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TECH 365\EXCEL ASSIGNMENT AND RELATED\"/>
    </mc:Choice>
  </mc:AlternateContent>
  <bookViews>
    <workbookView xWindow="0" yWindow="0" windowWidth="20490" windowHeight="8340" activeTab="1"/>
  </bookViews>
  <sheets>
    <sheet name="Sheet1" sheetId="2" r:id="rId1"/>
    <sheet name="Sheet6" sheetId="7" r:id="rId2"/>
    <sheet name="Sheet8" sheetId="9" r:id="rId3"/>
    <sheet name="Sheet2" sheetId="3" r:id="rId4"/>
    <sheet name="Sheet3" sheetId="4" r:id="rId5"/>
    <sheet name="Sheet4" sheetId="5" r:id="rId6"/>
    <sheet name="Sheet5" sheetId="6" r:id="rId7"/>
    <sheet name="Sheet7" sheetId="8" r:id="rId8"/>
    <sheet name="Chocolate bar ratings 2022 exce" sheetId="1" r:id="rId9"/>
  </sheets>
  <definedNames>
    <definedName name="Slicer_Cocoa_Percent">#N/A</definedName>
    <definedName name="Slicer_Company_Location">#N/A</definedName>
    <definedName name="Slicer_Country_of_Bean_Origin">#N/A</definedName>
    <definedName name="Slicer_Ingredients">#N/A</definedName>
    <definedName name="Slicer_Most_Memorable_Characteristics">#N/A</definedName>
    <definedName name="Slicer_No_of_Ingredients">#N/A</definedName>
    <definedName name="Slicer_Rating_Category">#N/A</definedName>
  </definedNames>
  <calcPr calcId="152511"/>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1" l="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 i="1"/>
  <c r="M2" i="1"/>
  <c r="M5" i="1"/>
  <c r="M6"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3" i="1"/>
  <c r="M4" i="1"/>
</calcChain>
</file>

<file path=xl/sharedStrings.xml><?xml version="1.0" encoding="utf-8"?>
<sst xmlns="http://schemas.openxmlformats.org/spreadsheetml/2006/main" count="15576" uniqueCount="4872">
  <si>
    <t>REF</t>
  </si>
  <si>
    <t>Company (Manufacturer)</t>
  </si>
  <si>
    <t>Company Location</t>
  </si>
  <si>
    <t>Review Date</t>
  </si>
  <si>
    <t>Country of Bean Origin</t>
  </si>
  <si>
    <t>Specific Bean Origin or Bar Name</t>
  </si>
  <si>
    <t>Cocoa Percent</t>
  </si>
  <si>
    <t>Ingredients</t>
  </si>
  <si>
    <t>Most Memorable Characteristics</t>
  </si>
  <si>
    <t>Rating</t>
  </si>
  <si>
    <t>U.S.A.</t>
  </si>
  <si>
    <t>Tanzania</t>
  </si>
  <si>
    <t>Kokoa Kamili, batch 1</t>
  </si>
  <si>
    <t>3- B,S,C</t>
  </si>
  <si>
    <t>rich cocoa, fatty, bready</t>
  </si>
  <si>
    <t>Madagascar</t>
  </si>
  <si>
    <t>Bejofo Estate, batch 1</t>
  </si>
  <si>
    <t>cocoa, blackberry, full body</t>
  </si>
  <si>
    <t>Dominican Republic</t>
  </si>
  <si>
    <t>Zorzal, batch 1</t>
  </si>
  <si>
    <t>cocoa, vegetal, savory</t>
  </si>
  <si>
    <t>Fiji</t>
  </si>
  <si>
    <t>Matasawalevu, batch 1</t>
  </si>
  <si>
    <t>chewy, off, rubbery</t>
  </si>
  <si>
    <t>India</t>
  </si>
  <si>
    <t>Anamalai, batch 1</t>
  </si>
  <si>
    <t>milk brownie, macadamia,chewy</t>
  </si>
  <si>
    <t>Venezuela</t>
  </si>
  <si>
    <t>Sur del Lago, batch 1</t>
  </si>
  <si>
    <t>fatty, earthy, moss, nutty,chalky</t>
  </si>
  <si>
    <t>Uganda</t>
  </si>
  <si>
    <t>Semuliki Forest, batch 1</t>
  </si>
  <si>
    <t>mildly bitter, basic cocoa, fatty</t>
  </si>
  <si>
    <t>A. Morin</t>
  </si>
  <si>
    <t>France</t>
  </si>
  <si>
    <t>Bolivia</t>
  </si>
  <si>
    <t>4- B,S,C,L</t>
  </si>
  <si>
    <t>vegetal, nutty</t>
  </si>
  <si>
    <t>Peru</t>
  </si>
  <si>
    <t>fruity, melon, roasty</t>
  </si>
  <si>
    <t>Panama</t>
  </si>
  <si>
    <t>brief fruit note, earthy, nutty</t>
  </si>
  <si>
    <t>Madagascar, Criollo</t>
  </si>
  <si>
    <t>sticky, red fruit, sour</t>
  </si>
  <si>
    <t>Brazil</t>
  </si>
  <si>
    <t>mild tobacco</t>
  </si>
  <si>
    <t>Ecuador</t>
  </si>
  <si>
    <t>Equateur</t>
  </si>
  <si>
    <t>sandy, nutty, cocoa, fig</t>
  </si>
  <si>
    <t>Colombia</t>
  </si>
  <si>
    <t>Colombie</t>
  </si>
  <si>
    <t>burnt rubber,alkalyzed notes</t>
  </si>
  <si>
    <t>Burma</t>
  </si>
  <si>
    <t>Birmanie</t>
  </si>
  <si>
    <t>sticky, smokey, grass</t>
  </si>
  <si>
    <t>Papua New Guinea</t>
  </si>
  <si>
    <t>mild fruit, strong smoke</t>
  </si>
  <si>
    <t>Chuao</t>
  </si>
  <si>
    <t>oily, nut, caramel, raspberry</t>
  </si>
  <si>
    <t>Piura</t>
  </si>
  <si>
    <t>green, nutty, cocoa</t>
  </si>
  <si>
    <t>Chanchamayo Province</t>
  </si>
  <si>
    <t>cocoa,sour,intense tangerine</t>
  </si>
  <si>
    <t>sweet, cocoa, tangerine</t>
  </si>
  <si>
    <t>Carenero, Criollo</t>
  </si>
  <si>
    <t>harsh, leather, earthy</t>
  </si>
  <si>
    <t>Cuba</t>
  </si>
  <si>
    <t>sliglty dry, papaya</t>
  </si>
  <si>
    <t>Sur del Lago, Criollo</t>
  </si>
  <si>
    <t>nutty, mild choco, roasty</t>
  </si>
  <si>
    <t>Puerto Cabello, Criollo</t>
  </si>
  <si>
    <t>astringent, nutty, chocolatey</t>
  </si>
  <si>
    <t>Pablino</t>
  </si>
  <si>
    <t>delicate, hazelnut, brownie</t>
  </si>
  <si>
    <t>Togo</t>
  </si>
  <si>
    <t>Kpime</t>
  </si>
  <si>
    <t>burnt wood, earthy, choco</t>
  </si>
  <si>
    <t>Atsane</t>
  </si>
  <si>
    <t>roasty, acidic, nutty</t>
  </si>
  <si>
    <t>Akata</t>
  </si>
  <si>
    <t>mild profile, chocolaty, spice</t>
  </si>
  <si>
    <t>Quilla</t>
  </si>
  <si>
    <t>grainy texture, cocoa, sweet</t>
  </si>
  <si>
    <t>Sao Tome</t>
  </si>
  <si>
    <t>Agua Grande</t>
  </si>
  <si>
    <t>sweet, chocolatey, vegetal</t>
  </si>
  <si>
    <t>Porcelana</t>
  </si>
  <si>
    <t>alluring aroma, powdery,nutty</t>
  </si>
  <si>
    <t>Absolu</t>
  </si>
  <si>
    <t>sweet, dairy, spice, cocoa</t>
  </si>
  <si>
    <t>Mexico</t>
  </si>
  <si>
    <t>La Joya</t>
  </si>
  <si>
    <t>light color, fruit, yogurt</t>
  </si>
  <si>
    <t>Indonesia</t>
  </si>
  <si>
    <t>Java, Arjuna</t>
  </si>
  <si>
    <t>smoke dominates, hint of fruit</t>
  </si>
  <si>
    <t>Cusco</t>
  </si>
  <si>
    <t>green banana, roasty, cocoa</t>
  </si>
  <si>
    <t>Ekeko</t>
  </si>
  <si>
    <t>woody, honey, leathery</t>
  </si>
  <si>
    <t>Acalli</t>
  </si>
  <si>
    <t>Chulucanas, El Platanal, batch 001</t>
  </si>
  <si>
    <t>2- B,S</t>
  </si>
  <si>
    <t>yellow fruit</t>
  </si>
  <si>
    <t>Tumbes, Norandino</t>
  </si>
  <si>
    <t>intense, nutty, cherry, cocoa</t>
  </si>
  <si>
    <t>Teapa, Tabasco, batch 2</t>
  </si>
  <si>
    <t>herbal, molasses, hammy</t>
  </si>
  <si>
    <t>Barataria, El Plantal and Norandino Tumbes blend</t>
  </si>
  <si>
    <t>hot cocoa, rich, molasses</t>
  </si>
  <si>
    <t>Adi aka Fijiana (Easy In Ltd)</t>
  </si>
  <si>
    <t>Vanua Levu</t>
  </si>
  <si>
    <t>sweet, sublte strawberry</t>
  </si>
  <si>
    <t>Vanua Levu, Toto-A</t>
  </si>
  <si>
    <t>spicy and candy-like</t>
  </si>
  <si>
    <t>orange, floral, lemon</t>
  </si>
  <si>
    <t>Vanua Levu, Ami-Ami-CA</t>
  </si>
  <si>
    <t>cocoa and powerful tang</t>
  </si>
  <si>
    <t>Aelan</t>
  </si>
  <si>
    <t>Vanuatu</t>
  </si>
  <si>
    <t>Malekula Island, batch M10/19</t>
  </si>
  <si>
    <t>unrefined, sweet, metallic</t>
  </si>
  <si>
    <t>Malo Island, batch Ma20/19</t>
  </si>
  <si>
    <t>basic, sweet, cocoa, woody</t>
  </si>
  <si>
    <t>EPI Island, batch E 11/19</t>
  </si>
  <si>
    <t>sandy, woody, spicy, sweet</t>
  </si>
  <si>
    <t>Santo Island, batch S15/19</t>
  </si>
  <si>
    <t>sweet, cocoa, rubbery</t>
  </si>
  <si>
    <t>Aequare (Gianduja)</t>
  </si>
  <si>
    <t>Los Rios, Quevedo, Arriba</t>
  </si>
  <si>
    <t>4- B,S,C,V</t>
  </si>
  <si>
    <t>sandy, sweet, banana cream</t>
  </si>
  <si>
    <t>roasty, nutty, coffee</t>
  </si>
  <si>
    <t>Ah Cacao</t>
  </si>
  <si>
    <t>Tabasco</t>
  </si>
  <si>
    <t>gritty, spice, cocoa</t>
  </si>
  <si>
    <t>Akesson's (Pralus)</t>
  </si>
  <si>
    <t>U.K.</t>
  </si>
  <si>
    <t>Madagascar, Ambolikapiky P.</t>
  </si>
  <si>
    <t>strong pepper, musty</t>
  </si>
  <si>
    <t>Monte Alegre, D. Badero</t>
  </si>
  <si>
    <t>fatty, intense, woody</t>
  </si>
  <si>
    <t>Bali (west), Sukrama Family, Melaya area</t>
  </si>
  <si>
    <t>hay, nut, berry</t>
  </si>
  <si>
    <t>Alain Ducasse</t>
  </si>
  <si>
    <t>5- B,S,C,V,L</t>
  </si>
  <si>
    <t>sandy, dirt, ashey</t>
  </si>
  <si>
    <t>Piura, Perou</t>
  </si>
  <si>
    <t>cardboard, dirt, roasty</t>
  </si>
  <si>
    <t>Trinidad</t>
  </si>
  <si>
    <t>Trinite</t>
  </si>
  <si>
    <t>6-B,S,C,V,L,Sa</t>
  </si>
  <si>
    <t>roasty, sweet, savory</t>
  </si>
  <si>
    <t>Vietnam</t>
  </si>
  <si>
    <t>5-B,S,C,V,Sa</t>
  </si>
  <si>
    <t>nutty, roasty, odd dairy</t>
  </si>
  <si>
    <t>citrus, fatty, dairy</t>
  </si>
  <si>
    <t>Porcelana, Mexique</t>
  </si>
  <si>
    <t>strawberry, cream, gateway</t>
  </si>
  <si>
    <t>Alexandre</t>
  </si>
  <si>
    <t>Netherlands</t>
  </si>
  <si>
    <t>Winak Coop, Napo</t>
  </si>
  <si>
    <t>sandy, green, floral</t>
  </si>
  <si>
    <t>Nicaragua</t>
  </si>
  <si>
    <t>La Dalia, Matagalpa</t>
  </si>
  <si>
    <t>sandy, sweet, nibby</t>
  </si>
  <si>
    <t>Makwale Village, Kyela</t>
  </si>
  <si>
    <t>sandy, melon, banana</t>
  </si>
  <si>
    <t>Tien Giang</t>
  </si>
  <si>
    <t>sandy, sweet, roasty</t>
  </si>
  <si>
    <t>Altus aka Cao Artisan</t>
  </si>
  <si>
    <t>Sur del Lago</t>
  </si>
  <si>
    <t>sweet, moldy, off</t>
  </si>
  <si>
    <t>Conacado, batch 130</t>
  </si>
  <si>
    <t>sandy, sweet, dairy, spice</t>
  </si>
  <si>
    <t>Bolivia, batch 101</t>
  </si>
  <si>
    <t>gritty, berry, mild bitter</t>
  </si>
  <si>
    <t>Bolivia, batch 154</t>
  </si>
  <si>
    <t>grit, sweet, caramel, fruit</t>
  </si>
  <si>
    <t>Peru, batch 148</t>
  </si>
  <si>
    <t>gritty, too sweet, fruit</t>
  </si>
  <si>
    <t>Momotombo</t>
  </si>
  <si>
    <t>powdery, sweet, molasses</t>
  </si>
  <si>
    <t>Acopagro</t>
  </si>
  <si>
    <t>dry, sweet, caramel</t>
  </si>
  <si>
    <t>CIAAB Coop</t>
  </si>
  <si>
    <t>sandy, sweet, pungent</t>
  </si>
  <si>
    <t>Villa Andina</t>
  </si>
  <si>
    <t>sandy, sweet, sour, off</t>
  </si>
  <si>
    <t>Gruppo Salinas</t>
  </si>
  <si>
    <t>sandy, nutty, earthy, roasty</t>
  </si>
  <si>
    <t>Oko Caribe</t>
  </si>
  <si>
    <t>sweet, coarse, nutty</t>
  </si>
  <si>
    <t>Amano</t>
  </si>
  <si>
    <t>spice, nut, cocoa, fruit</t>
  </si>
  <si>
    <t>Cuyagua</t>
  </si>
  <si>
    <t>waxy, nutty, mint</t>
  </si>
  <si>
    <t>Ocumare</t>
  </si>
  <si>
    <t>spicy, strawberry</t>
  </si>
  <si>
    <t>Bali, Jembrana</t>
  </si>
  <si>
    <t>sticky, nutty, high acidity</t>
  </si>
  <si>
    <t>Montanya</t>
  </si>
  <si>
    <t>hot spice, roasty</t>
  </si>
  <si>
    <t>Dos Rios</t>
  </si>
  <si>
    <t>orange, cinamon</t>
  </si>
  <si>
    <t>Guayas</t>
  </si>
  <si>
    <t>strong spice, intense pepper</t>
  </si>
  <si>
    <t>woody, red berry, sour</t>
  </si>
  <si>
    <t>Morobe</t>
  </si>
  <si>
    <t>tart, lemon, smoke</t>
  </si>
  <si>
    <t>Amatller (Simon Coll)</t>
  </si>
  <si>
    <t>Spain</t>
  </si>
  <si>
    <t>Ghana</t>
  </si>
  <si>
    <t>dry, chalky, fudge-like</t>
  </si>
  <si>
    <t>waxy mouthfeel, spicy</t>
  </si>
  <si>
    <t>fatty, mushroom, off notes</t>
  </si>
  <si>
    <t>roasty,oddly sweet,marshmallow</t>
  </si>
  <si>
    <t>Amazing Cacao</t>
  </si>
  <si>
    <t>Russia</t>
  </si>
  <si>
    <t>Maranon</t>
  </si>
  <si>
    <t>raisins, pungent</t>
  </si>
  <si>
    <t>Platan Bajo</t>
  </si>
  <si>
    <t>few grits, blackcherry, licorice</t>
  </si>
  <si>
    <t>Amazona</t>
  </si>
  <si>
    <t>LamasdelChanka, San Martin, Oro Verde coop</t>
  </si>
  <si>
    <t>oily, vanilla, melon, cocoa</t>
  </si>
  <si>
    <t>Bellavista Gran Pajeten, San Martin</t>
  </si>
  <si>
    <t>oily, vegetal, nutty, cocoa</t>
  </si>
  <si>
    <t>Ambrosia</t>
  </si>
  <si>
    <t>Canada</t>
  </si>
  <si>
    <t>Belize</t>
  </si>
  <si>
    <t>roasty, brownie, nutty</t>
  </si>
  <si>
    <t>fruity, sour</t>
  </si>
  <si>
    <t>high roast, high astringnet</t>
  </si>
  <si>
    <t>smokey, savory</t>
  </si>
  <si>
    <t>sandy, roasty, nutty</t>
  </si>
  <si>
    <t>rich, sour, mild smoke</t>
  </si>
  <si>
    <t>Amedei</t>
  </si>
  <si>
    <t>Italy</t>
  </si>
  <si>
    <t>Blend</t>
  </si>
  <si>
    <t>Toscano Black</t>
  </si>
  <si>
    <t>red wine, rich cocoa, long</t>
  </si>
  <si>
    <t>creamy, earthy, vegetal</t>
  </si>
  <si>
    <t>Jamaica</t>
  </si>
  <si>
    <t>sandy, woody, spicy</t>
  </si>
  <si>
    <t>Grenada</t>
  </si>
  <si>
    <t>fruity with coffee notes</t>
  </si>
  <si>
    <t>creamy, fruit, cocoa</t>
  </si>
  <si>
    <t>coffee, fruit, woodsy</t>
  </si>
  <si>
    <t>fatty, dairy, caramel, cocoa</t>
  </si>
  <si>
    <t>Piura, Blanco de Criollo</t>
  </si>
  <si>
    <t>creamy, raspberry, nutty</t>
  </si>
  <si>
    <t>vanilla, mint, roasty</t>
  </si>
  <si>
    <t>vanilla, nuts, roasty</t>
  </si>
  <si>
    <t>nutty, mild roasty, vanilla</t>
  </si>
  <si>
    <t>Nine</t>
  </si>
  <si>
    <t>sweet, delicate, complex</t>
  </si>
  <si>
    <t>nut, fatty, rubbery, rich</t>
  </si>
  <si>
    <t>AMMA</t>
  </si>
  <si>
    <t>Monte Alegre, 3 diff. plantations</t>
  </si>
  <si>
    <t>creamy, red berry, bitter</t>
  </si>
  <si>
    <t>very sweet, bright red, banana</t>
  </si>
  <si>
    <t>roasty, fatty, nutty, coffee</t>
  </si>
  <si>
    <t>creamy, sweet,cocoa,banana</t>
  </si>
  <si>
    <t>Catongo</t>
  </si>
  <si>
    <t>grainy, sweet, poor aftertaste</t>
  </si>
  <si>
    <t>Anahata</t>
  </si>
  <si>
    <t>Elvesia</t>
  </si>
  <si>
    <t>chalky, mild fruit, burnt</t>
  </si>
  <si>
    <t>Animas</t>
  </si>
  <si>
    <t>Alto Beni</t>
  </si>
  <si>
    <t>light roast, caramel, cocoa</t>
  </si>
  <si>
    <t>Maya Mountain, batch 39</t>
  </si>
  <si>
    <t>burnt toast, cherry</t>
  </si>
  <si>
    <t>Guatemala</t>
  </si>
  <si>
    <t>Alta Verapaz, Cahabon &amp; Lanquin regions, b. 4243</t>
  </si>
  <si>
    <t>orange citrus, harsh earthiness</t>
  </si>
  <si>
    <t>Ara</t>
  </si>
  <si>
    <t>sandy, fruity, short</t>
  </si>
  <si>
    <t>Chiapas</t>
  </si>
  <si>
    <t>earthy, sour milk, leather</t>
  </si>
  <si>
    <t>bitter, floral, leather</t>
  </si>
  <si>
    <t>Trincheras</t>
  </si>
  <si>
    <t>nutty, mild spice, mild earthy</t>
  </si>
  <si>
    <t>Arete</t>
  </si>
  <si>
    <t>Fazenda Camboa</t>
  </si>
  <si>
    <t>creamy, rich, rum, roasty</t>
  </si>
  <si>
    <t>Nacional</t>
  </si>
  <si>
    <t>floral, nutty, rich cocoa</t>
  </si>
  <si>
    <t>Puerto Quito, heirloom</t>
  </si>
  <si>
    <t>spicy, cocoa</t>
  </si>
  <si>
    <t>spicy, brownie, nutty</t>
  </si>
  <si>
    <t>Maya Mountain</t>
  </si>
  <si>
    <t>floral, strawberry, metallic</t>
  </si>
  <si>
    <t>Chuno</t>
  </si>
  <si>
    <t>creamy,sticky, peanut butter</t>
  </si>
  <si>
    <t>floral, chemical off</t>
  </si>
  <si>
    <t>strawberry, butterscotch, off</t>
  </si>
  <si>
    <t>Camino Verde</t>
  </si>
  <si>
    <t>intense, floral, bourbon</t>
  </si>
  <si>
    <t>San Juan</t>
  </si>
  <si>
    <t>delicate, simple</t>
  </si>
  <si>
    <t>Kokoa Kamili</t>
  </si>
  <si>
    <t>appealing smoke, woody</t>
  </si>
  <si>
    <t>cashew, roasty, chunky melt</t>
  </si>
  <si>
    <t>Hacienda Victoria</t>
  </si>
  <si>
    <t>sticky, floral, roasty</t>
  </si>
  <si>
    <t>Costa Esmeraldas</t>
  </si>
  <si>
    <t>chewy, mild floral</t>
  </si>
  <si>
    <t>Lachua</t>
  </si>
  <si>
    <t>subtle, mysterious</t>
  </si>
  <si>
    <t>Rugoso</t>
  </si>
  <si>
    <t>muddy, rich cocoa, raspberry</t>
  </si>
  <si>
    <t>Honduras</t>
  </si>
  <si>
    <t>La Masica, FHIA</t>
  </si>
  <si>
    <t>nutty, green</t>
  </si>
  <si>
    <t>Costa Rica</t>
  </si>
  <si>
    <t>Coto Brus, Terciopelo</t>
  </si>
  <si>
    <t>balanced, cherry, choco</t>
  </si>
  <si>
    <t>Phantom</t>
  </si>
  <si>
    <t>creamy, complex, balanced</t>
  </si>
  <si>
    <t>Matasawalevu</t>
  </si>
  <si>
    <t>smoke, hammy, cocoa base</t>
  </si>
  <si>
    <t>Lam Dong</t>
  </si>
  <si>
    <t>earthy, nutty, cardboard</t>
  </si>
  <si>
    <t>dark berry, chocolatey</t>
  </si>
  <si>
    <t>Anamalai</t>
  </si>
  <si>
    <t>slight roasty, basic cocoa</t>
  </si>
  <si>
    <t>Sambirano Valley</t>
  </si>
  <si>
    <t>sour fruit</t>
  </si>
  <si>
    <t>Ben Tre</t>
  </si>
  <si>
    <t>rich cocoa, mild roasty</t>
  </si>
  <si>
    <t>Beniano</t>
  </si>
  <si>
    <t>creamy, bright fruit</t>
  </si>
  <si>
    <t>Ucayali</t>
  </si>
  <si>
    <t>dried fruit, fig, anise</t>
  </si>
  <si>
    <t>Haiti</t>
  </si>
  <si>
    <t>Pisa</t>
  </si>
  <si>
    <t>long lasting, cocoa</t>
  </si>
  <si>
    <t>Ramnath E.</t>
  </si>
  <si>
    <t>nuts, dried fruit, short</t>
  </si>
  <si>
    <t>Tumaco</t>
  </si>
  <si>
    <t>smooth, nutty, cocoa</t>
  </si>
  <si>
    <t>Jangareddygudem</t>
  </si>
  <si>
    <t>herbs, mushroom, acidic</t>
  </si>
  <si>
    <t>Idukki</t>
  </si>
  <si>
    <t>burn butterscotch, rubbery</t>
  </si>
  <si>
    <t>Argencove</t>
  </si>
  <si>
    <t>Masaya</t>
  </si>
  <si>
    <t>melon, late hammy</t>
  </si>
  <si>
    <t>Mombacho</t>
  </si>
  <si>
    <t>smooth, vegetal</t>
  </si>
  <si>
    <t>Cocibolca</t>
  </si>
  <si>
    <t>roasty, rich cocoa</t>
  </si>
  <si>
    <t>Apoyo</t>
  </si>
  <si>
    <t>cocoa, earthy, hammy</t>
  </si>
  <si>
    <t>Artisan du Chocolat</t>
  </si>
  <si>
    <t>Congo</t>
  </si>
  <si>
    <t>spicy, minty, vegetal</t>
  </si>
  <si>
    <t>Ocumare, Venezuela</t>
  </si>
  <si>
    <t>oily, nutty, burnt, sour</t>
  </si>
  <si>
    <t>Java</t>
  </si>
  <si>
    <t>gritty, very smokey, sour</t>
  </si>
  <si>
    <t>Brazil Rio Doce</t>
  </si>
  <si>
    <t>cocoa, dominate off note</t>
  </si>
  <si>
    <t>sl. bitter, cherry, rich</t>
  </si>
  <si>
    <t>spicey, mild metallic</t>
  </si>
  <si>
    <t>spice, cocoa, short</t>
  </si>
  <si>
    <t>very nutty, very bitter</t>
  </si>
  <si>
    <t>grassy, black licorice, mint</t>
  </si>
  <si>
    <t>chewy, grassy, nutty</t>
  </si>
  <si>
    <t>Ba Ria Vung Tau Province</t>
  </si>
  <si>
    <t>unrefined, distinct spicey</t>
  </si>
  <si>
    <t>Bali</t>
  </si>
  <si>
    <t>black pepper and banana</t>
  </si>
  <si>
    <t>nuts, butterscotch, brownie</t>
  </si>
  <si>
    <t>blackpepper,chemical,rubber</t>
  </si>
  <si>
    <t>Colombia, Casa Luker</t>
  </si>
  <si>
    <t>marshmallow, roasty, nutty</t>
  </si>
  <si>
    <t>Trinidad, Heritage, Limited ed.</t>
  </si>
  <si>
    <t>gritty, nutty</t>
  </si>
  <si>
    <t>Artisan du Chocolat (Casa Luker)</t>
  </si>
  <si>
    <t>Orinoqua Region, Arauca</t>
  </si>
  <si>
    <t>creamy, marshmallow, off</t>
  </si>
  <si>
    <t>Aruntam</t>
  </si>
  <si>
    <t>Idukki Kerala, lot IN728221</t>
  </si>
  <si>
    <t>cinamon, nutmeg, fatty</t>
  </si>
  <si>
    <t>Bejofo E., Akesson, lot MA72820</t>
  </si>
  <si>
    <t>strawberry, sour</t>
  </si>
  <si>
    <t>Kokoa Kamili, lot TZ72199</t>
  </si>
  <si>
    <t>caramel, sour milk</t>
  </si>
  <si>
    <t>Askinosie</t>
  </si>
  <si>
    <t>Xoconusco</t>
  </si>
  <si>
    <t>leather, black licorice, off</t>
  </si>
  <si>
    <t>San Jose del Tambo</t>
  </si>
  <si>
    <t>smooth, astringent, cocoa</t>
  </si>
  <si>
    <t>Philippines</t>
  </si>
  <si>
    <t>Davao</t>
  </si>
  <si>
    <t>strawberries, mild tart, roasty</t>
  </si>
  <si>
    <t>Tenende, Uwate</t>
  </si>
  <si>
    <t>creamy, woody, cocoa</t>
  </si>
  <si>
    <t>Cortes</t>
  </si>
  <si>
    <t>grapes, woody, roasty</t>
  </si>
  <si>
    <t>Mababa</t>
  </si>
  <si>
    <t>creamy, rich, blueberry</t>
  </si>
  <si>
    <t>Atypic</t>
  </si>
  <si>
    <t>Australia</t>
  </si>
  <si>
    <t>Solomon Islands</t>
  </si>
  <si>
    <t>off aroma,vegetal,honey,sandy</t>
  </si>
  <si>
    <t>Auro</t>
  </si>
  <si>
    <t>4- B,S,V,L</t>
  </si>
  <si>
    <t>sandy, vanilla</t>
  </si>
  <si>
    <t>Paquibao E., 2016</t>
  </si>
  <si>
    <t>waxy, dried fruit</t>
  </si>
  <si>
    <t>South Cotabato</t>
  </si>
  <si>
    <t>Saloy E., 2016</t>
  </si>
  <si>
    <t>long, bright fruit, sweet, sour</t>
  </si>
  <si>
    <t>Avanaa</t>
  </si>
  <si>
    <t>chemical, spice, earthy</t>
  </si>
  <si>
    <t>Zorzal</t>
  </si>
  <si>
    <t>intense, sour tart plum, rubber</t>
  </si>
  <si>
    <t>Bahen &amp; Co.</t>
  </si>
  <si>
    <t>Sambirano</t>
  </si>
  <si>
    <t>unrefined, flat, grassy</t>
  </si>
  <si>
    <t>Bahia</t>
  </si>
  <si>
    <t>chalky, intense, chemical</t>
  </si>
  <si>
    <t>Houseblend</t>
  </si>
  <si>
    <t>chalky, fragrant, then off</t>
  </si>
  <si>
    <t>coarse, smokey, metallic</t>
  </si>
  <si>
    <t>smoke, ham, papaya</t>
  </si>
  <si>
    <t>Baiani</t>
  </si>
  <si>
    <t>Bahia, Vale Potumujo</t>
  </si>
  <si>
    <t>bland, sugary, large grits</t>
  </si>
  <si>
    <t>Bakau</t>
  </si>
  <si>
    <t>Bambamarca, 2015</t>
  </si>
  <si>
    <t>molasses, caramel, pungent</t>
  </si>
  <si>
    <t>Huallabamba, 2015</t>
  </si>
  <si>
    <t>black pepper, cardamom</t>
  </si>
  <si>
    <t>Bankston</t>
  </si>
  <si>
    <t>gritty, fatty, sour, off</t>
  </si>
  <si>
    <t>bitter, fatty, mild fruit</t>
  </si>
  <si>
    <t>base cocoa, mild fruit, roasty</t>
  </si>
  <si>
    <t>Bar Au Chocolat</t>
  </si>
  <si>
    <t>Duarte Province</t>
  </si>
  <si>
    <t>complex,black pepper,coffee</t>
  </si>
  <si>
    <t>molasses,toffee,coffee grounds</t>
  </si>
  <si>
    <t>raspberry, mild sour</t>
  </si>
  <si>
    <t>Maranon Canyon</t>
  </si>
  <si>
    <t>creamy, rounded, orange</t>
  </si>
  <si>
    <t>intense, smokey, dried fruit</t>
  </si>
  <si>
    <t>Turrialba, Cartago P.</t>
  </si>
  <si>
    <t>slightly dry, cocoa, berry</t>
  </si>
  <si>
    <t>Montserrat Hills</t>
  </si>
  <si>
    <t>intense, tangy, alcohol</t>
  </si>
  <si>
    <t>Baravelli's</t>
  </si>
  <si>
    <t>Wales</t>
  </si>
  <si>
    <t>single estate</t>
  </si>
  <si>
    <t>gritty, floral, vanilla</t>
  </si>
  <si>
    <t>Bare Bones</t>
  </si>
  <si>
    <t>Rio Dulce, Xoco, batch 632</t>
  </si>
  <si>
    <t>sweet, honey, earthy, cocoa</t>
  </si>
  <si>
    <t>Batch</t>
  </si>
  <si>
    <t>Dominican Republic, Batch 3</t>
  </si>
  <si>
    <t>creamy, sweet, fudgey</t>
  </si>
  <si>
    <t>strawberry, candy flavor</t>
  </si>
  <si>
    <t>sandy, floral, sweet</t>
  </si>
  <si>
    <t>Bean</t>
  </si>
  <si>
    <t>strong vanilla, off notes</t>
  </si>
  <si>
    <t>Beau Cacao</t>
  </si>
  <si>
    <t>Malaysia</t>
  </si>
  <si>
    <t>Asajaya E, NW Borneo, b. #132/4500</t>
  </si>
  <si>
    <t>caramel, spice, earthy</t>
  </si>
  <si>
    <t>Serian E., NW Borneo, b. #134/3800</t>
  </si>
  <si>
    <t>smokey, woody, tobacco</t>
  </si>
  <si>
    <t>Beehive</t>
  </si>
  <si>
    <t>Brazil, Batch 20316</t>
  </si>
  <si>
    <t>intense, bitter, dry</t>
  </si>
  <si>
    <t>Dominican Republic, Batch 31616</t>
  </si>
  <si>
    <t>sandy, sweet, molasses</t>
  </si>
  <si>
    <t>Ecuador, Batch 31516</t>
  </si>
  <si>
    <t>intense, floral, black pepper</t>
  </si>
  <si>
    <t>intense floral, bitter, earthy</t>
  </si>
  <si>
    <t>Belcolade</t>
  </si>
  <si>
    <t>Belgium</t>
  </si>
  <si>
    <t>pastey, nutty</t>
  </si>
  <si>
    <t>intense, smokey</t>
  </si>
  <si>
    <t>sticky, moss, nuts</t>
  </si>
  <si>
    <t>dry, cinamon, nutmeg</t>
  </si>
  <si>
    <t>Bellflower</t>
  </si>
  <si>
    <t>Kokao Kamili, Kilombero Valley</t>
  </si>
  <si>
    <t>sticky, delicate, melon</t>
  </si>
  <si>
    <t>Alto Beni, Palos Blanco</t>
  </si>
  <si>
    <t>oily, complex, pungent</t>
  </si>
  <si>
    <t>Oko Caribe, Duarte P.</t>
  </si>
  <si>
    <t>caramel, mild dried fruit</t>
  </si>
  <si>
    <t>Belvie</t>
  </si>
  <si>
    <t>high acidity, nutty, roasty</t>
  </si>
  <si>
    <t>Ben Tre, batch 70301</t>
  </si>
  <si>
    <t>dominate cocoa notes</t>
  </si>
  <si>
    <t>Belyzium</t>
  </si>
  <si>
    <t>Germany</t>
  </si>
  <si>
    <t>Belize south, low fermentation</t>
  </si>
  <si>
    <t>unbalanced, tangy, pungent</t>
  </si>
  <si>
    <t>Belize south</t>
  </si>
  <si>
    <t>sweet, nibby, green</t>
  </si>
  <si>
    <t>balanced, complex, berry</t>
  </si>
  <si>
    <t>Benns</t>
  </si>
  <si>
    <t>Singapore</t>
  </si>
  <si>
    <t>Vung Tau</t>
  </si>
  <si>
    <t>gummy, roasty, fatty</t>
  </si>
  <si>
    <t>Anamalai, 2018 harvest</t>
  </si>
  <si>
    <t>gummy, fatty, sour</t>
  </si>
  <si>
    <t>Sungai Ruan, Koh Farm</t>
  </si>
  <si>
    <t>off aroma, smokey, off note</t>
  </si>
  <si>
    <t>Benoit Nihant</t>
  </si>
  <si>
    <t>Bali, Sukrama Bros. Farm, Melaya, 62hr C</t>
  </si>
  <si>
    <t>smokey, raspberries, cocoa</t>
  </si>
  <si>
    <t>Somia Plantation, Sambirano, 70hr C</t>
  </si>
  <si>
    <t>intense,red berry,strawberry</t>
  </si>
  <si>
    <t>Baracoa</t>
  </si>
  <si>
    <t>tobacco, dairy, sour</t>
  </si>
  <si>
    <t>Cuyagua Village</t>
  </si>
  <si>
    <t>nutty, roasty, dairy</t>
  </si>
  <si>
    <t>mocha, intense, sweet</t>
  </si>
  <si>
    <t>Rio Peripa H.</t>
  </si>
  <si>
    <t>cinamon and nutmeg</t>
  </si>
  <si>
    <t>Hacienda Victoria, lot 42</t>
  </si>
  <si>
    <t>floral, melon, spicy</t>
  </si>
  <si>
    <t>Finca Orquidea, Porcelana, lot 5</t>
  </si>
  <si>
    <t>delicate, nutty, caramel, sl. Off</t>
  </si>
  <si>
    <t>Bernachon</t>
  </si>
  <si>
    <t>Nature</t>
  </si>
  <si>
    <t>sweet, vanilla, cocoa</t>
  </si>
  <si>
    <t>Beschle (Felchlin)</t>
  </si>
  <si>
    <t>Switzerland</t>
  </si>
  <si>
    <t>Carenero S., Barlovento, Grand Cru</t>
  </si>
  <si>
    <t>creamy, macadamia, pepper</t>
  </si>
  <si>
    <t>Porcelana, Premier Cru, Quizas No. 1</t>
  </si>
  <si>
    <t>nutty, light toffee, mild musty</t>
  </si>
  <si>
    <t>Java, Grand Cru</t>
  </si>
  <si>
    <t>ham-like, smokey, banana</t>
  </si>
  <si>
    <t>Ocumare, Premier Cru, Quizas No. 2</t>
  </si>
  <si>
    <t>dark cocoa, spicy pepper</t>
  </si>
  <si>
    <t>chunky, nutty, banana</t>
  </si>
  <si>
    <t>Maracaibo</t>
  </si>
  <si>
    <t>bitter then nutty rustic, earthy</t>
  </si>
  <si>
    <t>Indigena Amazonia, Grand Cru, Quizas</t>
  </si>
  <si>
    <t>creamy, banana, rich</t>
  </si>
  <si>
    <t>creamy, nutty, cocoa</t>
  </si>
  <si>
    <t>Bisou</t>
  </si>
  <si>
    <t>Nicaragua, American style</t>
  </si>
  <si>
    <t>bitter, molasses, flour</t>
  </si>
  <si>
    <t>San Andres, American style</t>
  </si>
  <si>
    <t>molasses, metallic, earthy</t>
  </si>
  <si>
    <t>San Andres, silk</t>
  </si>
  <si>
    <t>sour, tart, molasses</t>
  </si>
  <si>
    <t>mild bitter, diluted, vanilla</t>
  </si>
  <si>
    <t>Bitacora</t>
  </si>
  <si>
    <t>Aragua</t>
  </si>
  <si>
    <t>smooth texture, earthy, nutty</t>
  </si>
  <si>
    <t>Merida</t>
  </si>
  <si>
    <t>gritty, spicy, earthy</t>
  </si>
  <si>
    <t>Carabobo</t>
  </si>
  <si>
    <t>fatty, bland, nutty</t>
  </si>
  <si>
    <t>Bittersweet Origins</t>
  </si>
  <si>
    <t>rich cocoa, red berry, sour</t>
  </si>
  <si>
    <t>Bocas del Toro</t>
  </si>
  <si>
    <t>intense, rum, tea</t>
  </si>
  <si>
    <t>Puerto Plata</t>
  </si>
  <si>
    <t>nutty, astringent</t>
  </si>
  <si>
    <t>Ankasa</t>
  </si>
  <si>
    <t>nutmeg, sour</t>
  </si>
  <si>
    <t>chalky, strong, harsh smoke</t>
  </si>
  <si>
    <t>intense marshmallow, cocoa</t>
  </si>
  <si>
    <t>rustic, red berry, woody</t>
  </si>
  <si>
    <t>chocolate covered cherries</t>
  </si>
  <si>
    <t>Bali, Singaraja</t>
  </si>
  <si>
    <t>dry, cardamom, medicinal</t>
  </si>
  <si>
    <t>2009 Hapa Nibby, Dominican Rep., Bali</t>
  </si>
  <si>
    <t>robust, cocoa, fruity</t>
  </si>
  <si>
    <t>pastey, off spicey, nutty</t>
  </si>
  <si>
    <t>Sambirano, 2009</t>
  </si>
  <si>
    <t>red berry, strong wine, sour</t>
  </si>
  <si>
    <t>Ocumare, prototype</t>
  </si>
  <si>
    <t>nutty, mild bitter</t>
  </si>
  <si>
    <t>roasted nuts, rich, roasty</t>
  </si>
  <si>
    <t>Bixby</t>
  </si>
  <si>
    <t>floral, molasses, chemical</t>
  </si>
  <si>
    <t>molasses, earthy, spicy</t>
  </si>
  <si>
    <t>sweet, sour milk</t>
  </si>
  <si>
    <t>off, rubbery, burnt molasses</t>
  </si>
  <si>
    <t>Black Mountain</t>
  </si>
  <si>
    <t>La Red</t>
  </si>
  <si>
    <t>unrefined, fruity</t>
  </si>
  <si>
    <t>Carenero Superior</t>
  </si>
  <si>
    <t>sweet grass, muted spice</t>
  </si>
  <si>
    <t>Matiguas</t>
  </si>
  <si>
    <t>rich, leather, woodsy</t>
  </si>
  <si>
    <t>Cocoa Nibs, Hispaniola w/ nibs</t>
  </si>
  <si>
    <t>bright fruit, crisp nibs, cocoa</t>
  </si>
  <si>
    <t>Black River (A. Morin)</t>
  </si>
  <si>
    <t>Blue Mountain Region</t>
  </si>
  <si>
    <t>fatty, nutty</t>
  </si>
  <si>
    <t>Black Sheep</t>
  </si>
  <si>
    <t>Sierra Nevada, batch 92</t>
  </si>
  <si>
    <t>burnt caramel, cocoa, floral</t>
  </si>
  <si>
    <t>Maya Mountain, batch 98</t>
  </si>
  <si>
    <t>honey with subtle tobacco</t>
  </si>
  <si>
    <t>Blanxart</t>
  </si>
  <si>
    <t>Organic Dark</t>
  </si>
  <si>
    <t>oily, flat, woody, sour</t>
  </si>
  <si>
    <t>Congo, Grand Cru</t>
  </si>
  <si>
    <t>complex, fruity, mild bitter</t>
  </si>
  <si>
    <t>Blue Bandana</t>
  </si>
  <si>
    <t>chewy, complex,black pepper</t>
  </si>
  <si>
    <t>gritty, tart red berry,powerful</t>
  </si>
  <si>
    <t>Akesson's E., Sambirano V.</t>
  </si>
  <si>
    <t>sandy, tart, sour, sweet</t>
  </si>
  <si>
    <t>roasty, coffee, earthy</t>
  </si>
  <si>
    <t>bready, melon</t>
  </si>
  <si>
    <t>Zorzal Reserva</t>
  </si>
  <si>
    <t>astringent, sour, coffee</t>
  </si>
  <si>
    <t>Boho</t>
  </si>
  <si>
    <t>Maya Mtn</t>
  </si>
  <si>
    <t>pungent off flavor</t>
  </si>
  <si>
    <t>Bonaterra</t>
  </si>
  <si>
    <t>Keningau, Borneo Island</t>
  </si>
  <si>
    <t>sweet, dirty, off notes</t>
  </si>
  <si>
    <t>Kota Marudu, Borneo Island</t>
  </si>
  <si>
    <t>sweet, fruit, chemical off note</t>
  </si>
  <si>
    <t>Tawau, Borneo Island</t>
  </si>
  <si>
    <t>grassy, savory, sour</t>
  </si>
  <si>
    <t>Bonnat</t>
  </si>
  <si>
    <t>Carribean, Trinite</t>
  </si>
  <si>
    <t>spice, woodsy, long lasting</t>
  </si>
  <si>
    <t>Ocumare, Puerto Cabello</t>
  </si>
  <si>
    <t>sandy, creamy, berry</t>
  </si>
  <si>
    <t>Maracaibo, El Rosario</t>
  </si>
  <si>
    <t>creamy, fatty, floral</t>
  </si>
  <si>
    <t>mellow, tart, coffee</t>
  </si>
  <si>
    <t>One Hundred</t>
  </si>
  <si>
    <t>acidic, bitter, dry</t>
  </si>
  <si>
    <t>Sri Lanka</t>
  </si>
  <si>
    <t>Ceylan</t>
  </si>
  <si>
    <t>vegetal, dominant tobacco</t>
  </si>
  <si>
    <t>creamy, coconut, tang</t>
  </si>
  <si>
    <t>dry, floral, bitter</t>
  </si>
  <si>
    <t>Porcelana, Venezuela</t>
  </si>
  <si>
    <t>creamy, strawberry, nutty</t>
  </si>
  <si>
    <t>Ivory Coast</t>
  </si>
  <si>
    <t>oily, intense cocoa, sl. Burnt</t>
  </si>
  <si>
    <t>Porcelana, Apotequil</t>
  </si>
  <si>
    <t>flat, bread, earthy</t>
  </si>
  <si>
    <t>Porcelana, Tabasco, Marfil de Blanco</t>
  </si>
  <si>
    <t>mild bitter, nut, possible mold</t>
  </si>
  <si>
    <t>Xoconusco, cacao Real</t>
  </si>
  <si>
    <t>fatty, roasty, earthy</t>
  </si>
  <si>
    <t>fatty, raisin, grape</t>
  </si>
  <si>
    <t>Cusco, Cacao Cusco</t>
  </si>
  <si>
    <t>roasty, woody, mint</t>
  </si>
  <si>
    <t>Piura Blanco</t>
  </si>
  <si>
    <t>creamy, cocoa, smokey</t>
  </si>
  <si>
    <t>Libanio</t>
  </si>
  <si>
    <t>chunky, very grassy, mild mint</t>
  </si>
  <si>
    <t>grassy, black pepper</t>
  </si>
  <si>
    <t>Madagascar, 100% criollo</t>
  </si>
  <si>
    <t>fatty, spicy, gentle roast</t>
  </si>
  <si>
    <t>Juliana</t>
  </si>
  <si>
    <t>oily,fatty, rich, nutty</t>
  </si>
  <si>
    <t>Jamaique</t>
  </si>
  <si>
    <t>oily, creamy, woody</t>
  </si>
  <si>
    <t>Maragnam</t>
  </si>
  <si>
    <t>oily, roasted nuts, rich cocoa</t>
  </si>
  <si>
    <t>Gabon</t>
  </si>
  <si>
    <t>fatty, roasty, black pepper</t>
  </si>
  <si>
    <t>Kaori</t>
  </si>
  <si>
    <t>creamy, homey, nutty</t>
  </si>
  <si>
    <t>Los Colorados, Santo Domingo, Equateur</t>
  </si>
  <si>
    <t>roasty, tobacco, earthy</t>
  </si>
  <si>
    <t>Surfin, Venez,Africa,Brasil,Peru,Mex</t>
  </si>
  <si>
    <t>complex, brownie,mint, spice</t>
  </si>
  <si>
    <t>Selva Maya</t>
  </si>
  <si>
    <t>heavy roast, fatty, gateway</t>
  </si>
  <si>
    <t>Madre de Dios</t>
  </si>
  <si>
    <t>oily, subtle, mild coffee</t>
  </si>
  <si>
    <t>El Rosario, Xoconuzco, Cusco, Sambirano</t>
  </si>
  <si>
    <t>creamy, rich, complex</t>
  </si>
  <si>
    <t>El Castillero, Indio Maiz</t>
  </si>
  <si>
    <t>bold, woody, nut, roasty, creamy</t>
  </si>
  <si>
    <t>Bouga Cacao (Tulicorp)</t>
  </si>
  <si>
    <t>El Oro, Hacienda de Oro</t>
  </si>
  <si>
    <t>sticky, lavendar, molasses</t>
  </si>
  <si>
    <t>cardboard, very bitter, floral</t>
  </si>
  <si>
    <t>Bowler Man</t>
  </si>
  <si>
    <t>sandy, vanilla, candy-like</t>
  </si>
  <si>
    <t>Conacado</t>
  </si>
  <si>
    <t>gritty, sweet, mild coffee</t>
  </si>
  <si>
    <t>Brasstown</t>
  </si>
  <si>
    <t>Wild Bolivia, Sucre</t>
  </si>
  <si>
    <t>nuts, fruit</t>
  </si>
  <si>
    <t>sweet, rich mocha, acidic</t>
  </si>
  <si>
    <t>Esmeraldas</t>
  </si>
  <si>
    <t>balanced, floral, honey</t>
  </si>
  <si>
    <t>very sweet, melon, caramel</t>
  </si>
  <si>
    <t>Brasstown aka It's Chocolate</t>
  </si>
  <si>
    <t>Cooproagro</t>
  </si>
  <si>
    <t>oily, vanilla, caramel, dairy</t>
  </si>
  <si>
    <t>Camino Verde, Guayas</t>
  </si>
  <si>
    <t>intense, alocohol, floral</t>
  </si>
  <si>
    <t>Ghana, batch 021813</t>
  </si>
  <si>
    <t>fatty, brownie, nutty</t>
  </si>
  <si>
    <t>Chuao, Mantuano blend, batch 23613</t>
  </si>
  <si>
    <t>intense, cooked banana</t>
  </si>
  <si>
    <t>intense, cocoa, complex</t>
  </si>
  <si>
    <t>intense, raisins, roasty</t>
  </si>
  <si>
    <t>Conacado, batch 001515</t>
  </si>
  <si>
    <t>complex, brownie, lime, rich</t>
  </si>
  <si>
    <t>Guasare, Zulia Prov.</t>
  </si>
  <si>
    <t>nutty, slight hammy, rich</t>
  </si>
  <si>
    <t>O'payo, Waslala</t>
  </si>
  <si>
    <t>simple, rich cocoa</t>
  </si>
  <si>
    <t>Elvesia P.</t>
  </si>
  <si>
    <t>earthy, cherries</t>
  </si>
  <si>
    <t>Manabi</t>
  </si>
  <si>
    <t>sandy, floral, honey</t>
  </si>
  <si>
    <t>Brazen</t>
  </si>
  <si>
    <t>roasty, sweet, brownie</t>
  </si>
  <si>
    <t>bitter, dark berry, fatty</t>
  </si>
  <si>
    <t>Alta Verapaz, 2014, batch 69</t>
  </si>
  <si>
    <t>tart, tea, leather, sour</t>
  </si>
  <si>
    <t>Ambolikapiky P.</t>
  </si>
  <si>
    <t>bitter, tart, acidic</t>
  </si>
  <si>
    <t>mild smoke, raisins, coffee</t>
  </si>
  <si>
    <t>Ambolikapkly P.</t>
  </si>
  <si>
    <t>citrus, sweet, cocoa</t>
  </si>
  <si>
    <t>Breeze Mill</t>
  </si>
  <si>
    <t>chalky, sandy, tart, bland</t>
  </si>
  <si>
    <t>Bright</t>
  </si>
  <si>
    <t>Somia Plantation</t>
  </si>
  <si>
    <t>sweet, mild molasses, bland</t>
  </si>
  <si>
    <t>Marabel Farms</t>
  </si>
  <si>
    <t>spicy, black pepper, banana</t>
  </si>
  <si>
    <t>Camino Verde, Balao, Guayas</t>
  </si>
  <si>
    <t>floral, banana</t>
  </si>
  <si>
    <t>Gran Couva</t>
  </si>
  <si>
    <t>fatty, sweet, metallic</t>
  </si>
  <si>
    <t>Britarev</t>
  </si>
  <si>
    <t>powdery, floral, molasses</t>
  </si>
  <si>
    <t>Bronx Grrl Chocolate</t>
  </si>
  <si>
    <t>gritty, sweet, brownie</t>
  </si>
  <si>
    <t>Bullion</t>
  </si>
  <si>
    <t>Alto Beni, No.2, Batch 17, 2016</t>
  </si>
  <si>
    <t>dirt, earthy, floral</t>
  </si>
  <si>
    <t>Lanquin, No.3, Batch 21, 2016</t>
  </si>
  <si>
    <t>roasty and under refined</t>
  </si>
  <si>
    <t>Burnt Fork Bend</t>
  </si>
  <si>
    <t>Trinidad, batch 05050114</t>
  </si>
  <si>
    <t>high roast, coffee, spicy</t>
  </si>
  <si>
    <t>Mindo, batch 01040914</t>
  </si>
  <si>
    <t>floral, mild citrus, orange</t>
  </si>
  <si>
    <t>roasty, fruit, mild metallic</t>
  </si>
  <si>
    <t>coffee, high roast, spicy</t>
  </si>
  <si>
    <t>Ecuador, Bob Bar</t>
  </si>
  <si>
    <t>sweet, sour dairy</t>
  </si>
  <si>
    <t>By Cacao</t>
  </si>
  <si>
    <t>South Korea</t>
  </si>
  <si>
    <t>smokey, sour</t>
  </si>
  <si>
    <t>Cacai Cacao</t>
  </si>
  <si>
    <t>Taiwan</t>
  </si>
  <si>
    <t>Pingtung</t>
  </si>
  <si>
    <t>2- B,S*</t>
  </si>
  <si>
    <t>molasses, sour notes</t>
  </si>
  <si>
    <t>base cocoa w/ palm notes</t>
  </si>
  <si>
    <t>Cacao 70</t>
  </si>
  <si>
    <t>Asochivite</t>
  </si>
  <si>
    <t>vegetal, unique</t>
  </si>
  <si>
    <t>subtle but refreshing</t>
  </si>
  <si>
    <t>Monte Grande, lot 001180312</t>
  </si>
  <si>
    <t>off pungent, grassy, melon</t>
  </si>
  <si>
    <t>Cacao Arabuco</t>
  </si>
  <si>
    <t>Puerto Rico</t>
  </si>
  <si>
    <t>dirt, floral, sweet</t>
  </si>
  <si>
    <t>Cacao Atlanta</t>
  </si>
  <si>
    <t>Dominican Republic, "Love Bar"</t>
  </si>
  <si>
    <t>oily, buttery, intense</t>
  </si>
  <si>
    <t>Dominican Republic w/ nibs</t>
  </si>
  <si>
    <t>creamy, burnt wood</t>
  </si>
  <si>
    <t>Patanemo</t>
  </si>
  <si>
    <t>over roasted, bitter, nutty</t>
  </si>
  <si>
    <t>Tumbes</t>
  </si>
  <si>
    <t>roasty, almost burnt, intense</t>
  </si>
  <si>
    <t>Cacao Barry</t>
  </si>
  <si>
    <t>sandy, dairy, cocoa</t>
  </si>
  <si>
    <t>dry, flat flavor, astringent</t>
  </si>
  <si>
    <t>Santo Domingo</t>
  </si>
  <si>
    <t>spice, fruit medley, roasty</t>
  </si>
  <si>
    <t>Grand 'Anse</t>
  </si>
  <si>
    <t>gritty, sweet, citrus</t>
  </si>
  <si>
    <t>Cacao Betulia</t>
  </si>
  <si>
    <t>H. Betulia, Antioquia, B8</t>
  </si>
  <si>
    <t>light color, dirty, musty</t>
  </si>
  <si>
    <t>H. Betulia, Antioquia, B6</t>
  </si>
  <si>
    <t>light color, creamy, hazelnut</t>
  </si>
  <si>
    <t>H. Betulia, Antioquia, B9</t>
  </si>
  <si>
    <t>light color, dirty, astringent</t>
  </si>
  <si>
    <t>Cacao de Origen</t>
  </si>
  <si>
    <t>Agua Fria; Sucre region, H. La Trinidad</t>
  </si>
  <si>
    <t>intense, earthy, fuel</t>
  </si>
  <si>
    <t>Macuare; Miranda; Chloe formula, H. La Trinidad</t>
  </si>
  <si>
    <t>nutty, intense, leathery</t>
  </si>
  <si>
    <t>Chuao, Aragua region, H. La Trinidad</t>
  </si>
  <si>
    <t>bright fruit, strawberry</t>
  </si>
  <si>
    <t>fruity, nutty, brownie</t>
  </si>
  <si>
    <t>Hacienda la Trinidad</t>
  </si>
  <si>
    <t>intense, black licorice, nutty</t>
  </si>
  <si>
    <t>assertive, fruity, acidic</t>
  </si>
  <si>
    <t>Rio Caribe</t>
  </si>
  <si>
    <t>spicy, nutty, ends sour</t>
  </si>
  <si>
    <t>Carupano Pintao</t>
  </si>
  <si>
    <t>sandy, chalky, earthy</t>
  </si>
  <si>
    <t>Barlovento, Familia Rojas</t>
  </si>
  <si>
    <t>high astringent, sandy, grass</t>
  </si>
  <si>
    <t>Canoabo</t>
  </si>
  <si>
    <t>raspberry, dirty, sour</t>
  </si>
  <si>
    <t>Cacao Gonzales</t>
  </si>
  <si>
    <t>poor texture, earthy</t>
  </si>
  <si>
    <t>Cacao Hunters</t>
  </si>
  <si>
    <t>Sierra Nevada</t>
  </si>
  <si>
    <t>intense, marshmallow, fruit</t>
  </si>
  <si>
    <t>earthy, woody, smoke</t>
  </si>
  <si>
    <t>Boyaca, Aprocampa Coop, Pauna</t>
  </si>
  <si>
    <t>green, vegetal, soil, fuel</t>
  </si>
  <si>
    <t>Arauca</t>
  </si>
  <si>
    <t>intense, spice</t>
  </si>
  <si>
    <t>Arhuacos</t>
  </si>
  <si>
    <t>rich, nutty, acidic</t>
  </si>
  <si>
    <t>Macondo</t>
  </si>
  <si>
    <t>distinct, short, dried fruit</t>
  </si>
  <si>
    <t>Perla Negra</t>
  </si>
  <si>
    <t>mild cocoa, astringent</t>
  </si>
  <si>
    <t>Cacao Market</t>
  </si>
  <si>
    <t>Jutiapa, lot 050916D</t>
  </si>
  <si>
    <t>deep cocoa, fatty, dairy</t>
  </si>
  <si>
    <t>Cacao Prieto</t>
  </si>
  <si>
    <t>Dominican Republicm, rustic</t>
  </si>
  <si>
    <t>rustic, sweet, one dimensional</t>
  </si>
  <si>
    <t>creamy,blueberry,black pepper</t>
  </si>
  <si>
    <t>Dominican Republic, rustic</t>
  </si>
  <si>
    <t>rustic, gritty, sweet, fruit</t>
  </si>
  <si>
    <t>Criollo, Dominican Republic</t>
  </si>
  <si>
    <t>oily, cherry, rich cocoa</t>
  </si>
  <si>
    <t>Cacao Sampaka</t>
  </si>
  <si>
    <t>Porcelana, Tabasco, La Joya</t>
  </si>
  <si>
    <t>distinct lemon</t>
  </si>
  <si>
    <t>Xoconusco, Chiapas, cacao Real</t>
  </si>
  <si>
    <t>creamy, nutty, banana, rich</t>
  </si>
  <si>
    <t>creamy, earthy, dark roast</t>
  </si>
  <si>
    <t>creamy, mild spice, hazelnut</t>
  </si>
  <si>
    <t>Papua</t>
  </si>
  <si>
    <t>creamy, mild spice, cocoa</t>
  </si>
  <si>
    <t>silky, "Andes" mint, off nutty</t>
  </si>
  <si>
    <t>gritty, fudge-like, nutty</t>
  </si>
  <si>
    <t>intense, roasty, rich cocoa</t>
  </si>
  <si>
    <t>Mahali, Kasai</t>
  </si>
  <si>
    <t>rich, cherries, acidic</t>
  </si>
  <si>
    <t>Cacao Santa Fe (Art of Chocolate)</t>
  </si>
  <si>
    <t>Zorzal Reserve, Hispaniola, batch 239</t>
  </si>
  <si>
    <t>cocoa butter dominates, cocoa</t>
  </si>
  <si>
    <t>intense,sweet,vanilla dominate</t>
  </si>
  <si>
    <t>cocoa base, sweet, earthy</t>
  </si>
  <si>
    <t>Cacao Store</t>
  </si>
  <si>
    <t>Japan</t>
  </si>
  <si>
    <t>sour milk, off, late tart</t>
  </si>
  <si>
    <t>dried fruit, sour, nutella</t>
  </si>
  <si>
    <t>balanced, dairy, spicy</t>
  </si>
  <si>
    <t>Cacaodada</t>
  </si>
  <si>
    <t>high astringent, earthy</t>
  </si>
  <si>
    <t>creamy, complex, astingent</t>
  </si>
  <si>
    <t>floral, rum</t>
  </si>
  <si>
    <t>Cacaosuyo</t>
  </si>
  <si>
    <t>Chuncho-Cuzco</t>
  </si>
  <si>
    <t>herbal, cocoa tea</t>
  </si>
  <si>
    <t>Piura Select</t>
  </si>
  <si>
    <t>chocolate and grapes</t>
  </si>
  <si>
    <t>Lakuna, Amazonas, silvestre</t>
  </si>
  <si>
    <t>complex, floral, spicy, fruit</t>
  </si>
  <si>
    <t>Cuzco</t>
  </si>
  <si>
    <t>smooth, slow, mild grape</t>
  </si>
  <si>
    <t>Cacaoyere (Ecuatoriana)</t>
  </si>
  <si>
    <t>Amazonia</t>
  </si>
  <si>
    <t>sandy, sweet, bold citrus</t>
  </si>
  <si>
    <t>dry, spicy, fruity</t>
  </si>
  <si>
    <t>Bolivar</t>
  </si>
  <si>
    <t>cloying, fatty, bitter</t>
  </si>
  <si>
    <t>Pichincha</t>
  </si>
  <si>
    <t>klingy, hint of fruit, very bitter</t>
  </si>
  <si>
    <t>Callebaut</t>
  </si>
  <si>
    <t>Baking</t>
  </si>
  <si>
    <t>bitter, cocoa</t>
  </si>
  <si>
    <t>Grenade</t>
  </si>
  <si>
    <t>sweet, metallic, vanilla</t>
  </si>
  <si>
    <t>C-Amaro</t>
  </si>
  <si>
    <t>burnt up front</t>
  </si>
  <si>
    <t>burnt coffee, fatty</t>
  </si>
  <si>
    <t>nutty, ashey, coffee</t>
  </si>
  <si>
    <t>1- B</t>
  </si>
  <si>
    <t>fatty, controlled bitter, fruit</t>
  </si>
  <si>
    <t>intense, ashey, earthen</t>
  </si>
  <si>
    <t>intense, fatty, brownie</t>
  </si>
  <si>
    <t>Lago di Como, Blu</t>
  </si>
  <si>
    <t>oily surface, berry, cream</t>
  </si>
  <si>
    <t>Cao</t>
  </si>
  <si>
    <t>nutty, burnt, fuel</t>
  </si>
  <si>
    <t>sweet, acidic, fatty</t>
  </si>
  <si>
    <t>Porcelana, Batch 5163</t>
  </si>
  <si>
    <t>strong nutty with off notes</t>
  </si>
  <si>
    <t>sandy, bold, cherry</t>
  </si>
  <si>
    <t>dairy, chocolate, mild fruit</t>
  </si>
  <si>
    <t>Caofiori</t>
  </si>
  <si>
    <t>spice, oats, nutty, fatty</t>
  </si>
  <si>
    <t>spice, honey, fatty</t>
  </si>
  <si>
    <t>Choco</t>
  </si>
  <si>
    <t>single note of cocoa, fatty</t>
  </si>
  <si>
    <t>Meta</t>
  </si>
  <si>
    <t>cocoa base, fruit, creamy</t>
  </si>
  <si>
    <t>Caoni (Tulicorp)</t>
  </si>
  <si>
    <t>grainy, intense, bitter</t>
  </si>
  <si>
    <t>perfume, chemical off note</t>
  </si>
  <si>
    <t>Los Rios</t>
  </si>
  <si>
    <t>crumbly, cinamon</t>
  </si>
  <si>
    <t>sweet, floral, yogurt</t>
  </si>
  <si>
    <t>sticky, sweet, grassy</t>
  </si>
  <si>
    <t>sandy, sweet, spicy</t>
  </si>
  <si>
    <t>Captain Pembleton</t>
  </si>
  <si>
    <t>New Zealand</t>
  </si>
  <si>
    <t>Saidor Estate, Madang P.</t>
  </si>
  <si>
    <t>mild smoke, melon</t>
  </si>
  <si>
    <t>Kulili Estate</t>
  </si>
  <si>
    <t>tart, malt, mild smoke</t>
  </si>
  <si>
    <t>CAR Artisan</t>
  </si>
  <si>
    <t>La Colonia, batch 5</t>
  </si>
  <si>
    <t>burnt blueberry, off</t>
  </si>
  <si>
    <t>Kokoa Kamili, batch 9</t>
  </si>
  <si>
    <t>unusually tart, nutty</t>
  </si>
  <si>
    <t>Ucayali, batch 12</t>
  </si>
  <si>
    <t>intense, cooked black licorice</t>
  </si>
  <si>
    <t>Soconusco, batch 2</t>
  </si>
  <si>
    <t>strong tobacco, grassy</t>
  </si>
  <si>
    <t>Caribeans</t>
  </si>
  <si>
    <t>fatty, woody, coffee</t>
  </si>
  <si>
    <t>fatty, fruit, muted</t>
  </si>
  <si>
    <t>Antigua, Special Reserve</t>
  </si>
  <si>
    <t>woody, spicy, tobacco</t>
  </si>
  <si>
    <t>Talamanca, Raul-Kekoldo community</t>
  </si>
  <si>
    <t>floral, earthy, acidic</t>
  </si>
  <si>
    <t>Anselmo Paraiso Estate</t>
  </si>
  <si>
    <t>acidic, astringent, spicy</t>
  </si>
  <si>
    <t>Carlotta Chocolat</t>
  </si>
  <si>
    <t>sweet, marshmallow</t>
  </si>
  <si>
    <t>nutty, grain, late choco</t>
  </si>
  <si>
    <t>Cordoba</t>
  </si>
  <si>
    <t>mild smoke, sweet edge</t>
  </si>
  <si>
    <t>Huila</t>
  </si>
  <si>
    <t>overly sweet, mild spice</t>
  </si>
  <si>
    <t>Cesar, CCN51</t>
  </si>
  <si>
    <t>sweet, grassy, nutty</t>
  </si>
  <si>
    <t>Casa</t>
  </si>
  <si>
    <t>Ecuador, Vietnam</t>
  </si>
  <si>
    <t>off notes, vanilla</t>
  </si>
  <si>
    <t>Casa Lasevicius</t>
  </si>
  <si>
    <t>Fazenda Camboa, Bahia, 2018</t>
  </si>
  <si>
    <t>sandy, intense, sweet, rich</t>
  </si>
  <si>
    <t>Amazon Forest, 2018</t>
  </si>
  <si>
    <t>molasses, rich, vegetal</t>
  </si>
  <si>
    <t>Castronovo</t>
  </si>
  <si>
    <t>Bolivia, batch 166</t>
  </si>
  <si>
    <t>sandy, tobacco, molasses</t>
  </si>
  <si>
    <t>Conacado, batch 161</t>
  </si>
  <si>
    <t>sandy, mild intensity, fruit</t>
  </si>
  <si>
    <t>San Martin, batch 155</t>
  </si>
  <si>
    <t>sandy, fruity, acidic, metallic</t>
  </si>
  <si>
    <t>Guaniamo, Amazonas, batch 159</t>
  </si>
  <si>
    <t>sandy, nutty, cocoa</t>
  </si>
  <si>
    <t>Nicaragua, batch 164</t>
  </si>
  <si>
    <t>sandy, molasses, spice</t>
  </si>
  <si>
    <t>Tumbes, batch 176</t>
  </si>
  <si>
    <t>molasses, cocoa</t>
  </si>
  <si>
    <t>Guaniamo, batch 173</t>
  </si>
  <si>
    <t>mild metallic and spice</t>
  </si>
  <si>
    <t>Sierra Nevada, batch 1</t>
  </si>
  <si>
    <t>caramel, molasses, fruit</t>
  </si>
  <si>
    <t>Arauca, batch 280</t>
  </si>
  <si>
    <t>caramel, sweet, delicate</t>
  </si>
  <si>
    <t>soapy, earthy</t>
  </si>
  <si>
    <t>the lost city, gracias a dias, batch 362</t>
  </si>
  <si>
    <t>roasty, black pepper, nutty</t>
  </si>
  <si>
    <t>Duarte, Batch 360</t>
  </si>
  <si>
    <t>med roast, grassy, dried fruit</t>
  </si>
  <si>
    <t>Piaroa, Amazonas, Batch 350</t>
  </si>
  <si>
    <t>nutty, floral, roasty</t>
  </si>
  <si>
    <t>Maya Mtn, Batch 454, Heirloom</t>
  </si>
  <si>
    <t>bright fruit, molasses, nutty</t>
  </si>
  <si>
    <t>Patanemo, batch 539</t>
  </si>
  <si>
    <t>nutty, roasty, caramel</t>
  </si>
  <si>
    <t>Xoconusco, criollo, batch 834</t>
  </si>
  <si>
    <t>smooth, caramel, dried fruit</t>
  </si>
  <si>
    <t>smooth, mellow, floral</t>
  </si>
  <si>
    <t>Valle de Los Rios, batch 990</t>
  </si>
  <si>
    <t>complex, strawberry, floral</t>
  </si>
  <si>
    <t>Chuao, batch 1089</t>
  </si>
  <si>
    <t>mild strawberry, cocoa, acidic</t>
  </si>
  <si>
    <t>Cedric de Taeye</t>
  </si>
  <si>
    <t>Baracoa, Guantanamo Province, (72% Beans)</t>
  </si>
  <si>
    <t>bitter, fatty, woodsy</t>
  </si>
  <si>
    <t>Ambanja, 2018 harvest (74% Beans)</t>
  </si>
  <si>
    <t>tart, bitter, astringent</t>
  </si>
  <si>
    <t>Gran Couva, 2018 harvest (75% Beans)</t>
  </si>
  <si>
    <t>grassy, fatty, bittersweet</t>
  </si>
  <si>
    <t>Cello</t>
  </si>
  <si>
    <t>burnt rubber, leather</t>
  </si>
  <si>
    <t>mild fruit, off notes</t>
  </si>
  <si>
    <t>nutty, roasty, smokey</t>
  </si>
  <si>
    <t>creamy, woody, slight cherry</t>
  </si>
  <si>
    <t>Cemoi</t>
  </si>
  <si>
    <t>sticky, mild mint, bitter</t>
  </si>
  <si>
    <t>Chaleur B</t>
  </si>
  <si>
    <t>sandy, roasty, coffee</t>
  </si>
  <si>
    <t>Ambanja, Sambirano Valley</t>
  </si>
  <si>
    <t>cherry, sour milk, brownie</t>
  </si>
  <si>
    <t>vanilla, sour, bubblegum</t>
  </si>
  <si>
    <t>Maranon, nano-lot #709, bar# 371</t>
  </si>
  <si>
    <t>dominate grape, plastic off note</t>
  </si>
  <si>
    <t>Chapon</t>
  </si>
  <si>
    <t>Beni, Cru Sauvage</t>
  </si>
  <si>
    <t>dark roast, rich cocoa</t>
  </si>
  <si>
    <t>San Esteban (Chloe, Maria, Patrice)</t>
  </si>
  <si>
    <t>butter, roasty, cocoa, nutty</t>
  </si>
  <si>
    <t>Charm School</t>
  </si>
  <si>
    <t>slightly metallic, woody, berry</t>
  </si>
  <si>
    <t>Chchukululu (Tulicorp)</t>
  </si>
  <si>
    <t>dry, sandy, cocoa</t>
  </si>
  <si>
    <t>Arriba</t>
  </si>
  <si>
    <t>very sweet, very spicey</t>
  </si>
  <si>
    <t>Chequessett</t>
  </si>
  <si>
    <t>la Amistad</t>
  </si>
  <si>
    <t>green, leafy</t>
  </si>
  <si>
    <t>Ucayali River</t>
  </si>
  <si>
    <t>spicy, chocolatey, atypical</t>
  </si>
  <si>
    <t>sl. chalky, floral, pure</t>
  </si>
  <si>
    <t>Tumaco Narino</t>
  </si>
  <si>
    <t>early fruit, earthy, alcohol</t>
  </si>
  <si>
    <t>Dominican Republic, "Provincetown Dark"</t>
  </si>
  <si>
    <t>dried fruit, banana, sweet, vanilla</t>
  </si>
  <si>
    <t>Chloe Chocolat</t>
  </si>
  <si>
    <t>Blend No. 1</t>
  </si>
  <si>
    <t>cocoa, subtle peanut butter</t>
  </si>
  <si>
    <t>Chocablog</t>
  </si>
  <si>
    <t>floral, earthy</t>
  </si>
  <si>
    <t>Choco Del Sol</t>
  </si>
  <si>
    <t>Maya Mountain w/ nibs</t>
  </si>
  <si>
    <t>bland, mild choco &amp; leather</t>
  </si>
  <si>
    <t>powdery, bland, mild choco</t>
  </si>
  <si>
    <t>Choco Dong</t>
  </si>
  <si>
    <t>Mekong Delta, early 2014 Harvest</t>
  </si>
  <si>
    <t>roasty, sour milk, off note</t>
  </si>
  <si>
    <t>Tawau, Oct. 2015 Harvest</t>
  </si>
  <si>
    <t>high roast, banana raspberry</t>
  </si>
  <si>
    <t>Chococard (Lapos)</t>
  </si>
  <si>
    <t>Hungary</t>
  </si>
  <si>
    <t>La Dalia</t>
  </si>
  <si>
    <t>grassy, rubbery</t>
  </si>
  <si>
    <t>chunky, spicy, rubbery</t>
  </si>
  <si>
    <t>Chocolarder</t>
  </si>
  <si>
    <t>Peru, batch C7</t>
  </si>
  <si>
    <t>flat, metallic, floral</t>
  </si>
  <si>
    <t>Peru + nibs, batch C6</t>
  </si>
  <si>
    <t>flat, floral, medicinal</t>
  </si>
  <si>
    <t>Dominican Republic, batch 5</t>
  </si>
  <si>
    <t>spicy, earthy off notes</t>
  </si>
  <si>
    <t>Ottange Farm, Mava P., Ramena River, Sambirano</t>
  </si>
  <si>
    <t>sugar dominates, molasses</t>
  </si>
  <si>
    <t>Chocola'te</t>
  </si>
  <si>
    <t>mild, fruity then nutty</t>
  </si>
  <si>
    <t>mild, earthy, grassy</t>
  </si>
  <si>
    <t>Chocolate Alchemist-Philly</t>
  </si>
  <si>
    <t>Tumbes, "Zarumilla"</t>
  </si>
  <si>
    <t>sticky, bitter, molasses, tart</t>
  </si>
  <si>
    <t>Philly Blend, 5 plantations</t>
  </si>
  <si>
    <t>sticky, coconut, sour, bitter</t>
  </si>
  <si>
    <t>Chocolate Con Amor</t>
  </si>
  <si>
    <t>Wild Bolivian</t>
  </si>
  <si>
    <t>gritty, molasses, earthy</t>
  </si>
  <si>
    <t>roasty, cocoa, molasses</t>
  </si>
  <si>
    <t>gritty, sweet, molasses</t>
  </si>
  <si>
    <t>sandy, rich, roasty, earthy</t>
  </si>
  <si>
    <t>gritty, nutty, caramel</t>
  </si>
  <si>
    <t>molasses, tart, floral</t>
  </si>
  <si>
    <t>nutty, roasty, bitter</t>
  </si>
  <si>
    <t>Chocolate Conspiracy</t>
  </si>
  <si>
    <t>3- B,S*,C</t>
  </si>
  <si>
    <t>unrefined, odd, vegetal</t>
  </si>
  <si>
    <t>Chocolate Makers</t>
  </si>
  <si>
    <t>Tres Hombres</t>
  </si>
  <si>
    <t>earthy, coffee, mild, tang</t>
  </si>
  <si>
    <t>Congo, Gorilla bar</t>
  </si>
  <si>
    <t>bold, rich cocoa, coffee</t>
  </si>
  <si>
    <t>Peru, Awagum bar</t>
  </si>
  <si>
    <t>nuts, coffee, peanut butter</t>
  </si>
  <si>
    <t>Chocolate Tree</t>
  </si>
  <si>
    <t>Scotland</t>
  </si>
  <si>
    <t>sandy, fruity, burnt</t>
  </si>
  <si>
    <t>sandy, sweet, cocoa</t>
  </si>
  <si>
    <t>tart, bright fruit, sour coffee</t>
  </si>
  <si>
    <t>intense orange, floral notes</t>
  </si>
  <si>
    <t>floral, orange, cocoa</t>
  </si>
  <si>
    <t>mild bitter, fruit, spice</t>
  </si>
  <si>
    <t>nutty, mild dried fruit, sandy, off</t>
  </si>
  <si>
    <t>Chocolates by Josh (Box Chocolate)</t>
  </si>
  <si>
    <t>spicy, banana</t>
  </si>
  <si>
    <t>Chocolatoa</t>
  </si>
  <si>
    <t>Idukki Hills, GoGround, batch 0089</t>
  </si>
  <si>
    <t>nutty, honey, grassy</t>
  </si>
  <si>
    <t>Chocolats Privilege</t>
  </si>
  <si>
    <t>fatty, vanilla, mass market</t>
  </si>
  <si>
    <t>Chocolibrium</t>
  </si>
  <si>
    <t>Anamalai, Tamil Nadu</t>
  </si>
  <si>
    <t>sandy, tart, ham, sweet</t>
  </si>
  <si>
    <t>Monte Grande Plantation, Coatepeque</t>
  </si>
  <si>
    <t>high astringent, fruit, roasty</t>
  </si>
  <si>
    <t>sandy, sweet</t>
  </si>
  <si>
    <t>ChocoReko</t>
  </si>
  <si>
    <t>coarse, vegetal, nibby</t>
  </si>
  <si>
    <t>Chocosol</t>
  </si>
  <si>
    <t>Chiapas, Lacandon Jungle, Oaxacom Mtn</t>
  </si>
  <si>
    <t>rustic,sweet, brownie, banana</t>
  </si>
  <si>
    <t>grainy, sweet, whole bean</t>
  </si>
  <si>
    <t>Chocotenango</t>
  </si>
  <si>
    <t>Chivite, Cahabon River</t>
  </si>
  <si>
    <t>melon, mild spice, cocoa</t>
  </si>
  <si>
    <t>Maya Mountain, Toledo</t>
  </si>
  <si>
    <t>full flavor w/ dominant roast</t>
  </si>
  <si>
    <t>Duarte</t>
  </si>
  <si>
    <t>hazelnut, bold, strong roast</t>
  </si>
  <si>
    <t>Chocovic</t>
  </si>
  <si>
    <t>Bolivar, Guaranda</t>
  </si>
  <si>
    <t>earthy, floral, mild bitter</t>
  </si>
  <si>
    <t>Guyave</t>
  </si>
  <si>
    <t>sweet, cardboard</t>
  </si>
  <si>
    <t>Maragda</t>
  </si>
  <si>
    <t>long lasting, cocoa base</t>
  </si>
  <si>
    <t>Kendari</t>
  </si>
  <si>
    <t>chewy, fudge-like, perfume</t>
  </si>
  <si>
    <t>Tarakan</t>
  </si>
  <si>
    <t>oily, grassy, minty</t>
  </si>
  <si>
    <t>earthy, sweet</t>
  </si>
  <si>
    <t>spicey, cocoa</t>
  </si>
  <si>
    <t>Chocovivo</t>
  </si>
  <si>
    <t>coarse, sweet, sour, leathery</t>
  </si>
  <si>
    <t>gritty, mild bitter, off notes</t>
  </si>
  <si>
    <t>Choklat</t>
  </si>
  <si>
    <t>dry, ashey, medicinal</t>
  </si>
  <si>
    <t>Porcelana, Tabasco</t>
  </si>
  <si>
    <t>fatty, cigarette butt, coffee</t>
  </si>
  <si>
    <t>Brazilian</t>
  </si>
  <si>
    <t>oily, muted, fruity</t>
  </si>
  <si>
    <t>roasty, tart, slight burnt</t>
  </si>
  <si>
    <t>slow, fatty, subdued, nutty</t>
  </si>
  <si>
    <t>Chokola</t>
  </si>
  <si>
    <t>Chuao w/ nibs, 2017-2018 harvest, Batch 9</t>
  </si>
  <si>
    <t>mild lemon, cocoa, crisp nibs</t>
  </si>
  <si>
    <t>Bejofo, 2019 H., Batch 20</t>
  </si>
  <si>
    <t>cherry, perfectly balanced roast</t>
  </si>
  <si>
    <t>Verapaz, 2017 harvest, Batch 14</t>
  </si>
  <si>
    <t>rich, raisiny, molasses</t>
  </si>
  <si>
    <t>Maya Mountain, 2017 harvest, Batch 11</t>
  </si>
  <si>
    <t>fruity, honey, cocoa, roasty</t>
  </si>
  <si>
    <t>Kokoa Kamili, harvest 2018</t>
  </si>
  <si>
    <t>roasty, cocoa, sandy, coffee AT</t>
  </si>
  <si>
    <t>Wild Tranquilidad, harvest 2018, batch 9</t>
  </si>
  <si>
    <t>hint of lemon, classic brownie</t>
  </si>
  <si>
    <t>Chokolat Elot (Girard)</t>
  </si>
  <si>
    <t>Martinique</t>
  </si>
  <si>
    <t>Guadeloupe</t>
  </si>
  <si>
    <t>gritty, sweet, hot cocoa</t>
  </si>
  <si>
    <t>Christophe Toury</t>
  </si>
  <si>
    <t>Ucayali, batch 1</t>
  </si>
  <si>
    <t>sweet, sandy, spicy</t>
  </si>
  <si>
    <t>Christopher Elbow</t>
  </si>
  <si>
    <t>bold, spice, hit of anise</t>
  </si>
  <si>
    <t>smooth, spicy, cocoa</t>
  </si>
  <si>
    <t>Hacienda Azul, 2017 harvest</t>
  </si>
  <si>
    <t>cocoa, woody, basic</t>
  </si>
  <si>
    <t>Camino Verde, 2017 harvest</t>
  </si>
  <si>
    <t>rich cocoa, floral, acidic</t>
  </si>
  <si>
    <t>Kokoa Kamili, 2017 harvest</t>
  </si>
  <si>
    <t>basic cocoa,mild fruit, sweet</t>
  </si>
  <si>
    <t>Fazenda Camboa, 2017 harvest</t>
  </si>
  <si>
    <t>creamy, dried fruit, nutty</t>
  </si>
  <si>
    <t>Vietnam, Marou 2017 harvest</t>
  </si>
  <si>
    <t>roasty, hammy, nutty</t>
  </si>
  <si>
    <t>Christopher Morel (Felchlin)</t>
  </si>
  <si>
    <t>Maranon Canyon, Fortunato No. 4</t>
  </si>
  <si>
    <t>oily, citrus, orange</t>
  </si>
  <si>
    <t>Chuao Chocolatier</t>
  </si>
  <si>
    <t>Choroni</t>
  </si>
  <si>
    <t>sweet, peanut butter</t>
  </si>
  <si>
    <t>Chuao Chocolatier (Pralus)</t>
  </si>
  <si>
    <t>red berry, bitter, roasty, sour</t>
  </si>
  <si>
    <t>Claudio Corallo</t>
  </si>
  <si>
    <t>Sao Tome &amp; Principe</t>
  </si>
  <si>
    <t>Terreiro Velho P. w/ sugar crystals</t>
  </si>
  <si>
    <t>bitter, light lime, sour</t>
  </si>
  <si>
    <t>Terreiro Velho P., Sao Tome &amp; Principe</t>
  </si>
  <si>
    <t>dry, sandy, cocoa, coffee</t>
  </si>
  <si>
    <t>Principe, Sao Tome &amp; Principe</t>
  </si>
  <si>
    <t>chalky, musty, very bitter</t>
  </si>
  <si>
    <t>short,mild cocoa, mild fruit</t>
  </si>
  <si>
    <t>Cleveland Chocolate Company</t>
  </si>
  <si>
    <t>spice, earthy, honey, sour</t>
  </si>
  <si>
    <t>blueberry, sweet edge, pure</t>
  </si>
  <si>
    <t>Cloudforest</t>
  </si>
  <si>
    <t>Camino Verde P., Balao, Guayas, 2014, batch 1</t>
  </si>
  <si>
    <t>creamy, floral, bourbon</t>
  </si>
  <si>
    <t>Coco</t>
  </si>
  <si>
    <t>balanced, anise, creamy</t>
  </si>
  <si>
    <t>Cocoa Carib</t>
  </si>
  <si>
    <t>St. Lucia</t>
  </si>
  <si>
    <t>raw, dirty, metallic, dry</t>
  </si>
  <si>
    <t>Cocoa Forge</t>
  </si>
  <si>
    <t>Maranon, batch 244PEmaD</t>
  </si>
  <si>
    <t>molasses, dried fruit, tart, off</t>
  </si>
  <si>
    <t>Sambirano, batch 236MAsaD77</t>
  </si>
  <si>
    <t>Rich cocoa, tart, papery</t>
  </si>
  <si>
    <t>Tumaco, batch 227COtm</t>
  </si>
  <si>
    <t>sweet, cocoa, cardboard off</t>
  </si>
  <si>
    <t>Compania de Chocolate (Salgado)</t>
  </si>
  <si>
    <t>Argentina</t>
  </si>
  <si>
    <t>very sour, mildly bitter</t>
  </si>
  <si>
    <t>Moxos</t>
  </si>
  <si>
    <t>dry, coffee, sour</t>
  </si>
  <si>
    <t>minty, nutty, nutmeg</t>
  </si>
  <si>
    <t>slightly burnt, mildly bitter</t>
  </si>
  <si>
    <t>cocoa then roasted nut</t>
  </si>
  <si>
    <t>Condor</t>
  </si>
  <si>
    <t>bold, roasty, sticky, brownie</t>
  </si>
  <si>
    <t>Confluence</t>
  </si>
  <si>
    <t>Tien Giang, 2015, batch 10-2-16</t>
  </si>
  <si>
    <t>woody, nutty, off sour note</t>
  </si>
  <si>
    <t>Conjure</t>
  </si>
  <si>
    <t>spicy, vanilla, sweet, cocoa</t>
  </si>
  <si>
    <t>Malah Na Bulong</t>
  </si>
  <si>
    <t>cocoa, grass, off notes</t>
  </si>
  <si>
    <t>Ivory Coast, Rainforest Alliance, batch 7</t>
  </si>
  <si>
    <t>off, harsh, dirty, chemical</t>
  </si>
  <si>
    <t>cocoa, mild fruit</t>
  </si>
  <si>
    <t>Coppeneur</t>
  </si>
  <si>
    <t>Sambirano, Menava P.</t>
  </si>
  <si>
    <t>creamy, woodsy, cocoa</t>
  </si>
  <si>
    <t>Porcelana, Tabasco, Mexico</t>
  </si>
  <si>
    <t>intense, tangy, berry, sour</t>
  </si>
  <si>
    <t>lemon, sour, slight metallic</t>
  </si>
  <si>
    <t>creamy, buttery, non descript</t>
  </si>
  <si>
    <t>woodsy, nutty</t>
  </si>
  <si>
    <t>Chuao 100hr</t>
  </si>
  <si>
    <t>slow, less intense berry, nutty</t>
  </si>
  <si>
    <t>Chuao 70hr</t>
  </si>
  <si>
    <t>dark berry, winey</t>
  </si>
  <si>
    <t>coffee and cocoa</t>
  </si>
  <si>
    <t>fruity, bland</t>
  </si>
  <si>
    <t>Los Rios, H. Iara</t>
  </si>
  <si>
    <t>harsh aroma, melon floral,off</t>
  </si>
  <si>
    <t>dry, spicy, woody</t>
  </si>
  <si>
    <t>oily, fatty, rum</t>
  </si>
  <si>
    <t>Ocumare 61</t>
  </si>
  <si>
    <t>oily, coffee</t>
  </si>
  <si>
    <t>Ghana Puristique</t>
  </si>
  <si>
    <t>silky, minty</t>
  </si>
  <si>
    <t>Ecuador Puristique</t>
  </si>
  <si>
    <t>high intensity bitter</t>
  </si>
  <si>
    <t>Uba Budo, Sao Tome &amp; Principe</t>
  </si>
  <si>
    <t>sandy, sweet, tart red berry</t>
  </si>
  <si>
    <t>Ecuador, Puristique</t>
  </si>
  <si>
    <t>oily, fragrant, spciy</t>
  </si>
  <si>
    <t>oily, rich cocoa, nutty</t>
  </si>
  <si>
    <t>Cote d' Or (Kraft)</t>
  </si>
  <si>
    <t>Sensations Intense</t>
  </si>
  <si>
    <t>this is not chocolate</t>
  </si>
  <si>
    <t>Cravve</t>
  </si>
  <si>
    <t>Tanzania, batch a1</t>
  </si>
  <si>
    <t>spice, roasty, off fatty note</t>
  </si>
  <si>
    <t>Bahia, batch a1213</t>
  </si>
  <si>
    <t>sandy, sweet, smokey</t>
  </si>
  <si>
    <t>Namau Village, N. Taileva P., batch a2812</t>
  </si>
  <si>
    <t>acidic, sweet, cucumber</t>
  </si>
  <si>
    <t>Vanuatu, batch 2410</t>
  </si>
  <si>
    <t>sandy, sweet, spicy, roasty</t>
  </si>
  <si>
    <t>Djual Island, batch 1712</t>
  </si>
  <si>
    <t>sandy, sweet, nutty</t>
  </si>
  <si>
    <t>New Ireland, batch 1702</t>
  </si>
  <si>
    <t>true to sugar, molasses</t>
  </si>
  <si>
    <t>banana nut</t>
  </si>
  <si>
    <t>Creo</t>
  </si>
  <si>
    <t>heirloom, Arriba Nacional</t>
  </si>
  <si>
    <t>oily, mild bitter, nutty, fruit</t>
  </si>
  <si>
    <t>creamy, complex, fruity</t>
  </si>
  <si>
    <t>Crow and Moss</t>
  </si>
  <si>
    <t>Zorzal, batch 40</t>
  </si>
  <si>
    <t>deep cherry, earthy, rubbery</t>
  </si>
  <si>
    <t>Aruaca, batch 39</t>
  </si>
  <si>
    <t>nutty, citrus</t>
  </si>
  <si>
    <t>Wampusirpi, batch 41</t>
  </si>
  <si>
    <t>banana, spicy, grassy</t>
  </si>
  <si>
    <t>Camino Verde, batch 84</t>
  </si>
  <si>
    <t>bold, black tea, floral, banana</t>
  </si>
  <si>
    <t>Anamalai, Pollachi City, batch 148</t>
  </si>
  <si>
    <t>sticky, cocoa, honey</t>
  </si>
  <si>
    <t>CRU</t>
  </si>
  <si>
    <t>El Peten, batch 21156</t>
  </si>
  <si>
    <t>sticky, mild molasses, mango</t>
  </si>
  <si>
    <t>La Dalia, batch 21266</t>
  </si>
  <si>
    <t>mild molasses, creamy, caramel</t>
  </si>
  <si>
    <t>La Masica, batch 21155</t>
  </si>
  <si>
    <t>floral, mild molasses, astringent</t>
  </si>
  <si>
    <t>Cultura</t>
  </si>
  <si>
    <t>Pisa, 2020 harvest, batch 20111</t>
  </si>
  <si>
    <t>rich malt</t>
  </si>
  <si>
    <t>Maya Mountain, 2020 harvest, batch 20107</t>
  </si>
  <si>
    <t>raspberry, cocoa</t>
  </si>
  <si>
    <t>Lachua, Cacao Verapaz, 2018 harvest, batch 20092</t>
  </si>
  <si>
    <t>sandy, sweet, basic cocoa base</t>
  </si>
  <si>
    <t>Tabasco, Agrofloresta Cacao, 2020 h., batch 20098</t>
  </si>
  <si>
    <t>raisins, honey, molassses</t>
  </si>
  <si>
    <t>Cuna de Piedra</t>
  </si>
  <si>
    <t>Comalcalco, Tabasco, b. 2370003, 2019 harvest</t>
  </si>
  <si>
    <t>deep cocoa, fruit, melon</t>
  </si>
  <si>
    <t>Daintree</t>
  </si>
  <si>
    <t>Daintree Estates, N. Queensland</t>
  </si>
  <si>
    <t>vanilla, banana, citrus</t>
  </si>
  <si>
    <t>Goodman Estate</t>
  </si>
  <si>
    <t>sandy, candy like vanilla, off</t>
  </si>
  <si>
    <t>Dalloway</t>
  </si>
  <si>
    <t>Dominican Republic, batch 7</t>
  </si>
  <si>
    <t>hammy, sour, astringent</t>
  </si>
  <si>
    <t>Damson</t>
  </si>
  <si>
    <t>Robson Estate</t>
  </si>
  <si>
    <t>floral, sour, synthetic, off</t>
  </si>
  <si>
    <t>Crayfish Bay aka Non Pariel Estate</t>
  </si>
  <si>
    <t>off, pungent, intense</t>
  </si>
  <si>
    <t>O'Payo</t>
  </si>
  <si>
    <t>oily, grapes, pungent</t>
  </si>
  <si>
    <t>Angel Bar, Nicaragua, Madagascar</t>
  </si>
  <si>
    <t>sweet, vinegar</t>
  </si>
  <si>
    <t>Dancing Lion</t>
  </si>
  <si>
    <t>Puerto Rico, collab w/ USDA (Juan Echevarria)</t>
  </si>
  <si>
    <t>harsh woody/green, cocoa base</t>
  </si>
  <si>
    <t>fresh fruit, sour cherry, roasty</t>
  </si>
  <si>
    <t>Ucayali, collab w/ USAID &amp; Alanzo Cacao</t>
  </si>
  <si>
    <t>raisiny, slight anise, roasty</t>
  </si>
  <si>
    <t>Dandelion</t>
  </si>
  <si>
    <t>Upala</t>
  </si>
  <si>
    <t>dried fruit, tannic</t>
  </si>
  <si>
    <t>Colombian</t>
  </si>
  <si>
    <t>grassy, green, candy spice</t>
  </si>
  <si>
    <t>Elvesia, 2011</t>
  </si>
  <si>
    <t>spicy, fudgey</t>
  </si>
  <si>
    <t>Cumboto, farmer Jose Lugo, batch 1</t>
  </si>
  <si>
    <t>acidic, sour, cocoa</t>
  </si>
  <si>
    <t>Patanemo, batch 3</t>
  </si>
  <si>
    <t>licorice, sour, rich cocoa</t>
  </si>
  <si>
    <t>Mantuano, 2012, batch 1</t>
  </si>
  <si>
    <t>roasty, oreo shell, coffee</t>
  </si>
  <si>
    <t>Papua New Guinea, batch 1</t>
  </si>
  <si>
    <t>mild smoke, raspberry,cocoa</t>
  </si>
  <si>
    <t>heavy roast, blackberry</t>
  </si>
  <si>
    <t>Camino Verde P., Balao, Guayas, 2013</t>
  </si>
  <si>
    <t>gummy, nutty, bourbon</t>
  </si>
  <si>
    <t>Liberia</t>
  </si>
  <si>
    <t>Buto</t>
  </si>
  <si>
    <t>roasty, spicy, nutty</t>
  </si>
  <si>
    <t>San Francisco de Macoris, Cibao region</t>
  </si>
  <si>
    <t>cherry, rich choco</t>
  </si>
  <si>
    <t>Maya Mtn., Break Bar- Snark</t>
  </si>
  <si>
    <t>intense, roasty, coffee, raisin</t>
  </si>
  <si>
    <t>Zorzal Reserva, 2015 H., Kerchner</t>
  </si>
  <si>
    <t>Hacienda Azul, 2016 Harvest</t>
  </si>
  <si>
    <t>cocoa, sour, toffee, earthy</t>
  </si>
  <si>
    <t>Sierra Leone</t>
  </si>
  <si>
    <t>Gola Rainforest, 2017 harvest</t>
  </si>
  <si>
    <t>vegetal, high astringency</t>
  </si>
  <si>
    <t>WAMPU, La Mosquitia, 2017 harvest</t>
  </si>
  <si>
    <t>nutty, moderate acidity</t>
  </si>
  <si>
    <t>Anamalai, 2017 harvest</t>
  </si>
  <si>
    <t>ripe orange, citrus</t>
  </si>
  <si>
    <t>Ben Tre, 2018 Harvest</t>
  </si>
  <si>
    <t>green apple, sticky</t>
  </si>
  <si>
    <t>Kokoa Kamili, 2017 h., batch 2</t>
  </si>
  <si>
    <t>dairy, honey, cocoa</t>
  </si>
  <si>
    <t>Vale Potumuju, 2019 h., batch 1</t>
  </si>
  <si>
    <t>distinct choco and graham</t>
  </si>
  <si>
    <t>Piura Blanco, 2015 h.,Norandino Coop, batch 1</t>
  </si>
  <si>
    <t>grape, pungent</t>
  </si>
  <si>
    <t>Zorzal Estate, 2016 h., batch 1</t>
  </si>
  <si>
    <t>faint fruit, basic fudgey</t>
  </si>
  <si>
    <t>Cahabon, Cacao Verapaz, ADIOESMAC, batch 1</t>
  </si>
  <si>
    <t>pungent, woody, choco pudding</t>
  </si>
  <si>
    <t>Anamalai, 2018 H., batch 1</t>
  </si>
  <si>
    <t>pungent, sour, tart, intense</t>
  </si>
  <si>
    <t>Anamalai, 2019 H., batch 1, nutmeg fermentation</t>
  </si>
  <si>
    <t>orange soda, sour</t>
  </si>
  <si>
    <t>Dandelion (aka Brower Ave)</t>
  </si>
  <si>
    <t>grassy, fruity, brownie</t>
  </si>
  <si>
    <t>brownie, red berry</t>
  </si>
  <si>
    <t>cocoa flavor dominates</t>
  </si>
  <si>
    <t>Dandelion (Japan)</t>
  </si>
  <si>
    <t>Zorzal Estate, 2017 h.</t>
  </si>
  <si>
    <t>light caramel, sl. dry, earthy</t>
  </si>
  <si>
    <t>Danta</t>
  </si>
  <si>
    <t>Las Acacias E.</t>
  </si>
  <si>
    <t>dark woody, plum, astringent</t>
  </si>
  <si>
    <t>wood, holiday spice, soap</t>
  </si>
  <si>
    <t>Los Ujuxtes</t>
  </si>
  <si>
    <t>oily, dried fruit, vanilla</t>
  </si>
  <si>
    <t>gummy, fatty, caramel</t>
  </si>
  <si>
    <t>spicy</t>
  </si>
  <si>
    <t>oily, toffee, hints of fruit</t>
  </si>
  <si>
    <t>sweet spice, floral</t>
  </si>
  <si>
    <t>Oscuro, Finca Chimelb</t>
  </si>
  <si>
    <t>nutty, ashey, spicy pepper</t>
  </si>
  <si>
    <t>fatty, sunflower, peanutbutter</t>
  </si>
  <si>
    <t>DAR</t>
  </si>
  <si>
    <t>Venezuela, batch 122</t>
  </si>
  <si>
    <t>nut, tobacco, burnt, off notes</t>
  </si>
  <si>
    <t>raisins, astringent</t>
  </si>
  <si>
    <t>DUO, batch 002, Ecuador, Costa Rica</t>
  </si>
  <si>
    <t>floral, licorice, roasty</t>
  </si>
  <si>
    <t>Darcis</t>
  </si>
  <si>
    <t>muted, creamy, grapes, fatty</t>
  </si>
  <si>
    <t>Mekong Delta</t>
  </si>
  <si>
    <t>muted, creamy, basic cocoa</t>
  </si>
  <si>
    <t>Dark Forest</t>
  </si>
  <si>
    <t>sweet, strong sour, acidic</t>
  </si>
  <si>
    <t>roasty, nutty, sweet</t>
  </si>
  <si>
    <t>intense, sweet, brownie</t>
  </si>
  <si>
    <t>bold, floral, rum</t>
  </si>
  <si>
    <t>mild cherry, fatty</t>
  </si>
  <si>
    <t>Davis</t>
  </si>
  <si>
    <t>West Africa</t>
  </si>
  <si>
    <t>nice melt, odd rubber notes</t>
  </si>
  <si>
    <t>vanilla, fatty, basic cocoa</t>
  </si>
  <si>
    <t>Rainforest</t>
  </si>
  <si>
    <t>chalky, vanilla, caramel</t>
  </si>
  <si>
    <t>fatty, powdery, nut, sl. Burnt</t>
  </si>
  <si>
    <t>De Mendes</t>
  </si>
  <si>
    <t>Nativo, Varzea</t>
  </si>
  <si>
    <t>texture issues, brownie</t>
  </si>
  <si>
    <t>Selvagem, Jari</t>
  </si>
  <si>
    <t>one dimensional, brownie</t>
  </si>
  <si>
    <t>De Villiers</t>
  </si>
  <si>
    <t>South Africa</t>
  </si>
  <si>
    <t>Bundibugyo District</t>
  </si>
  <si>
    <t>high roast, intense, fatty</t>
  </si>
  <si>
    <t>Sambirano Valley, batch 2477</t>
  </si>
  <si>
    <t>high roast, fruit</t>
  </si>
  <si>
    <t>Dean and Deluca (Belcolade)</t>
  </si>
  <si>
    <t>sandy, cloying, rich cocoa</t>
  </si>
  <si>
    <t>dark coffee, cocoa</t>
  </si>
  <si>
    <t>cinamon, nutmeg, coffee</t>
  </si>
  <si>
    <t>nutty, simple, sweet</t>
  </si>
  <si>
    <t>waxy, tobacco, smokey</t>
  </si>
  <si>
    <t>mild mint, basic cocoa</t>
  </si>
  <si>
    <t>Debauve &amp; Gallais (Michel Cluizel)</t>
  </si>
  <si>
    <t>fatty, rich cocoa, roasty</t>
  </si>
  <si>
    <t>smokey,chalky,berry,caramel</t>
  </si>
  <si>
    <t>Definite</t>
  </si>
  <si>
    <t>metallic, dirt/ earthy</t>
  </si>
  <si>
    <t>dirty, floral, unrefined</t>
  </si>
  <si>
    <t>mild bitter, fatty, grassy</t>
  </si>
  <si>
    <t>Desbarres</t>
  </si>
  <si>
    <t>Kilombero, batch 41</t>
  </si>
  <si>
    <t>vanilla, chemical, rubber</t>
  </si>
  <si>
    <t>Monte Grande, batch 178</t>
  </si>
  <si>
    <t>smokey, roasty, acidic, rich</t>
  </si>
  <si>
    <t>DeVries</t>
  </si>
  <si>
    <t>red berry, lingering coffee</t>
  </si>
  <si>
    <t>sticky, woodsy, rum</t>
  </si>
  <si>
    <t>Bolivian</t>
  </si>
  <si>
    <t>intense fruit, bitter ending</t>
  </si>
  <si>
    <t>Dick Taylor</t>
  </si>
  <si>
    <t>sandy, flat, hint of berry</t>
  </si>
  <si>
    <t>Mantuano</t>
  </si>
  <si>
    <t>sticky, very roasty, nutty</t>
  </si>
  <si>
    <t>earthy, tart, sour</t>
  </si>
  <si>
    <t>grassy, tea, late sour</t>
  </si>
  <si>
    <t>dry, mint, medicinal</t>
  </si>
  <si>
    <t>Ecuador, Choc. Garage Exclusive</t>
  </si>
  <si>
    <t>oily, black pepper, roasty</t>
  </si>
  <si>
    <t>butter, floral, rum</t>
  </si>
  <si>
    <t>mild fruit and spice, roasty</t>
  </si>
  <si>
    <t>Alto Beni, Wild Harvest, Limited Ed.</t>
  </si>
  <si>
    <t>sticky, rich, cherry</t>
  </si>
  <si>
    <t>tropical berry, intense</t>
  </si>
  <si>
    <t>Lanquin Estate</t>
  </si>
  <si>
    <t>blackberry, raisns</t>
  </si>
  <si>
    <t>Fazenda Camboa, Bahia, batch 17009</t>
  </si>
  <si>
    <t>sticky, roasty nibs, grapes</t>
  </si>
  <si>
    <t>Solomon Is.,batch 17158, N.Vela</t>
  </si>
  <si>
    <t>well defined, creamy, cherry</t>
  </si>
  <si>
    <t>Vanua Levu, Matasawalevu</t>
  </si>
  <si>
    <t>cocoa, tea, malt</t>
  </si>
  <si>
    <t>Maya Mtn, Toledo</t>
  </si>
  <si>
    <t>creamy, sticky, dried fruit</t>
  </si>
  <si>
    <t>Akesson P., Sambirano</t>
  </si>
  <si>
    <t>sticky, dried fruit, toast, cocoa</t>
  </si>
  <si>
    <t>Northerner, Madagascar and Brazil</t>
  </si>
  <si>
    <t>burnt honey, earthy</t>
  </si>
  <si>
    <t>Bachelor's Hall, batch 20240</t>
  </si>
  <si>
    <t>sl. bitter, black licorice, dried fig</t>
  </si>
  <si>
    <t>Soconusco, Rayen Cacao Co-op, batch 21154</t>
  </si>
  <si>
    <t>dried fruit, fig, astringent, sticky</t>
  </si>
  <si>
    <t>Didier Smeets</t>
  </si>
  <si>
    <t>sl sour, grassy, off, fatty</t>
  </si>
  <si>
    <t>peanut butter, dirty</t>
  </si>
  <si>
    <t>sweet, fatty, rancid</t>
  </si>
  <si>
    <t>earthy, astringent, metallic</t>
  </si>
  <si>
    <t>Diogo Vaz</t>
  </si>
  <si>
    <t>Sao Tome, unroasted, batch UNR-18-003</t>
  </si>
  <si>
    <t>cocoa, raw, dirty, chemical</t>
  </si>
  <si>
    <t>Sao Tome, batch OST-18-01</t>
  </si>
  <si>
    <t>complex, sweet, sour, grassy</t>
  </si>
  <si>
    <t>Sao Tome, Grand Cru Plantation, amelonado</t>
  </si>
  <si>
    <t>late cocoa, harsh, off notes</t>
  </si>
  <si>
    <t>Sao Tome, batch TRI-18-002, trinitario</t>
  </si>
  <si>
    <t>bland, fatty, fruit</t>
  </si>
  <si>
    <t>Doble &amp; Bignall</t>
  </si>
  <si>
    <t>Panama, Raven</t>
  </si>
  <si>
    <t>mild cherry, earthy</t>
  </si>
  <si>
    <t>Puerto Cabello, Mantuano</t>
  </si>
  <si>
    <t>fatty, rasin, nutty</t>
  </si>
  <si>
    <t>Johe</t>
  </si>
  <si>
    <t>nutty, caramel, toffee</t>
  </si>
  <si>
    <t>Puerto Cabello</t>
  </si>
  <si>
    <t>intense, spicy, floral</t>
  </si>
  <si>
    <t>Dole (Guittard)</t>
  </si>
  <si>
    <t>O'ahu Island, N. Shore, Waialua Estate</t>
  </si>
  <si>
    <t>creamy, nutty, fruity</t>
  </si>
  <si>
    <t>Dolfin (Belcolade)</t>
  </si>
  <si>
    <t>Noir</t>
  </si>
  <si>
    <t>3- B,S,L</t>
  </si>
  <si>
    <t>acidic, astringent, unpleasant</t>
  </si>
  <si>
    <t>Africa, West Africa</t>
  </si>
  <si>
    <t>sticky, floral</t>
  </si>
  <si>
    <t>Domori</t>
  </si>
  <si>
    <t>Sur del Lago Classificado</t>
  </si>
  <si>
    <t>long lasting, fruit</t>
  </si>
  <si>
    <t>Apurimac</t>
  </si>
  <si>
    <t>floral, olive</t>
  </si>
  <si>
    <t>creamy, basic cocoa</t>
  </si>
  <si>
    <t>creamy, complex, coffee</t>
  </si>
  <si>
    <t>Ocumare 61, Puertomar</t>
  </si>
  <si>
    <t>sticky, smoke, ham, earthy</t>
  </si>
  <si>
    <t>Granella</t>
  </si>
  <si>
    <t>mild spice, licorice</t>
  </si>
  <si>
    <t>fruity, basic cocoa</t>
  </si>
  <si>
    <t>Madagared</t>
  </si>
  <si>
    <t>smooth, banana, cocoa</t>
  </si>
  <si>
    <t>Java, Javablond</t>
  </si>
  <si>
    <t>creamy, smokey, tobacco</t>
  </si>
  <si>
    <t>creamy, nuts, woody, cocoa</t>
  </si>
  <si>
    <t>Ocumare 67, Puertofino</t>
  </si>
  <si>
    <t>creamy, mint, tobacco, olive</t>
  </si>
  <si>
    <t>Carupano, H. San Jose</t>
  </si>
  <si>
    <t>cucumber, hot spices</t>
  </si>
  <si>
    <t>Teyuna</t>
  </si>
  <si>
    <t>creamy, woody, earthy</t>
  </si>
  <si>
    <t>sticky, grassy, coffee</t>
  </si>
  <si>
    <t>Ilblend</t>
  </si>
  <si>
    <t>sticky, olive</t>
  </si>
  <si>
    <t>Chuao, Hacienda San Jose</t>
  </si>
  <si>
    <t>subtle, caramel, sour milk</t>
  </si>
  <si>
    <t>Canoabo, Hacienda San Jose</t>
  </si>
  <si>
    <t>smooth, intense, smoke, nut</t>
  </si>
  <si>
    <t>Morogoro</t>
  </si>
  <si>
    <t>sticky, nutty</t>
  </si>
  <si>
    <t>Guasare</t>
  </si>
  <si>
    <t>creamy, coffee, caramel</t>
  </si>
  <si>
    <t>IL100, H. San Jose, batch NDL3A01</t>
  </si>
  <si>
    <t>smooth, fruit, coffee, bitter</t>
  </si>
  <si>
    <t>floral, well developed, creamy</t>
  </si>
  <si>
    <t>Ocumare 77</t>
  </si>
  <si>
    <t>nutty, strawberry, creamy</t>
  </si>
  <si>
    <t>creamy, sticky, fruit</t>
  </si>
  <si>
    <t>grassy, herbal, tea</t>
  </si>
  <si>
    <t>Dormouse</t>
  </si>
  <si>
    <t>Rio Caribe, Batch 7</t>
  </si>
  <si>
    <t>burnt rubber, molasses</t>
  </si>
  <si>
    <t>Colombia, Batch 9</t>
  </si>
  <si>
    <t>bitter,molasses,marshmallow</t>
  </si>
  <si>
    <t>Madagascar, Batch 8</t>
  </si>
  <si>
    <t>fruity, molasses</t>
  </si>
  <si>
    <t>Non Pariel Estate</t>
  </si>
  <si>
    <t>licorice, molasses, rubber</t>
  </si>
  <si>
    <t>Kablon Farm, batch 242</t>
  </si>
  <si>
    <t>molasses notes from sugar</t>
  </si>
  <si>
    <t>Verapaz, batch 254</t>
  </si>
  <si>
    <t>near perfect shine, cocoa</t>
  </si>
  <si>
    <t>Piura, batch 274</t>
  </si>
  <si>
    <t>molasses, fruit</t>
  </si>
  <si>
    <t>Trio Reserve, 2020 h. batch D002</t>
  </si>
  <si>
    <t>molasses notes dominate</t>
  </si>
  <si>
    <t>Double Spiral</t>
  </si>
  <si>
    <t>dry, earthy, walnut</t>
  </si>
  <si>
    <t>dry, sour, sweet, mild fruit</t>
  </si>
  <si>
    <t>Hispaniola</t>
  </si>
  <si>
    <t>dry, cocoa, grassy, spicy</t>
  </si>
  <si>
    <t>Ducrey</t>
  </si>
  <si>
    <t>Zorzal, Cibao, San Francisco de Macoris</t>
  </si>
  <si>
    <t>tobacco, roasty, hint of fruit</t>
  </si>
  <si>
    <t>O'Payo, Wasalala Co-op</t>
  </si>
  <si>
    <t>earthy, dirty</t>
  </si>
  <si>
    <t>rich brownie, roasty, coffee</t>
  </si>
  <si>
    <t>Duffy's</t>
  </si>
  <si>
    <t>caramel and cocoa</t>
  </si>
  <si>
    <t>Corazon del Ecuador, Calceta beans</t>
  </si>
  <si>
    <t>rich cocoa, fruity, strong floral</t>
  </si>
  <si>
    <t>Star of Ecuador</t>
  </si>
  <si>
    <t>chalky, bread, dirt</t>
  </si>
  <si>
    <t>Star of Peru</t>
  </si>
  <si>
    <t>dark forest berry, spice</t>
  </si>
  <si>
    <t>Indio Rojo, Xoco</t>
  </si>
  <si>
    <t>dried fruit, grapes, sour</t>
  </si>
  <si>
    <t>heavy roast, woody, berry</t>
  </si>
  <si>
    <t>Bocas del Toro, Tierra Oscura</t>
  </si>
  <si>
    <t>licorice, leathery</t>
  </si>
  <si>
    <t>Nicaliso, Xoco</t>
  </si>
  <si>
    <t>intense, almond, coffee</t>
  </si>
  <si>
    <t>intense cocoa</t>
  </si>
  <si>
    <t>creamy, nutty</t>
  </si>
  <si>
    <t>Chuno, Xoco</t>
  </si>
  <si>
    <t>sandy, full bodied, spicy</t>
  </si>
  <si>
    <t>Rico Rugoso, Xoco</t>
  </si>
  <si>
    <t>black pepper, rich, intense</t>
  </si>
  <si>
    <t>Rio Dulce, Xoco</t>
  </si>
  <si>
    <t>intense, spicy, butterscotch</t>
  </si>
  <si>
    <t>Nigeria</t>
  </si>
  <si>
    <t>Eti-Oni</t>
  </si>
  <si>
    <t>candy like off flavor</t>
  </si>
  <si>
    <t>Mayan Red</t>
  </si>
  <si>
    <t>intense earthy, cocoa, roasty</t>
  </si>
  <si>
    <t>cocoa, honey, watery, sweet</t>
  </si>
  <si>
    <t>Juno, batch 201006</t>
  </si>
  <si>
    <t>fruit, holiday spice</t>
  </si>
  <si>
    <t>Dulcinea</t>
  </si>
  <si>
    <t>Dominican Republic, batch 1507</t>
  </si>
  <si>
    <t>coarse, earthy, mild banana</t>
  </si>
  <si>
    <t>Durand</t>
  </si>
  <si>
    <t>fatty, muted</t>
  </si>
  <si>
    <t>Durci</t>
  </si>
  <si>
    <t>Maranon, Joya Rara</t>
  </si>
  <si>
    <t>sandy, orange, butterscotch</t>
  </si>
  <si>
    <t>Rio Caribe, Tepui Treasure</t>
  </si>
  <si>
    <t>fatty, roasty, intense brownie</t>
  </si>
  <si>
    <t>Taino Secret</t>
  </si>
  <si>
    <t>dates, acidic, rich cocoa</t>
  </si>
  <si>
    <t>Carenero, Empyrean Sabor</t>
  </si>
  <si>
    <t>cherry, earthy, tobacco</t>
  </si>
  <si>
    <t>Corona Arriba</t>
  </si>
  <si>
    <t>blackberry and cinnamon</t>
  </si>
  <si>
    <t>smoth, dense, grape</t>
  </si>
  <si>
    <t>DWAAR</t>
  </si>
  <si>
    <t>accidental spicy (Kulfi?), burn</t>
  </si>
  <si>
    <t>East Van Roasters</t>
  </si>
  <si>
    <t>Peru, batch P116</t>
  </si>
  <si>
    <t>waxy, spicy, tobacco</t>
  </si>
  <si>
    <t>Madagascar, batch M132</t>
  </si>
  <si>
    <t>ultra fruity</t>
  </si>
  <si>
    <t>Dominican Republic, batch DR113</t>
  </si>
  <si>
    <t>Eau de Rose</t>
  </si>
  <si>
    <t>dried fruit, strong floral</t>
  </si>
  <si>
    <t>mild, dried fruit, chocolate</t>
  </si>
  <si>
    <t>Eclat (Felchlin)</t>
  </si>
  <si>
    <t>Maranon, Good &amp; Evil, w/ nibs</t>
  </si>
  <si>
    <t>buttery, burlap</t>
  </si>
  <si>
    <t>Eclat (Fruition)</t>
  </si>
  <si>
    <t>NOE, nacional/criollo, batch 1</t>
  </si>
  <si>
    <t>nutty, almond butter</t>
  </si>
  <si>
    <t>Edelmond</t>
  </si>
  <si>
    <t>dry, gritty, cardboard, nutty</t>
  </si>
  <si>
    <t>El Buen</t>
  </si>
  <si>
    <t>Akessons, Sambirano Valley</t>
  </si>
  <si>
    <t>molasses, red fruit, astringent</t>
  </si>
  <si>
    <t>cocoa, spice, alcohol, dirty</t>
  </si>
  <si>
    <t>El Ceibo</t>
  </si>
  <si>
    <t>lemon, tart, burnt, chemical</t>
  </si>
  <si>
    <t>Alto Beni, Covendo Region</t>
  </si>
  <si>
    <t>nutty, rich, red berry</t>
  </si>
  <si>
    <t>El Rey</t>
  </si>
  <si>
    <t>Carenero Superior, Gran Saman</t>
  </si>
  <si>
    <t>gritty, chalky, earthy, sour</t>
  </si>
  <si>
    <t>Carenero Superior, Apamate</t>
  </si>
  <si>
    <t>sandy, banana, sour</t>
  </si>
  <si>
    <t>Carenero Superior, Bucare</t>
  </si>
  <si>
    <t>gritty, sweet, banana, smoke</t>
  </si>
  <si>
    <t>Carenero Superior, Mijao</t>
  </si>
  <si>
    <t>muted, cherry, banana</t>
  </si>
  <si>
    <t>Rio Caribe, Cariaco</t>
  </si>
  <si>
    <t>very sweet, marshmallow</t>
  </si>
  <si>
    <t>Rio Caribe, Macuro</t>
  </si>
  <si>
    <t>sandy,bold,cherry,peanut butter</t>
  </si>
  <si>
    <t>San Joaquin</t>
  </si>
  <si>
    <t>spicy, caramel, vanilla</t>
  </si>
  <si>
    <t>Eldora</t>
  </si>
  <si>
    <t>Polochic, batch 711</t>
  </si>
  <si>
    <t>cocoa, fig notes</t>
  </si>
  <si>
    <t>Kokoa Kamili, 2020 harvest, batch 1574</t>
  </si>
  <si>
    <t>heavy roast, choco, coffee-like</t>
  </si>
  <si>
    <t>Lazan'ny, 2019 harvest, batch 1547</t>
  </si>
  <si>
    <t>roasty, hammy, sour</t>
  </si>
  <si>
    <t>Maya Mtn., 2019 harvest, batch 1573</t>
  </si>
  <si>
    <t>dried fruit, raisiny, mild roast</t>
  </si>
  <si>
    <t>Puerto Quito, 2021 harvest, batch 1560</t>
  </si>
  <si>
    <t>fatty, floral, rum, roasty</t>
  </si>
  <si>
    <t>Zorzal, 2021 harvest, batch 1549</t>
  </si>
  <si>
    <t>dominate roast, fruit then earthy</t>
  </si>
  <si>
    <t>Semuliki, 2019 harvest, batch 1575</t>
  </si>
  <si>
    <t>simple, mild caramel, choco</t>
  </si>
  <si>
    <t>Emerald Estate</t>
  </si>
  <si>
    <t>low refinement, too sweet</t>
  </si>
  <si>
    <t>sandy, tannic, earthy</t>
  </si>
  <si>
    <t>Emily's</t>
  </si>
  <si>
    <t>coarse, woody, roasty</t>
  </si>
  <si>
    <t>brownine, nutty</t>
  </si>
  <si>
    <t>Encuentro</t>
  </si>
  <si>
    <t>Pisa w/ nibs</t>
  </si>
  <si>
    <t>simple, mild cocoa, fruit</t>
  </si>
  <si>
    <t>spicy, sweet,</t>
  </si>
  <si>
    <t>earthy, floral, cocoa</t>
  </si>
  <si>
    <t>Bejofo</t>
  </si>
  <si>
    <t>fruity, roasty</t>
  </si>
  <si>
    <t>ENNA</t>
  </si>
  <si>
    <t>Wampusirpi, batch 007</t>
  </si>
  <si>
    <t>carrots, heavy roast</t>
  </si>
  <si>
    <t>Ben Tre, batch 77</t>
  </si>
  <si>
    <t>intens, brownie, spicy, metal</t>
  </si>
  <si>
    <t>Gola Rainforest</t>
  </si>
  <si>
    <t>dirty, earthy, burnt, honey</t>
  </si>
  <si>
    <t>fruit, dirty</t>
  </si>
  <si>
    <t>Maiden Voyage Estate, Herbert Pasqual</t>
  </si>
  <si>
    <t>muddy, raisins, nut, rubbery</t>
  </si>
  <si>
    <t>Enric Rovira (Claudio Corallo)</t>
  </si>
  <si>
    <t>unrefined, crumbly, sweet</t>
  </si>
  <si>
    <t>Erithaj (A. Morin)</t>
  </si>
  <si>
    <t>spicy, green, long, intense</t>
  </si>
  <si>
    <t>Ham Luong</t>
  </si>
  <si>
    <t>mild bitter, smoke, hammy</t>
  </si>
  <si>
    <t>Ba Lai, Mekong Delta</t>
  </si>
  <si>
    <t>grit,smoke, wood, blackberry</t>
  </si>
  <si>
    <t>Escazu</t>
  </si>
  <si>
    <t>woody, cocoa</t>
  </si>
  <si>
    <t>Guapiles</t>
  </si>
  <si>
    <t>sticky, slight plum, medicinal</t>
  </si>
  <si>
    <t>hazelnut, fruit, slight bitter</t>
  </si>
  <si>
    <t>Carenero, Guapiles, Ocumare blend</t>
  </si>
  <si>
    <t>sweet, vanilla, sticky</t>
  </si>
  <si>
    <t>nutty, ginger, off notes</t>
  </si>
  <si>
    <t>Roasted Cocoa Nibs, Latin America Blend, b.060321</t>
  </si>
  <si>
    <t>sweet, too few nibs, cocoa</t>
  </si>
  <si>
    <t>Arhuacos, Sierra Nevada, batch 060221</t>
  </si>
  <si>
    <t>mild licorice, late mocha</t>
  </si>
  <si>
    <t>Ethel's Artisan (Mars)</t>
  </si>
  <si>
    <t>Peru, Madagascar</t>
  </si>
  <si>
    <t>gritty,overyly sweet,fruit punch</t>
  </si>
  <si>
    <t>grits, very sweet, banana</t>
  </si>
  <si>
    <t>strong vanilla, strawberry, nut</t>
  </si>
  <si>
    <t>Red Vanilla</t>
  </si>
  <si>
    <t>sweet, vanilla, mild banana</t>
  </si>
  <si>
    <t>Venezuela, Trinidad</t>
  </si>
  <si>
    <t>gritty, sweet, vanilla, woody</t>
  </si>
  <si>
    <t>Ethereal</t>
  </si>
  <si>
    <t>mild fruit, earthy</t>
  </si>
  <si>
    <t>spicy, roasty, mild bitter</t>
  </si>
  <si>
    <t>coarse, mild bitter, raisin</t>
  </si>
  <si>
    <t>prominent plum note</t>
  </si>
  <si>
    <t>sandy, basic cocoa, sweet</t>
  </si>
  <si>
    <t>Exquisito</t>
  </si>
  <si>
    <t>Maranon, Fortunato</t>
  </si>
  <si>
    <t>dominated by heavy roast</t>
  </si>
  <si>
    <t>Fearless (AMMA)</t>
  </si>
  <si>
    <t>Monte Alegre, D. Badaro, Raw, Organic</t>
  </si>
  <si>
    <t>perfume, floral, vanilla</t>
  </si>
  <si>
    <t>Feitoria Cacao</t>
  </si>
  <si>
    <t>Portugal</t>
  </si>
  <si>
    <t>Blue Mountain</t>
  </si>
  <si>
    <t>fatty, sandy, nutty, off notes</t>
  </si>
  <si>
    <t>metallic, off notes, powdery</t>
  </si>
  <si>
    <t>Felchlin</t>
  </si>
  <si>
    <t>Madagascar, Grand Cru</t>
  </si>
  <si>
    <t>basic cocoa, short length</t>
  </si>
  <si>
    <t>Maracaibo Clasificado</t>
  </si>
  <si>
    <t>creamy, floral, complex</t>
  </si>
  <si>
    <t>fatty, rich, spice, nutty</t>
  </si>
  <si>
    <t>Alto Beni, Cru Savage</t>
  </si>
  <si>
    <t>complex, raspberry, cocoa</t>
  </si>
  <si>
    <t>Supremo- SF</t>
  </si>
  <si>
    <t>malitol, cocoa</t>
  </si>
  <si>
    <t>creamy, roasty, cocoa</t>
  </si>
  <si>
    <t>spicey, marshmallow</t>
  </si>
  <si>
    <t>Finca</t>
  </si>
  <si>
    <t>intense, molasses, sweet</t>
  </si>
  <si>
    <t>molasses, licorice, bitter</t>
  </si>
  <si>
    <t>sandy, sweet, mild fruit</t>
  </si>
  <si>
    <t>intense, molasses, bitter</t>
  </si>
  <si>
    <t>Finnia</t>
  </si>
  <si>
    <t>off, hammy, roasty</t>
  </si>
  <si>
    <t>banana, bland, sour, off</t>
  </si>
  <si>
    <t>Chigorodo, batch 001</t>
  </si>
  <si>
    <t>nutty, melon, vinegar</t>
  </si>
  <si>
    <t>Ucayali (Peru), Papua New G., Tabasco (Mexico)</t>
  </si>
  <si>
    <t>fruit, cocoa, fatty</t>
  </si>
  <si>
    <t>Firetree</t>
  </si>
  <si>
    <t>Karkar Island</t>
  </si>
  <si>
    <t>caramel, acidic, creamy</t>
  </si>
  <si>
    <t>Mindanao Island</t>
  </si>
  <si>
    <t>creamy, honey, mild hammy</t>
  </si>
  <si>
    <t>Guadalcanal</t>
  </si>
  <si>
    <t>plums, cocoa</t>
  </si>
  <si>
    <t>Malekula Island</t>
  </si>
  <si>
    <t>cherry, cocoa, creamy</t>
  </si>
  <si>
    <t>Five (5)Mile</t>
  </si>
  <si>
    <t>Oko Caribe, San Fran. De Mac.,batch A</t>
  </si>
  <si>
    <t>roasty, simple</t>
  </si>
  <si>
    <t>Maya Mtn, batch 7C</t>
  </si>
  <si>
    <t>hammy, dried fruit</t>
  </si>
  <si>
    <t>Monte Grande, batch 18</t>
  </si>
  <si>
    <t>hammy, large grits</t>
  </si>
  <si>
    <t>Tumaco, batch 23abc</t>
  </si>
  <si>
    <t>high acidity, bitter, nutty</t>
  </si>
  <si>
    <t>FJAK</t>
  </si>
  <si>
    <t>Norway</t>
  </si>
  <si>
    <t>Goground</t>
  </si>
  <si>
    <t>muted, mild sweet cocoa</t>
  </si>
  <si>
    <t>fruit, spicy mild molasses</t>
  </si>
  <si>
    <t>Forever Cacao</t>
  </si>
  <si>
    <t>Rio Eni</t>
  </si>
  <si>
    <t>coconut, true to sugar bar</t>
  </si>
  <si>
    <t>Forteza (Cortes)</t>
  </si>
  <si>
    <t>strong vanilla, earthy, nutty</t>
  </si>
  <si>
    <t>vanilla, dried fruit, nuts</t>
  </si>
  <si>
    <t>Fossa</t>
  </si>
  <si>
    <t>gummy, bland, sour</t>
  </si>
  <si>
    <t>Camino Verde P., Balao, Guayas</t>
  </si>
  <si>
    <t>Kokoa Kamili Coop, Kilombero</t>
  </si>
  <si>
    <t>gummy, sandy, complex</t>
  </si>
  <si>
    <t>nuts, sour milk</t>
  </si>
  <si>
    <t>Pak Eddy Farm, Yogyakarta Region</t>
  </si>
  <si>
    <t>sandy, powdery, late sour</t>
  </si>
  <si>
    <t>sandy, dried fruit, roasty</t>
  </si>
  <si>
    <t>roasty, hazelnut, cocoa</t>
  </si>
  <si>
    <t>coffee, acidic, astringent</t>
  </si>
  <si>
    <t>Finca La Rioja E., Cacahoatan, Chiapas, microlot</t>
  </si>
  <si>
    <t>sticky, dried sour fruit, roasty</t>
  </si>
  <si>
    <t>Ottange Farm, Mava Plantation, Sambirano</t>
  </si>
  <si>
    <t>roasted nuts, citrus, creamy</t>
  </si>
  <si>
    <t>Burang, Popayato-Paquat microlot, Goranulo Province</t>
  </si>
  <si>
    <t>dried fruit (fig), black licorice</t>
  </si>
  <si>
    <t>Semai Community, Kamping Long B, Pahang</t>
  </si>
  <si>
    <t>dairy, cocoa, mild sour</t>
  </si>
  <si>
    <t>Foundry</t>
  </si>
  <si>
    <t>Kulkul P., Karkar Island, 2018 h., batch PK019</t>
  </si>
  <si>
    <t>off, tropical, vegetal, rubbery</t>
  </si>
  <si>
    <t>Kilombero Valley, 2017 h., batch TK020</t>
  </si>
  <si>
    <t>nutty, bland, late sour</t>
  </si>
  <si>
    <t>Alto Beni, 2017 h.</t>
  </si>
  <si>
    <t>honey, mild floral, mild off</t>
  </si>
  <si>
    <t>Masidau Farm, batch VM021</t>
  </si>
  <si>
    <t>fruit, smokey, mocha</t>
  </si>
  <si>
    <t>Tumaco, 2017 h., batch U022</t>
  </si>
  <si>
    <t>dirty, roasty, acidic</t>
  </si>
  <si>
    <t>Camino Verde, 2017 h., batch EC019</t>
  </si>
  <si>
    <t>Ucayali, 2017 h., batch PU024</t>
  </si>
  <si>
    <t>fig, mild anise</t>
  </si>
  <si>
    <t>Franceschi</t>
  </si>
  <si>
    <t>nutty, dried fruit</t>
  </si>
  <si>
    <t>grits, hazelnut, rum</t>
  </si>
  <si>
    <t>Choroni, batch 210414</t>
  </si>
  <si>
    <t>intense, tobacco, nuts</t>
  </si>
  <si>
    <t>Ocumare, batch 210414</t>
  </si>
  <si>
    <t>caramel, dairy</t>
  </si>
  <si>
    <t>large grits, sweet</t>
  </si>
  <si>
    <t>Sur del Lago, Zulia</t>
  </si>
  <si>
    <t>large grits</t>
  </si>
  <si>
    <t>Carenero, Miranda</t>
  </si>
  <si>
    <t>dried fruit, large grits</t>
  </si>
  <si>
    <t>Cuyagua, batch 4, lot DC2.3</t>
  </si>
  <si>
    <t>nutty</t>
  </si>
  <si>
    <t>Chuao, batch 4, Lot DH17</t>
  </si>
  <si>
    <t>sl. dry, gritty, fruity, nuts</t>
  </si>
  <si>
    <t>Frederic Blondeel</t>
  </si>
  <si>
    <t>coarse, hazelnut, peanut</t>
  </si>
  <si>
    <t>banana</t>
  </si>
  <si>
    <t>few grits, spicy, cocoa</t>
  </si>
  <si>
    <t>Peru Brutus</t>
  </si>
  <si>
    <t>very coarse, intense, spice</t>
  </si>
  <si>
    <t>intense, bitter, off notes</t>
  </si>
  <si>
    <t>French Broad</t>
  </si>
  <si>
    <t>coarse,perfume,heavy roast</t>
  </si>
  <si>
    <t>choco covered strawberry</t>
  </si>
  <si>
    <t>Tumbes Coop, batch 120724M</t>
  </si>
  <si>
    <t>fruit, cough medicine</t>
  </si>
  <si>
    <t>Palo Blanco, Chulucanas, b. 120725A</t>
  </si>
  <si>
    <t>olive, rum</t>
  </si>
  <si>
    <t>Palo Blanco w/ panela, Chulucanas, b. 120725A</t>
  </si>
  <si>
    <t>sandpaper, some fruit, bitter</t>
  </si>
  <si>
    <t>Palo Blanco, Chulucanas</t>
  </si>
  <si>
    <t>spice, citrus, sweet</t>
  </si>
  <si>
    <t>San Andres</t>
  </si>
  <si>
    <t>mild bitter, roasty, red berry</t>
  </si>
  <si>
    <t>Matagalpa</t>
  </si>
  <si>
    <t>sweet, tobacco</t>
  </si>
  <si>
    <t>roasty, grapes, rich brownie</t>
  </si>
  <si>
    <t>Norandino, batch 161208</t>
  </si>
  <si>
    <t>slight dry, citrus, grapefruit</t>
  </si>
  <si>
    <t>Animalai, batch 1063</t>
  </si>
  <si>
    <t>tea, spicy, sweet</t>
  </si>
  <si>
    <t>Fresco</t>
  </si>
  <si>
    <t>Jamaica, #204, DR, SC</t>
  </si>
  <si>
    <t>slightly burnt, earthy</t>
  </si>
  <si>
    <t>Jamaica, #206, DR, LC</t>
  </si>
  <si>
    <t>creamy, simple, nutty</t>
  </si>
  <si>
    <t>Jamaica, #205, DR, MC</t>
  </si>
  <si>
    <t>creamy, roasty, tobacco</t>
  </si>
  <si>
    <t>Carenero Superior, #203, MR, SC</t>
  </si>
  <si>
    <t>complex, mild licorice, spice</t>
  </si>
  <si>
    <t>Ghana, #211, MR, MC</t>
  </si>
  <si>
    <t>mild bitter, mild cocoa, roasty</t>
  </si>
  <si>
    <t>Jamaica, #209, DR, SC</t>
  </si>
  <si>
    <t>grassy, brownie, astringent</t>
  </si>
  <si>
    <t>Conacado, #212, LR, SC</t>
  </si>
  <si>
    <t>red berry, some roasty notes</t>
  </si>
  <si>
    <t>Jamaica, #210, DR, MC</t>
  </si>
  <si>
    <t>woody, grassy, long</t>
  </si>
  <si>
    <t>Sambirano Valley, #214, LR, MC</t>
  </si>
  <si>
    <t>woody, red fruit, sour</t>
  </si>
  <si>
    <t>Conacado, #213, DR, -C</t>
  </si>
  <si>
    <t>Sambirano Valley, #215, MR, MC</t>
  </si>
  <si>
    <t>sandy, cocoa, red fruit</t>
  </si>
  <si>
    <t>Chuao, #218, MR, MC, batch 11-020</t>
  </si>
  <si>
    <t>bready, nutty, earthy,intense</t>
  </si>
  <si>
    <t>Chuao, #217, DR, MC, batch 11-021</t>
  </si>
  <si>
    <t>tart, roasted cocoa</t>
  </si>
  <si>
    <t>Markham Valley, #219, LR, MC</t>
  </si>
  <si>
    <t>mild smoke and fruit</t>
  </si>
  <si>
    <t>Markham Valley, #221, DR, MC</t>
  </si>
  <si>
    <t>smoke, fruit, sour, hammy</t>
  </si>
  <si>
    <t>Sambirano Valley, #216, MR, LC</t>
  </si>
  <si>
    <t>caramel, nuts, dried fruit</t>
  </si>
  <si>
    <t>Markham Valley, #220, MR, MC</t>
  </si>
  <si>
    <t>tart, red berry, smoke</t>
  </si>
  <si>
    <t>Markham Valley, #222, LR, 0C</t>
  </si>
  <si>
    <t>sandy, smoke, red berry</t>
  </si>
  <si>
    <t>Conacado, #223, MR, SC, batch 13-051</t>
  </si>
  <si>
    <t>mildly burnt caramel</t>
  </si>
  <si>
    <t>Conacado, #224, MR, MC, batch 13-061</t>
  </si>
  <si>
    <t>blackberries, caramel, roasty</t>
  </si>
  <si>
    <t>San Martin, Bellavista Coop, #226, DR, MC</t>
  </si>
  <si>
    <t>cocoa and fresh grapes</t>
  </si>
  <si>
    <t>Bellavista Coop, #225, LR, MC, CG Exclusive</t>
  </si>
  <si>
    <t>chocolate covered banana</t>
  </si>
  <si>
    <t>Maranon, #228, MR, SC</t>
  </si>
  <si>
    <t>light color, leathery flavor</t>
  </si>
  <si>
    <t>Maranon, #227, LR, MC</t>
  </si>
  <si>
    <t>orange, mellow but flavorful</t>
  </si>
  <si>
    <t>Maranon, #229, MR, LC</t>
  </si>
  <si>
    <t>fruity, floral, caramel</t>
  </si>
  <si>
    <t>Maranon, #230, DR, LC</t>
  </si>
  <si>
    <t>slow develop, caramel, roasty</t>
  </si>
  <si>
    <t>Polochic Valley, LR, LC, batch 17-203</t>
  </si>
  <si>
    <t>rich cocoa, mild, fatty</t>
  </si>
  <si>
    <t>Polochic Valley, MR, LC, batch 17-189</t>
  </si>
  <si>
    <t>long lasting, fruit, spicy</t>
  </si>
  <si>
    <t>Polochic Valley, DR, LC, batch 17-201</t>
  </si>
  <si>
    <t>rich cocoa, nuts</t>
  </si>
  <si>
    <t>Chuao, MR, SC, batch 18-224</t>
  </si>
  <si>
    <t>roasty, mild fatty</t>
  </si>
  <si>
    <t>complex, nuts, spice, floral</t>
  </si>
  <si>
    <t>ABOCFA, #260, LR-SC, batch 20-335</t>
  </si>
  <si>
    <t>coconut, high astringency</t>
  </si>
  <si>
    <t>ABOCFA, #261, DR-MC, batch 21-448</t>
  </si>
  <si>
    <t>fudgey, spicey, nutty</t>
  </si>
  <si>
    <t>O'Payo Profundo, Waslala, MR-MC, #271, b. 21-431</t>
  </si>
  <si>
    <t>oily, black licorice, spicey</t>
  </si>
  <si>
    <t>O'Payo Profundo, Waslala, DR-LC, #271, b. 21-433</t>
  </si>
  <si>
    <t>rich chocolate, late spice notes</t>
  </si>
  <si>
    <t>Chuao Village, BR-SC, batch 21-437</t>
  </si>
  <si>
    <t>robust cocoa, dried cranberry</t>
  </si>
  <si>
    <t>Sambirano V., #290, MR MC, batch 21-454</t>
  </si>
  <si>
    <t>raspberry, mild sour, cocoa</t>
  </si>
  <si>
    <t>Lamas, Oro Verde, #280, MR 0C, batch 21-457</t>
  </si>
  <si>
    <t>licorice, caramel, floral, dirty</t>
  </si>
  <si>
    <t>Lamas, Oro Verde, #282, DR MC, batch 21-451</t>
  </si>
  <si>
    <t>spicey, herbal, ripe, sl. burnt</t>
  </si>
  <si>
    <t>Fresh Coast</t>
  </si>
  <si>
    <t>Fazenda Camboa, Bahia</t>
  </si>
  <si>
    <t>creamy, fragrant</t>
  </si>
  <si>
    <t>Kokoa Kamili, Kilombero District</t>
  </si>
  <si>
    <t>creamy, simple, strong choco</t>
  </si>
  <si>
    <t>Fresh Coast aka Just Good Choc.</t>
  </si>
  <si>
    <t>spice, fatty, mild cocoa</t>
  </si>
  <si>
    <t>strong fruit, ham, deep cocoa</t>
  </si>
  <si>
    <t>banana, yogurt, cocoa</t>
  </si>
  <si>
    <t>Friis Holm</t>
  </si>
  <si>
    <t>Denmark</t>
  </si>
  <si>
    <t>Rugoso, Bad Fermentation</t>
  </si>
  <si>
    <t>vegetal, herbs, raw</t>
  </si>
  <si>
    <t>Barba</t>
  </si>
  <si>
    <t>creamy, black pepper, nut</t>
  </si>
  <si>
    <t>unique flavor, floral-spice mix</t>
  </si>
  <si>
    <t>strong cocoa, orange citrus</t>
  </si>
  <si>
    <t>La Dalia, Lazy Growers Blend</t>
  </si>
  <si>
    <t>sweet, metallic</t>
  </si>
  <si>
    <t>woody, grassy, spicy</t>
  </si>
  <si>
    <t>Medagla</t>
  </si>
  <si>
    <t>cocoa, savory</t>
  </si>
  <si>
    <t>Indio Rojo</t>
  </si>
  <si>
    <t>honey, deep cocoa</t>
  </si>
  <si>
    <t>Chuno, 2x turned</t>
  </si>
  <si>
    <t>floral, sticky</t>
  </si>
  <si>
    <t>Chuno, 3x turned</t>
  </si>
  <si>
    <t>delicate, balanced</t>
  </si>
  <si>
    <t>Nicaliso</t>
  </si>
  <si>
    <t>black pepper,high astringency</t>
  </si>
  <si>
    <t>banana,dairy, cocoa</t>
  </si>
  <si>
    <t>high acidity, grassy</t>
  </si>
  <si>
    <t>Don Alfonso, North of El Castillo, single farm</t>
  </si>
  <si>
    <t>cocoa, roasty, sweet, fruit, spice</t>
  </si>
  <si>
    <t>Bejofo, Akesson, slow dry</t>
  </si>
  <si>
    <t>pungent, sour cherry</t>
  </si>
  <si>
    <t>Bejofo, Akesson, fast dry</t>
  </si>
  <si>
    <t>caramel, cocoa, fruit</t>
  </si>
  <si>
    <t>Friis Holm (Bonnat)</t>
  </si>
  <si>
    <t>Johe, Xoco</t>
  </si>
  <si>
    <t>fatty, leathery, earthy</t>
  </si>
  <si>
    <t>tobacco, woody, wild berry</t>
  </si>
  <si>
    <t>roasty, fatty, woody</t>
  </si>
  <si>
    <t>Chuno, triple turned, Xoco</t>
  </si>
  <si>
    <t>intense olive, citrus, vegetal</t>
  </si>
  <si>
    <t>Red Mayan, Xoco</t>
  </si>
  <si>
    <t>spicy, earthy</t>
  </si>
  <si>
    <t>Chuno, double turned, Xoco</t>
  </si>
  <si>
    <t>oily, fatty, bold olive</t>
  </si>
  <si>
    <t>Rugoso, Xoco</t>
  </si>
  <si>
    <t>oily, gritty, savory</t>
  </si>
  <si>
    <t>Barba, Xoco</t>
  </si>
  <si>
    <t>oily, burnt black pepper</t>
  </si>
  <si>
    <t>Medagla, Xoco</t>
  </si>
  <si>
    <t>baked bread</t>
  </si>
  <si>
    <t>mild fatty, nutty, roasty</t>
  </si>
  <si>
    <t>oily, sweet, dairy, bland</t>
  </si>
  <si>
    <t>oily, spicy, sour</t>
  </si>
  <si>
    <t>Fruition</t>
  </si>
  <si>
    <t>Signature Blend</t>
  </si>
  <si>
    <t>cocoa, spicy, sweet</t>
  </si>
  <si>
    <t>fatty, sweet, vanilla</t>
  </si>
  <si>
    <t>oily, tart, chlorine</t>
  </si>
  <si>
    <t>dried fruit, intense</t>
  </si>
  <si>
    <t>sandy,sweet, molasses,floral</t>
  </si>
  <si>
    <t>delicate, hebs, choco</t>
  </si>
  <si>
    <t>acidic, undefined, brownie, off</t>
  </si>
  <si>
    <t>Wild Bolivian, Batch 2</t>
  </si>
  <si>
    <t>oily, tropical</t>
  </si>
  <si>
    <t>Coto Brus, Heirloom, Batch 1</t>
  </si>
  <si>
    <t>oily, dried fruit, leather</t>
  </si>
  <si>
    <t>Sambirano, Akessons, batch 1</t>
  </si>
  <si>
    <t>balanced, fruit, nut, roasty</t>
  </si>
  <si>
    <t>Tumaco, batch 2</t>
  </si>
  <si>
    <t>black current,bitter,astringent</t>
  </si>
  <si>
    <t>Los Bejucos, batch 1</t>
  </si>
  <si>
    <t>sl. bitter up front, fatty, intense</t>
  </si>
  <si>
    <t>Hispaniola, Dom. Rep. blend, batch 50</t>
  </si>
  <si>
    <t>dried fruit, cocoa base, fatty</t>
  </si>
  <si>
    <t>black licorice, tangy</t>
  </si>
  <si>
    <t>Fu Wan</t>
  </si>
  <si>
    <t>Taiwan, #1</t>
  </si>
  <si>
    <t>cheesy off flavor</t>
  </si>
  <si>
    <t>grainy texture, sour, hammy</t>
  </si>
  <si>
    <t>accessible, sweet, sandy</t>
  </si>
  <si>
    <t>dried fruit, cocoa</t>
  </si>
  <si>
    <t>Garden Island</t>
  </si>
  <si>
    <t>Kaua'i Island, Alea Estate +world</t>
  </si>
  <si>
    <t>3- B,S,V</t>
  </si>
  <si>
    <t>gritty, ambiguous</t>
  </si>
  <si>
    <t>Georgia Ramon</t>
  </si>
  <si>
    <t>Akesson P.</t>
  </si>
  <si>
    <t>sandy, sweet, candy tart</t>
  </si>
  <si>
    <t>ABOCFA Coop</t>
  </si>
  <si>
    <t>cocoa and coconut</t>
  </si>
  <si>
    <t>Conacado Coop</t>
  </si>
  <si>
    <t>sticky, spice, roasty, earthy</t>
  </si>
  <si>
    <t>deep cocoa, fruit, spice</t>
  </si>
  <si>
    <t>red fruit, tart, fat, leathery</t>
  </si>
  <si>
    <t>Rabot Estate, Island Growers</t>
  </si>
  <si>
    <t>chewy, woody, rustic</t>
  </si>
  <si>
    <t>Porcelana, La Orquidea, Santa Barbara, Zulia</t>
  </si>
  <si>
    <t>fatty, creamy, roasty</t>
  </si>
  <si>
    <t>Cahabon E.</t>
  </si>
  <si>
    <t>dry, grainy, spicy, roasty</t>
  </si>
  <si>
    <t>earthy, roasty, strong vanilla</t>
  </si>
  <si>
    <t>Glennmade</t>
  </si>
  <si>
    <t>mild woody, black licorice</t>
  </si>
  <si>
    <t>Toledo District, 2015 Harvest</t>
  </si>
  <si>
    <t>mild strawberry, cocoa</t>
  </si>
  <si>
    <t>Goodnow Farms</t>
  </si>
  <si>
    <t>Almendra Blanca, batch 1004</t>
  </si>
  <si>
    <t>sour off flavor, nutty, earthy</t>
  </si>
  <si>
    <t>Asochivite, batch 1005</t>
  </si>
  <si>
    <t>sweet edge, bright fruit, sour</t>
  </si>
  <si>
    <t>El Carmen, batch 1003</t>
  </si>
  <si>
    <t>mild molasses, rich, gateway</t>
  </si>
  <si>
    <t>Ucayali, batch 1041</t>
  </si>
  <si>
    <t>creamy, fig</t>
  </si>
  <si>
    <t>Boyaca</t>
  </si>
  <si>
    <t>acidic, mildly burnt, metallic</t>
  </si>
  <si>
    <t>Coto Brus</t>
  </si>
  <si>
    <t>floral, rubbery, woody</t>
  </si>
  <si>
    <t>Costa Esmeraldas, Salazar Farm</t>
  </si>
  <si>
    <t>banana, cocoa, late floral</t>
  </si>
  <si>
    <t>Gotham</t>
  </si>
  <si>
    <t>fruit, tart, rubber</t>
  </si>
  <si>
    <t>Idukki Hills, "Adventurous"</t>
  </si>
  <si>
    <t>sweet, dominate cocoa, spice</t>
  </si>
  <si>
    <t>Alto Beni, "Wild"</t>
  </si>
  <si>
    <t>spice/herb dominate cocoa base</t>
  </si>
  <si>
    <t>sandy, sweet, earthy,deep cocoa</t>
  </si>
  <si>
    <t>Grand Place</t>
  </si>
  <si>
    <t>Ben Tre, Dong Nai</t>
  </si>
  <si>
    <t>fatty, vanilla, dairy</t>
  </si>
  <si>
    <t>Great Lakes</t>
  </si>
  <si>
    <t>Sambirano, Ambanja, batch 11</t>
  </si>
  <si>
    <t>fruity, cocoa, sweet</t>
  </si>
  <si>
    <t>Kokoa Kamili, Kilombero District, batch 11</t>
  </si>
  <si>
    <t>nutty, spicy, candied orange</t>
  </si>
  <si>
    <t>Duarte Province, El Cibao, batch 10</t>
  </si>
  <si>
    <t>dried fruit, orange peel, cocoa</t>
  </si>
  <si>
    <t>Dak Lak, batch 09</t>
  </si>
  <si>
    <t>roasty, sweet, fruity, cocoa</t>
  </si>
  <si>
    <t>Green &amp; Black's (ICAM)</t>
  </si>
  <si>
    <t>Dark</t>
  </si>
  <si>
    <t>mildly rich, basic, roasty</t>
  </si>
  <si>
    <t>Green Bean to Bar</t>
  </si>
  <si>
    <t>rich, coffee, cherry</t>
  </si>
  <si>
    <t>Nativo Blanco</t>
  </si>
  <si>
    <t>sour grapes, pungent, ashey</t>
  </si>
  <si>
    <t>Green Door</t>
  </si>
  <si>
    <t>Idukki Hills, batch 11</t>
  </si>
  <si>
    <t>spicy, vanilla</t>
  </si>
  <si>
    <t>Grenada Chocolate Co.</t>
  </si>
  <si>
    <t>very sour, grassy, fatty</t>
  </si>
  <si>
    <t>very sweet, coffee, mild sour</t>
  </si>
  <si>
    <t>chunky, muted, mild bitter</t>
  </si>
  <si>
    <t>Guido Castagna</t>
  </si>
  <si>
    <t>Arriba, A.S.S., prototype</t>
  </si>
  <si>
    <t>sl. sweet, nutty, off note</t>
  </si>
  <si>
    <t>Ghana, prototype</t>
  </si>
  <si>
    <t>hot cocoa, very nutty</t>
  </si>
  <si>
    <t>Trinidad &amp; Tobago, prototype</t>
  </si>
  <si>
    <t>light perfume, mild, sweet</t>
  </si>
  <si>
    <t>Lacri Blend</t>
  </si>
  <si>
    <t>gritty, roasty, strong coffee</t>
  </si>
  <si>
    <t>Ven, Trinidad, Ecuador, prototype</t>
  </si>
  <si>
    <t>mild nutty, spicy, brownie</t>
  </si>
  <si>
    <t>earthy, chemical or burnt note</t>
  </si>
  <si>
    <t>Guittard</t>
  </si>
  <si>
    <t>Chucuri</t>
  </si>
  <si>
    <t>creamy, sweet, floral, vanilla</t>
  </si>
  <si>
    <t>sweet, creamy, vanilla</t>
  </si>
  <si>
    <t>Sambirano, Ambanja</t>
  </si>
  <si>
    <t>creamy, sweet, blueberry</t>
  </si>
  <si>
    <t>Los Rios, Quevedo</t>
  </si>
  <si>
    <t>creamy, blackberry</t>
  </si>
  <si>
    <t>Tsaranta</t>
  </si>
  <si>
    <t>sweet, rich cocoa, mild citrus</t>
  </si>
  <si>
    <t>Semisweet</t>
  </si>
  <si>
    <t>fatty, cocoa, fruity</t>
  </si>
  <si>
    <t>Quetzalcoatl</t>
  </si>
  <si>
    <t>creamy,sandy,nutmeg, moss</t>
  </si>
  <si>
    <t>Machu Pichu</t>
  </si>
  <si>
    <t>sweet, vanilla, rich</t>
  </si>
  <si>
    <t>Special Maker Reserve</t>
  </si>
  <si>
    <t>perfume, vanilla</t>
  </si>
  <si>
    <t>O'ahu Island, N. Shore, Waialua E., Kakoleka</t>
  </si>
  <si>
    <t>sweet, mild lemon</t>
  </si>
  <si>
    <t>Nocturne</t>
  </si>
  <si>
    <t>bitter, fatty, fruit</t>
  </si>
  <si>
    <t>Complexite</t>
  </si>
  <si>
    <t>complex, fruit, nut, raisin</t>
  </si>
  <si>
    <t>creamy, mild tobacco, ham</t>
  </si>
  <si>
    <t>Coucher du Soleil</t>
  </si>
  <si>
    <t>dutched?, intense, rich cocoa</t>
  </si>
  <si>
    <t>Lever du Soleil</t>
  </si>
  <si>
    <t>sweet, creamy, floral, orange</t>
  </si>
  <si>
    <t>Onyx</t>
  </si>
  <si>
    <t>dry, sticky, brownie</t>
  </si>
  <si>
    <t>creamy, sl. Burnt, roasty</t>
  </si>
  <si>
    <t>floral, over roasted, harsh</t>
  </si>
  <si>
    <t>very spicy, roasty</t>
  </si>
  <si>
    <t>Epique, Blend No. 49</t>
  </si>
  <si>
    <t>nutty, black licorice</t>
  </si>
  <si>
    <t>Habitual</t>
  </si>
  <si>
    <t>smokey, cherries, sour</t>
  </si>
  <si>
    <t>Campesino w/ nibs</t>
  </si>
  <si>
    <t>XL nibs, sour, cardboard</t>
  </si>
  <si>
    <t>chalky, berry, cocoa</t>
  </si>
  <si>
    <t>Trinidad &amp; Tobago</t>
  </si>
  <si>
    <t>sandy, intense, cherry</t>
  </si>
  <si>
    <t>Downtown London</t>
  </si>
  <si>
    <t>molasses, sweet, long,cocoa</t>
  </si>
  <si>
    <t>Africa meets Latina</t>
  </si>
  <si>
    <t>fatty, nutty, earthy</t>
  </si>
  <si>
    <t>Amazonas</t>
  </si>
  <si>
    <t>sandy, roasted vegetal</t>
  </si>
  <si>
    <t>Hawai'i Island, Sharkey</t>
  </si>
  <si>
    <t>muted, mild fruit, sweet</t>
  </si>
  <si>
    <t>one hundred</t>
  </si>
  <si>
    <t>unrefined, bitter, earthy</t>
  </si>
  <si>
    <t>Hachez</t>
  </si>
  <si>
    <t>buttery, floral, burnt</t>
  </si>
  <si>
    <t>Hacienda El Castillo</t>
  </si>
  <si>
    <t>Don Homero- Cerecita Valley</t>
  </si>
  <si>
    <t>overyly sweet, banana, yogurt</t>
  </si>
  <si>
    <t>chewy, fatty, sweet, nutty</t>
  </si>
  <si>
    <t>Haigh</t>
  </si>
  <si>
    <t>South America and Africa</t>
  </si>
  <si>
    <t>vanilla, chocolate milk</t>
  </si>
  <si>
    <t>Harper Macaw</t>
  </si>
  <si>
    <t>Brazil Blend</t>
  </si>
  <si>
    <t>sandy, sweet, dried fruit</t>
  </si>
  <si>
    <t>Tome Acu E., Amazon Rainforest</t>
  </si>
  <si>
    <t>rich chocolate, sweet edge</t>
  </si>
  <si>
    <t>Vale do Juliana E., Atlantic Forest</t>
  </si>
  <si>
    <t>rich chocolate, sandy texture</t>
  </si>
  <si>
    <t>Vale do Juliana, w/ nibs</t>
  </si>
  <si>
    <t>powdery, rich, coffee, roasty</t>
  </si>
  <si>
    <t>Libiano</t>
  </si>
  <si>
    <t>flat, late tart notes</t>
  </si>
  <si>
    <t>Harris &amp; James</t>
  </si>
  <si>
    <t>Ben Tre, batch 133</t>
  </si>
  <si>
    <t>sandy, brownie, coconut</t>
  </si>
  <si>
    <t>Kerla</t>
  </si>
  <si>
    <t>Harvest</t>
  </si>
  <si>
    <t>deep cocoa, nutty, earthy</t>
  </si>
  <si>
    <t>fruit, cocoa, lemony</t>
  </si>
  <si>
    <t>spicy, earthy, grassy, astringent</t>
  </si>
  <si>
    <t>too sweet, off, rubbery</t>
  </si>
  <si>
    <t>Hazel Hill</t>
  </si>
  <si>
    <t>cocoa, fatty, fruit</t>
  </si>
  <si>
    <t>earthy, dirty, dried fruit</t>
  </si>
  <si>
    <t>pungent, chemical</t>
  </si>
  <si>
    <t>Hecho</t>
  </si>
  <si>
    <t>Soconusco, La Rioja Farm, Chiapas</t>
  </si>
  <si>
    <t>delicate, carame, tang</t>
  </si>
  <si>
    <t>Heilemann</t>
  </si>
  <si>
    <t>powdery, vanilla, artificial</t>
  </si>
  <si>
    <t>Heinde &amp; Verre</t>
  </si>
  <si>
    <t>Pulau, Bali</t>
  </si>
  <si>
    <t>rubber, fatty, sandy,grape</t>
  </si>
  <si>
    <t>Porcelana, Maracaibo</t>
  </si>
  <si>
    <t>nutty, sweet, fatty, sandy</t>
  </si>
  <si>
    <t>Dutch Blend, Ven.- Bali- Trinidad</t>
  </si>
  <si>
    <t>sandy, fatty, chemical</t>
  </si>
  <si>
    <t>Heirloom Cacao Preservation (Brasstown)</t>
  </si>
  <si>
    <t>Maya Mtn, Moho R., Toledo D., 2015</t>
  </si>
  <si>
    <t>pungent raisin, metallic</t>
  </si>
  <si>
    <t>Heirloom Cacao Preservation (Fruition)</t>
  </si>
  <si>
    <t>Cota Brus, Terciopelo, 2015</t>
  </si>
  <si>
    <t>mostly earthy, mild dried fruit</t>
  </si>
  <si>
    <t>Heirloom Cacao Preservation (Guittard)</t>
  </si>
  <si>
    <t>Alto Beni, Upper Rio Beni, 2014</t>
  </si>
  <si>
    <t>full flavor spectrum</t>
  </si>
  <si>
    <t>Wild Beni, Lower Rio Beni, Tranquilidad, 2014</t>
  </si>
  <si>
    <t>woody, earthy, medicinal</t>
  </si>
  <si>
    <t>Los Rios, Hacienda Limon, Orecao, 2014</t>
  </si>
  <si>
    <t>nutty, butterscotch</t>
  </si>
  <si>
    <t>O'ahu Island, Maunawili, Agri Research C., 2014</t>
  </si>
  <si>
    <t>spicy, intense, fades fast</t>
  </si>
  <si>
    <t>Heirloom Cacao Preservation (Manoa)</t>
  </si>
  <si>
    <t>O'ahu Island, Maunawili, Agri Research C., 2015</t>
  </si>
  <si>
    <t>astringent, smoke, cream</t>
  </si>
  <si>
    <t>Heirloom Cacao Preservation (Millcreek)</t>
  </si>
  <si>
    <t>Los Rios, Hacienda Limon, Orecao, 2015</t>
  </si>
  <si>
    <t>floral</t>
  </si>
  <si>
    <t>Heirloom Cacao Preservation (Mindo)</t>
  </si>
  <si>
    <t>Pinchincha, Mindo, Coop Nueva Esper., 2015</t>
  </si>
  <si>
    <t>strong floral, black licorice</t>
  </si>
  <si>
    <t>Heirloom Cacao Preservation (Zokoko)</t>
  </si>
  <si>
    <t>Alto Beni, Upper Rio Beni, 2015</t>
  </si>
  <si>
    <t>creamy, mild nutty &amp; woody</t>
  </si>
  <si>
    <t>Wild Beni, Lower Rio Beni, Tranquilidad, 2015</t>
  </si>
  <si>
    <t>dark berry, honey, cream</t>
  </si>
  <si>
    <t>hello cocoa (now Markham &amp; Fitz)</t>
  </si>
  <si>
    <t>too sweet, spicy, candied</t>
  </si>
  <si>
    <t>Hemisphere</t>
  </si>
  <si>
    <t>Esmeraldas, Muisne Estate</t>
  </si>
  <si>
    <t>harsh, earthy, dirty</t>
  </si>
  <si>
    <t>Matagalpa, El Tuma region</t>
  </si>
  <si>
    <t>delicate fruit, black tea</t>
  </si>
  <si>
    <t>hexx</t>
  </si>
  <si>
    <t>intense, palm, earthy</t>
  </si>
  <si>
    <t>sandy, tart, tangy, palm</t>
  </si>
  <si>
    <t>intense, palm, nutty</t>
  </si>
  <si>
    <t>floral, palm, sour</t>
  </si>
  <si>
    <t>palm, spicy, flour</t>
  </si>
  <si>
    <t>Camino Verde, batch 0722</t>
  </si>
  <si>
    <t>harsh flavor, hay</t>
  </si>
  <si>
    <t>Oko Caribe, batch 0719</t>
  </si>
  <si>
    <t>fruity, tannic, coconut</t>
  </si>
  <si>
    <t>Maranon, batch 0723</t>
  </si>
  <si>
    <t>light color, sour, pungent</t>
  </si>
  <si>
    <t>Sambirano Valley, batch 0124</t>
  </si>
  <si>
    <t>sour, citrus, molasses</t>
  </si>
  <si>
    <t>Kokoa Kamili, batch 0214</t>
  </si>
  <si>
    <t>lemon, late sour &amp; molasses</t>
  </si>
  <si>
    <t>Hogarth</t>
  </si>
  <si>
    <t>Akesson's Estate</t>
  </si>
  <si>
    <t>sour, earthy</t>
  </si>
  <si>
    <t>nutty, off notes</t>
  </si>
  <si>
    <t>intense, bitter, coffee</t>
  </si>
  <si>
    <t>Gran Blanco</t>
  </si>
  <si>
    <t>mild caramel, honey</t>
  </si>
  <si>
    <t>Porcelana, Lake Maracaibo</t>
  </si>
  <si>
    <t>high acid,sweet,nut,strawberry</t>
  </si>
  <si>
    <t>butterscotch, burnt cinnamon</t>
  </si>
  <si>
    <t>Hoja Verde (Tulicorp)</t>
  </si>
  <si>
    <t>perfume, burning</t>
  </si>
  <si>
    <t>sandy, perfume, nutty</t>
  </si>
  <si>
    <t>dry, floral, slight musty</t>
  </si>
  <si>
    <t>dry, intense floral, spciy</t>
  </si>
  <si>
    <t>dry, nutty, sweet</t>
  </si>
  <si>
    <t>Holy Cacao</t>
  </si>
  <si>
    <t>Israel</t>
  </si>
  <si>
    <t>dry, sour, cheesey, off</t>
  </si>
  <si>
    <t>sandy, red berry, sour</t>
  </si>
  <si>
    <t>San Martin</t>
  </si>
  <si>
    <t>coffee, red berry, tart</t>
  </si>
  <si>
    <t>Hispaniola w/ nibs</t>
  </si>
  <si>
    <t>red berry, cocoa, mild coffee</t>
  </si>
  <si>
    <t>floral, roasty, coffee</t>
  </si>
  <si>
    <t>rich cocoa, fatty</t>
  </si>
  <si>
    <t>creamy, nutty, tea, fatty</t>
  </si>
  <si>
    <t>Mara</t>
  </si>
  <si>
    <t>muted, fatty, nutty</t>
  </si>
  <si>
    <t>sour, raw, green</t>
  </si>
  <si>
    <t>Honest</t>
  </si>
  <si>
    <t>Ecuador, w/ nibs, batch 140224-1</t>
  </si>
  <si>
    <t>true to sugar, green, fatty</t>
  </si>
  <si>
    <t>Hotel Chocolat</t>
  </si>
  <si>
    <t>Marcial, single Cote, 2012</t>
  </si>
  <si>
    <t>cardamon</t>
  </si>
  <si>
    <t>Island Growers, 2012, 120hr c., batch 13080</t>
  </si>
  <si>
    <t>pastey, bitter, unfixable</t>
  </si>
  <si>
    <t>Pepiniere, single Cote</t>
  </si>
  <si>
    <t>smoke, cocoa, fruit, fuel</t>
  </si>
  <si>
    <t>Sierra Nevada, Cienaga</t>
  </si>
  <si>
    <t>dry, woody, dried fruit</t>
  </si>
  <si>
    <t>Copan</t>
  </si>
  <si>
    <t>sour raisin, woody, fatty</t>
  </si>
  <si>
    <t>Kilombero Valley</t>
  </si>
  <si>
    <t>fatty, mild bitter, banana</t>
  </si>
  <si>
    <t>Hotel Chocolat (Coppeneur)</t>
  </si>
  <si>
    <t>grassy, tobacco, intense</t>
  </si>
  <si>
    <t>charred, espresso</t>
  </si>
  <si>
    <t>sandy, sweet, mild cocoa</t>
  </si>
  <si>
    <t>Uba Budo</t>
  </si>
  <si>
    <t>fungal, mushroom, mild burn</t>
  </si>
  <si>
    <t>spicy, sour, burning</t>
  </si>
  <si>
    <t>earthy, woody, sour mint</t>
  </si>
  <si>
    <t>ashey, woody, bright red</t>
  </si>
  <si>
    <t>Los Rios, H. Iara, 96hr c.</t>
  </si>
  <si>
    <t>mild bitter, floral</t>
  </si>
  <si>
    <t>Island Growers, 120hr c.</t>
  </si>
  <si>
    <t>woody, nutty, short</t>
  </si>
  <si>
    <t>Island Growers, 96hr c.</t>
  </si>
  <si>
    <t>sweet, cocoa, grassy</t>
  </si>
  <si>
    <t>sweet, red berry, sour</t>
  </si>
  <si>
    <t>sandy, vegetal, sour</t>
  </si>
  <si>
    <t>Mekong Delta &amp; Dong Nai</t>
  </si>
  <si>
    <t>tart, fruity, intense</t>
  </si>
  <si>
    <t>oily, leathery, intense bitter</t>
  </si>
  <si>
    <t>Somia Plantation, Akesson, 2012, Rabot</t>
  </si>
  <si>
    <t>nutty, mild coffee</t>
  </si>
  <si>
    <t>Los Rios, H. Iara, 2012</t>
  </si>
  <si>
    <t>oily, spicy, sl. Burnt</t>
  </si>
  <si>
    <t>Chanchamayo, Pichanadi, 2012, 60hr c., b.13092</t>
  </si>
  <si>
    <t>spice,cocoa, tolerable bitter</t>
  </si>
  <si>
    <t>Los Rios, H. Iara, 2012, 120hr c., batch 13092</t>
  </si>
  <si>
    <t>candy,uncontrolled bitterness</t>
  </si>
  <si>
    <t>Conacado, 2012, 120hr c.batch 13092</t>
  </si>
  <si>
    <t>trop. Fruit, coffee, bitter</t>
  </si>
  <si>
    <t>Hummingbird</t>
  </si>
  <si>
    <t>Ocumare, Cumboto, batch 16</t>
  </si>
  <si>
    <t>fatty, gritty, roasty</t>
  </si>
  <si>
    <t>Amazonas, batch 14</t>
  </si>
  <si>
    <t>nutty, coffee, rich</t>
  </si>
  <si>
    <t>Bolivia, batch 85</t>
  </si>
  <si>
    <t>intense, cherry, metallic</t>
  </si>
  <si>
    <t>Bolivia, Bo-nib-ia, w/ nibs, batch 78</t>
  </si>
  <si>
    <t>woody, floral, metallic</t>
  </si>
  <si>
    <t>Momotombo, batch 74</t>
  </si>
  <si>
    <t>earthy, metallic edge</t>
  </si>
  <si>
    <t>Hispaniola, batch 73</t>
  </si>
  <si>
    <t>raisins, rich choco</t>
  </si>
  <si>
    <t>Zorzal Reserva w/ Charles Kerchner</t>
  </si>
  <si>
    <t>spicy, mild fruit, fatty</t>
  </si>
  <si>
    <t>spicy, mild roasty</t>
  </si>
  <si>
    <t>Idilio (Felchlin)</t>
  </si>
  <si>
    <t>Coopertiva Amazona</t>
  </si>
  <si>
    <t>creamy, cocoa, lemon</t>
  </si>
  <si>
    <t>Sur del Lago, Amiari Meridena, Zulia, 48hr c.</t>
  </si>
  <si>
    <t>creamy, roasted nuts, fatty</t>
  </si>
  <si>
    <t>Choroni, Finca Torres, 48hr c.</t>
  </si>
  <si>
    <t>creamy, sour, raisin</t>
  </si>
  <si>
    <t>Ocumare, H. Cata, 48hr c.</t>
  </si>
  <si>
    <t>Porcelana, Zulia</t>
  </si>
  <si>
    <t>creamy, nutty, delicate fruit</t>
  </si>
  <si>
    <t>Ocumare, H. Cata, w/ nibs</t>
  </si>
  <si>
    <t>creamy, nutty, muted</t>
  </si>
  <si>
    <t>Carenero Superior, Urrutia, Barlovento</t>
  </si>
  <si>
    <t>Coopertiva Amazona w/ nibs</t>
  </si>
  <si>
    <t>peanut, coffee, cocoa, bread</t>
  </si>
  <si>
    <t>Sur del Lago, Amiari Meridena, Zulia, w/ nibs</t>
  </si>
  <si>
    <t>creamy, nutty, earthy</t>
  </si>
  <si>
    <t>Chuao, (Choroni, Ven.)</t>
  </si>
  <si>
    <t>fatty, rich, berry notes</t>
  </si>
  <si>
    <t>Indah</t>
  </si>
  <si>
    <t>India (south)</t>
  </si>
  <si>
    <t>sour, sweet, rubber</t>
  </si>
  <si>
    <t>Indi</t>
  </si>
  <si>
    <t>buttery, intense, spice, roasty</t>
  </si>
  <si>
    <t>molasses, roasty</t>
  </si>
  <si>
    <t>iQ Chocolate</t>
  </si>
  <si>
    <t>Satipo region, white label</t>
  </si>
  <si>
    <t>4- B,S*,C,L</t>
  </si>
  <si>
    <t>very sandy, sweet, spicy</t>
  </si>
  <si>
    <t>black label</t>
  </si>
  <si>
    <t>sandy, caramel</t>
  </si>
  <si>
    <t>Isidro</t>
  </si>
  <si>
    <t>Madagascar, batch 27</t>
  </si>
  <si>
    <t>intense, tart, earthy</t>
  </si>
  <si>
    <t>Peru, batch 25</t>
  </si>
  <si>
    <t>off notes, pungent</t>
  </si>
  <si>
    <t>Belize, batch 26</t>
  </si>
  <si>
    <t>mild metallic, spice, tea</t>
  </si>
  <si>
    <t>Dominican Republic, batch 30</t>
  </si>
  <si>
    <t>roasty, nutty, spicy</t>
  </si>
  <si>
    <t>Islands Chocolate</t>
  </si>
  <si>
    <t>St.Vincent-Grenadines</t>
  </si>
  <si>
    <t>Perseverance E.</t>
  </si>
  <si>
    <t>woody, meaty, vegetal</t>
  </si>
  <si>
    <t>Izard</t>
  </si>
  <si>
    <t>Maya Mountain, Toledo, Batch 29</t>
  </si>
  <si>
    <t>intense, cherry, rich, metallic</t>
  </si>
  <si>
    <t>Elvesia P., Batch 32</t>
  </si>
  <si>
    <t>intense, molasses, fruit</t>
  </si>
  <si>
    <t>Jacque Torres</t>
  </si>
  <si>
    <t>Trinatario Treasure</t>
  </si>
  <si>
    <t>gritty, unrefined, off notes</t>
  </si>
  <si>
    <t>Jean Marie Auboine</t>
  </si>
  <si>
    <t>Venezuela, batch 107</t>
  </si>
  <si>
    <t>Johnny Iuzzini</t>
  </si>
  <si>
    <t>Ocumare, Cuyagua</t>
  </si>
  <si>
    <t>dairy, nutty, butterscotch</t>
  </si>
  <si>
    <t>Mount Pleasant</t>
  </si>
  <si>
    <t>candy like, sweet, dairy</t>
  </si>
  <si>
    <t>San Martin, Oro Verde</t>
  </si>
  <si>
    <t>floral, tobacco, candied</t>
  </si>
  <si>
    <t>Tien Giang, Mekong Delta</t>
  </si>
  <si>
    <t>sweet, fruity, vanilla</t>
  </si>
  <si>
    <t>Camino Verde P.</t>
  </si>
  <si>
    <t>floral, bourbon, salt</t>
  </si>
  <si>
    <t>Sambirano Valley, Batch 7</t>
  </si>
  <si>
    <t>vanilla, gateway</t>
  </si>
  <si>
    <t>Costa Esmeralda, Batch 30</t>
  </si>
  <si>
    <t>full bodied, floral</t>
  </si>
  <si>
    <t>Anamalai, batch 8</t>
  </si>
  <si>
    <t>gritty, coffee, sweet, hammy</t>
  </si>
  <si>
    <t>complex, bold, gritty</t>
  </si>
  <si>
    <t>Tabaquite, batch 12</t>
  </si>
  <si>
    <t>bold, spice, sour fruit, gritty</t>
  </si>
  <si>
    <t>Jordis</t>
  </si>
  <si>
    <t>Czech Republic</t>
  </si>
  <si>
    <t>off note, vanilla, basic cocoa</t>
  </si>
  <si>
    <t>harsh, burnt nuts, powdery</t>
  </si>
  <si>
    <t>Kad Kokoa</t>
  </si>
  <si>
    <t>Thailand</t>
  </si>
  <si>
    <t>Chantaburi</t>
  </si>
  <si>
    <t>nutty, cocoa, sour veggie</t>
  </si>
  <si>
    <t>Chumphon</t>
  </si>
  <si>
    <t>floral, earthy, grassy</t>
  </si>
  <si>
    <t>Chiang Mai</t>
  </si>
  <si>
    <t>herbal, tea-like</t>
  </si>
  <si>
    <t>Prachuap Khiri Khan</t>
  </si>
  <si>
    <t>brownie</t>
  </si>
  <si>
    <t>Kah Kow</t>
  </si>
  <si>
    <t>Rizek Cacao, Cibao Valley, Rizek</t>
  </si>
  <si>
    <t>raisins, prunes</t>
  </si>
  <si>
    <t>Rizek Cacao, Domin. Rep.</t>
  </si>
  <si>
    <t>nutty, sour milk, off note</t>
  </si>
  <si>
    <t>very sweet, basic cocoa</t>
  </si>
  <si>
    <t>candy-like, peanut butter</t>
  </si>
  <si>
    <t>Tireo, Rizek Historical Selection, single estate</t>
  </si>
  <si>
    <t>rich cocoa, dried fruit, roasty</t>
  </si>
  <si>
    <t>La Magdalena, Rizek Historical S., single estate</t>
  </si>
  <si>
    <t>light color, nutty, caramel</t>
  </si>
  <si>
    <t>West Indian, Rizek Historical S.</t>
  </si>
  <si>
    <t>banana, fall spices, earthy</t>
  </si>
  <si>
    <t>El Ramonal</t>
  </si>
  <si>
    <t>dried fruit, bitter, rubbery</t>
  </si>
  <si>
    <t>Kah Kow - USA</t>
  </si>
  <si>
    <t>Mata Larga</t>
  </si>
  <si>
    <t>creamy, balanced, fig, cocoa</t>
  </si>
  <si>
    <t>El Antiguo (Monet Plata &amp; Duarte )</t>
  </si>
  <si>
    <t>sandy, sweet, acidic</t>
  </si>
  <si>
    <t>Dominican Nacional, Collection 01</t>
  </si>
  <si>
    <t>creamy, floral, dried fruit</t>
  </si>
  <si>
    <t>El Valle, Collection 01, Rizek</t>
  </si>
  <si>
    <t>creamy, black tea, vegetal</t>
  </si>
  <si>
    <t>Los Bejucos, Collection 01, Rizek</t>
  </si>
  <si>
    <t>creamy, distinct, dried fruit</t>
  </si>
  <si>
    <t>Tireo, light roast, Chi Bui collab</t>
  </si>
  <si>
    <t>floral, woody, cocoa, creamy</t>
  </si>
  <si>
    <t>Tireo, medium roast, Chi Bui collab</t>
  </si>
  <si>
    <t>cocoa with hint of melon</t>
  </si>
  <si>
    <t>Los Bejucos</t>
  </si>
  <si>
    <t>honey, molasses, cream, woody</t>
  </si>
  <si>
    <t>Kaitxo</t>
  </si>
  <si>
    <t>Morogoro, Kamili, Kilombero Valley, batch 13</t>
  </si>
  <si>
    <t>base cocoa, fruit, fatty</t>
  </si>
  <si>
    <t>San Juan Coop, El Castillero</t>
  </si>
  <si>
    <t>spicy, tobacco</t>
  </si>
  <si>
    <t>Chulucanas, Piura, Cesar Vallejo-farmer</t>
  </si>
  <si>
    <t>muted, grapes, astringent</t>
  </si>
  <si>
    <t>Kakao</t>
  </si>
  <si>
    <t>cocoa, strong distinct spice</t>
  </si>
  <si>
    <t>chewy, vanilla, metallic</t>
  </si>
  <si>
    <t>Kallari (Ecuatoriana)</t>
  </si>
  <si>
    <t>Sisa 36hr/ W. F. blend prototype</t>
  </si>
  <si>
    <t>creamy, mild marshmallow</t>
  </si>
  <si>
    <t>Sisa's Secret/ original micro</t>
  </si>
  <si>
    <t>intense, mint, marshmallow</t>
  </si>
  <si>
    <t>Roberto</t>
  </si>
  <si>
    <t>sweet, vanilla, coffee</t>
  </si>
  <si>
    <t>Diego/ original micro</t>
  </si>
  <si>
    <t>crumbly, vanilla, bitter</t>
  </si>
  <si>
    <t>Diego 48hr/ W.F. blend prototype</t>
  </si>
  <si>
    <t>creamy, nutty, bitter, flat</t>
  </si>
  <si>
    <t>Diego 60hr/ W.F. blend prototype</t>
  </si>
  <si>
    <t>spicy, mild bitter</t>
  </si>
  <si>
    <t>Cacao Nacional W.F.</t>
  </si>
  <si>
    <t>grassy, earthy, coffee</t>
  </si>
  <si>
    <t>fruity,floral,cooling sensation</t>
  </si>
  <si>
    <t>Kaoka (Cemoi)</t>
  </si>
  <si>
    <t>mild bitter and chemical off</t>
  </si>
  <si>
    <t>spicy, floral, bitter</t>
  </si>
  <si>
    <t>Kasama</t>
  </si>
  <si>
    <t>Davao, Mindanao, batch 24</t>
  </si>
  <si>
    <t>licorice, melon</t>
  </si>
  <si>
    <t>Karkar Island, Madong, batch 34</t>
  </si>
  <si>
    <t>plum, molasses</t>
  </si>
  <si>
    <t>Kerchner</t>
  </si>
  <si>
    <t>La Red, Project Reserva, Guaconejo</t>
  </si>
  <si>
    <t>fatty, dark berry, grassy</t>
  </si>
  <si>
    <t>Ki' Xocolatl</t>
  </si>
  <si>
    <t>sweet, vanilla domintates, nut</t>
  </si>
  <si>
    <t>Kin + Pod</t>
  </si>
  <si>
    <t>Tumaco, batch 113</t>
  </si>
  <si>
    <t>poor finish, cocoa, grassy</t>
  </si>
  <si>
    <t>Kiskadee</t>
  </si>
  <si>
    <t>La Red, Guanconjeco</t>
  </si>
  <si>
    <t>gritty, overly sweet, citrus</t>
  </si>
  <si>
    <t>Krak</t>
  </si>
  <si>
    <t>gritty, sour, berries</t>
  </si>
  <si>
    <t>sticky, molasses, sour</t>
  </si>
  <si>
    <t>medium roast, nutty</t>
  </si>
  <si>
    <t>Xoconusco, triple turned</t>
  </si>
  <si>
    <t>intense, high acidity</t>
  </si>
  <si>
    <t>Mava Sa Ferme D'ottange</t>
  </si>
  <si>
    <t>roasty, nutty</t>
  </si>
  <si>
    <t>Kablon Farm</t>
  </si>
  <si>
    <t>nuts, dried fruit, grassy</t>
  </si>
  <si>
    <t>Gazelle</t>
  </si>
  <si>
    <t>astringent, smomkey cocoa</t>
  </si>
  <si>
    <t>H. Betulia B6</t>
  </si>
  <si>
    <t>light color,</t>
  </si>
  <si>
    <t>Kto</t>
  </si>
  <si>
    <t>intense, pungent, tangy</t>
  </si>
  <si>
    <t>nutty, pungent, sour</t>
  </si>
  <si>
    <t>nutty, sour milk</t>
  </si>
  <si>
    <t>strawberry, intense, sour</t>
  </si>
  <si>
    <t>intense, spicy, pungent</t>
  </si>
  <si>
    <t>spicy, molasses, earthy</t>
  </si>
  <si>
    <t>ROIG</t>
  </si>
  <si>
    <t>earthy, fatty, tea</t>
  </si>
  <si>
    <t>K'ul</t>
  </si>
  <si>
    <t>Kafupbo, Petit Bourg, De Borgnes</t>
  </si>
  <si>
    <t>spicy, vanilla, dairy</t>
  </si>
  <si>
    <t>Maranon, Fortunato No. 4</t>
  </si>
  <si>
    <t>astringent, unbalanced, off</t>
  </si>
  <si>
    <t>Bahia, Fazenda Camboa</t>
  </si>
  <si>
    <t>creamy, mild flavors</t>
  </si>
  <si>
    <t>Los Rios, Hacienda Limon, Heirloom</t>
  </si>
  <si>
    <t>oranges</t>
  </si>
  <si>
    <t>Kyya</t>
  </si>
  <si>
    <t>vanilla, earth, cardboard</t>
  </si>
  <si>
    <t>vanilla, candy-like, sour milk</t>
  </si>
  <si>
    <t>intense, bourbon, vanilla</t>
  </si>
  <si>
    <t>mild vanilla and mild fruit</t>
  </si>
  <si>
    <t>L.A. Burdick (Felchlin)</t>
  </si>
  <si>
    <t>smooth, rich, lemon</t>
  </si>
  <si>
    <t>rich, spice, cheese</t>
  </si>
  <si>
    <t>creamy, cocoa, spice</t>
  </si>
  <si>
    <t>simple, rich hot cocoa</t>
  </si>
  <si>
    <t>Venzuela</t>
  </si>
  <si>
    <t>cocoa, nutty, acidic, burning</t>
  </si>
  <si>
    <t>Quito</t>
  </si>
  <si>
    <t>spicy, roasty, coffee</t>
  </si>
  <si>
    <t>floral, soapy, earthy</t>
  </si>
  <si>
    <t>creamy, woody, nutty</t>
  </si>
  <si>
    <t>berry, rich cocoa dominates</t>
  </si>
  <si>
    <t>La Cascade du Chocolat</t>
  </si>
  <si>
    <t>Fiji, batch 51019</t>
  </si>
  <si>
    <t>unrefined, sweet, basic cocoa</t>
  </si>
  <si>
    <t>La Chocolaterie Nanairo</t>
  </si>
  <si>
    <t>Lumas, 2015 Harvest, Batch 6, brown sugar</t>
  </si>
  <si>
    <t>molasses, cardboard, off note</t>
  </si>
  <si>
    <t>Lumas, 2015 Harvest, Batch 7</t>
  </si>
  <si>
    <t>metallic, cardboard, fruit</t>
  </si>
  <si>
    <t>Belize, 2014 Harvest, Batch 9</t>
  </si>
  <si>
    <t>nutty, fatty</t>
  </si>
  <si>
    <t>Tumbes, 2013 Harvest, Batch 8</t>
  </si>
  <si>
    <t>grit, earthy, musty</t>
  </si>
  <si>
    <t>La Chorena</t>
  </si>
  <si>
    <t>anise, spicy, earthy</t>
  </si>
  <si>
    <t>earthy, molasses, dried fruit</t>
  </si>
  <si>
    <t>molasses, high acidity</t>
  </si>
  <si>
    <t>Lachua, Cacao Verapaz</t>
  </si>
  <si>
    <t>tart, molasses, grits</t>
  </si>
  <si>
    <t>La Feverie (Hasnaa)</t>
  </si>
  <si>
    <t>Maya Mtn, 2017 harvest</t>
  </si>
  <si>
    <t>fruit, cocoa, grape</t>
  </si>
  <si>
    <t>Asochivite, 2017 harvest</t>
  </si>
  <si>
    <t>dry, melon, cocoa</t>
  </si>
  <si>
    <t>Piura Blanco, 2018 harvest</t>
  </si>
  <si>
    <t>sandy, grapes</t>
  </si>
  <si>
    <t>La Maison du Chocolat (Valrhona)</t>
  </si>
  <si>
    <t>Cuana, 2008, Ven., Indonesia, Ecuad.</t>
  </si>
  <si>
    <t>roasty, dark berry, rich</t>
  </si>
  <si>
    <t>Akosombo</t>
  </si>
  <si>
    <t>rich cocoa, burning sensation</t>
  </si>
  <si>
    <t>Porcelana, Pariguan</t>
  </si>
  <si>
    <t>nutty, grassy, rich cocoa</t>
  </si>
  <si>
    <t>Kuruba</t>
  </si>
  <si>
    <t>rich, sweet, cocoa, intense</t>
  </si>
  <si>
    <t>Orinoco</t>
  </si>
  <si>
    <t>cocoa, caramel, sweet</t>
  </si>
  <si>
    <t>rich, vegetal, banana, spice</t>
  </si>
  <si>
    <t>Loma Sotavento</t>
  </si>
  <si>
    <t>nutty, pear, sour milk</t>
  </si>
  <si>
    <t>Cuana, 2013, Africa, Carribean, C. Am.</t>
  </si>
  <si>
    <t>brownie, cocoa, sour, sweet</t>
  </si>
  <si>
    <t>Tobago</t>
  </si>
  <si>
    <t>creamy, rich, dairy, nutty</t>
  </si>
  <si>
    <t>Acarigua, w/ nibs</t>
  </si>
  <si>
    <t>sweet, nutty, cocoa</t>
  </si>
  <si>
    <t>La Oroquidea</t>
  </si>
  <si>
    <t>Peruvian Amazon</t>
  </si>
  <si>
    <t>peanut butter, burnt rubber</t>
  </si>
  <si>
    <t>La Pepa de Oro</t>
  </si>
  <si>
    <t>Vinces</t>
  </si>
  <si>
    <t>sweet, fudgey, tang</t>
  </si>
  <si>
    <t>La Rifa</t>
  </si>
  <si>
    <t>Almendra Blanca, Blanco Marfil, Jimenez Garcia</t>
  </si>
  <si>
    <t>rich cocoa, mild fruit &amp; nut</t>
  </si>
  <si>
    <t>Xoconusco, Chiapas, Coop CASFA</t>
  </si>
  <si>
    <t>mild hammy, roasty, sour</t>
  </si>
  <si>
    <t>Uranga, Chiapas, Jimenez Garcia farm</t>
  </si>
  <si>
    <t>citrus,prononced orange</t>
  </si>
  <si>
    <t>Laia aka Chat-Noir</t>
  </si>
  <si>
    <t>fatty, roasty, coffee, off note</t>
  </si>
  <si>
    <t>Trinidad-Tobago</t>
  </si>
  <si>
    <t>nutty, woody, leathery</t>
  </si>
  <si>
    <t>Madagascar, Batch 59/100</t>
  </si>
  <si>
    <t>roasty, sour, cardboard</t>
  </si>
  <si>
    <t>Vietnam, Batch 50/100</t>
  </si>
  <si>
    <t>gritty, roasty, waxy, off</t>
  </si>
  <si>
    <t>Cuba, Batch 59/100</t>
  </si>
  <si>
    <t>slight burnt, astringent, fruit</t>
  </si>
  <si>
    <t>Peru, Batch 51/100</t>
  </si>
  <si>
    <t>sandy, fatty, roasty, fruit</t>
  </si>
  <si>
    <t>Ivory Coast, Batch 56/100</t>
  </si>
  <si>
    <t>roasty, nutty, rich cocoa</t>
  </si>
  <si>
    <t>Sao Tome, Batch 151</t>
  </si>
  <si>
    <t>rich, roasty, nutty, smoke</t>
  </si>
  <si>
    <t>Bahia, Batch 148</t>
  </si>
  <si>
    <t>smokey, rich cocoa, spice</t>
  </si>
  <si>
    <t>Lam Dong, Batch 153</t>
  </si>
  <si>
    <t>creamy, mild honey, floral</t>
  </si>
  <si>
    <t>Lajedo do Ouro</t>
  </si>
  <si>
    <t>floral, caramel</t>
  </si>
  <si>
    <t>Lake Champlain (Callebaut)</t>
  </si>
  <si>
    <t>dry, roasty, toffee</t>
  </si>
  <si>
    <t>L'Amourette</t>
  </si>
  <si>
    <t>chalky, fatty, sweet</t>
  </si>
  <si>
    <t>chalky, cocoa, tangy</t>
  </si>
  <si>
    <t>Peru, Ecuador, Venezuela</t>
  </si>
  <si>
    <t>fatty, nutty, woody</t>
  </si>
  <si>
    <t>spicy, grassy, roasty</t>
  </si>
  <si>
    <t>Land</t>
  </si>
  <si>
    <t>Nueva Guinea</t>
  </si>
  <si>
    <t>simple, earthy, cocoa</t>
  </si>
  <si>
    <t>San Pedro Sula</t>
  </si>
  <si>
    <t>sandy, rich cocoa</t>
  </si>
  <si>
    <t>Nicaliso, Bocay</t>
  </si>
  <si>
    <t>complex, dairy, roasty</t>
  </si>
  <si>
    <t>Landmark (Amano)</t>
  </si>
  <si>
    <t>Tranquilidad, Itinez Province</t>
  </si>
  <si>
    <t>well balanced, melon</t>
  </si>
  <si>
    <t>Legast</t>
  </si>
  <si>
    <t>base cocoa, mild ham, woody</t>
  </si>
  <si>
    <t>Chucuri, finca los lagos el Carmen</t>
  </si>
  <si>
    <t>sandy, off, hammy</t>
  </si>
  <si>
    <t>sandy, light color, grape</t>
  </si>
  <si>
    <t>Letterpress</t>
  </si>
  <si>
    <t>Maranura</t>
  </si>
  <si>
    <t>intense, sticky, cocoa</t>
  </si>
  <si>
    <t>Beniamo</t>
  </si>
  <si>
    <t>dried fruit, nutty, mushroom</t>
  </si>
  <si>
    <t>San Juan Estate, Gran Couva</t>
  </si>
  <si>
    <t>cocoa, spice, fruit</t>
  </si>
  <si>
    <t>roasty, black pepper, woody</t>
  </si>
  <si>
    <t>La Red, Guaconejo</t>
  </si>
  <si>
    <t>red fruit, brownie</t>
  </si>
  <si>
    <t>subtle, spicy, banana</t>
  </si>
  <si>
    <t>floral, black licorice</t>
  </si>
  <si>
    <t>Maya Mtn, Batch 18, Heirloom</t>
  </si>
  <si>
    <t>smokey, mild berry</t>
  </si>
  <si>
    <t>La Masica, Batch 7, FHIA</t>
  </si>
  <si>
    <t>strong raspberry, mocha</t>
  </si>
  <si>
    <t>mild, licorice, coffee, cocoa</t>
  </si>
  <si>
    <t>Ashanti</t>
  </si>
  <si>
    <t>Bachelor's Hall, batch 0001</t>
  </si>
  <si>
    <t>woody, mocha, molasses</t>
  </si>
  <si>
    <t>Tranquilidad, beniano</t>
  </si>
  <si>
    <t>spoiled milk, sweet, molasses</t>
  </si>
  <si>
    <t>Satocao, limited ed., batch 2</t>
  </si>
  <si>
    <t>buttery, sunflower, astringent</t>
  </si>
  <si>
    <t>Maui Kuia E., Hawaii, 2018-2019 h., batch 1</t>
  </si>
  <si>
    <t>home baked banana nut bread</t>
  </si>
  <si>
    <t>Levy</t>
  </si>
  <si>
    <t>Finland</t>
  </si>
  <si>
    <t>sandy, citrus</t>
  </si>
  <si>
    <t>Lilla</t>
  </si>
  <si>
    <t>sweet edge, bright fruit, off</t>
  </si>
  <si>
    <t>Lillie Belle</t>
  </si>
  <si>
    <t>Perfect Illusion</t>
  </si>
  <si>
    <t>creamy, strawberry, cocoa</t>
  </si>
  <si>
    <t>Bolivia, Wild Thing</t>
  </si>
  <si>
    <t>fatty, nutty, melon like</t>
  </si>
  <si>
    <t>La Selva</t>
  </si>
  <si>
    <t>rich cocoa, spicy edge</t>
  </si>
  <si>
    <t>Purple Haze, Venezuela, Dom. Rep.</t>
  </si>
  <si>
    <t>grits, roasted, nutty</t>
  </si>
  <si>
    <t>The Other One, Grand Cru</t>
  </si>
  <si>
    <t>fatty, roasty, cocoa</t>
  </si>
  <si>
    <t>Wild Thing</t>
  </si>
  <si>
    <t>fatty, grassy, cocoa</t>
  </si>
  <si>
    <t>Lindt &amp; Sprungli</t>
  </si>
  <si>
    <t>Excellence (US Version)</t>
  </si>
  <si>
    <t>harsh burnt, mild cocoa, tang</t>
  </si>
  <si>
    <t>Lirio</t>
  </si>
  <si>
    <t>Gola Rainforest, batch 920</t>
  </si>
  <si>
    <t>grassy, rubbery, chemical</t>
  </si>
  <si>
    <t>Anamalai, batch 970</t>
  </si>
  <si>
    <t>basic cocoa, dirty/burnt edge</t>
  </si>
  <si>
    <t>Tien Giang, batch 970</t>
  </si>
  <si>
    <t>spicy, sweet, cocoa</t>
  </si>
  <si>
    <t>Loiza</t>
  </si>
  <si>
    <t>black pepper, vanilla, harsh</t>
  </si>
  <si>
    <t>Lonohana</t>
  </si>
  <si>
    <t>O'ahu Island, Opaeula Estate, Nene, CG Exclusive</t>
  </si>
  <si>
    <t>aluminum, mild coffee, roasty</t>
  </si>
  <si>
    <t>O'ahu Island, Opaeula Estate, Ele'ele</t>
  </si>
  <si>
    <t>strong, brandy, smoke</t>
  </si>
  <si>
    <t>Hawai'i Island, Hawaiian Crown, Kona Vanilla</t>
  </si>
  <si>
    <t>sandy, floral, vanilla, candy</t>
  </si>
  <si>
    <t>O'ahu Island, Haleiwa, Lonohana E., Kanahiku</t>
  </si>
  <si>
    <t>spicy, candied, complex</t>
  </si>
  <si>
    <t>O'ahu Island, Haleiwa E, 2014</t>
  </si>
  <si>
    <t>sweet, candy-like, nutty</t>
  </si>
  <si>
    <t>dairy, pudding</t>
  </si>
  <si>
    <t>Loon</t>
  </si>
  <si>
    <t>cherry, fatty, cocoa</t>
  </si>
  <si>
    <t>sweet, sl. smokiness, fruit</t>
  </si>
  <si>
    <t>Love Bar</t>
  </si>
  <si>
    <t>multiple off flavors, metallic</t>
  </si>
  <si>
    <t>Love Brown</t>
  </si>
  <si>
    <t>Medalla</t>
  </si>
  <si>
    <t>potting soil</t>
  </si>
  <si>
    <t>Sumatra</t>
  </si>
  <si>
    <t>smokey, earthy, cocoa</t>
  </si>
  <si>
    <t>nutty, mild dairy</t>
  </si>
  <si>
    <t>intense mocha flavor</t>
  </si>
  <si>
    <t>Luisa Abram</t>
  </si>
  <si>
    <t>Rio Purus, 2016 Harvest</t>
  </si>
  <si>
    <t>oily, burnt, earthy</t>
  </si>
  <si>
    <t>Rio Acara, Wild Amazon</t>
  </si>
  <si>
    <t>rustic, basic cocoa, earthy</t>
  </si>
  <si>
    <t>Wild Jurua (limited edition for Caputo's)</t>
  </si>
  <si>
    <t>mild sweet honey, rum, off</t>
  </si>
  <si>
    <t>Luisa's Vegan</t>
  </si>
  <si>
    <t>smoke, fruit, ham, fatty</t>
  </si>
  <si>
    <t>Luker</t>
  </si>
  <si>
    <t>Selva, Colombia, Ecuador</t>
  </si>
  <si>
    <t>very sweet, caramel, candy</t>
  </si>
  <si>
    <t>Macondo, Colombia, Ecuador</t>
  </si>
  <si>
    <t>sticky, marshmallow, cocoa</t>
  </si>
  <si>
    <t>Misterio, Colombia, Ecuador</t>
  </si>
  <si>
    <t>watered down coffee, cocoa</t>
  </si>
  <si>
    <t>Santander</t>
  </si>
  <si>
    <t>marshmallow, rich brownie</t>
  </si>
  <si>
    <t>Lumineux</t>
  </si>
  <si>
    <t>Bejofo E., Sambirano, batch 115</t>
  </si>
  <si>
    <t>roasted pear, cocoa, sour</t>
  </si>
  <si>
    <t>Kilombero Valley, batch 74</t>
  </si>
  <si>
    <t>fatty, dominant roast, spice</t>
  </si>
  <si>
    <t>Kerala State, GoGround, batch 88</t>
  </si>
  <si>
    <t>deep cocoa, sl. pungent, sandy</t>
  </si>
  <si>
    <t>Semuliki Forest, Latitude Trading Co, batch 100</t>
  </si>
  <si>
    <t>candied, sweet cocoa, roasty</t>
  </si>
  <si>
    <t>Cote d'Ivoire, batch 83</t>
  </si>
  <si>
    <t>spice, coconut</t>
  </si>
  <si>
    <t>Machu Picchu Trading Co.</t>
  </si>
  <si>
    <t>extremely sweet, vanilla</t>
  </si>
  <si>
    <t>vanilla, strong chemical</t>
  </si>
  <si>
    <t>MaDe Atlantic City Chocolate Bar</t>
  </si>
  <si>
    <t>gritty, roasty, rubbery</t>
  </si>
  <si>
    <t>gritty, cocoa base, ashey</t>
  </si>
  <si>
    <t>Madecasse (Cinagra)</t>
  </si>
  <si>
    <t>sandy, red berry, cocoa</t>
  </si>
  <si>
    <t>sandy, woody, peanut butter</t>
  </si>
  <si>
    <t>intense, nutty, cocoa</t>
  </si>
  <si>
    <t>sticky, bitter, nutty</t>
  </si>
  <si>
    <t>Madhu</t>
  </si>
  <si>
    <t>very sticky, nutty, woody</t>
  </si>
  <si>
    <t>Madre</t>
  </si>
  <si>
    <t>Chiapas, Triple Cacao</t>
  </si>
  <si>
    <t>raisiny, chewy</t>
  </si>
  <si>
    <t>Dominican</t>
  </si>
  <si>
    <t>sandy, sweet, strong vanilla</t>
  </si>
  <si>
    <t>sticky, strong vanilla, pepper</t>
  </si>
  <si>
    <t>Hawai'i Island, Hamakua Coast, Kokoleka</t>
  </si>
  <si>
    <t>creamy, vanilla, rich fruit</t>
  </si>
  <si>
    <t>Criollo, Hawaii</t>
  </si>
  <si>
    <t>creamy, burnt nuts, woody</t>
  </si>
  <si>
    <t>Kaua'i Island</t>
  </si>
  <si>
    <t>vanilla, brownie, peanut</t>
  </si>
  <si>
    <t>intense vanilla, swiss miss</t>
  </si>
  <si>
    <t>strong vanilla, nut, coffee</t>
  </si>
  <si>
    <t>Hawai'i Island, Choobua, Kona</t>
  </si>
  <si>
    <t>fatty, vanilla, candy-like</t>
  </si>
  <si>
    <t>Xocunusco, Chiapas, Pichucalco</t>
  </si>
  <si>
    <t>vanilla, earthy, caramel</t>
  </si>
  <si>
    <t>mild earthy, mild cocoa, nut</t>
  </si>
  <si>
    <t>Maglio</t>
  </si>
  <si>
    <t>Africa</t>
  </si>
  <si>
    <t>chalky, astringent, vanilla</t>
  </si>
  <si>
    <t>creamy, nutty, mass market</t>
  </si>
  <si>
    <t>nutty, cooling sensation</t>
  </si>
  <si>
    <t>creamy, hay, nutty</t>
  </si>
  <si>
    <t>Majani</t>
  </si>
  <si>
    <t>strong vanilla, some spice</t>
  </si>
  <si>
    <t>Malagasy (Chocolaterie Robert)</t>
  </si>
  <si>
    <t>Sambirano 2006</t>
  </si>
  <si>
    <t>cardboard, tea-like</t>
  </si>
  <si>
    <t>Mora Mora 2006</t>
  </si>
  <si>
    <t>creamy, sublte grape notes</t>
  </si>
  <si>
    <t>Malagos</t>
  </si>
  <si>
    <t>Davao, Mt. Talamo foothills</t>
  </si>
  <si>
    <t>Malai</t>
  </si>
  <si>
    <t>gummy, smokey, hammy</t>
  </si>
  <si>
    <t>Malie Kai (Guittard)</t>
  </si>
  <si>
    <t>sweet, vanilla, easter candy</t>
  </si>
  <si>
    <t>O'ahu Island, N. Shore, Waialua Estate w/ nibs</t>
  </si>
  <si>
    <t>creamy, crunchy, very sweet</t>
  </si>
  <si>
    <t>Malmo</t>
  </si>
  <si>
    <t>Sweden</t>
  </si>
  <si>
    <t>hammy, unrecognizable</t>
  </si>
  <si>
    <t>Mana</t>
  </si>
  <si>
    <t>berry, nutty, sour</t>
  </si>
  <si>
    <t>rubber, off medicinal</t>
  </si>
  <si>
    <t>Ecuador, batch 1212</t>
  </si>
  <si>
    <t>soil, wet, off notes</t>
  </si>
  <si>
    <t>Manifesto Cacao</t>
  </si>
  <si>
    <t>muted, nutty</t>
  </si>
  <si>
    <t>Manoa</t>
  </si>
  <si>
    <t>Liberia, batch 174</t>
  </si>
  <si>
    <t>molassses, intense, off, herb</t>
  </si>
  <si>
    <t>Hawai'i Island, Hamakua, Hawaiian Crown, b. 176</t>
  </si>
  <si>
    <t>oily, tangy, fruit, earthy</t>
  </si>
  <si>
    <t>Piura, batch 173</t>
  </si>
  <si>
    <t>banana, menthol, medicinal</t>
  </si>
  <si>
    <t>O'ahu Island, Winward,Maunawili district, b. 151</t>
  </si>
  <si>
    <t>molasses, sweet, cocoa</t>
  </si>
  <si>
    <t>O'ahu Island, Waiahole, b. 182</t>
  </si>
  <si>
    <t>orange, cocoa</t>
  </si>
  <si>
    <t>Markham Valley</t>
  </si>
  <si>
    <t>smoke, fruit</t>
  </si>
  <si>
    <t>dried fruit, balanced, cocoa</t>
  </si>
  <si>
    <t>sweet, fatty, fig</t>
  </si>
  <si>
    <t>Hawai'i Island, Hilo and Kona regions</t>
  </si>
  <si>
    <t>dried fruit,spicy,sticky,intense</t>
  </si>
  <si>
    <t>Manufaktura Czekolady</t>
  </si>
  <si>
    <t>Poland</t>
  </si>
  <si>
    <t>Grand Cru Dominican Republic</t>
  </si>
  <si>
    <t>chewy, brownie like</t>
  </si>
  <si>
    <t>Grand Cru Ghana</t>
  </si>
  <si>
    <t>cocoa, coconut</t>
  </si>
  <si>
    <t>Grand Cru Ecuador</t>
  </si>
  <si>
    <t>grits, roaste brownie</t>
  </si>
  <si>
    <t>nutty, intense, roasty</t>
  </si>
  <si>
    <t>Kolumbia</t>
  </si>
  <si>
    <t>coarse, intense, nutty</t>
  </si>
  <si>
    <t>basic, balanced, deep cocoa</t>
  </si>
  <si>
    <t>nutty, roasty,</t>
  </si>
  <si>
    <t>Map Chocolate</t>
  </si>
  <si>
    <t>ROIG, 2014</t>
  </si>
  <si>
    <t>fruity, tangy, cocoa</t>
  </si>
  <si>
    <t>Maranon, 2014</t>
  </si>
  <si>
    <t>delicate, caramel, peanut</t>
  </si>
  <si>
    <t>coarse, floral, rum</t>
  </si>
  <si>
    <t>San Juan Estate, Cherry Blossoms at Night</t>
  </si>
  <si>
    <t>heavy roast, few grits, rich</t>
  </si>
  <si>
    <t>A case of the Xerces Blues, triple roast</t>
  </si>
  <si>
    <t>rich, bright fruit</t>
  </si>
  <si>
    <t>Tumbes, Dear Mr. Finley, 2014</t>
  </si>
  <si>
    <t>lemon, spicy, cocoa</t>
  </si>
  <si>
    <t>roasty, coffee, rubber</t>
  </si>
  <si>
    <t>Kakoa Kamili, Both Man &amp; Bird &amp; Beast</t>
  </si>
  <si>
    <t>sweet, fatty, roasty</t>
  </si>
  <si>
    <t>Le Chocolat Chaud</t>
  </si>
  <si>
    <t>grassy, woody, sweet</t>
  </si>
  <si>
    <t>Ben Tre, Surprise Valley</t>
  </si>
  <si>
    <t>intense, sour, tart</t>
  </si>
  <si>
    <t>Lam Dong, "Red Poppy"</t>
  </si>
  <si>
    <t>earthy, tobacco, ashey</t>
  </si>
  <si>
    <t>Zorzal Reserve</t>
  </si>
  <si>
    <t>complex, creamy, cherry</t>
  </si>
  <si>
    <t>Peace of Wild Things</t>
  </si>
  <si>
    <t>off notes, rubbery, hammy</t>
  </si>
  <si>
    <t>Tabasco, "Late for the Train", batch 12184</t>
  </si>
  <si>
    <t>sweet, spicy, dirty</t>
  </si>
  <si>
    <t>Marana</t>
  </si>
  <si>
    <t>smokey, dirty, sour</t>
  </si>
  <si>
    <t>San Martin, Allima coop</t>
  </si>
  <si>
    <t>smoked nuts, tang</t>
  </si>
  <si>
    <t>Piura, Norandino coop, cacao blanco</t>
  </si>
  <si>
    <t>mild orange, herbaceous</t>
  </si>
  <si>
    <t>Maribea</t>
  </si>
  <si>
    <t>earthy, musty, sweet</t>
  </si>
  <si>
    <t>Alto Beni, Walikewa</t>
  </si>
  <si>
    <t>floral, earthy, acidic, harsh</t>
  </si>
  <si>
    <t>Bahia, Catongo</t>
  </si>
  <si>
    <t>delicate, nutty, butterscotch</t>
  </si>
  <si>
    <t>Marigold's Finest</t>
  </si>
  <si>
    <t>Cacao Nib Crunch</t>
  </si>
  <si>
    <t>earthy, coffee, roasty</t>
  </si>
  <si>
    <t>Markham &amp; Fitz</t>
  </si>
  <si>
    <t>Pisa, batch 58</t>
  </si>
  <si>
    <t>dried fruit, woody, dirty</t>
  </si>
  <si>
    <t>Marou</t>
  </si>
  <si>
    <t>Ba Ria</t>
  </si>
  <si>
    <t>citrus</t>
  </si>
  <si>
    <t>Dong Nai</t>
  </si>
  <si>
    <t>roasty, coffee</t>
  </si>
  <si>
    <t>Tien Giang, Gao Co-op</t>
  </si>
  <si>
    <t>cocoa, spice, late sour</t>
  </si>
  <si>
    <t>sticky, pepper, cinamon, rich</t>
  </si>
  <si>
    <t>creamy, fatty, black pepper</t>
  </si>
  <si>
    <t>melon, roasty</t>
  </si>
  <si>
    <t>Tan Phu Dong, Treasure Island</t>
  </si>
  <si>
    <t>fatty, heavy roast, nutty</t>
  </si>
  <si>
    <t>Tan Phu Dong Island, Heart of Darkness</t>
  </si>
  <si>
    <t>long, mild honey, rich cocoa</t>
  </si>
  <si>
    <t>roasty, rich, coffee, nut</t>
  </si>
  <si>
    <t>Dak Lak, Batch 2451</t>
  </si>
  <si>
    <t>spicy and fragrant</t>
  </si>
  <si>
    <t>Dak Nong, Tam Farm</t>
  </si>
  <si>
    <t>fatty, roasty, nutty</t>
  </si>
  <si>
    <t>Mars</t>
  </si>
  <si>
    <t>Matina 1-6, prototype</t>
  </si>
  <si>
    <t>intense orange, floral</t>
  </si>
  <si>
    <t>Ivory Coast, prototype</t>
  </si>
  <si>
    <t>chewy, earthy, spicy</t>
  </si>
  <si>
    <t>Nigeria, prototype</t>
  </si>
  <si>
    <t>cocoa, earth, wheat</t>
  </si>
  <si>
    <t>intense, dark berry, cocoa</t>
  </si>
  <si>
    <t>Marsatta</t>
  </si>
  <si>
    <t>waxy, rubber, medicinal</t>
  </si>
  <si>
    <t>fatty, rubber, medicinal</t>
  </si>
  <si>
    <t>Martin Mayer</t>
  </si>
  <si>
    <t>Austria</t>
  </si>
  <si>
    <t>sticky, pungent, off note</t>
  </si>
  <si>
    <t>sandy, earthy, sweet edge</t>
  </si>
  <si>
    <t>sandy, mild floral, mild nutty</t>
  </si>
  <si>
    <t>Mast Brothers</t>
  </si>
  <si>
    <t>sticky, woody, musty</t>
  </si>
  <si>
    <t>Ocumare de la Costa</t>
  </si>
  <si>
    <t>dry, sticky, nutty, earthy</t>
  </si>
  <si>
    <t>Dominican Republic, Coop</t>
  </si>
  <si>
    <t>sticky, earthy, coffee</t>
  </si>
  <si>
    <t>Brooklyn Blend</t>
  </si>
  <si>
    <t>rich cocoa, coffee, roasty</t>
  </si>
  <si>
    <t>Chuao, Med. Roast</t>
  </si>
  <si>
    <t>sandy, strawberry, sour</t>
  </si>
  <si>
    <t>Chuao, Dark Roast</t>
  </si>
  <si>
    <t>dry, sandy, intense, berry</t>
  </si>
  <si>
    <t>Chuao, Light Roast</t>
  </si>
  <si>
    <t>gritty, high astringent, sour</t>
  </si>
  <si>
    <t>Moho River</t>
  </si>
  <si>
    <t>gritty, tangy, cocoa</t>
  </si>
  <si>
    <t>gritty, sticky, smoke,hammy</t>
  </si>
  <si>
    <t>orange,lemon,coffee ground</t>
  </si>
  <si>
    <t>dry, gritty, red berry, coffee</t>
  </si>
  <si>
    <t>La Red de Guanconejo, N. Highlands coop</t>
  </si>
  <si>
    <t>gritty, raspberry, sour</t>
  </si>
  <si>
    <t>Shake Shack, Peru, Mad., Dom. Rep.</t>
  </si>
  <si>
    <t>gritty, fruit, tart, rich</t>
  </si>
  <si>
    <t>gritty, overly tart, sour</t>
  </si>
  <si>
    <t>gritty, sour, sweet</t>
  </si>
  <si>
    <t>French Laundry 20th Anniversary, Peru, Belize</t>
  </si>
  <si>
    <t>tart, deep choco</t>
  </si>
  <si>
    <t>mild bitter, citrus, intense</t>
  </si>
  <si>
    <t>green, vegetal, mild spice</t>
  </si>
  <si>
    <t>Matale</t>
  </si>
  <si>
    <t>Malekula P., 2013</t>
  </si>
  <si>
    <t>sticky, butterscotch, nutty</t>
  </si>
  <si>
    <t>Somia, 2013</t>
  </si>
  <si>
    <t>sticky, red fruit</t>
  </si>
  <si>
    <t>Kulili P., 2013</t>
  </si>
  <si>
    <t>creamy, grassy, smoke, nut</t>
  </si>
  <si>
    <t>PNG, Vanuatu, Mad; 2013 h.</t>
  </si>
  <si>
    <t>nutty, fruity, spicy</t>
  </si>
  <si>
    <t>Maui Kuia</t>
  </si>
  <si>
    <t>Kuia Estate, Hawaii, lot 083122</t>
  </si>
  <si>
    <t>sweet, banana, mild sour orange</t>
  </si>
  <si>
    <t>Maverick</t>
  </si>
  <si>
    <t>heavy roast, smoke</t>
  </si>
  <si>
    <t>intense, burnt, bitter, spice</t>
  </si>
  <si>
    <t>Morropon, Norandiono Coop, Piura</t>
  </si>
  <si>
    <t>sweet, cherry, cream, raisin</t>
  </si>
  <si>
    <t>Hawai'i Island, Big Island, Mauna Kea</t>
  </si>
  <si>
    <t>nutty, cheese, savory</t>
  </si>
  <si>
    <t>sweet edge, sour fruit</t>
  </si>
  <si>
    <t>Dak Nong, Marou Cacao</t>
  </si>
  <si>
    <t>roasty, hammy, dirty</t>
  </si>
  <si>
    <t>Mayacama</t>
  </si>
  <si>
    <t>gritty, sweet, earthy</t>
  </si>
  <si>
    <t>McGuire</t>
  </si>
  <si>
    <t>Cahabon E., "Adioesmac"</t>
  </si>
  <si>
    <t>musty, woody, rubbery, roasty</t>
  </si>
  <si>
    <t>cocoa, strawberry</t>
  </si>
  <si>
    <t>Meadowlands</t>
  </si>
  <si>
    <t>pungent, off</t>
  </si>
  <si>
    <t>molasses, sweet, choco</t>
  </si>
  <si>
    <t>spicy, metallic, molasses</t>
  </si>
  <si>
    <t>Nicaragua, w/ inbs</t>
  </si>
  <si>
    <t>fatty, sligthly bland, earthy</t>
  </si>
  <si>
    <t>high roast, nutty, deep choco</t>
  </si>
  <si>
    <t>Mellow</t>
  </si>
  <si>
    <t>Camino Verde, Duran Region</t>
  </si>
  <si>
    <t>floral, earthy, bitter</t>
  </si>
  <si>
    <t>Oko Caribe, El Cibao, 2018 Harvest</t>
  </si>
  <si>
    <t>dry, floral, dirty, coconut</t>
  </si>
  <si>
    <t>Kablon Farms, Mindanao Island, 2018 harvest</t>
  </si>
  <si>
    <t>smooth, coconut, cocoa</t>
  </si>
  <si>
    <t>Kokoa Kamili, 2018 harvest, Mbingu Village</t>
  </si>
  <si>
    <t>creamy, coconut, cocoa</t>
  </si>
  <si>
    <t>Menakao (aka Cinagra)</t>
  </si>
  <si>
    <t>sticky, tart, slight burnt</t>
  </si>
  <si>
    <t>uneven, smokey, hammy</t>
  </si>
  <si>
    <t>Mesjokke</t>
  </si>
  <si>
    <t>Honduras, batch 744</t>
  </si>
  <si>
    <t>chewy, woody, off notes</t>
  </si>
  <si>
    <t>Mesocacao</t>
  </si>
  <si>
    <t>intense, ham, butterscotch</t>
  </si>
  <si>
    <t>intense, grassy, spicy, rich</t>
  </si>
  <si>
    <t>La Tronca, Matagalpa</t>
  </si>
  <si>
    <t>acidic, pomegrant, brownie</t>
  </si>
  <si>
    <t>dried fruit, rich cocoa</t>
  </si>
  <si>
    <t>El Salvador</t>
  </si>
  <si>
    <t>fatty, bitter, woody, roasty</t>
  </si>
  <si>
    <t>dairy, caramel</t>
  </si>
  <si>
    <t>Mestico</t>
  </si>
  <si>
    <t>Fazenda Bonanca, Bahia</t>
  </si>
  <si>
    <t>earthy, floral, rubbery</t>
  </si>
  <si>
    <t>Metiisto</t>
  </si>
  <si>
    <t>Fazenda Sempre Firme P., Bahia, batch 7</t>
  </si>
  <si>
    <t>fatty, creamy, olive</t>
  </si>
  <si>
    <t>Akesson Estate, batch 10</t>
  </si>
  <si>
    <t>creamy, fatty, mild cherry</t>
  </si>
  <si>
    <t>Patovaki, Paspaskato Is</t>
  </si>
  <si>
    <t>roasty/smokey, high acidity</t>
  </si>
  <si>
    <t>Tenaru</t>
  </si>
  <si>
    <t>dried fruit, mild hammy</t>
  </si>
  <si>
    <t>Metropolitan</t>
  </si>
  <si>
    <t>South America</t>
  </si>
  <si>
    <t>accesible, simple cocoa note</t>
  </si>
  <si>
    <t>Meybol</t>
  </si>
  <si>
    <t>grape, mild smoke, sandy</t>
  </si>
  <si>
    <t>Cusco No. 3, Chuncho Collection</t>
  </si>
  <si>
    <t>pungent, grape, apricot</t>
  </si>
  <si>
    <t>Michel Cluizel</t>
  </si>
  <si>
    <t>Carre Amer</t>
  </si>
  <si>
    <t>sweet, crisp nibs</t>
  </si>
  <si>
    <t>Carre Grand Noir</t>
  </si>
  <si>
    <t>bitter coffee flavor</t>
  </si>
  <si>
    <t>Tamarina</t>
  </si>
  <si>
    <t>creamy, licorice, herbs</t>
  </si>
  <si>
    <t>Los Ancones P.</t>
  </si>
  <si>
    <t>creamy, raisins, licorice</t>
  </si>
  <si>
    <t>Mangaro P.</t>
  </si>
  <si>
    <t>grapefruit, spices</t>
  </si>
  <si>
    <t>Maralumi P.</t>
  </si>
  <si>
    <t>tropical fruit and mild smoke</t>
  </si>
  <si>
    <t>Noir Infini</t>
  </si>
  <si>
    <t>smooth, bold, bitter</t>
  </si>
  <si>
    <t>Carenero Superior, Concepcion</t>
  </si>
  <si>
    <t>cocoa, orange</t>
  </si>
  <si>
    <t>Vila Gracinda</t>
  </si>
  <si>
    <t>creamy, smoke, raspberry</t>
  </si>
  <si>
    <t>Chiapas, Mokaya P.</t>
  </si>
  <si>
    <t>raisins, melon</t>
  </si>
  <si>
    <t>El Jardin</t>
  </si>
  <si>
    <t>sandy, earthy, fatty</t>
  </si>
  <si>
    <t>Riachuelo Plantation</t>
  </si>
  <si>
    <t>sandy, grits, nutty, vanilla</t>
  </si>
  <si>
    <t>La Laguna Plantation</t>
  </si>
  <si>
    <t>dairy, cocoa, fatty, apple</t>
  </si>
  <si>
    <t>Middlebury</t>
  </si>
  <si>
    <t>4- B,S*,C,Sa</t>
  </si>
  <si>
    <t>chemical, salt, wtf</t>
  </si>
  <si>
    <t>sticky, cardboard,why bother</t>
  </si>
  <si>
    <t>Balinese, Java</t>
  </si>
  <si>
    <t>leather, salt</t>
  </si>
  <si>
    <t>3- B,S*,Sa</t>
  </si>
  <si>
    <t>molassses, palm, spicy</t>
  </si>
  <si>
    <t>4- B,S,C,Sa</t>
  </si>
  <si>
    <t>strawberry, cream, spice</t>
  </si>
  <si>
    <t>woody, lemon, mild bitter</t>
  </si>
  <si>
    <t>San Juan Estate</t>
  </si>
  <si>
    <t>black pepper, dairy</t>
  </si>
  <si>
    <t>spicy, rich, mint</t>
  </si>
  <si>
    <t>Patanemo, Epoch, Donaldo</t>
  </si>
  <si>
    <t>nutty, grassy, woody</t>
  </si>
  <si>
    <t>banana, melon, fatty</t>
  </si>
  <si>
    <t>Matagalpa, Cacao Bisiesto</t>
  </si>
  <si>
    <t>rum, herbal, rich</t>
  </si>
  <si>
    <t>Mike &amp; Becky</t>
  </si>
  <si>
    <t>Oko Caribe, hispaniola, 2017 harvest</t>
  </si>
  <si>
    <t>fatty, simple</t>
  </si>
  <si>
    <t>candy spices, sweet</t>
  </si>
  <si>
    <t>San Jose, Toledo, 2017 harvest</t>
  </si>
  <si>
    <t>grape, cocoa</t>
  </si>
  <si>
    <t>Maranon, 2017 harvest</t>
  </si>
  <si>
    <t>complex, true to origin</t>
  </si>
  <si>
    <t>Millcreek Cacao Roasters</t>
  </si>
  <si>
    <t>wine, brownie batter</t>
  </si>
  <si>
    <t>unrefined, burnt nuts, vanilla</t>
  </si>
  <si>
    <t>Millesime</t>
  </si>
  <si>
    <t>Los Rios, Arriba, 2017 Harvest</t>
  </si>
  <si>
    <t>sandy, nutmeg, astringent</t>
  </si>
  <si>
    <t>Kaithapara Village, Idukki, Kerala, 2017 H.</t>
  </si>
  <si>
    <t>dry, sandy, empty, sweet</t>
  </si>
  <si>
    <t>Fazenda Leolinad, Bahia, 2017 H.</t>
  </si>
  <si>
    <t>dry, sandy, dirt, empty</t>
  </si>
  <si>
    <t>sandy, green, grassy, harsh</t>
  </si>
  <si>
    <t>Kaithapara</t>
  </si>
  <si>
    <t>unripe fruit, sour, watery</t>
  </si>
  <si>
    <t>sandy, bitter, sour fruit</t>
  </si>
  <si>
    <t>Milton</t>
  </si>
  <si>
    <t>Ambanja</t>
  </si>
  <si>
    <t>cocoa, mild pear, sticky</t>
  </si>
  <si>
    <t>intense, sour, hammy</t>
  </si>
  <si>
    <t>cocounut, late sour</t>
  </si>
  <si>
    <t>Piura Gran Blanco, Sisyu &amp; Kiriyana Phoenix</t>
  </si>
  <si>
    <t>grape, thick, chewy</t>
  </si>
  <si>
    <t>Mindo</t>
  </si>
  <si>
    <t>dry, coffee notes from roaster</t>
  </si>
  <si>
    <t>Ecuador, lot# 181220</t>
  </si>
  <si>
    <t>sandy, harsh, floral</t>
  </si>
  <si>
    <t>Minimal</t>
  </si>
  <si>
    <t>Acul-du-Nord, 2015</t>
  </si>
  <si>
    <t>gritty, sweet, earty</t>
  </si>
  <si>
    <t>Mirzam</t>
  </si>
  <si>
    <t>U.A.E.</t>
  </si>
  <si>
    <t>few grits, intense smoke</t>
  </si>
  <si>
    <t>tangy, roasty, ham</t>
  </si>
  <si>
    <t>sweet, licoric</t>
  </si>
  <si>
    <t>slight grainy, roasty, spicy</t>
  </si>
  <si>
    <t>complex, fruit, nut, rich</t>
  </si>
  <si>
    <t>Misina</t>
  </si>
  <si>
    <t>sour fig, cocoa, creamy, fatty</t>
  </si>
  <si>
    <t>Mission</t>
  </si>
  <si>
    <t>Bahia, Fazenda Venturosa</t>
  </si>
  <si>
    <t>coarse, smokey, citrus</t>
  </si>
  <si>
    <t>sticky, blackberry, acidic</t>
  </si>
  <si>
    <t>Puerto Rico, 2018 harvest</t>
  </si>
  <si>
    <t>powdery, intense, floral</t>
  </si>
  <si>
    <t>Mita</t>
  </si>
  <si>
    <t>vanilla, artificial, sweet</t>
  </si>
  <si>
    <t>Moho</t>
  </si>
  <si>
    <t>Umoho R., Toledo District, San Felipe</t>
  </si>
  <si>
    <t>rough, sweet, dairy, vanilla</t>
  </si>
  <si>
    <t>Toledo District, w/ nibs</t>
  </si>
  <si>
    <t>basic cocoa</t>
  </si>
  <si>
    <t>Toledo District</t>
  </si>
  <si>
    <t>strawberry, blueberry</t>
  </si>
  <si>
    <t>Moka Origins</t>
  </si>
  <si>
    <t>Cameroon</t>
  </si>
  <si>
    <t>Kombone Village, 2018 Harvest</t>
  </si>
  <si>
    <t>earthy</t>
  </si>
  <si>
    <t>dirty, rubbery, spicy</t>
  </si>
  <si>
    <t>Zorzal Estate</t>
  </si>
  <si>
    <t>dark berry, earthy</t>
  </si>
  <si>
    <t>roasty, honey, sweet</t>
  </si>
  <si>
    <t>cocoa, fig, classic</t>
  </si>
  <si>
    <t>Moku</t>
  </si>
  <si>
    <t>Bejofo, batch 7</t>
  </si>
  <si>
    <t>creamy, off note, rubbery, petro</t>
  </si>
  <si>
    <t>Zorzal, batch 8</t>
  </si>
  <si>
    <t>dark fruit, slight harsh molasses</t>
  </si>
  <si>
    <t>Molucca</t>
  </si>
  <si>
    <t>overly intense, tart, red fruit</t>
  </si>
  <si>
    <t>intense, smokey, floral</t>
  </si>
  <si>
    <t>dry, nutty, fruity</t>
  </si>
  <si>
    <t>unrefined, hay, sweet</t>
  </si>
  <si>
    <t>unrefined, bright berry, sweet</t>
  </si>
  <si>
    <t>Nueva Waslala</t>
  </si>
  <si>
    <t>fatty, floral, spicy</t>
  </si>
  <si>
    <t>Monarque</t>
  </si>
  <si>
    <t>earthy, spicy, cocoa</t>
  </si>
  <si>
    <t>Kablon, lot 07 (made for Etat de Choc)</t>
  </si>
  <si>
    <t>black tea, floral</t>
  </si>
  <si>
    <t>Monsieur Truffe</t>
  </si>
  <si>
    <t>Papaua New Guinea</t>
  </si>
  <si>
    <t>smoke, ham, sour milk</t>
  </si>
  <si>
    <t>Monsoon</t>
  </si>
  <si>
    <t>chalky, powdery, molasses</t>
  </si>
  <si>
    <t>Esmeraldas, batch 9</t>
  </si>
  <si>
    <t>intense, floral, cocoa,long lasting</t>
  </si>
  <si>
    <t>Ucayali, batch 9</t>
  </si>
  <si>
    <t>licorice, cocoa</t>
  </si>
  <si>
    <t>Montecristi</t>
  </si>
  <si>
    <t>spicy, smoke, sour</t>
  </si>
  <si>
    <t>spicy, sweet, fragrant</t>
  </si>
  <si>
    <t>spicy, fragrant, bitter</t>
  </si>
  <si>
    <t>MUCHO</t>
  </si>
  <si>
    <t>Finca La Rioja E., Cacahoatan, Chiapas</t>
  </si>
  <si>
    <t>light color, spicy, sweet, sour</t>
  </si>
  <si>
    <t>Muchomas (Mesocacao)</t>
  </si>
  <si>
    <t>grassy, spicy, sweet</t>
  </si>
  <si>
    <t>sweet, rich</t>
  </si>
  <si>
    <t>Musee du Chocolat Theobroma</t>
  </si>
  <si>
    <t>Fruity, Roasty</t>
  </si>
  <si>
    <t>Mutari</t>
  </si>
  <si>
    <t>Oko Caribe, batch 1 SRB</t>
  </si>
  <si>
    <t>Kokoa Kamili, batch 1 SRB</t>
  </si>
  <si>
    <t>dry, earthy, atypical</t>
  </si>
  <si>
    <t>Ambanja, batch 1 SRB</t>
  </si>
  <si>
    <t>sweet, molasses, gritty</t>
  </si>
  <si>
    <t>Tien Giang, batch 1 SRB</t>
  </si>
  <si>
    <t>gritty, tart, molasses</t>
  </si>
  <si>
    <t>Nahua</t>
  </si>
  <si>
    <t>Costa Rica, Oscuro</t>
  </si>
  <si>
    <t>too sweet, earthy, off notes</t>
  </si>
  <si>
    <t>Naive</t>
  </si>
  <si>
    <t>Lithuania</t>
  </si>
  <si>
    <t>sandy, oranges</t>
  </si>
  <si>
    <t>sandy, floral, spice, roasty</t>
  </si>
  <si>
    <t>orange, floral, caramel</t>
  </si>
  <si>
    <t>sandy, intense, tropical fruit</t>
  </si>
  <si>
    <t>Chuao, lot 0077</t>
  </si>
  <si>
    <t>coarse, sweet, minty</t>
  </si>
  <si>
    <t>Barinas, lot 0077</t>
  </si>
  <si>
    <t>coarse, sweet</t>
  </si>
  <si>
    <t>Finca Concepcion, nano-lot</t>
  </si>
  <si>
    <t>bold, savory, creamy</t>
  </si>
  <si>
    <t>Rugoso, nanolot for Cacao Review</t>
  </si>
  <si>
    <t>strong, rubbery, woody, sweet</t>
  </si>
  <si>
    <t>Nanea</t>
  </si>
  <si>
    <t>Criollo Blend</t>
  </si>
  <si>
    <t>sandy, spicy, earthy</t>
  </si>
  <si>
    <t>Nathan Miller</t>
  </si>
  <si>
    <t>metallic, medicinal, pungent</t>
  </si>
  <si>
    <t>grassy, dirt, mild spice</t>
  </si>
  <si>
    <t>intense, pungent, sour fruit</t>
  </si>
  <si>
    <t>brownie, toffee</t>
  </si>
  <si>
    <t>Nearynogs</t>
  </si>
  <si>
    <t>Ireland</t>
  </si>
  <si>
    <t>Hispaniola, batch 170308</t>
  </si>
  <si>
    <t>dry, sandy, sweet, acidic</t>
  </si>
  <si>
    <t>Neuhaus (Callebaut)</t>
  </si>
  <si>
    <t>non descript, poor aftertaste</t>
  </si>
  <si>
    <t>grassy, earthy, burnt</t>
  </si>
  <si>
    <t>pastey, complex, coffee,vanilla</t>
  </si>
  <si>
    <t>pastey, strong off flavor</t>
  </si>
  <si>
    <t>Manickchand Estate</t>
  </si>
  <si>
    <t>complex, intense banana</t>
  </si>
  <si>
    <t>gritty, vanilla, non-descript</t>
  </si>
  <si>
    <t>Nibble</t>
  </si>
  <si>
    <t>molasses, nut, roasty, bitter</t>
  </si>
  <si>
    <t>molasses, rum, tea</t>
  </si>
  <si>
    <t>molasses, bright fruit</t>
  </si>
  <si>
    <t>molasses, malt, raisin</t>
  </si>
  <si>
    <t>notes from sugar</t>
  </si>
  <si>
    <t>Nicolas</t>
  </si>
  <si>
    <t>Linhares, lot 0321, 2021 harvest</t>
  </si>
  <si>
    <t>molasses, dried fruit</t>
  </si>
  <si>
    <t>Terruc Tuere</t>
  </si>
  <si>
    <t>molasses, earthy, flat</t>
  </si>
  <si>
    <t>Night Owl</t>
  </si>
  <si>
    <t>spicy, red fruit, raisins</t>
  </si>
  <si>
    <t>single note, spicy</t>
  </si>
  <si>
    <t>Nikoa</t>
  </si>
  <si>
    <t>Los Rios, Dec. 2018 H., Batch 2</t>
  </si>
  <si>
    <t>floral, cocoa, creamy</t>
  </si>
  <si>
    <t>Nina</t>
  </si>
  <si>
    <t>Chazuta</t>
  </si>
  <si>
    <t>pungent, grape, sour</t>
  </si>
  <si>
    <t>Ninth (9th) &amp; Larkin</t>
  </si>
  <si>
    <t>Kokoa Kamili, Kilobmbero batch TK186</t>
  </si>
  <si>
    <t>sweet, melon notes</t>
  </si>
  <si>
    <t>Ben Tre, batch VNBT186</t>
  </si>
  <si>
    <t>spicy, vanilla, sweet</t>
  </si>
  <si>
    <t>basic cocoa, sour ending</t>
  </si>
  <si>
    <t>Matasawalevu, batch FJMA1</t>
  </si>
  <si>
    <t>sour, rubbery, off</t>
  </si>
  <si>
    <t>Sierra Nevada, batch CSN192</t>
  </si>
  <si>
    <t>strong base cocoa, rubber</t>
  </si>
  <si>
    <t>Noble Bean aka Jerjobo</t>
  </si>
  <si>
    <t>4- B,S*,V,L</t>
  </si>
  <si>
    <t>nutty, high roast, spice</t>
  </si>
  <si>
    <t>Moho Valley</t>
  </si>
  <si>
    <t>coconut, mild metallic</t>
  </si>
  <si>
    <t>roasty, mild orange</t>
  </si>
  <si>
    <t>Noir d' Ebine</t>
  </si>
  <si>
    <t>sweet, candy like, dairy</t>
  </si>
  <si>
    <t>sweet, spicy, cocoa</t>
  </si>
  <si>
    <t>Nostalgia</t>
  </si>
  <si>
    <t>Zorzal Republic</t>
  </si>
  <si>
    <t>orange,citrus, high astringency</t>
  </si>
  <si>
    <t>sl. Burnt, nutty, fruit in back</t>
  </si>
  <si>
    <t>delicate, coffee, caramel</t>
  </si>
  <si>
    <t>sl. sweet, basic cocoa</t>
  </si>
  <si>
    <t>grass, tobacco</t>
  </si>
  <si>
    <t>tart, lemony , high astringency</t>
  </si>
  <si>
    <t>Nova Monda</t>
  </si>
  <si>
    <t>La Patriota, cacao Indio, purple label</t>
  </si>
  <si>
    <t>woody, coffee,roasted cherry</t>
  </si>
  <si>
    <t>La Dalia, Matagalpa,cacao Bisesto,green label</t>
  </si>
  <si>
    <t>fatty, honey, earthy</t>
  </si>
  <si>
    <t>Punta Galera, cacao Nacional, gold label</t>
  </si>
  <si>
    <t>sandy, strawberries</t>
  </si>
  <si>
    <t>Nuance</t>
  </si>
  <si>
    <t>Ghana, 2013, batch 3581</t>
  </si>
  <si>
    <t>rich, cherry, smoke, cocoa</t>
  </si>
  <si>
    <t>Ecuador, 2013</t>
  </si>
  <si>
    <t>earthy, roasted nuts</t>
  </si>
  <si>
    <t>Canoabo, 2013, batch 2642</t>
  </si>
  <si>
    <t>intense, slightly burnt</t>
  </si>
  <si>
    <t>Sambirano Valley, 2012, batch 3062</t>
  </si>
  <si>
    <t>fruity, sour, high astringent</t>
  </si>
  <si>
    <t>rich, mild smoke, red fruit</t>
  </si>
  <si>
    <t>Akwa Ibom, 2017 h., batch 19762</t>
  </si>
  <si>
    <t>cocoa, nut, dried fruit, rubbery</t>
  </si>
  <si>
    <t>Lam Dong, 2016 h., batch 20111</t>
  </si>
  <si>
    <t>spicy, cocoa, hammy</t>
  </si>
  <si>
    <t>Nugali</t>
  </si>
  <si>
    <t>Fazenda Leolinda</t>
  </si>
  <si>
    <t>nutty, banana, cocoa</t>
  </si>
  <si>
    <t>Oakland Chocolate Co.</t>
  </si>
  <si>
    <t>grassy, vanilla, burnt</t>
  </si>
  <si>
    <t>Obolo</t>
  </si>
  <si>
    <t>Chile</t>
  </si>
  <si>
    <t>Pangoa, w/ nibs</t>
  </si>
  <si>
    <t>creamy, roasty, mild grape</t>
  </si>
  <si>
    <t>Pangoa, 2018, batch 1584 - E</t>
  </si>
  <si>
    <t>intense grapes, sweet cocoa</t>
  </si>
  <si>
    <t>Ocelot</t>
  </si>
  <si>
    <t>Virunga</t>
  </si>
  <si>
    <t>melon, earthy, tobacco</t>
  </si>
  <si>
    <t>peanut butter, raspberry</t>
  </si>
  <si>
    <t>Ocho</t>
  </si>
  <si>
    <t>PNG, Devotion, batch 96, gogol naru</t>
  </si>
  <si>
    <t>smoke, sour fruit, hammy</t>
  </si>
  <si>
    <t>PNG, Revolution, WAG1</t>
  </si>
  <si>
    <t>PNG, Voodoo, batch 95</t>
  </si>
  <si>
    <t>intense, bitter, sour, smokey</t>
  </si>
  <si>
    <t>PNG, Nib Bar, WAG1</t>
  </si>
  <si>
    <t>smokey, intense, coffee</t>
  </si>
  <si>
    <t>Samoa</t>
  </si>
  <si>
    <t>Sang Yum Coop</t>
  </si>
  <si>
    <t>bitter, intense, nutty</t>
  </si>
  <si>
    <t>cocoa, roasty, nutty</t>
  </si>
  <si>
    <t>Odyssey</t>
  </si>
  <si>
    <t>Cahabon</t>
  </si>
  <si>
    <t>damp woody, leather, cocoa</t>
  </si>
  <si>
    <t>sour banana, muted</t>
  </si>
  <si>
    <t>Bundibugyo</t>
  </si>
  <si>
    <t>dominant hazelnut, fudge</t>
  </si>
  <si>
    <t>Idukki Hills</t>
  </si>
  <si>
    <t>intense tart, sourness</t>
  </si>
  <si>
    <t>Tranquilidad, Wild</t>
  </si>
  <si>
    <t>silky smooth, cherry, cocoa</t>
  </si>
  <si>
    <t>Arhuaca</t>
  </si>
  <si>
    <t>walnut, tobacco, grassy</t>
  </si>
  <si>
    <t>complex,cranberry,malt, vanilla</t>
  </si>
  <si>
    <t>blackberry, tang</t>
  </si>
  <si>
    <t>Elegant Asian Blend", Vietnam, India</t>
  </si>
  <si>
    <t>sharp fruit, intense, sl. Sour</t>
  </si>
  <si>
    <t>Hawaii Kona</t>
  </si>
  <si>
    <t>burnt fudge, nutty</t>
  </si>
  <si>
    <t>deep cocoa, cherry, slight ashy</t>
  </si>
  <si>
    <t>berries, burnt, rubbery, off</t>
  </si>
  <si>
    <t>strong start, fruity, acidic</t>
  </si>
  <si>
    <t>Ohiyo</t>
  </si>
  <si>
    <t>off notes, sour, roasty</t>
  </si>
  <si>
    <t>sweet,sandy, fruit, pungent</t>
  </si>
  <si>
    <t>Oialla by Bojessen (Malmo)</t>
  </si>
  <si>
    <t>Sylvestre, Oialla</t>
  </si>
  <si>
    <t>rich cocoa, one dimensional</t>
  </si>
  <si>
    <t>creamy, cherry, acidic</t>
  </si>
  <si>
    <t>Olive and Sinclair</t>
  </si>
  <si>
    <t>Dark 67, Ghana, Domin. Rep</t>
  </si>
  <si>
    <t>sandy, cheese, sour</t>
  </si>
  <si>
    <t>Dark 75, Ghana, Domin. Rep</t>
  </si>
  <si>
    <t>fatty,cheese, musty</t>
  </si>
  <si>
    <t>Dominican Republic prototype</t>
  </si>
  <si>
    <t>earthy, cheesy</t>
  </si>
  <si>
    <t>Ghana prototype</t>
  </si>
  <si>
    <t>gritty, simple cocoa, burnt</t>
  </si>
  <si>
    <t>Olivia</t>
  </si>
  <si>
    <t>Carribean-Raw</t>
  </si>
  <si>
    <t>intense, medicinal, leathery</t>
  </si>
  <si>
    <t>Carribean</t>
  </si>
  <si>
    <t>rubber, cocoa, bitter</t>
  </si>
  <si>
    <t>creamy, medicinal, mint, bitter</t>
  </si>
  <si>
    <t>sticky, berry, bitter</t>
  </si>
  <si>
    <t>Omanhene</t>
  </si>
  <si>
    <t>grits, strong vanilla, brownie</t>
  </si>
  <si>
    <t>Omnom</t>
  </si>
  <si>
    <t>Iceland</t>
  </si>
  <si>
    <t>intensely smokey</t>
  </si>
  <si>
    <t>red berry, mild molasses</t>
  </si>
  <si>
    <t>Kakao Kamili, Kilombero Valley</t>
  </si>
  <si>
    <t>sweet, dried fruit, gateway</t>
  </si>
  <si>
    <t>intense spice, coarse</t>
  </si>
  <si>
    <t>Or Dubh</t>
  </si>
  <si>
    <t>Sambirano, Northern Ambanja, 2018 Harvest</t>
  </si>
  <si>
    <t>sweet, tart, raisin, sour ending</t>
  </si>
  <si>
    <t>Ben Tre, Mekond Delta, 2018 H.</t>
  </si>
  <si>
    <t>roast dominates,spicy,astringent</t>
  </si>
  <si>
    <t>Kokoa Kamili, Kilombero Valley, 2018 H.</t>
  </si>
  <si>
    <t>sweet edge, dried fruit, lemon</t>
  </si>
  <si>
    <t>Orfeve</t>
  </si>
  <si>
    <t>San Ignacio, 2020 Harvest, Cajamarca, b. 6/10-1</t>
  </si>
  <si>
    <t>caramel, honey, roasty</t>
  </si>
  <si>
    <t>Bejofo Estate, 2019 Harvest, b. 4/6-2</t>
  </si>
  <si>
    <t>tart, green apple, rich</t>
  </si>
  <si>
    <t>Tumaco, 2019 Harvest, b. 3/8-2</t>
  </si>
  <si>
    <t>burnt honey, rubbery</t>
  </si>
  <si>
    <t>Piura, Gran Blanco, 2019 Harvest, b. 7/9-2</t>
  </si>
  <si>
    <t>grape, punchy, deep cocoa</t>
  </si>
  <si>
    <t>organicfair</t>
  </si>
  <si>
    <t>sandy, ashey, mild fruit</t>
  </si>
  <si>
    <t>sandy, roasty, fruity</t>
  </si>
  <si>
    <t>Nicaraqua</t>
  </si>
  <si>
    <t>grits, roasty, woody</t>
  </si>
  <si>
    <t>Caribe</t>
  </si>
  <si>
    <t>sandy, cinamon, high roast</t>
  </si>
  <si>
    <t>spicy, sweet, high roast</t>
  </si>
  <si>
    <t>fatty, bland, some spice</t>
  </si>
  <si>
    <t>Original Beans (Felchlin)</t>
  </si>
  <si>
    <t>D.R. Congo, Cru Virunga</t>
  </si>
  <si>
    <t>vegetable and honey</t>
  </si>
  <si>
    <t>Piura, Apotequil, "Porcelana" 72hr c.</t>
  </si>
  <si>
    <t>creamy, sour banana, lemon</t>
  </si>
  <si>
    <t>Alto Beni, Wild Harvest, Itenez R., 60hr c.</t>
  </si>
  <si>
    <t>rich cocoa, bread notes</t>
  </si>
  <si>
    <t>Alto Beni, Wild Harvest, Itenez R. 24hr c.</t>
  </si>
  <si>
    <t>creamy, melon, subtle</t>
  </si>
  <si>
    <t>Papua Kerafat</t>
  </si>
  <si>
    <t>fatty, dates, musty</t>
  </si>
  <si>
    <t>Grand Cru Blend No.1, 5 yr. Anniversary Ed</t>
  </si>
  <si>
    <t>creamy, mild bitter, coffee</t>
  </si>
  <si>
    <t>Original Hawaiin Chocolate Factory</t>
  </si>
  <si>
    <t>Hawai'i Island, Kona Estate, Hualalai Mtn</t>
  </si>
  <si>
    <t>muddy, pastey, sweet, vanilla</t>
  </si>
  <si>
    <t>Hawai'i Island, Kona Grand Cru E.</t>
  </si>
  <si>
    <t>sticky, tobacco</t>
  </si>
  <si>
    <t>Orquidea</t>
  </si>
  <si>
    <t>dry, banana, molasses</t>
  </si>
  <si>
    <t>sandy, molasses, brownie</t>
  </si>
  <si>
    <t>Pacari</t>
  </si>
  <si>
    <t>floral, rubber, vanilla, metallic</t>
  </si>
  <si>
    <t>sandy, rubber, spice, floral</t>
  </si>
  <si>
    <t>creamy, sweet, green</t>
  </si>
  <si>
    <t>Raw</t>
  </si>
  <si>
    <t>bitter, earthy</t>
  </si>
  <si>
    <t>sandy, green, spice, nuts</t>
  </si>
  <si>
    <t>Nube- prototype</t>
  </si>
  <si>
    <t>waxy, sandy, floral</t>
  </si>
  <si>
    <t>Ecuador, raw</t>
  </si>
  <si>
    <t>spice, mostly bitter</t>
  </si>
  <si>
    <t>light color,complex,molasses</t>
  </si>
  <si>
    <t>Garaua</t>
  </si>
  <si>
    <t>floral, green, tannic</t>
  </si>
  <si>
    <t>Cumbia</t>
  </si>
  <si>
    <t>savory, smokey</t>
  </si>
  <si>
    <t>Montubia</t>
  </si>
  <si>
    <t>creamy, green fruit, candied</t>
  </si>
  <si>
    <t>Tangara</t>
  </si>
  <si>
    <t>creamy, spicy, cocoa</t>
  </si>
  <si>
    <t>Sierra Nevada, Tutu Iku</t>
  </si>
  <si>
    <t>complex, balanced</t>
  </si>
  <si>
    <t>Palet D'Or</t>
  </si>
  <si>
    <t>vanilla, sweet, gateway</t>
  </si>
  <si>
    <t>molasses, tart, vegetal</t>
  </si>
  <si>
    <t>creamy, tobacco, cocoa</t>
  </si>
  <si>
    <t>Palette de Bine</t>
  </si>
  <si>
    <t>Alto Beni, Palos Blancos</t>
  </si>
  <si>
    <t>vinegar, sour</t>
  </si>
  <si>
    <t>red fruit, intense, bright</t>
  </si>
  <si>
    <t>earthy, nutty, black pepper</t>
  </si>
  <si>
    <t>Duo- Gran Couva &amp; Camino Verde</t>
  </si>
  <si>
    <t>intense floral, slight woody</t>
  </si>
  <si>
    <t>mellow, fruity, brownie</t>
  </si>
  <si>
    <t>Silvestre, La Paz, Beni</t>
  </si>
  <si>
    <t>slow, sweet, spicy</t>
  </si>
  <si>
    <t>maple, spicy, cocoa</t>
  </si>
  <si>
    <t>rich cocoa, dried fruit</t>
  </si>
  <si>
    <t>cocoa, melon, dairy</t>
  </si>
  <si>
    <t>fruity, off rubber</t>
  </si>
  <si>
    <t>strawberry, savory</t>
  </si>
  <si>
    <t>grape, pungent, off sour</t>
  </si>
  <si>
    <t>sticky, bold, nutty, fig</t>
  </si>
  <si>
    <t>creamy, burnt rubber, off</t>
  </si>
  <si>
    <t>Maranon, batch 28</t>
  </si>
  <si>
    <t>intense spicy, floral</t>
  </si>
  <si>
    <t>Pangea</t>
  </si>
  <si>
    <t>intense, bitter, spicy</t>
  </si>
  <si>
    <t>fig, sour, rubbery</t>
  </si>
  <si>
    <t>fruit, sour, roasty</t>
  </si>
  <si>
    <t>cocoa, earthy, roasty</t>
  </si>
  <si>
    <t>Chilique</t>
  </si>
  <si>
    <t>sandy, fruit, cocoa, sour</t>
  </si>
  <si>
    <t>Alto Beni, batch 100518</t>
  </si>
  <si>
    <t>harsh, tobacco, roasty</t>
  </si>
  <si>
    <t>burnt caramel, coffee</t>
  </si>
  <si>
    <t>Park 75</t>
  </si>
  <si>
    <t>mild nutty, basic cocoa</t>
  </si>
  <si>
    <t>Parliament</t>
  </si>
  <si>
    <t>gritty, woody, acidic</t>
  </si>
  <si>
    <t>Oko Caribe, batch 4</t>
  </si>
  <si>
    <t>mild spice, grapes</t>
  </si>
  <si>
    <t>Lachua, Q'egchi families</t>
  </si>
  <si>
    <t>intense, blackberry, acidic</t>
  </si>
  <si>
    <t>sour, earthy, roasty</t>
  </si>
  <si>
    <t>Parre Chocolat</t>
  </si>
  <si>
    <t>fatty, woody, poor aftertaste</t>
  </si>
  <si>
    <t>rubbery, buttery, soil</t>
  </si>
  <si>
    <t>nut, roasty, high astringent</t>
  </si>
  <si>
    <t>Pascha</t>
  </si>
  <si>
    <t>gritty, sweet, off</t>
  </si>
  <si>
    <t>gritty, earthy, melon</t>
  </si>
  <si>
    <t>Patric</t>
  </si>
  <si>
    <t>mild tart, wine, red fruit, long</t>
  </si>
  <si>
    <t>simple red berry, rich, long</t>
  </si>
  <si>
    <t>creamy, fruit forward, rich</t>
  </si>
  <si>
    <t>Rio Caribe, Paria Penninsula</t>
  </si>
  <si>
    <t>earthy, nutty</t>
  </si>
  <si>
    <t>smooth, red berry, cocoa</t>
  </si>
  <si>
    <t>Piura, Choc. Garage Exclusive</t>
  </si>
  <si>
    <t>creamy, cocoa, grapes</t>
  </si>
  <si>
    <t>Paul Young</t>
  </si>
  <si>
    <t>Madagascar, w/ shell</t>
  </si>
  <si>
    <t>sticky, mild citrus, earthy</t>
  </si>
  <si>
    <t>coarse, sweet, tart, earthy</t>
  </si>
  <si>
    <t>Peppalo</t>
  </si>
  <si>
    <t>coarse, earthy, sweet</t>
  </si>
  <si>
    <t>Perrenial</t>
  </si>
  <si>
    <t>mild smokey, black licorice</t>
  </si>
  <si>
    <t>Petite Patrie</t>
  </si>
  <si>
    <t>Ucayali, batch PR-17</t>
  </si>
  <si>
    <t>off aroma, anise, dried fruit</t>
  </si>
  <si>
    <t>Pierre Marcolini</t>
  </si>
  <si>
    <t>Porcelana, Tabasco, Limited Ed.</t>
  </si>
  <si>
    <t>mild tart, long and rich</t>
  </si>
  <si>
    <t>Kendem Lembu, Java</t>
  </si>
  <si>
    <t>red fruit, smokey, sour</t>
  </si>
  <si>
    <t>Ocumare, Puerto Cabello, Venezuela</t>
  </si>
  <si>
    <t>rich cocoa, marshmallow</t>
  </si>
  <si>
    <t>Cabosse, Venezuela, Java</t>
  </si>
  <si>
    <t>rich cocoa, tart citrus</t>
  </si>
  <si>
    <t>Los Rios, Puerto Romero, Equateur</t>
  </si>
  <si>
    <t>creamy, cocoa, grassy</t>
  </si>
  <si>
    <t>Sambirano, Ambanja, Madagascar</t>
  </si>
  <si>
    <t>tangy, floral, spicy, cocoa</t>
  </si>
  <si>
    <t>Fleur de Cacao, Venezuela/ Ghana</t>
  </si>
  <si>
    <t>cinamon, bitter aftertaste</t>
  </si>
  <si>
    <t>Bahia Brazil, Fazenda Sao Pedro</t>
  </si>
  <si>
    <t>smokey, floral, mild</t>
  </si>
  <si>
    <t>Porcelana, Tabasco, Finca La Joya</t>
  </si>
  <si>
    <t>bland, subtle dairy, burning</t>
  </si>
  <si>
    <t>strong vanilla, nutty, spicey</t>
  </si>
  <si>
    <t>berry notes with sweet edge</t>
  </si>
  <si>
    <t>chunky, rich and spicy</t>
  </si>
  <si>
    <t>Peru, Las Pampas P.</t>
  </si>
  <si>
    <t>bitter, coffee, cocoa</t>
  </si>
  <si>
    <t>Haut Penja, w/ nibs</t>
  </si>
  <si>
    <t>mild fruit, woody</t>
  </si>
  <si>
    <t>Sambirano, Rieur, Ambanja</t>
  </si>
  <si>
    <t>powdery, roasty, off flavor</t>
  </si>
  <si>
    <t>Haut Penja, Transporte</t>
  </si>
  <si>
    <t>rich cocoa, off flavor</t>
  </si>
  <si>
    <t>China</t>
  </si>
  <si>
    <t>Hainan, lot 218012</t>
  </si>
  <si>
    <t>fruity, rich, grassy</t>
  </si>
  <si>
    <t>Piety and Desire</t>
  </si>
  <si>
    <t>Dak Nong, batch 405</t>
  </si>
  <si>
    <t>swiss miss, pistachio, rich</t>
  </si>
  <si>
    <t>Kokoa Kamili, Kilombero Valley, batch 304</t>
  </si>
  <si>
    <t>sweet, cream, cherry, rich</t>
  </si>
  <si>
    <t>creamy, fruity, mocha</t>
  </si>
  <si>
    <t>Pinellas</t>
  </si>
  <si>
    <t>Wampusirpi Region</t>
  </si>
  <si>
    <t>banana, earthy ending</t>
  </si>
  <si>
    <t>Pitch Dark</t>
  </si>
  <si>
    <t>Akesson Estate</t>
  </si>
  <si>
    <t>intense, dried fruit, roasty</t>
  </si>
  <si>
    <t>Namau Village</t>
  </si>
  <si>
    <t>intense smoke, medicinal</t>
  </si>
  <si>
    <t>Camino Verde P., Balao, Guayas, "Fruity"</t>
  </si>
  <si>
    <t>tobacco, woody, rum</t>
  </si>
  <si>
    <t>Camino Verde P., Balao, Guayas, "Floral"</t>
  </si>
  <si>
    <t>intense, floral, leather</t>
  </si>
  <si>
    <t>Tenor</t>
  </si>
  <si>
    <t>coarse, earthy, metal, sweet</t>
  </si>
  <si>
    <t>dry, sandy, earthy, leathery</t>
  </si>
  <si>
    <t>metal, earthy, pungent</t>
  </si>
  <si>
    <t>Nicalizo</t>
  </si>
  <si>
    <t>metal, molasses, roasty</t>
  </si>
  <si>
    <t>chunky, dairy, nutty, rich</t>
  </si>
  <si>
    <t>Pollinator</t>
  </si>
  <si>
    <t>Tranquilidad, "Wild Bolivia"</t>
  </si>
  <si>
    <t>sandy, dried fruit, earthy</t>
  </si>
  <si>
    <t>Zorzal Plantation</t>
  </si>
  <si>
    <t>slightly bitter, earthy, fruity</t>
  </si>
  <si>
    <t>raisins, grapes, tart</t>
  </si>
  <si>
    <t>Pomm (aka Dead Dog)</t>
  </si>
  <si>
    <t>La Red, 2011</t>
  </si>
  <si>
    <t>molasses, banana, chemical</t>
  </si>
  <si>
    <t>Peru, batch 1</t>
  </si>
  <si>
    <t>dry, red berry, off note</t>
  </si>
  <si>
    <t>Poppy and Peep</t>
  </si>
  <si>
    <t>sweet, spoiled milk, vegetal</t>
  </si>
  <si>
    <t>tart with woody undertones</t>
  </si>
  <si>
    <t>extra sweet, nutty, deep cocoa</t>
  </si>
  <si>
    <t>Potomac</t>
  </si>
  <si>
    <t>Upala, Batch 12</t>
  </si>
  <si>
    <t>bright red fruit,smoke,powerful</t>
  </si>
  <si>
    <t>Upala w/ nibs</t>
  </si>
  <si>
    <t>grass,chewy,nibs add bitterness</t>
  </si>
  <si>
    <t>Upala, Batch 18</t>
  </si>
  <si>
    <t>fudgey, mild smoke</t>
  </si>
  <si>
    <t>San Martin, Amazonian Highlands</t>
  </si>
  <si>
    <t>grassy, earthy</t>
  </si>
  <si>
    <t>mint, candied</t>
  </si>
  <si>
    <t>Cuyagua, 2013</t>
  </si>
  <si>
    <t>mildy nutty, cocoa, spice</t>
  </si>
  <si>
    <t>Oko Caribe, Duarte Province, 2016 H.</t>
  </si>
  <si>
    <t>dense, rich, nuanced</t>
  </si>
  <si>
    <t>marshmallow, distinquished</t>
  </si>
  <si>
    <t>Semuliki Forest, batch 20035</t>
  </si>
  <si>
    <t>light cocoa, dairy,faint cinnamon</t>
  </si>
  <si>
    <t>Ucayali, batch 200105</t>
  </si>
  <si>
    <t>anise, cocoa, dried fruit</t>
  </si>
  <si>
    <t>Pralus</t>
  </si>
  <si>
    <t>creamy, spicy</t>
  </si>
  <si>
    <t>smoke dominates, mild fruit</t>
  </si>
  <si>
    <t>Fortissima</t>
  </si>
  <si>
    <t>vegetal, fruit, smoke</t>
  </si>
  <si>
    <t>earthy, tobacco, mushroom</t>
  </si>
  <si>
    <t>Caracas, Venezuela and Ghana</t>
  </si>
  <si>
    <t>sandy, roasty, cocoa</t>
  </si>
  <si>
    <t>Djakarta, Java and Ghana</t>
  </si>
  <si>
    <t>tart, fruit, cocoa</t>
  </si>
  <si>
    <t>Monte Alegre (Itacare), Brazil</t>
  </si>
  <si>
    <t>creamy, fatty, burnt</t>
  </si>
  <si>
    <t>Claudio Corallo w/ nibs</t>
  </si>
  <si>
    <t>large nibs, spicy, cocoa</t>
  </si>
  <si>
    <t>Sambirano Valley, Le 100%</t>
  </si>
  <si>
    <t>2- B,C</t>
  </si>
  <si>
    <t>fatty, mild fruit, bitter, smoke</t>
  </si>
  <si>
    <t>Dominican Republic-Organic</t>
  </si>
  <si>
    <t>sandy, sour</t>
  </si>
  <si>
    <t>Monte Alegre, Diego Badero</t>
  </si>
  <si>
    <t>complex, herbal, sour</t>
  </si>
  <si>
    <t>creamy, burnt,ashey, lemon</t>
  </si>
  <si>
    <t>nutty, red berry, rich</t>
  </si>
  <si>
    <t>Porcelana, S. of Lake Maracaibo</t>
  </si>
  <si>
    <t>burnt nuts, subtle fruit</t>
  </si>
  <si>
    <t>subdued, floral, nutty, fatty</t>
  </si>
  <si>
    <t>Papouasie</t>
  </si>
  <si>
    <t>complex, smoke, intense, ham</t>
  </si>
  <si>
    <t>fruit, woody, ashey, fatty</t>
  </si>
  <si>
    <t>Barlovento</t>
  </si>
  <si>
    <t>roasty, black licorice, rubbery</t>
  </si>
  <si>
    <t>tobacco,deep cocoa, sl. burnt</t>
  </si>
  <si>
    <t>deep cocoa, fatty, mild ashey</t>
  </si>
  <si>
    <t>Nosy Be Isle.</t>
  </si>
  <si>
    <t>high acidity,roasty,sour,chalky</t>
  </si>
  <si>
    <t>rich cocoa, fatty, roasty</t>
  </si>
  <si>
    <t>Tanzanie</t>
  </si>
  <si>
    <t>sandy, coffee, sweet, roasty</t>
  </si>
  <si>
    <t>dried fruit, floral</t>
  </si>
  <si>
    <t>Primo Botanica</t>
  </si>
  <si>
    <t>Kokoa Kamili, 2018 Harvest</t>
  </si>
  <si>
    <t>sour palm, rich cocoa, fruit</t>
  </si>
  <si>
    <t>Choba Choba</t>
  </si>
  <si>
    <t>molasses, coffee, cocoa</t>
  </si>
  <si>
    <t>Public Chocolatory</t>
  </si>
  <si>
    <t>fruit, tart, fertilzer</t>
  </si>
  <si>
    <t>Pump Street Bakery</t>
  </si>
  <si>
    <t>Patanemo, Carabobo, Tisano family, b. 3211</t>
  </si>
  <si>
    <t>nutty, fuel, intense</t>
  </si>
  <si>
    <t>Guantupi River</t>
  </si>
  <si>
    <t>perfume, roasted caramel</t>
  </si>
  <si>
    <t>Akessons Estate, Sambirano, Ambanja, b. 3212</t>
  </si>
  <si>
    <t>long, mellow, buttery</t>
  </si>
  <si>
    <t>floral, slightly burnt, intense</t>
  </si>
  <si>
    <t>Crayfish Bay Estate, 2014</t>
  </si>
  <si>
    <t>dark berry, mild floral</t>
  </si>
  <si>
    <t>Akesson's, batch 4411</t>
  </si>
  <si>
    <t>dairy, butterscotch, caramel</t>
  </si>
  <si>
    <t>chunky, earthy, rubber</t>
  </si>
  <si>
    <t>Chocoan Rainforest, Teroro Escondido, ESM</t>
  </si>
  <si>
    <t>floral, grain, deep cocoa</t>
  </si>
  <si>
    <t>Bachelor's Hall, batch 6911</t>
  </si>
  <si>
    <t>sticky, mild, hay, honey</t>
  </si>
  <si>
    <t>Guadalcanal, Tenaru, David Natei F.</t>
  </si>
  <si>
    <t>dominant savory</t>
  </si>
  <si>
    <t>Pura Delizia</t>
  </si>
  <si>
    <t>fatty, vanilla, orange</t>
  </si>
  <si>
    <t>intense, fig, roasty, citrus</t>
  </si>
  <si>
    <t>few grits, strong floral</t>
  </si>
  <si>
    <t>intense smoke</t>
  </si>
  <si>
    <t>spice, sunflower</t>
  </si>
  <si>
    <t>peanut, soy, sunflower</t>
  </si>
  <si>
    <t>Q Chocolate</t>
  </si>
  <si>
    <t>sweet, intense banana</t>
  </si>
  <si>
    <t>muted, banana, hot cocoa</t>
  </si>
  <si>
    <t>sticky, intense, roasty, fruit</t>
  </si>
  <si>
    <t>mild bitter, banana, citrus</t>
  </si>
  <si>
    <t>creamy, too sweet, sour</t>
  </si>
  <si>
    <t>tannic, fruity, cocoa</t>
  </si>
  <si>
    <t>Qantu</t>
  </si>
  <si>
    <t>Bagua, Amazonas</t>
  </si>
  <si>
    <t>pungent, grapes</t>
  </si>
  <si>
    <t>Chunchu, Ayacucho, lot 208</t>
  </si>
  <si>
    <t>bold, nutty, floral, wine</t>
  </si>
  <si>
    <t>Morropon, Piura, AoC Golden Bean 2018</t>
  </si>
  <si>
    <t>intense plum, harsh woody</t>
  </si>
  <si>
    <t>Piura, Gran Blanco, lot 400</t>
  </si>
  <si>
    <t>grapes and honey</t>
  </si>
  <si>
    <t>Chaska, Junin, lot 425</t>
  </si>
  <si>
    <t>bold, fig w/ floral undertone</t>
  </si>
  <si>
    <t>Quetzalli (Wolter)</t>
  </si>
  <si>
    <t>Mexico, Lot 28022016</t>
  </si>
  <si>
    <t>gritty, waxy, leather</t>
  </si>
  <si>
    <t>Uranga, Lot 22032016</t>
  </si>
  <si>
    <t>waxy, gritty, spicy, hammy</t>
  </si>
  <si>
    <t>Raaka</t>
  </si>
  <si>
    <t>creamy, pasty, bitter, cocoa</t>
  </si>
  <si>
    <t>gritty, sticky, candied</t>
  </si>
  <si>
    <t>refined, honey, rubber</t>
  </si>
  <si>
    <t>Amazon Basin Blend- SMartin,Pangoa,nacional</t>
  </si>
  <si>
    <t>pungent, green, citrus</t>
  </si>
  <si>
    <t>Pisa, unroasted</t>
  </si>
  <si>
    <t>green</t>
  </si>
  <si>
    <t>Pisa, roasted</t>
  </si>
  <si>
    <t>Rain Republic</t>
  </si>
  <si>
    <t>Suchitepequez E.</t>
  </si>
  <si>
    <t>Easter candy, burnt</t>
  </si>
  <si>
    <t>Rancho San Jacinto</t>
  </si>
  <si>
    <t>slightly dry and super spicey</t>
  </si>
  <si>
    <t>Ranger</t>
  </si>
  <si>
    <t>San Martin, Batch 2</t>
  </si>
  <si>
    <t>oily, intense vinegar</t>
  </si>
  <si>
    <t>Chulucanas, Batch 1</t>
  </si>
  <si>
    <t>fruity, melon</t>
  </si>
  <si>
    <t>Tumbes, Batch 2</t>
  </si>
  <si>
    <t>dried fruit, raisins, nutty</t>
  </si>
  <si>
    <t>Soconusco</t>
  </si>
  <si>
    <t>fruit, yogurt, astringent</t>
  </si>
  <si>
    <t>Raoul Boulanger</t>
  </si>
  <si>
    <t>fatty, cocoa</t>
  </si>
  <si>
    <t>Raphio</t>
  </si>
  <si>
    <t>Kokoa Kamili, Kilombero batch IT7507</t>
  </si>
  <si>
    <t>creamy, complex, maple</t>
  </si>
  <si>
    <t>El Gran Sapasoa, batch IP7487</t>
  </si>
  <si>
    <t>dominant spice</t>
  </si>
  <si>
    <t>floral, malt, high astringcy</t>
  </si>
  <si>
    <t>Oko Caribe, San Fran. De Macoris, El Cibao</t>
  </si>
  <si>
    <t>floral, roasted cacao, dirty</t>
  </si>
  <si>
    <t>grassy, earthy, roasty, dirty</t>
  </si>
  <si>
    <t>Suhum Region, ABOCFA, b. IG7720</t>
  </si>
  <si>
    <t>gateway, nutty, rich cocoa</t>
  </si>
  <si>
    <t>Raw Cocoa</t>
  </si>
  <si>
    <t>smooth, green, vegetal</t>
  </si>
  <si>
    <t>Republica del Cacao (aka Confecta)</t>
  </si>
  <si>
    <t>cinamon, hazelnut, roasty</t>
  </si>
  <si>
    <t>El Oro</t>
  </si>
  <si>
    <t>creamy, caramel, dairy</t>
  </si>
  <si>
    <t>vanilla, dark roast, spicy</t>
  </si>
  <si>
    <t>Los Rios, Vinces</t>
  </si>
  <si>
    <t>strong rubber, off chemical</t>
  </si>
  <si>
    <t>strong spicey, earthy green</t>
  </si>
  <si>
    <t>Ritual</t>
  </si>
  <si>
    <t>dark berry, woody,astringent</t>
  </si>
  <si>
    <t>Sambirano, 2011 harvest, batch 1</t>
  </si>
  <si>
    <t>dark berry, tropical, nutty</t>
  </si>
  <si>
    <t>Camino Verde P., 2012, Balao, Guayas, batch 1</t>
  </si>
  <si>
    <t>dried fruit, nut, bitter, roasty</t>
  </si>
  <si>
    <t>Gran Couva, 2012 harvest, batch 001</t>
  </si>
  <si>
    <t>orange, heavy roast</t>
  </si>
  <si>
    <t>Toledo District, Maya, batch 001</t>
  </si>
  <si>
    <t>thick, slow, pure</t>
  </si>
  <si>
    <t>Maranon, Cajamarca, batch 002</t>
  </si>
  <si>
    <t>intense, roasty, spice</t>
  </si>
  <si>
    <t>Camino Verde P., Balao, Guayas, 2014, b. 001</t>
  </si>
  <si>
    <t>mild bitter, woody, bourbon</t>
  </si>
  <si>
    <t>Mid Mountain, 2014, batch 002</t>
  </si>
  <si>
    <t>sticky, woody</t>
  </si>
  <si>
    <t>Camino Verde P., Balao, 2015 harvest, batch8</t>
  </si>
  <si>
    <t>floral, bourbon, balanced</t>
  </si>
  <si>
    <t>smooth, coffee, rich cocoa</t>
  </si>
  <si>
    <t>La Colonia, Enliven Cacao</t>
  </si>
  <si>
    <t>complex, honey, fruit, nut</t>
  </si>
  <si>
    <t>Jagassar Estate, Moruga Region, microlot</t>
  </si>
  <si>
    <t>rich brownie, dried fruit</t>
  </si>
  <si>
    <t>Sambirano, 2019 h., batch 7</t>
  </si>
  <si>
    <t>tart fruit, roasty</t>
  </si>
  <si>
    <t>River-Sea</t>
  </si>
  <si>
    <t>Kokoa Kamili, Morogoro</t>
  </si>
  <si>
    <t>muted, heavy roast</t>
  </si>
  <si>
    <t>fatty, rubbery, nutty</t>
  </si>
  <si>
    <t>fatty, rubbery, off</t>
  </si>
  <si>
    <t>Roasting Masters</t>
  </si>
  <si>
    <t>La Dorado, light roast</t>
  </si>
  <si>
    <t>Tapanti, light roast</t>
  </si>
  <si>
    <t>fatty, honey, slight sour</t>
  </si>
  <si>
    <t>Maleku</t>
  </si>
  <si>
    <t>roasty, coffee, intense</t>
  </si>
  <si>
    <t>Robert (aka Chocolaterie Robert)</t>
  </si>
  <si>
    <t>rich cocoa, nutty</t>
  </si>
  <si>
    <t>Madagascar w/ nibs</t>
  </si>
  <si>
    <t>basic cocoa, large nibs</t>
  </si>
  <si>
    <t>Rococo (Grenada Chocolate Co.)</t>
  </si>
  <si>
    <t>Gru Grococo, St. Andrews</t>
  </si>
  <si>
    <t>earthy, mild nutty</t>
  </si>
  <si>
    <t>Rogue</t>
  </si>
  <si>
    <t>Hispaniola, 2008</t>
  </si>
  <si>
    <t>nutty, earthy, mild off note</t>
  </si>
  <si>
    <t>sandy, heavy roast, woody</t>
  </si>
  <si>
    <t>Sambirano, 2008</t>
  </si>
  <si>
    <t>raisins, sour, roasty</t>
  </si>
  <si>
    <t>dry, honey, roasty</t>
  </si>
  <si>
    <t>mint, sweet spices</t>
  </si>
  <si>
    <t>smooth,intense,fruit, complex</t>
  </si>
  <si>
    <t>Silvestre, Batch 1, 2011</t>
  </si>
  <si>
    <t>rich brownie, roasty, sour</t>
  </si>
  <si>
    <t>floral, bourbon, mocha</t>
  </si>
  <si>
    <t>Akessons Estate, Sambirano, 2013</t>
  </si>
  <si>
    <t>creamy, heavy roast, citrus</t>
  </si>
  <si>
    <t>Hispaniola, 2013</t>
  </si>
  <si>
    <t>sticky, earthy, smokey</t>
  </si>
  <si>
    <t>Silvestre, Batch 7, 2013</t>
  </si>
  <si>
    <t>smooth, banana, tart, roasty</t>
  </si>
  <si>
    <t>Bachelor's Hall E., St. Thomas Parish, batch 1</t>
  </si>
  <si>
    <t>intense, dark berry, spice</t>
  </si>
  <si>
    <t>red fruit, intense, earthy</t>
  </si>
  <si>
    <t>Caranero, Choc. Garage Exclusive</t>
  </si>
  <si>
    <t>deep, rich, nutty, roasty</t>
  </si>
  <si>
    <t>Tranquilidad, Batch 1</t>
  </si>
  <si>
    <t>roasty, dried fruit, sour</t>
  </si>
  <si>
    <t>La Masica, Batch 1, FHIA Research Center</t>
  </si>
  <si>
    <t>robust, tart, roasty</t>
  </si>
  <si>
    <t>Rozsavolgyi</t>
  </si>
  <si>
    <t>fatty, roasty, coffee</t>
  </si>
  <si>
    <t>intense, burnt, chemical</t>
  </si>
  <si>
    <t>Aragua, Trincheras</t>
  </si>
  <si>
    <t>uneven melt, cashew</t>
  </si>
  <si>
    <t>Principe</t>
  </si>
  <si>
    <t>smokey, nutty, fat residue</t>
  </si>
  <si>
    <t>fatty, chemical, roasty</t>
  </si>
  <si>
    <t>Rio Caribe Superior, Paria Penninsula, b. R380</t>
  </si>
  <si>
    <t>fatty, burnt, nut, vegetal</t>
  </si>
  <si>
    <t>Sambirano, Akesson Estate, batch MT3802</t>
  </si>
  <si>
    <t>buttery, sour tang, off notes</t>
  </si>
  <si>
    <t>nuts, chocolate, mellow</t>
  </si>
  <si>
    <t>Piura, Norandino, Gran Blanco Nativo, b. PB4704</t>
  </si>
  <si>
    <t>blackberry, mild floral</t>
  </si>
  <si>
    <t>Ruket</t>
  </si>
  <si>
    <t>off note, vegetal, nibby</t>
  </si>
  <si>
    <t>Pisa, lot 03HA</t>
  </si>
  <si>
    <t>cocoa base, spice</t>
  </si>
  <si>
    <t>Nugu, lot 02N</t>
  </si>
  <si>
    <t>complex, coarse, astringent</t>
  </si>
  <si>
    <t>Kokoa Kamili. Lot 73T</t>
  </si>
  <si>
    <t>clean, pure cocoa, cherry, gritty</t>
  </si>
  <si>
    <t>Sumba, lot 02IN</t>
  </si>
  <si>
    <t>mild smoke, tart, spice, harsh</t>
  </si>
  <si>
    <t>S.A.I.D.</t>
  </si>
  <si>
    <t>Malgascio</t>
  </si>
  <si>
    <t>sandy, subtle fruit then cocoa</t>
  </si>
  <si>
    <t>100 percent</t>
  </si>
  <si>
    <t>sticky, intense, very bitter</t>
  </si>
  <si>
    <t>Samana</t>
  </si>
  <si>
    <t>fudgey, astringent, sour</t>
  </si>
  <si>
    <t>Carribean, Arawak</t>
  </si>
  <si>
    <t>fatty, cocoa, nutty</t>
  </si>
  <si>
    <t>Latino</t>
  </si>
  <si>
    <t>sandy, sweet, spice</t>
  </si>
  <si>
    <t>Sacred</t>
  </si>
  <si>
    <t>Midnight, Central and S. America</t>
  </si>
  <si>
    <t>4- B,S*,C,V</t>
  </si>
  <si>
    <t>grassy, strong bitter</t>
  </si>
  <si>
    <t>Twilight, Central and S. America</t>
  </si>
  <si>
    <t>grassy, maple</t>
  </si>
  <si>
    <t>Salgado</t>
  </si>
  <si>
    <t>Bahia Superior</t>
  </si>
  <si>
    <t>creamy, vanilla, rich</t>
  </si>
  <si>
    <t>nutty, spicy, floral</t>
  </si>
  <si>
    <t>nutty, basic cocoa</t>
  </si>
  <si>
    <t>Rio Arriba</t>
  </si>
  <si>
    <t>floral, spicey</t>
  </si>
  <si>
    <t>San Jose</t>
  </si>
  <si>
    <t>H. San Jose, Los Rios, L300817</t>
  </si>
  <si>
    <t>few grits, basic, gateway</t>
  </si>
  <si>
    <t>Santander (Compania Nacional)</t>
  </si>
  <si>
    <t>Colombian Semi Dark</t>
  </si>
  <si>
    <t>too sweet, candy-like</t>
  </si>
  <si>
    <t>sweet, cherry, marshmallow</t>
  </si>
  <si>
    <t>Colombian Dark</t>
  </si>
  <si>
    <t>rustic, cherry, marshmallow</t>
  </si>
  <si>
    <t>Colombian 2008</t>
  </si>
  <si>
    <t>roasty,rich cocoa,marshmallow</t>
  </si>
  <si>
    <t>Colombian w/ nibs</t>
  </si>
  <si>
    <t>Santome</t>
  </si>
  <si>
    <t>Scharffen Berger</t>
  </si>
  <si>
    <t>Extra Dark</t>
  </si>
  <si>
    <t>dry, bitter, poor aftertaste</t>
  </si>
  <si>
    <t>Bittersweet</t>
  </si>
  <si>
    <t>cherry, mild bitter</t>
  </si>
  <si>
    <t>Kumasi Sambirano, Ghana &amp; Madagascar</t>
  </si>
  <si>
    <t>fruity, smokey, burnt</t>
  </si>
  <si>
    <t>Jamaica a l'ancienne</t>
  </si>
  <si>
    <t>fresh nibs,chocolate base off</t>
  </si>
  <si>
    <t>tobacco, sweet, dairy</t>
  </si>
  <si>
    <t>Las Islas, Carribean(DR/Jam/Tri)</t>
  </si>
  <si>
    <t>strong smokey tobacco</t>
  </si>
  <si>
    <t>Nibby</t>
  </si>
  <si>
    <t>sweet, base cocoa</t>
  </si>
  <si>
    <t>complex, strawberry, tart</t>
  </si>
  <si>
    <t>Antilles (Trin/Gren/DR/Ven)</t>
  </si>
  <si>
    <t>smooth,complex,cocoa base</t>
  </si>
  <si>
    <t>Finisterra, Ven., Trinidad, Mad.</t>
  </si>
  <si>
    <t>grassy, black pepper, smoke</t>
  </si>
  <si>
    <t>Tome Acu</t>
  </si>
  <si>
    <t>smooth, tart, earthy</t>
  </si>
  <si>
    <t>Asante</t>
  </si>
  <si>
    <t>simple, delicate cocoa, long</t>
  </si>
  <si>
    <t>creamy, grassy, banana, tart</t>
  </si>
  <si>
    <t>Camahogne</t>
  </si>
  <si>
    <t>smooth, grassy, minty</t>
  </si>
  <si>
    <t>Amina</t>
  </si>
  <si>
    <t>clingy,subtle, tangy, citrus</t>
  </si>
  <si>
    <t>cherry,wine,rich,smoke</t>
  </si>
  <si>
    <t>San Juan de Cheni</t>
  </si>
  <si>
    <t>banana, pear, spice, cheese</t>
  </si>
  <si>
    <t>Seaforth</t>
  </si>
  <si>
    <t>rustic, vegetal, earthy</t>
  </si>
  <si>
    <t>off, sweet, orange, rubber</t>
  </si>
  <si>
    <t>Seahorse</t>
  </si>
  <si>
    <t>Wampusirpi</t>
  </si>
  <si>
    <t>dry, earthy, surface mark</t>
  </si>
  <si>
    <t>sticky, cherry, cocoa</t>
  </si>
  <si>
    <t>earthy, mild fruit, sticky</t>
  </si>
  <si>
    <t>sharp, raw, metallic</t>
  </si>
  <si>
    <t>Semuliki Forest</t>
  </si>
  <si>
    <t>cocoa, roasty, sticky</t>
  </si>
  <si>
    <t>orange, fig, cocoa</t>
  </si>
  <si>
    <t>blueberry &amp; cocoa dominate</t>
  </si>
  <si>
    <t>Gewan Gangaram</t>
  </si>
  <si>
    <t>sl roasty, woody, melon, spicy</t>
  </si>
  <si>
    <t>sticky, dark berry, roasty edge</t>
  </si>
  <si>
    <t>Shane Chocolate Works</t>
  </si>
  <si>
    <t>full cocoa flavor</t>
  </si>
  <si>
    <t>spicy, rich cocoa, sweet</t>
  </si>
  <si>
    <t>black pepper, astringent</t>
  </si>
  <si>
    <t>Shark Mountain</t>
  </si>
  <si>
    <t>coffee, nutty</t>
  </si>
  <si>
    <t>Belize, 2013</t>
  </si>
  <si>
    <t>fruity, blueberry</t>
  </si>
  <si>
    <t>sticky, dried fruit, smoke</t>
  </si>
  <si>
    <t>chewy, smoke, fruit, cocoa</t>
  </si>
  <si>
    <t>smoked ham, tangy, berry</t>
  </si>
  <si>
    <t>grapes, tangy, cocoa</t>
  </si>
  <si>
    <t>Shark's</t>
  </si>
  <si>
    <t>Hawai'i Island, Hilo</t>
  </si>
  <si>
    <t>sticky, earthy, medicinal</t>
  </si>
  <si>
    <t>Hawai'i Island, Hilo, w/ added cocoa butter</t>
  </si>
  <si>
    <t>perfume, floral, chemical</t>
  </si>
  <si>
    <t>Shattell</t>
  </si>
  <si>
    <t>strong spice, perfume, roasty</t>
  </si>
  <si>
    <t>Tingo Maria</t>
  </si>
  <si>
    <t>earthy, roasty, vegetal</t>
  </si>
  <si>
    <t>Sibu</t>
  </si>
  <si>
    <t>Oro</t>
  </si>
  <si>
    <t>gritty, fatty, coffee</t>
  </si>
  <si>
    <t>Oscuro</t>
  </si>
  <si>
    <t>gritty, bold, black pepper</t>
  </si>
  <si>
    <t>Sibu Sura</t>
  </si>
  <si>
    <t>sandy, sweet, vanilla</t>
  </si>
  <si>
    <t>Sierra Sagrada</t>
  </si>
  <si>
    <t>Sierra Nevada, Santa Marta</t>
  </si>
  <si>
    <t>brownie, mocha, marshmallow</t>
  </si>
  <si>
    <t>Silvio Bessone</t>
  </si>
  <si>
    <t>Maya Belize</t>
  </si>
  <si>
    <t>fatty, cocoa, spicy</t>
  </si>
  <si>
    <t>Trintade, Sao Tome</t>
  </si>
  <si>
    <t>nutty, salty</t>
  </si>
  <si>
    <t>Bahia, Scavina</t>
  </si>
  <si>
    <t>fatty, sweet, salty</t>
  </si>
  <si>
    <t>Porcelana, Colombia, Amazonas</t>
  </si>
  <si>
    <t>fatty, salty, caramel</t>
  </si>
  <si>
    <t>Sirene</t>
  </si>
  <si>
    <t>Somia Plantation, 2012</t>
  </si>
  <si>
    <t>tart, sweet edge</t>
  </si>
  <si>
    <t>intense fruity, mild sour</t>
  </si>
  <si>
    <t>intense, rich, burnt, licorice</t>
  </si>
  <si>
    <t>creamy, tart, bitter</t>
  </si>
  <si>
    <t>Camino Verde P., Balao, Guayas, 2012</t>
  </si>
  <si>
    <t>floral, bourbon, bitter</t>
  </si>
  <si>
    <t>Lachua w/ cane sugar</t>
  </si>
  <si>
    <t>waxy, earthy, cocoa, roasty</t>
  </si>
  <si>
    <t>Lachua w/ maple sugar, batch 5</t>
  </si>
  <si>
    <t>waxy, maple, flat</t>
  </si>
  <si>
    <t>oily, medium roasted cocoa</t>
  </si>
  <si>
    <t>Wild Bolivia</t>
  </si>
  <si>
    <t>sticky, raisins, fudgey</t>
  </si>
  <si>
    <t>Kokoa Kamili Coop</t>
  </si>
  <si>
    <t>basic cocoa, gateway</t>
  </si>
  <si>
    <t>Esmeraldas, Salazar Farm</t>
  </si>
  <si>
    <t>rich cocoa, spicy</t>
  </si>
  <si>
    <t>caramel, anise, dried fruit</t>
  </si>
  <si>
    <t>Soconusco, Rayen Cacao Co-op</t>
  </si>
  <si>
    <t>bland, sour, lacks development</t>
  </si>
  <si>
    <t>Anamalai, Pollachi City</t>
  </si>
  <si>
    <t>butterscotch, slight burnt note</t>
  </si>
  <si>
    <t>Sjolinds</t>
  </si>
  <si>
    <t>sweet, vanilla, cocoa, mold</t>
  </si>
  <si>
    <t>Nicaragua, lot N510</t>
  </si>
  <si>
    <t>mild, nutty, vanilla, cocoa</t>
  </si>
  <si>
    <t>Smooth Chocolator, The</t>
  </si>
  <si>
    <t>few grits, sweet, orange</t>
  </si>
  <si>
    <t>few grits, bold, dark berry</t>
  </si>
  <si>
    <t>bold cherry, rich cooa</t>
  </si>
  <si>
    <t>cigar, tobacco, grass, spice</t>
  </si>
  <si>
    <t>creamy, pistachio, floral</t>
  </si>
  <si>
    <t>floral, intense, pungent</t>
  </si>
  <si>
    <t>Papua New Guinea, triple roast, batch 1</t>
  </si>
  <si>
    <t>smokey, tart, astringent</t>
  </si>
  <si>
    <t>Maranon, batch 2</t>
  </si>
  <si>
    <t>light brown, grits, floral</t>
  </si>
  <si>
    <t>Chuao, batch 3</t>
  </si>
  <si>
    <t>mild cacao and fruit notes</t>
  </si>
  <si>
    <t>Guasare, La Sierra de Perija, batch gua001</t>
  </si>
  <si>
    <t>Porcelana, Sorotaima,Machiques,batch pcl001</t>
  </si>
  <si>
    <t>ligt color, creamy, peanut</t>
  </si>
  <si>
    <t>Maya Mtn, Moho R., Toledo D.</t>
  </si>
  <si>
    <t>apple, mild cherry</t>
  </si>
  <si>
    <t>creamy, molasses, off note</t>
  </si>
  <si>
    <t>delicate, smooth, dairy</t>
  </si>
  <si>
    <t>Chimelb, Lanquin, Alta Verapaz, b-GUA001</t>
  </si>
  <si>
    <t>gummy, fatty, earthy</t>
  </si>
  <si>
    <t>Oko Caribe, DOR005</t>
  </si>
  <si>
    <t>Pisa, batch HA102</t>
  </si>
  <si>
    <t>complex, earthy, melon</t>
  </si>
  <si>
    <t>Snake &amp; Butterfly</t>
  </si>
  <si>
    <t>mild cocoa, fruity</t>
  </si>
  <si>
    <t>fudgey then spicy, vanilla</t>
  </si>
  <si>
    <t>perfume, strong chemical</t>
  </si>
  <si>
    <t>Soeka</t>
  </si>
  <si>
    <t>Sulawesi</t>
  </si>
  <si>
    <t>nuts, fruit, cocoa</t>
  </si>
  <si>
    <t>Soklet</t>
  </si>
  <si>
    <t>grassy, hammy</t>
  </si>
  <si>
    <t>Sol Cacao</t>
  </si>
  <si>
    <t>tangy, sour, intense</t>
  </si>
  <si>
    <t>Ecuador, Batch 1</t>
  </si>
  <si>
    <t>intense, simple, floral, earthy</t>
  </si>
  <si>
    <t>Solkiki</t>
  </si>
  <si>
    <t>Castillo, Hispaniola, unroasted</t>
  </si>
  <si>
    <t>sticky, hammy, bitter</t>
  </si>
  <si>
    <t>sticky, sandy, pungent</t>
  </si>
  <si>
    <t>Kablon Farms, Red Pod, 2018 harvest</t>
  </si>
  <si>
    <t>intense, dirty,floral,medicinal</t>
  </si>
  <si>
    <t>Solomons Gold</t>
  </si>
  <si>
    <t>Solomon Island</t>
  </si>
  <si>
    <t>sweet, roasty, spicy</t>
  </si>
  <si>
    <t>Solomon Island w/ nibs</t>
  </si>
  <si>
    <t>spicy, roasted, fresh nibs</t>
  </si>
  <si>
    <t>Solstice</t>
  </si>
  <si>
    <t>dry, molasses, sour</t>
  </si>
  <si>
    <t>dairy, cheese, molasses</t>
  </si>
  <si>
    <t>intense, leathery, cocoa</t>
  </si>
  <si>
    <t>molasses, grape, sour</t>
  </si>
  <si>
    <t>Wasatch</t>
  </si>
  <si>
    <t>molasses, licorice, muted</t>
  </si>
  <si>
    <t>Kilombero</t>
  </si>
  <si>
    <t>sticky, strong molasses</t>
  </si>
  <si>
    <t>molasses undertone, tangy</t>
  </si>
  <si>
    <t>Dak Nong, Lot 103120</t>
  </si>
  <si>
    <t>molasses, raisins, astringent</t>
  </si>
  <si>
    <t>Soma</t>
  </si>
  <si>
    <t>sticky, few grits, mild fruit,sour</t>
  </si>
  <si>
    <t>earthy, woody, vegetal</t>
  </si>
  <si>
    <t>slow to develop, nutty</t>
  </si>
  <si>
    <t>smokey, mushroom, woodsy</t>
  </si>
  <si>
    <t>subtle red berry, complex</t>
  </si>
  <si>
    <t>black tea</t>
  </si>
  <si>
    <t>Black Science Blend 1, DR, Ecuador, Peru</t>
  </si>
  <si>
    <t>complex, nut, dried fruit, earth</t>
  </si>
  <si>
    <t>Grenada, Black Science</t>
  </si>
  <si>
    <t>super temper,astringent, burn</t>
  </si>
  <si>
    <t>Alto Beni, Wild Bolivian</t>
  </si>
  <si>
    <t>earthy, mild tannic, woody</t>
  </si>
  <si>
    <t>Three Amigos(Chuao, Wild Bolivia, D.R.)</t>
  </si>
  <si>
    <t>strawberry, cocoa, nutty</t>
  </si>
  <si>
    <t>Peruvian</t>
  </si>
  <si>
    <t>complex,spice,caramel,cocoa</t>
  </si>
  <si>
    <t>Elvesia P., Black Science</t>
  </si>
  <si>
    <t>dried fruit, tart</t>
  </si>
  <si>
    <t>strawberry, green mint</t>
  </si>
  <si>
    <t>Noula Coop</t>
  </si>
  <si>
    <t>uneven, grassy, roasty</t>
  </si>
  <si>
    <t>O'ahu Island</t>
  </si>
  <si>
    <t>cranberries, cocoa</t>
  </si>
  <si>
    <t>Dual Origins, Sambirano, Elvesia, batch SD06</t>
  </si>
  <si>
    <t>creamy, raisin, lemon</t>
  </si>
  <si>
    <t>Dancing in Your Head, 5 bean blend</t>
  </si>
  <si>
    <t>creamy, complex, peanut</t>
  </si>
  <si>
    <t>Cahabon Region, batch Tri1</t>
  </si>
  <si>
    <t>sandy, earthy, tangy wine</t>
  </si>
  <si>
    <t>Carenero Superior, batch CS2</t>
  </si>
  <si>
    <t>intense, rich burnt caramel</t>
  </si>
  <si>
    <t>Eastern Promises, Mad., Java, PNG, batch EP1</t>
  </si>
  <si>
    <t>smoke,tobacco,black pepper</t>
  </si>
  <si>
    <t>mild smoke, fruit, mild burnt</t>
  </si>
  <si>
    <t>Rizek Cacao, batch DR 12</t>
  </si>
  <si>
    <t>smoke, burnt caramel, citrus</t>
  </si>
  <si>
    <t>creamy, smokey, some fruit</t>
  </si>
  <si>
    <t>Apurimac, El Quinacho Co-op</t>
  </si>
  <si>
    <t>creamy, medicinal, mild fruit</t>
  </si>
  <si>
    <t>Sangre Grande P.</t>
  </si>
  <si>
    <t>creamy, brownie mix, roasty</t>
  </si>
  <si>
    <t>Chef's Blend</t>
  </si>
  <si>
    <t>grassy, dairy, mild fatty</t>
  </si>
  <si>
    <t>nutty, chocolate ice cream</t>
  </si>
  <si>
    <t>Crazy 88, Guat., D.R., Peru, Mad., PNG</t>
  </si>
  <si>
    <t>pronounced berry,mild smoke</t>
  </si>
  <si>
    <t>Maracaibo, El Vigia</t>
  </si>
  <si>
    <t>delicate, nutty, cocoa, dairy</t>
  </si>
  <si>
    <t>Equator, Peru, Dom. Rep</t>
  </si>
  <si>
    <t>roasted nuts, burnt brownie</t>
  </si>
  <si>
    <t>Orinoco, batch ORI 1</t>
  </si>
  <si>
    <t>creamy, nutty, roasty</t>
  </si>
  <si>
    <t>Bachelor's Hall E., St. Thomas Parish, batch bh1</t>
  </si>
  <si>
    <t>floral, berry, clove</t>
  </si>
  <si>
    <t>basic chocolate, accessible</t>
  </si>
  <si>
    <t>creamy, sour orange</t>
  </si>
  <si>
    <t>spicy, woodsy</t>
  </si>
  <si>
    <t>robust, nutty, brownie</t>
  </si>
  <si>
    <t>Espiritu Santo, 'Smoke Monster', batch sm1</t>
  </si>
  <si>
    <t>creamy, smokey, rich cocoa</t>
  </si>
  <si>
    <t>Little Big Man, Madagascar &amp; Ecuador</t>
  </si>
  <si>
    <t>tart, mild sour</t>
  </si>
  <si>
    <t>CSB Chama</t>
  </si>
  <si>
    <t>roasted nuts, dried fruit</t>
  </si>
  <si>
    <t>balanced, nuts, strawberry</t>
  </si>
  <si>
    <t>Oko Caribe, Duarte P., Collab w Chocosol</t>
  </si>
  <si>
    <t>creamy, sweet, deep choco</t>
  </si>
  <si>
    <t>Sambirano Valley, Black Science, B-60307.0</t>
  </si>
  <si>
    <t>robust dark tropical fruit</t>
  </si>
  <si>
    <t>Bahia Black, batch bra50722.1</t>
  </si>
  <si>
    <t>creamy, diluted, mild choco</t>
  </si>
  <si>
    <t>Chuno, San Jose de Bocay, Pantasma R.,B.S.</t>
  </si>
  <si>
    <t>evolves black pepper to citrus</t>
  </si>
  <si>
    <t>Abstract S. w/ Jamaica nibs,batch abs60323.0</t>
  </si>
  <si>
    <t>banana, nutty</t>
  </si>
  <si>
    <t>Tien Giang, Black S., batch VIT60420.0</t>
  </si>
  <si>
    <t>creamy, honey, blackberry</t>
  </si>
  <si>
    <t>Camino Verde, Black S., batch cvu6030.0</t>
  </si>
  <si>
    <t>nutty, banana, harsh ending</t>
  </si>
  <si>
    <t>creamy, roasty, woody</t>
  </si>
  <si>
    <t>creamy, honey, marshmallow</t>
  </si>
  <si>
    <t>Pisa, Creole Gardens</t>
  </si>
  <si>
    <t>sweet edge, lemon, muted</t>
  </si>
  <si>
    <t>Bejofo, Sambirano V., Akesson E.</t>
  </si>
  <si>
    <t>creamy, acidic, balanced</t>
  </si>
  <si>
    <t>Choroni, Aragua, Finca Torres Farm</t>
  </si>
  <si>
    <t>nutty, cocoa</t>
  </si>
  <si>
    <t>Bejofo, Sambirano V., Akesson, b. 6116-BEJ210324</t>
  </si>
  <si>
    <t>red fruit, peanut butter, cocoa</t>
  </si>
  <si>
    <t>Guasare, Rosario de Perija, b.4279-GUA201123</t>
  </si>
  <si>
    <t>spice, sour malt, woody</t>
  </si>
  <si>
    <t>Dream Machine (Mad./Dom.Rep./Ecuador)</t>
  </si>
  <si>
    <t>sweet, cocoa, candy like</t>
  </si>
  <si>
    <t>Ben Tre, batch BEN210924 8983</t>
  </si>
  <si>
    <t>cinamon, nutmeg, hot cocoa</t>
  </si>
  <si>
    <t>Semuliki Forest, Bundibugyo, b. 13416SEM220426</t>
  </si>
  <si>
    <t>creamy,choco strawberry,vanilla</t>
  </si>
  <si>
    <t>Somerville</t>
  </si>
  <si>
    <t>earthy, dried fruit, complex</t>
  </si>
  <si>
    <t>Hawai'i Island, Big Island</t>
  </si>
  <si>
    <t>intense, tannic, choco, earthy</t>
  </si>
  <si>
    <t>Soul</t>
  </si>
  <si>
    <t>few grits, sweet, cocoa</t>
  </si>
  <si>
    <t>dry, floral, earthy</t>
  </si>
  <si>
    <t>sandy, smokey, fruit, sour</t>
  </si>
  <si>
    <t>tart, sour, basic</t>
  </si>
  <si>
    <t>dry, earthy, roasty</t>
  </si>
  <si>
    <t>sticky, mild fruit, brownie</t>
  </si>
  <si>
    <t>Spagnvola</t>
  </si>
  <si>
    <t>AgroCriso Plantation</t>
  </si>
  <si>
    <t>oily, floral, dairy</t>
  </si>
  <si>
    <t>fatty, muted strawberry</t>
  </si>
  <si>
    <t>oily, floral</t>
  </si>
  <si>
    <t>Spencer</t>
  </si>
  <si>
    <t>bready, sour milk, fatty</t>
  </si>
  <si>
    <t>Dominican Republic, lot D82R</t>
  </si>
  <si>
    <t>spicy, chocolatey</t>
  </si>
  <si>
    <t>Ecuador, lot E432314L</t>
  </si>
  <si>
    <t>floral, sandy</t>
  </si>
  <si>
    <t>Madagascar, lot M0403R</t>
  </si>
  <si>
    <t>powdery, cherry, astringent</t>
  </si>
  <si>
    <t>floral, earthy, burnt rubber</t>
  </si>
  <si>
    <t>floral, astringent</t>
  </si>
  <si>
    <t>sandy, robust, grapes, malt</t>
  </si>
  <si>
    <t>Spinnaker</t>
  </si>
  <si>
    <t>Maya Mountain, Toledo District, batch 12-1</t>
  </si>
  <si>
    <t>strong roast, tart raspberry</t>
  </si>
  <si>
    <t>Bejofo, Akesson, batch 10-1</t>
  </si>
  <si>
    <t>plum, roasty undertone, sour</t>
  </si>
  <si>
    <t>Bundibugyo, Semuliki Forest, batch 9-1</t>
  </si>
  <si>
    <t>dairy, cocoa, well balanced</t>
  </si>
  <si>
    <t>Sprungli (Felchlin)</t>
  </si>
  <si>
    <t>fatty, mild fruit, off note</t>
  </si>
  <si>
    <t>SRSLY</t>
  </si>
  <si>
    <t>unrefined, sweet, mild coffee</t>
  </si>
  <si>
    <t>gritty,intense coffee, metallic</t>
  </si>
  <si>
    <t>Standout</t>
  </si>
  <si>
    <t>slow to develop, melon, earthy</t>
  </si>
  <si>
    <t>Maya Mtn, March-May 2020 harvest</t>
  </si>
  <si>
    <t>honey, cocoa, graham</t>
  </si>
  <si>
    <t>Idukki, GoGround, 2019 harvest</t>
  </si>
  <si>
    <t>raisins, molasses, herbal tea</t>
  </si>
  <si>
    <t>Starchild</t>
  </si>
  <si>
    <t>Bolivar, Arriba</t>
  </si>
  <si>
    <t>coconut, mild vanilla</t>
  </si>
  <si>
    <t>coconut, cocoa, few grits</t>
  </si>
  <si>
    <t>Cacao Verapaz</t>
  </si>
  <si>
    <t>dried fruit, coconut, few grits</t>
  </si>
  <si>
    <t>Rio Tuma</t>
  </si>
  <si>
    <t>brownie, few grits, sandy</t>
  </si>
  <si>
    <t>red fruit, coconut</t>
  </si>
  <si>
    <t>Stella (aka Bernrain)</t>
  </si>
  <si>
    <t>peanut butter,vanilla,artificial</t>
  </si>
  <si>
    <t>Bahia, Agri-Forestal Plantation, 2010</t>
  </si>
  <si>
    <t>creamy, vanilla, moldy</t>
  </si>
  <si>
    <t>Stone Grindz</t>
  </si>
  <si>
    <t>Ecuador, Midnight Dark, batch 600414</t>
  </si>
  <si>
    <t>floral, hints of fruit</t>
  </si>
  <si>
    <t>Ecuador, Twilght Dark, batch 500414</t>
  </si>
  <si>
    <t>oily surface, floral, earthy</t>
  </si>
  <si>
    <t>Wild Bolivia, batch 260</t>
  </si>
  <si>
    <t>fatty, rubber, off notes</t>
  </si>
  <si>
    <t>StRita Supreme</t>
  </si>
  <si>
    <t>Samar, East Visayas region</t>
  </si>
  <si>
    <t>vanilla, sweet</t>
  </si>
  <si>
    <t>dry, sweet, vanilla(n)</t>
  </si>
  <si>
    <t>bland, earthy</t>
  </si>
  <si>
    <t>Sublime Origins</t>
  </si>
  <si>
    <t>molasses, sour, astringent</t>
  </si>
  <si>
    <t>intense, rich, dark berry</t>
  </si>
  <si>
    <t>Summerbird</t>
  </si>
  <si>
    <t>powdery, vanilla, earthy</t>
  </si>
  <si>
    <t>Suruca Chocolate</t>
  </si>
  <si>
    <t>sticy, nutty, roasty, off notes</t>
  </si>
  <si>
    <t>sticky, sweet, nutty, roasty</t>
  </si>
  <si>
    <t>Svenska Kakaobolaget</t>
  </si>
  <si>
    <t>ham, sour, intense</t>
  </si>
  <si>
    <t>fruit, burnt, harsh</t>
  </si>
  <si>
    <t>sweet beans</t>
  </si>
  <si>
    <t>overly roasty, spicy</t>
  </si>
  <si>
    <t>earthy, roasty, hammy</t>
  </si>
  <si>
    <t>melon, mocha</t>
  </si>
  <si>
    <t>herbal, tea, dried fruit</t>
  </si>
  <si>
    <t>Sweet Escalier</t>
  </si>
  <si>
    <t>acidic, cocoa, dried fruit</t>
  </si>
  <si>
    <t>fatty, sour, off notes</t>
  </si>
  <si>
    <t>buttery, cheesy</t>
  </si>
  <si>
    <t>pungent, molasses, sour</t>
  </si>
  <si>
    <t>Amazonas, Wild Cacao</t>
  </si>
  <si>
    <t>cardboard, cheesy</t>
  </si>
  <si>
    <t>Sweetness</t>
  </si>
  <si>
    <t>burnt black licorice, intense</t>
  </si>
  <si>
    <t>dried fig, earthy, dirty</t>
  </si>
  <si>
    <t>savory lemon, ham</t>
  </si>
  <si>
    <t>Szanto Tibor</t>
  </si>
  <si>
    <t>Crudo</t>
  </si>
  <si>
    <t>rustic, sugar dominates</t>
  </si>
  <si>
    <t>rustic, large unground pieces</t>
  </si>
  <si>
    <t>Millot Plantation</t>
  </si>
  <si>
    <t>rustic, bright fruit</t>
  </si>
  <si>
    <t>Ayacucho, "El Guinacho"</t>
  </si>
  <si>
    <t>sweet, spicy</t>
  </si>
  <si>
    <t>Autumn, Primary Harvest, 2012</t>
  </si>
  <si>
    <t>light color, sandy, fruity</t>
  </si>
  <si>
    <t>Spring, Secondary Harvest, 2012</t>
  </si>
  <si>
    <t>dark color, sandy, fruity</t>
  </si>
  <si>
    <t>Cacao Blanco</t>
  </si>
  <si>
    <t>sour milk, hot cocoa</t>
  </si>
  <si>
    <t>sandy, earthy, spice, nutty</t>
  </si>
  <si>
    <t>sandy, banana</t>
  </si>
  <si>
    <t>sweet, brownie, sour</t>
  </si>
  <si>
    <t>rustic, spicy, earthy</t>
  </si>
  <si>
    <t>Ambolikapiky</t>
  </si>
  <si>
    <t>sour orange, fatty</t>
  </si>
  <si>
    <t>Winak, Sumaco</t>
  </si>
  <si>
    <t>coarse, spicy cinnamon</t>
  </si>
  <si>
    <t>Ben Tre, Mekong Delta</t>
  </si>
  <si>
    <t>smokey, mild citrus</t>
  </si>
  <si>
    <t>Fazenda Sempre Firme, Bahia</t>
  </si>
  <si>
    <t>rustic, earthy, tea</t>
  </si>
  <si>
    <t>Tabal</t>
  </si>
  <si>
    <t>Costa Rica, batch 83</t>
  </si>
  <si>
    <t>licorice, dried fruit, burnt fuel</t>
  </si>
  <si>
    <t>oily, cardboard, sour</t>
  </si>
  <si>
    <t>Chiapas, Lacandon Jungle, batch 95</t>
  </si>
  <si>
    <t>vanilla, fuel, earthy</t>
  </si>
  <si>
    <t>Peru, batch 96</t>
  </si>
  <si>
    <t>vanilla, fatty, vegetal, mint</t>
  </si>
  <si>
    <t>Tablette (aka Vanillabeans)</t>
  </si>
  <si>
    <t>flat, smoke, marshmallow</t>
  </si>
  <si>
    <t>creamy, smoke, ham</t>
  </si>
  <si>
    <t>vanilla, butter, caramel</t>
  </si>
  <si>
    <t>intense, grassy, smokey</t>
  </si>
  <si>
    <t>Tala</t>
  </si>
  <si>
    <t>cocoa,sweet,fatty, cardboard</t>
  </si>
  <si>
    <t>intense cocoa, fatty, sticky</t>
  </si>
  <si>
    <t>Tan Ban Skrati</t>
  </si>
  <si>
    <t>Suriname</t>
  </si>
  <si>
    <t>Paramaribo, batch 20160043-01</t>
  </si>
  <si>
    <t>earthy, floral, dry</t>
  </si>
  <si>
    <t>Taste Artisan</t>
  </si>
  <si>
    <t>Chuao, batch 20170714C</t>
  </si>
  <si>
    <t>vanilla, fatty</t>
  </si>
  <si>
    <t>blackberry, dirt, high roast</t>
  </si>
  <si>
    <t>fig</t>
  </si>
  <si>
    <t>Taste Artisan aka Coleman and Davis</t>
  </si>
  <si>
    <t>berry, spices, smoke</t>
  </si>
  <si>
    <t>Taucherli</t>
  </si>
  <si>
    <t>nutty, off, roasty, fatty</t>
  </si>
  <si>
    <t>nutty, fruit, sour, floral</t>
  </si>
  <si>
    <t>Taylor Made</t>
  </si>
  <si>
    <t>Haiti, batch 2020SEP</t>
  </si>
  <si>
    <t>earthy, fatty, gritty</t>
  </si>
  <si>
    <t>Taza</t>
  </si>
  <si>
    <t>Dark, Stone Ground</t>
  </si>
  <si>
    <t>sandy, sour banana, sweet</t>
  </si>
  <si>
    <t>Chiapan</t>
  </si>
  <si>
    <t>rustic, sweet, earthy</t>
  </si>
  <si>
    <t>grainy, blueberries, bitter</t>
  </si>
  <si>
    <t>coarse, watering, sweet</t>
  </si>
  <si>
    <t>TCHO</t>
  </si>
  <si>
    <t>Chocolatey-beta</t>
  </si>
  <si>
    <t>gritty,sweet,swiss miss,vanilla</t>
  </si>
  <si>
    <t>Fruity-beta</t>
  </si>
  <si>
    <t>tangy, off, musty, sour</t>
  </si>
  <si>
    <t>Citrus-beta</t>
  </si>
  <si>
    <t>Nutty-beta</t>
  </si>
  <si>
    <t>dry, musty, flat</t>
  </si>
  <si>
    <t>TCHOPro 60.5</t>
  </si>
  <si>
    <t>tea, sweet, astringent</t>
  </si>
  <si>
    <t>TCHOPro 68</t>
  </si>
  <si>
    <t>nutty, candy-like</t>
  </si>
  <si>
    <t>Peru, Ecuador</t>
  </si>
  <si>
    <t>spicy, ginger, bitter</t>
  </si>
  <si>
    <t>strong vanilla, sweet, fatty</t>
  </si>
  <si>
    <t>Tejas</t>
  </si>
  <si>
    <t>Concepcion</t>
  </si>
  <si>
    <t>molasses, off notes</t>
  </si>
  <si>
    <t>Bayou Blend, Ecuador, Mad., PNG</t>
  </si>
  <si>
    <t>molasses, caramel, spice</t>
  </si>
  <si>
    <t>Aranama</t>
  </si>
  <si>
    <t>molasses, caramel, fruity</t>
  </si>
  <si>
    <t>Presidio</t>
  </si>
  <si>
    <t>molasses, caramel</t>
  </si>
  <si>
    <t>La Bahia, w/ cane juice</t>
  </si>
  <si>
    <t>gritty, rum, molasses</t>
  </si>
  <si>
    <t>Capistrano</t>
  </si>
  <si>
    <t>perfume, chemical, soapy</t>
  </si>
  <si>
    <t>La Bahia, w/ cane sugar</t>
  </si>
  <si>
    <t>molasses, fruit, floral</t>
  </si>
  <si>
    <t>candy,peanut butter,caramel</t>
  </si>
  <si>
    <t>Capistrano*</t>
  </si>
  <si>
    <t>sticky, caramel</t>
  </si>
  <si>
    <t>Espada</t>
  </si>
  <si>
    <t>flat, cardboard, metallic</t>
  </si>
  <si>
    <t>Concepcion*</t>
  </si>
  <si>
    <t>earthy, savory, hammy</t>
  </si>
  <si>
    <t>green apple, sweet</t>
  </si>
  <si>
    <t>Bahia, Floresta Azul,Good Friends Reserve#3</t>
  </si>
  <si>
    <t>honey, pepper, charcoal</t>
  </si>
  <si>
    <t>Terroir</t>
  </si>
  <si>
    <t>Ecuador, batch 6-5-15</t>
  </si>
  <si>
    <t>intense, mild coffee and rum</t>
  </si>
  <si>
    <t>Madagascar, batch 6-5-15</t>
  </si>
  <si>
    <t>sweet, rich, tannic, fruity</t>
  </si>
  <si>
    <t>Uganda, batch 6-3-15</t>
  </si>
  <si>
    <t>creamy, almond, butter</t>
  </si>
  <si>
    <t>spicy, black pepper, intense</t>
  </si>
  <si>
    <t>nutty, raspberry, metallic</t>
  </si>
  <si>
    <t>bright fruit, mild sour</t>
  </si>
  <si>
    <t>floral, earthy, bourbon</t>
  </si>
  <si>
    <t>spicy, black pepper, bold</t>
  </si>
  <si>
    <t>walnuts, cocoa, easy melt</t>
  </si>
  <si>
    <t>berries, licorice, cocoa,bitter</t>
  </si>
  <si>
    <t>muted, roasted banana</t>
  </si>
  <si>
    <t>harsh, tobacco</t>
  </si>
  <si>
    <t>The Barn</t>
  </si>
  <si>
    <t>sandy, sweet, raisins</t>
  </si>
  <si>
    <t>Theo</t>
  </si>
  <si>
    <t>sandy, sweet, blueberry</t>
  </si>
  <si>
    <t>dry, gritty, hint of fruit, sour</t>
  </si>
  <si>
    <t>Ghana, Kumasi</t>
  </si>
  <si>
    <t>dry, slightly tart, bitter</t>
  </si>
  <si>
    <t>Venezuela; Barinos, Merida, Tachron</t>
  </si>
  <si>
    <t>dry, very bland, mild bitter</t>
  </si>
  <si>
    <t>Ghana, Panama, Ecuador</t>
  </si>
  <si>
    <t>sandy, sweet, fruity</t>
  </si>
  <si>
    <t>Congo w/ nibs</t>
  </si>
  <si>
    <t>Theobroma</t>
  </si>
  <si>
    <t>Piura Select, Cacao Blanc</t>
  </si>
  <si>
    <t>peanut butter, sour milk</t>
  </si>
  <si>
    <t>Thistle &amp; Rose aka Aggie USU</t>
  </si>
  <si>
    <t>Costa Esmeraldas, 2017 h., batch 28</t>
  </si>
  <si>
    <t>pure, bold, floral</t>
  </si>
  <si>
    <t>Tibito</t>
  </si>
  <si>
    <t>Meta, lot 052</t>
  </si>
  <si>
    <t>floral, vegetal</t>
  </si>
  <si>
    <t>Putumayo, lot 021</t>
  </si>
  <si>
    <t>spicy, marshmallow</t>
  </si>
  <si>
    <t>Timo A. Meyer</t>
  </si>
  <si>
    <t>Belize, med roast</t>
  </si>
  <si>
    <t>bright fruit, cashew</t>
  </si>
  <si>
    <t>Tiny House</t>
  </si>
  <si>
    <t>bland, mild honey, sour</t>
  </si>
  <si>
    <t>To'ak</t>
  </si>
  <si>
    <t>Galapagos, Santa Cruz Island, 2018 h.</t>
  </si>
  <si>
    <t>strong floral, oily, bold, grassy</t>
  </si>
  <si>
    <t>To'ak (Ecuatoriana)</t>
  </si>
  <si>
    <t>waxy, mild fruit, floral</t>
  </si>
  <si>
    <t>Tobago Estate (Pralus)</t>
  </si>
  <si>
    <t>Roxborough, Tobago</t>
  </si>
  <si>
    <t>smooth, wild berries</t>
  </si>
  <si>
    <t>Tocoti</t>
  </si>
  <si>
    <t>peanut butter, soapy</t>
  </si>
  <si>
    <t>pronounced fruit, sour</t>
  </si>
  <si>
    <t>Wild Bolivian, Jungle Love</t>
  </si>
  <si>
    <t>Tosier</t>
  </si>
  <si>
    <t>Alto Beni, 2016</t>
  </si>
  <si>
    <t>spicy, cocoa, sweet</t>
  </si>
  <si>
    <t>Maya Mtn.</t>
  </si>
  <si>
    <t>honey, caramel</t>
  </si>
  <si>
    <t>Acul du Nard</t>
  </si>
  <si>
    <t>metallic, astringent</t>
  </si>
  <si>
    <t>dull, chewy, sweet</t>
  </si>
  <si>
    <t>Tree to Bar</t>
  </si>
  <si>
    <t>nutty, floral</t>
  </si>
  <si>
    <t>Treehouse</t>
  </si>
  <si>
    <t>baked, roasty, coffee</t>
  </si>
  <si>
    <t>Treehouse aka Indaphoria</t>
  </si>
  <si>
    <t>heavy roast, black licorice</t>
  </si>
  <si>
    <t>Conacado, Manifesto</t>
  </si>
  <si>
    <t>sandy, strawberry, coconut</t>
  </si>
  <si>
    <t>Triangle Roasters</t>
  </si>
  <si>
    <t>La Colonia</t>
  </si>
  <si>
    <t>high acidity, toffee, spicy</t>
  </si>
  <si>
    <t>dominating roast, deep cocoa</t>
  </si>
  <si>
    <t>bright fruit, heavy roast, smooth</t>
  </si>
  <si>
    <t>sticky, butterscotch, sl. Hammy</t>
  </si>
  <si>
    <t>Tribar</t>
  </si>
  <si>
    <t>powdery, complex, rubber</t>
  </si>
  <si>
    <t>Piura, Gran Chilique</t>
  </si>
  <si>
    <t>sweet, pungent grape, acidic</t>
  </si>
  <si>
    <t>Tribe</t>
  </si>
  <si>
    <t>very sandy, spicey, sweet</t>
  </si>
  <si>
    <t>Dak Lak, batch 0A08</t>
  </si>
  <si>
    <t>tart, sweet, sour, savory</t>
  </si>
  <si>
    <t>Copan, batch 0A03</t>
  </si>
  <si>
    <t>woody, sweet, unrefined</t>
  </si>
  <si>
    <t>Tsara (Cinagra)</t>
  </si>
  <si>
    <t>Ambanja, Tsara Valley</t>
  </si>
  <si>
    <t>twenty-four blackbirds</t>
  </si>
  <si>
    <t>roasty, woody, rubber off</t>
  </si>
  <si>
    <t>Dominican Republic, batch 85</t>
  </si>
  <si>
    <t>roasty, sligt burnt, red fruit</t>
  </si>
  <si>
    <t>Palos Blancos, batch 97</t>
  </si>
  <si>
    <t>roasty, bitter, caramel, dairy</t>
  </si>
  <si>
    <t>Madagascar, lot 137</t>
  </si>
  <si>
    <t>intense, red berry</t>
  </si>
  <si>
    <t>spicy, sour, off note</t>
  </si>
  <si>
    <t>Cedeno, lot 271</t>
  </si>
  <si>
    <t>intense, floral</t>
  </si>
  <si>
    <t>dry, floral, woody</t>
  </si>
  <si>
    <t>Two Ravens</t>
  </si>
  <si>
    <t>coarse, sweet, lemon</t>
  </si>
  <si>
    <t>Un Dimanche A Paris</t>
  </si>
  <si>
    <t>spicy and rich</t>
  </si>
  <si>
    <t>Uncouth</t>
  </si>
  <si>
    <t>dry, coarse, hay, off</t>
  </si>
  <si>
    <t>dry, coarse, sweet, earthy</t>
  </si>
  <si>
    <t>dry, coarse, sour</t>
  </si>
  <si>
    <t>Undone</t>
  </si>
  <si>
    <t>creamy, woody,green, rubber</t>
  </si>
  <si>
    <t>San Francisco de Macoris, Nourish</t>
  </si>
  <si>
    <t>tart, tangy, mild cocoa</t>
  </si>
  <si>
    <t>Upchurch</t>
  </si>
  <si>
    <t>Madagascar, Sassy Bar</t>
  </si>
  <si>
    <t>sweet, acidic, tart</t>
  </si>
  <si>
    <t>Tanzania, Party Bar</t>
  </si>
  <si>
    <t>sandy, sweet, peach</t>
  </si>
  <si>
    <t>Urzi</t>
  </si>
  <si>
    <t>Sur del Lago, Merida</t>
  </si>
  <si>
    <t>intense, nutty, mild rubber</t>
  </si>
  <si>
    <t>Utopick</t>
  </si>
  <si>
    <t>spice, melon, nutty</t>
  </si>
  <si>
    <t>Nugo</t>
  </si>
  <si>
    <t>roasty cocoa</t>
  </si>
  <si>
    <t>Vaka</t>
  </si>
  <si>
    <t>Maya Mountain, Toledo, batch 91</t>
  </si>
  <si>
    <t>roasted strawberry, bold</t>
  </si>
  <si>
    <t>Valrhona</t>
  </si>
  <si>
    <t>Carribean, Caraibe</t>
  </si>
  <si>
    <t>slight bitter, woody</t>
  </si>
  <si>
    <t>Guanaja, South America</t>
  </si>
  <si>
    <t>subtle, smooth, earthy, long</t>
  </si>
  <si>
    <t>Gran Couva 2005 P.</t>
  </si>
  <si>
    <t>nutty, vegetal, sweet</t>
  </si>
  <si>
    <t>Porcelana, Maracaibo, Palmira P. 2005</t>
  </si>
  <si>
    <t>modest, creamy, cocoa</t>
  </si>
  <si>
    <t>Sambirano, Ampamakia 2005, Millot P.</t>
  </si>
  <si>
    <t>red berry, rich cocoa</t>
  </si>
  <si>
    <t>Araguani, Venezuela, Carribean</t>
  </si>
  <si>
    <t>creamy, rich, licorice</t>
  </si>
  <si>
    <t>Chuao 2002 P.</t>
  </si>
  <si>
    <t>sandy, vegetal, cocoa</t>
  </si>
  <si>
    <t>Manjari</t>
  </si>
  <si>
    <t>creamy, blueberry, raspberry</t>
  </si>
  <si>
    <t>Le Noir Extra Amer</t>
  </si>
  <si>
    <t>creamy, fatty, very bitter</t>
  </si>
  <si>
    <t>Abinao, West Africa</t>
  </si>
  <si>
    <t>berries, tart, bitter</t>
  </si>
  <si>
    <t>Le Noir Amer, West Africa</t>
  </si>
  <si>
    <t>nutty and bitter dominate</t>
  </si>
  <si>
    <t>Porcelana, Maracaibo, Palmira P. 2006</t>
  </si>
  <si>
    <t>creamy, cherry</t>
  </si>
  <si>
    <t>Tainori</t>
  </si>
  <si>
    <t>cocoa dominates, woodsy</t>
  </si>
  <si>
    <t>Alpaco</t>
  </si>
  <si>
    <t>rich cocoa, hot spice</t>
  </si>
  <si>
    <t>Nyangbo</t>
  </si>
  <si>
    <t>creamy, cocoa, bread</t>
  </si>
  <si>
    <t>Caraque</t>
  </si>
  <si>
    <t>intense sweet, nut, orange</t>
  </si>
  <si>
    <t>Porcelana, Pedegral</t>
  </si>
  <si>
    <t>creamy, honey,peanut butter</t>
  </si>
  <si>
    <t>Otucan, Grand Cru</t>
  </si>
  <si>
    <t>green,unripened fruit,banana</t>
  </si>
  <si>
    <t>Andoa, Grand Cru blend</t>
  </si>
  <si>
    <t>yogurt, lemon, licorice</t>
  </si>
  <si>
    <t>Loma Sotavento, 2013</t>
  </si>
  <si>
    <t>complex, herbs, fruit, dairy</t>
  </si>
  <si>
    <t>Piura, Illanka, Quemazon</t>
  </si>
  <si>
    <t>intense, dark berry, grapes</t>
  </si>
  <si>
    <t>Oriado, Peru, Dom. Rep</t>
  </si>
  <si>
    <t>intense, rich, sweet</t>
  </si>
  <si>
    <t>Vanleer (Barry Callebaut)</t>
  </si>
  <si>
    <t>Manhattan</t>
  </si>
  <si>
    <t>sour vanila, heavy roast</t>
  </si>
  <si>
    <t>Napa</t>
  </si>
  <si>
    <t>oily, caramel "rolo", sweet</t>
  </si>
  <si>
    <t>Vao Vao (Chocolaterie Robert)</t>
  </si>
  <si>
    <t>fatty, bland, very astringent</t>
  </si>
  <si>
    <t>fatty, sour, spoiled</t>
  </si>
  <si>
    <t>fatty, bitter, sour</t>
  </si>
  <si>
    <t>oily, fatty, citrus</t>
  </si>
  <si>
    <t>oily, nutty, fatty</t>
  </si>
  <si>
    <t>sandy, mild citrus, sweet</t>
  </si>
  <si>
    <t>Vesta</t>
  </si>
  <si>
    <t>rich cocoa, fruit, bitter, molasses</t>
  </si>
  <si>
    <t>Vicuna</t>
  </si>
  <si>
    <t>Palos Blancos</t>
  </si>
  <si>
    <t>peanut butter, coffee, mint</t>
  </si>
  <si>
    <t>Palos Blancos + nibs</t>
  </si>
  <si>
    <t>complex, nibs too soft</t>
  </si>
  <si>
    <t>smokey, earthy, nutty</t>
  </si>
  <si>
    <t>Alta Verapaz</t>
  </si>
  <si>
    <t>earthy, sour, intense</t>
  </si>
  <si>
    <t>San Francisco de Macoris</t>
  </si>
  <si>
    <t>dark berry, roasty</t>
  </si>
  <si>
    <t>Videri</t>
  </si>
  <si>
    <t>Classic, Central and S. America</t>
  </si>
  <si>
    <t>sweet, fruity, heavy roast</t>
  </si>
  <si>
    <t>Dark, Central and S. America</t>
  </si>
  <si>
    <t>mellow fruit, tart, mild bitter</t>
  </si>
  <si>
    <t>intense, cocoa, spicy, fruit</t>
  </si>
  <si>
    <t>spicy, roasty, acidic, dairy</t>
  </si>
  <si>
    <t>spicy, nutmeg, brownie</t>
  </si>
  <si>
    <t>Chimelb</t>
  </si>
  <si>
    <t>earthy, harsh, acidic</t>
  </si>
  <si>
    <t>roasty, berry notes</t>
  </si>
  <si>
    <t>Classic Dark, Ecuador-Guatemala-Dom. Rep.</t>
  </si>
  <si>
    <t>nutty, grassy, cocoa</t>
  </si>
  <si>
    <t>Costas Esmeraldas</t>
  </si>
  <si>
    <t>floral &amp; fruit</t>
  </si>
  <si>
    <t>Vietcacao (A. Morin)</t>
  </si>
  <si>
    <t>Ben Tre, Mekong Delta, MoCay</t>
  </si>
  <si>
    <t>spicy, dairy</t>
  </si>
  <si>
    <t>Vintage Plantations</t>
  </si>
  <si>
    <t>Vintage Plantations (Tulicorp)</t>
  </si>
  <si>
    <t>Los Rios, Rancho Grande 2004/2007</t>
  </si>
  <si>
    <t>bland, mild fruit, strong bitter</t>
  </si>
  <si>
    <t>some fruit, strong bitter</t>
  </si>
  <si>
    <t>cocoa,earthy,very astringent</t>
  </si>
  <si>
    <t>Los Rios, Rancho Grande 2007</t>
  </si>
  <si>
    <t>sticky, cocoa, earthy</t>
  </si>
  <si>
    <t>Violet Sky</t>
  </si>
  <si>
    <t>intense, tart, sour, raisin</t>
  </si>
  <si>
    <t>Moho River Valley</t>
  </si>
  <si>
    <t>mild metallic, brownie, earth</t>
  </si>
  <si>
    <t>intense, mild bitter, roasty</t>
  </si>
  <si>
    <t>chalky, peach, bland</t>
  </si>
  <si>
    <t>creamy, cocoa, pungent</t>
  </si>
  <si>
    <t>Vivra</t>
  </si>
  <si>
    <t>pungent, metallic</t>
  </si>
  <si>
    <t>sweet, simple, cocoa</t>
  </si>
  <si>
    <t>earthy, vanilla</t>
  </si>
  <si>
    <t>Pisa, Adul de Nord</t>
  </si>
  <si>
    <t>vanilla, late cocoa notes</t>
  </si>
  <si>
    <t>Wellington Chocolate Factory</t>
  </si>
  <si>
    <t>dry, rich, roasty</t>
  </si>
  <si>
    <t>Piura Blanco, Norandino</t>
  </si>
  <si>
    <t>grapes, pungent</t>
  </si>
  <si>
    <t>earthy, roasty</t>
  </si>
  <si>
    <t>White Label aka Mutari</t>
  </si>
  <si>
    <t>nuts, fruit, poor aftertaste</t>
  </si>
  <si>
    <t>creamy, fruit, poor aftertaste</t>
  </si>
  <si>
    <t>La Masica, 2015 harvest, b. LH74HORZConcheV2</t>
  </si>
  <si>
    <t>brownie, nutty, roasty</t>
  </si>
  <si>
    <t>Garcia Estate, 2019 harvest, b. GT722162021820</t>
  </si>
  <si>
    <t>complex, mild tobacco, nut, fruit</t>
  </si>
  <si>
    <t>Kablon Farms, b. KP7417211821</t>
  </si>
  <si>
    <t>nutty, roasted cherry, coffee</t>
  </si>
  <si>
    <t>Semuliki, 2017-18 h., batch SU72conche22212621</t>
  </si>
  <si>
    <t>nutty, cocoa, yogurt</t>
  </si>
  <si>
    <t>Costa Esmeraldas, CEconche77121620121820</t>
  </si>
  <si>
    <t>complex, hazelnut, dairy, fruit</t>
  </si>
  <si>
    <t>Bachelor's Hall, BHJ72030521040321</t>
  </si>
  <si>
    <t>smooth, toffee, nutty, cocoa</t>
  </si>
  <si>
    <t>Kerala, K172Testbatch1</t>
  </si>
  <si>
    <t>creamy, balanced, cocoa, fruity</t>
  </si>
  <si>
    <t>Chaparral, batch 12022</t>
  </si>
  <si>
    <t>hint of caramel, alcohol, vegetal</t>
  </si>
  <si>
    <t>Whittakers</t>
  </si>
  <si>
    <t>sticky, dry, vanilla dominates</t>
  </si>
  <si>
    <t>Wilkie's Organic</t>
  </si>
  <si>
    <t>light color, grit, metallic</t>
  </si>
  <si>
    <t>slow develop, bitter, metallic</t>
  </si>
  <si>
    <t>sandy, sweet, coffee</t>
  </si>
  <si>
    <t>Amazonas w/ nibs</t>
  </si>
  <si>
    <t>mild, metallic</t>
  </si>
  <si>
    <t>Willie's Cacao</t>
  </si>
  <si>
    <t>sandy, rich, earthy</t>
  </si>
  <si>
    <t>creamy, earthy, nutty</t>
  </si>
  <si>
    <t>dry, mild fruit</t>
  </si>
  <si>
    <t>Hacienda Las Trincheras</t>
  </si>
  <si>
    <t>dry, nutty, cocoa</t>
  </si>
  <si>
    <t>smokey, fruity, sour</t>
  </si>
  <si>
    <t>Java, Indonesian Black</t>
  </si>
  <si>
    <t>fruit, strong smoke, bitter</t>
  </si>
  <si>
    <t>Los Llanos</t>
  </si>
  <si>
    <t>mild nutty and fruit, savory</t>
  </si>
  <si>
    <t>rich cocoa, spicy, cinamon</t>
  </si>
  <si>
    <t>Wm</t>
  </si>
  <si>
    <t>Guasare, Zulia Prov., 2015, batch 124</t>
  </si>
  <si>
    <t>nutty, rubber</t>
  </si>
  <si>
    <t>Wild Beniano, 2016, batch 128, Heirloom</t>
  </si>
  <si>
    <t>nutty, fig, short length</t>
  </si>
  <si>
    <t>Ghana, 2013, batch 129</t>
  </si>
  <si>
    <t>strong malt, choco pudding</t>
  </si>
  <si>
    <t>intense, creamy, nutty</t>
  </si>
  <si>
    <t>Maya Mountain, 2017, batch 255</t>
  </si>
  <si>
    <t>flat, molasses, creamy</t>
  </si>
  <si>
    <t>dairy, caramel, brownie, nutty</t>
  </si>
  <si>
    <t>Woodblock</t>
  </si>
  <si>
    <t>nutty, tart, coffee</t>
  </si>
  <si>
    <t>brownie, fruit, fudge</t>
  </si>
  <si>
    <t>mild fruit, chemical off</t>
  </si>
  <si>
    <t>roasty, metallic, coffee</t>
  </si>
  <si>
    <t>Sambirano, batch 1</t>
  </si>
  <si>
    <t>melon</t>
  </si>
  <si>
    <t>Camino Verde P., Balao, Guayas, batch 1</t>
  </si>
  <si>
    <t>intense, bourbon</t>
  </si>
  <si>
    <t>Gran Couva, batch 1</t>
  </si>
  <si>
    <t>creamy, woody, mild metallic</t>
  </si>
  <si>
    <t>Maranon, Cajamarca</t>
  </si>
  <si>
    <t>sandy, intense, mild nutty</t>
  </si>
  <si>
    <t>Kokoa Kamili, batch 23</t>
  </si>
  <si>
    <t>short, tart, fruit, sweet edge</t>
  </si>
  <si>
    <t>Xocolat</t>
  </si>
  <si>
    <t>5- B,S,C,L,Sa</t>
  </si>
  <si>
    <t>salt noticeable, vanilla</t>
  </si>
  <si>
    <t>Xocolatisimo</t>
  </si>
  <si>
    <t>Hacienda San Jose</t>
  </si>
  <si>
    <t>overly sweet, dirty</t>
  </si>
  <si>
    <t>coarse, sweet, candy, licorice</t>
  </si>
  <si>
    <t>Xocolatl</t>
  </si>
  <si>
    <t>San Martin de Pangoa, batch 46</t>
  </si>
  <si>
    <t>burnt caramel, grapes</t>
  </si>
  <si>
    <t>Kokoa Kamili, Kilombero Valley, batch 1</t>
  </si>
  <si>
    <t>sandy, earthy, hint of tang</t>
  </si>
  <si>
    <t>Matagalpa, batch 57</t>
  </si>
  <si>
    <t>sandy, roasty, fig, late spiciness</t>
  </si>
  <si>
    <t>Xocolla</t>
  </si>
  <si>
    <t>Hispaniola, batch 170104</t>
  </si>
  <si>
    <t>spciy, cardamom, off flavor</t>
  </si>
  <si>
    <t>Sambirano, batch 170102</t>
  </si>
  <si>
    <t>sour milk, molasses, sweet</t>
  </si>
  <si>
    <t>Zac Squared</t>
  </si>
  <si>
    <t>Rio Claro</t>
  </si>
  <si>
    <t>nutty, fruity, sweet</t>
  </si>
  <si>
    <t>tart, cherry, cocoa, mild sour</t>
  </si>
  <si>
    <t>sweet, rich, cocoa, fruity</t>
  </si>
  <si>
    <t>Zacharias</t>
  </si>
  <si>
    <t>Tranquilidad, wild Bolivia</t>
  </si>
  <si>
    <t>sweet, tart, sour</t>
  </si>
  <si>
    <t>Zak's</t>
  </si>
  <si>
    <t>Papua New Guinea, Batch 2</t>
  </si>
  <si>
    <t>heavy smoke, fruit, ham</t>
  </si>
  <si>
    <t>Dominican Republic, Batch D2</t>
  </si>
  <si>
    <t>nutty, earthy, hammy</t>
  </si>
  <si>
    <t>Madagascar, Batch 2</t>
  </si>
  <si>
    <t>sandy, mild sour, mild fruit</t>
  </si>
  <si>
    <t>Peru, Batch 1</t>
  </si>
  <si>
    <t>sandy, nutty, mocha</t>
  </si>
  <si>
    <t>Belize, Batch 2</t>
  </si>
  <si>
    <t>rich base cocoa, sweet</t>
  </si>
  <si>
    <t>House Blend, Batch 2</t>
  </si>
  <si>
    <t>very sweet, heavy roast, nuts</t>
  </si>
  <si>
    <t>Zart Pralinen</t>
  </si>
  <si>
    <t>Millot P., Ambanja</t>
  </si>
  <si>
    <t>sticky, mellow choco, dairy</t>
  </si>
  <si>
    <t>UNOCACE</t>
  </si>
  <si>
    <t>sticky, off notes of rubber</t>
  </si>
  <si>
    <t>sticky, strong bitter, spice</t>
  </si>
  <si>
    <t>melon, mild tart, bitter, fatty</t>
  </si>
  <si>
    <t>smoke, tart, burnt cocoa</t>
  </si>
  <si>
    <t>tobacco, over roasted</t>
  </si>
  <si>
    <t>Zokoko</t>
  </si>
  <si>
    <t>oily, honey, light rum</t>
  </si>
  <si>
    <t>Tokiala</t>
  </si>
  <si>
    <t>toffee, caramel, butterscotch</t>
  </si>
  <si>
    <t>Tranquilidad, Baures</t>
  </si>
  <si>
    <t>intense prune and berry</t>
  </si>
  <si>
    <t>smokey, dried fruit, balanced</t>
  </si>
  <si>
    <t>Goddess Blend</t>
  </si>
  <si>
    <t>oily, sweet, choco, nutty</t>
  </si>
  <si>
    <t>Zoto (Chocolatoa)</t>
  </si>
  <si>
    <t>Jeru Antiguo, batch jan705, 2 turns</t>
  </si>
  <si>
    <t>intense earthy</t>
  </si>
  <si>
    <t>El Castillero, batch ca1705, 3 turns</t>
  </si>
  <si>
    <t>large grits, sweet, dried fruit</t>
  </si>
  <si>
    <t>sandy, basic cocoa</t>
  </si>
  <si>
    <t>DR Congo</t>
  </si>
  <si>
    <t>Kilimamwenza, Ituri Province</t>
  </si>
  <si>
    <t>fatty, herbal, earthy</t>
  </si>
  <si>
    <t>Zotter</t>
  </si>
  <si>
    <t>Brazil, Mitzi Blue</t>
  </si>
  <si>
    <t>woody, butterscotch</t>
  </si>
  <si>
    <t>creamy, fatty, mild nutty</t>
  </si>
  <si>
    <t>dairy, salt, caramel</t>
  </si>
  <si>
    <t>Kerala State</t>
  </si>
  <si>
    <t>creamy, masculine, earthy</t>
  </si>
  <si>
    <t>oily, subdued, caramel, salt</t>
  </si>
  <si>
    <t>Bocas del Toro, Cocabo Co-op</t>
  </si>
  <si>
    <t>oily, earthy, caramel, salty</t>
  </si>
  <si>
    <t>Amazonas Frucht</t>
  </si>
  <si>
    <t>dairy, burnt caramel, coffee</t>
  </si>
  <si>
    <t>Satipo Pangoa region, 16hr conche</t>
  </si>
  <si>
    <t>woody, toast, pepper</t>
  </si>
  <si>
    <t>Satipo Pangoa region, 20hr conche</t>
  </si>
  <si>
    <t>butterscotch, pepper</t>
  </si>
  <si>
    <t>Loma Los Pinos, Yacao region, D.R.</t>
  </si>
  <si>
    <t>spice, caramel, toffee, salty</t>
  </si>
  <si>
    <t>creamy, nutty, bready</t>
  </si>
  <si>
    <t>Huiwani Coop</t>
  </si>
  <si>
    <t>hint of smoke, fruit</t>
  </si>
  <si>
    <t>El Ceibo Coop</t>
  </si>
  <si>
    <t>smooth, intense blueberry</t>
  </si>
  <si>
    <t>strawberry, Cadbury egg</t>
  </si>
  <si>
    <t>Kongo, Highlands</t>
  </si>
  <si>
    <t>creamy, caramel, salt, sweet</t>
  </si>
  <si>
    <t>Indianer, Raw</t>
  </si>
  <si>
    <t>smooth, spicy, floral</t>
  </si>
  <si>
    <t>waxy, cloying, vegetal</t>
  </si>
  <si>
    <t>APROCAFA, Acandi</t>
  </si>
  <si>
    <t>strong nutty, marshmallow</t>
  </si>
  <si>
    <t>Dry Aged, 30 yr Anniversary bar</t>
  </si>
  <si>
    <t>fatty, earthy, cocoa</t>
  </si>
  <si>
    <t>Mountains of the Moon</t>
  </si>
  <si>
    <t>fatty, mild nuts, mild fruit</t>
  </si>
  <si>
    <t>muted, roasty, accessible</t>
  </si>
  <si>
    <t>Rating Category</t>
  </si>
  <si>
    <t>Satisfactory</t>
  </si>
  <si>
    <t>Elite</t>
  </si>
  <si>
    <t>Dissapointing</t>
  </si>
  <si>
    <t>Unpleasant</t>
  </si>
  <si>
    <t>Premium</t>
  </si>
  <si>
    <t>Praiseworthy</t>
  </si>
  <si>
    <t>No of Ingredients</t>
  </si>
  <si>
    <t>rating category 2</t>
  </si>
  <si>
    <t>Column1</t>
  </si>
  <si>
    <t>company / manufacturing</t>
  </si>
  <si>
    <t>Row Labels</t>
  </si>
  <si>
    <t>Grand Total</t>
  </si>
  <si>
    <t>Count of Rating Category</t>
  </si>
  <si>
    <t>Sum of Rating</t>
  </si>
  <si>
    <t>Sum of Cocoa Percent</t>
  </si>
  <si>
    <t>Count of No of Ingredients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</si>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</sst>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6.5358705161854769E-2"/>
          <c:y val="0.27717373869932921"/>
          <c:w val="0.77378937007874016"/>
          <c:h val="0.4868872120151647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Blend</c:v>
                </c:pt>
                <c:pt idx="1">
                  <c:v>Madagascar</c:v>
                </c:pt>
                <c:pt idx="2">
                  <c:v>Ecuador</c:v>
                </c:pt>
                <c:pt idx="3">
                  <c:v>Dominican Republic</c:v>
                </c:pt>
                <c:pt idx="4">
                  <c:v>Peru</c:v>
                </c:pt>
                <c:pt idx="5">
                  <c:v>Venezuela</c:v>
                </c:pt>
              </c:strCache>
            </c:strRef>
          </c:cat>
          <c:val>
            <c:numRef>
              <c:f>Sheet1!$B$4:$B$10</c:f>
              <c:numCache>
                <c:formatCode>General</c:formatCode>
                <c:ptCount val="6"/>
                <c:pt idx="0">
                  <c:v>474</c:v>
                </c:pt>
                <c:pt idx="1">
                  <c:v>601</c:v>
                </c:pt>
                <c:pt idx="2">
                  <c:v>706.75</c:v>
                </c:pt>
                <c:pt idx="3">
                  <c:v>753.75</c:v>
                </c:pt>
                <c:pt idx="4">
                  <c:v>792.5</c:v>
                </c:pt>
                <c:pt idx="5">
                  <c:v>820.5</c:v>
                </c:pt>
              </c:numCache>
            </c:numRef>
          </c:val>
        </c:ser>
        <c:dLbls>
          <c:showLegendKey val="0"/>
          <c:showVal val="0"/>
          <c:showCatName val="0"/>
          <c:showSerName val="0"/>
          <c:showPercent val="0"/>
          <c:showBubbleSize val="0"/>
        </c:dLbls>
        <c:gapWidth val="219"/>
        <c:overlap val="-27"/>
        <c:axId val="379467352"/>
        <c:axId val="379466568"/>
      </c:barChart>
      <c:catAx>
        <c:axId val="3794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66568"/>
        <c:crosses val="autoZero"/>
        <c:auto val="1"/>
        <c:lblAlgn val="ctr"/>
        <c:lblOffset val="100"/>
        <c:noMultiLvlLbl val="0"/>
      </c:catAx>
      <c:valAx>
        <c:axId val="37946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67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excel.xlsx]Sheet4!PivotTable4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Sheet4!$B$3</c:f>
              <c:strCache>
                <c:ptCount val="1"/>
                <c:pt idx="0">
                  <c:v>Count of No of Ingredients</c:v>
                </c:pt>
              </c:strCache>
            </c:strRef>
          </c:tx>
          <c:spPr>
            <a:solidFill>
              <a:schemeClr val="accent1"/>
            </a:solidFill>
            <a:ln>
              <a:noFill/>
            </a:ln>
            <a:effectLst/>
          </c:spPr>
          <c:invertIfNegative val="0"/>
          <c:cat>
            <c:strRef>
              <c:f>Sheet4!$A$4:$A$11</c:f>
              <c:strCache>
                <c:ptCount val="7"/>
                <c:pt idx="0">
                  <c:v>A. Morin</c:v>
                </c:pt>
                <c:pt idx="1">
                  <c:v>Arete</c:v>
                </c:pt>
                <c:pt idx="2">
                  <c:v>Bonnat</c:v>
                </c:pt>
                <c:pt idx="3">
                  <c:v>Dandelion</c:v>
                </c:pt>
                <c:pt idx="4">
                  <c:v>Fresco</c:v>
                </c:pt>
                <c:pt idx="5">
                  <c:v>Pralus</c:v>
                </c:pt>
                <c:pt idx="6">
                  <c:v>Soma</c:v>
                </c:pt>
              </c:strCache>
            </c:strRef>
          </c:cat>
          <c:val>
            <c:numRef>
              <c:f>Sheet4!$B$4:$B$11</c:f>
              <c:numCache>
                <c:formatCode>General</c:formatCode>
                <c:ptCount val="7"/>
                <c:pt idx="0">
                  <c:v>29</c:v>
                </c:pt>
                <c:pt idx="1">
                  <c:v>32</c:v>
                </c:pt>
                <c:pt idx="2">
                  <c:v>30</c:v>
                </c:pt>
                <c:pt idx="3">
                  <c:v>25</c:v>
                </c:pt>
                <c:pt idx="4">
                  <c:v>39</c:v>
                </c:pt>
                <c:pt idx="5">
                  <c:v>25</c:v>
                </c:pt>
                <c:pt idx="6">
                  <c:v>57</c:v>
                </c:pt>
              </c:numCache>
            </c:numRef>
          </c:val>
        </c:ser>
        <c:dLbls>
          <c:showLegendKey val="0"/>
          <c:showVal val="0"/>
          <c:showCatName val="0"/>
          <c:showSerName val="0"/>
          <c:showPercent val="0"/>
          <c:showBubbleSize val="0"/>
        </c:dLbls>
        <c:gapWidth val="219"/>
        <c:overlap val="-27"/>
        <c:axId val="444492816"/>
        <c:axId val="444486936"/>
      </c:barChart>
      <c:lineChart>
        <c:grouping val="stacked"/>
        <c:varyColors val="0"/>
        <c:ser>
          <c:idx val="1"/>
          <c:order val="1"/>
          <c:tx>
            <c:strRef>
              <c:f>Sheet4!$C$3</c:f>
              <c:strCache>
                <c:ptCount val="1"/>
                <c:pt idx="0">
                  <c:v>Sum of Rating</c:v>
                </c:pt>
              </c:strCache>
            </c:strRef>
          </c:tx>
          <c:spPr>
            <a:ln w="28575" cap="rnd">
              <a:solidFill>
                <a:schemeClr val="accent2"/>
              </a:solidFill>
              <a:round/>
            </a:ln>
            <a:effectLst/>
          </c:spPr>
          <c:marker>
            <c:symbol val="none"/>
          </c:marker>
          <c:cat>
            <c:strRef>
              <c:f>Sheet4!$A$4:$A$11</c:f>
              <c:strCache>
                <c:ptCount val="7"/>
                <c:pt idx="0">
                  <c:v>A. Morin</c:v>
                </c:pt>
                <c:pt idx="1">
                  <c:v>Arete</c:v>
                </c:pt>
                <c:pt idx="2">
                  <c:v>Bonnat</c:v>
                </c:pt>
                <c:pt idx="3">
                  <c:v>Dandelion</c:v>
                </c:pt>
                <c:pt idx="4">
                  <c:v>Fresco</c:v>
                </c:pt>
                <c:pt idx="5">
                  <c:v>Pralus</c:v>
                </c:pt>
                <c:pt idx="6">
                  <c:v>Soma</c:v>
                </c:pt>
              </c:strCache>
            </c:strRef>
          </c:cat>
          <c:val>
            <c:numRef>
              <c:f>Sheet4!$C$4:$C$11</c:f>
              <c:numCache>
                <c:formatCode>General</c:formatCode>
                <c:ptCount val="7"/>
                <c:pt idx="0">
                  <c:v>99</c:v>
                </c:pt>
                <c:pt idx="1">
                  <c:v>113</c:v>
                </c:pt>
                <c:pt idx="2">
                  <c:v>104</c:v>
                </c:pt>
                <c:pt idx="3">
                  <c:v>82.5</c:v>
                </c:pt>
                <c:pt idx="4">
                  <c:v>133.25</c:v>
                </c:pt>
                <c:pt idx="5">
                  <c:v>79.5</c:v>
                </c:pt>
                <c:pt idx="6">
                  <c:v>205</c:v>
                </c:pt>
              </c:numCache>
            </c:numRef>
          </c:val>
          <c:smooth val="0"/>
        </c:ser>
        <c:dLbls>
          <c:showLegendKey val="0"/>
          <c:showVal val="0"/>
          <c:showCatName val="0"/>
          <c:showSerName val="0"/>
          <c:showPercent val="0"/>
          <c:showBubbleSize val="0"/>
        </c:dLbls>
        <c:marker val="1"/>
        <c:smooth val="0"/>
        <c:axId val="444490856"/>
        <c:axId val="444486544"/>
      </c:lineChart>
      <c:catAx>
        <c:axId val="4444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86544"/>
        <c:crosses val="autoZero"/>
        <c:auto val="1"/>
        <c:lblAlgn val="ctr"/>
        <c:lblOffset val="100"/>
        <c:noMultiLvlLbl val="0"/>
      </c:catAx>
      <c:valAx>
        <c:axId val="44448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90856"/>
        <c:crosses val="autoZero"/>
        <c:crossBetween val="between"/>
      </c:valAx>
      <c:valAx>
        <c:axId val="444486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92816"/>
        <c:crosses val="max"/>
        <c:crossBetween val="between"/>
      </c:valAx>
      <c:catAx>
        <c:axId val="444492816"/>
        <c:scaling>
          <c:orientation val="minMax"/>
        </c:scaling>
        <c:delete val="1"/>
        <c:axPos val="b"/>
        <c:numFmt formatCode="General" sourceLinked="1"/>
        <c:majorTickMark val="out"/>
        <c:minorTickMark val="none"/>
        <c:tickLblPos val="nextTo"/>
        <c:crossAx val="44448693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excel.xlsx]Sheet5!PivotTable5</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areaChart>
        <c:grouping val="standard"/>
        <c:varyColors val="0"/>
        <c:ser>
          <c:idx val="0"/>
          <c:order val="0"/>
          <c:tx>
            <c:strRef>
              <c:f>Sheet5!$B$3</c:f>
              <c:strCache>
                <c:ptCount val="1"/>
                <c:pt idx="0">
                  <c:v>Total</c:v>
                </c:pt>
              </c:strCache>
            </c:strRef>
          </c:tx>
          <c:spPr>
            <a:solidFill>
              <a:schemeClr val="accent1"/>
            </a:solidFill>
            <a:ln>
              <a:noFill/>
            </a:ln>
            <a:effectLst/>
          </c:spPr>
          <c:cat>
            <c:strRef>
              <c:f>Sheet5!$A$4:$A$11</c:f>
              <c:strCache>
                <c:ptCount val="7"/>
                <c:pt idx="0">
                  <c:v>cherry, rich choco</c:v>
                </c:pt>
                <c:pt idx="1">
                  <c:v>creamy, nutty, cocoa</c:v>
                </c:pt>
                <c:pt idx="2">
                  <c:v>sandy, sweet</c:v>
                </c:pt>
                <c:pt idx="3">
                  <c:v>sandy, sweet, cocoa</c:v>
                </c:pt>
                <c:pt idx="4">
                  <c:v>spicy, cocoa</c:v>
                </c:pt>
                <c:pt idx="5">
                  <c:v>sweet, marshmallow</c:v>
                </c:pt>
                <c:pt idx="6">
                  <c:v>sweet, vanilla, cocoa</c:v>
                </c:pt>
              </c:strCache>
            </c:strRef>
          </c:cat>
          <c:val>
            <c:numRef>
              <c:f>Sheet5!$B$4:$B$11</c:f>
              <c:numCache>
                <c:formatCode>General</c:formatCode>
                <c:ptCount val="7"/>
                <c:pt idx="0">
                  <c:v>3</c:v>
                </c:pt>
                <c:pt idx="1">
                  <c:v>4</c:v>
                </c:pt>
                <c:pt idx="2">
                  <c:v>3</c:v>
                </c:pt>
                <c:pt idx="3">
                  <c:v>3</c:v>
                </c:pt>
                <c:pt idx="4">
                  <c:v>4</c:v>
                </c:pt>
                <c:pt idx="5">
                  <c:v>3</c:v>
                </c:pt>
                <c:pt idx="6">
                  <c:v>3</c:v>
                </c:pt>
              </c:numCache>
            </c:numRef>
          </c:val>
        </c:ser>
        <c:dLbls>
          <c:showLegendKey val="0"/>
          <c:showVal val="0"/>
          <c:showCatName val="0"/>
          <c:showSerName val="0"/>
          <c:showPercent val="0"/>
          <c:showBubbleSize val="0"/>
        </c:dLbls>
        <c:axId val="446875976"/>
        <c:axId val="446877152"/>
      </c:areaChart>
      <c:catAx>
        <c:axId val="446875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7152"/>
        <c:crosses val="autoZero"/>
        <c:auto val="1"/>
        <c:lblAlgn val="ctr"/>
        <c:lblOffset val="100"/>
        <c:noMultiLvlLbl val="0"/>
      </c:catAx>
      <c:valAx>
        <c:axId val="44687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59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Sheet2!$A$4:$A$69</c:f>
              <c:strCache>
                <c:ptCount val="65"/>
                <c:pt idx="0">
                  <c:v>Argentina</c:v>
                </c:pt>
                <c:pt idx="1">
                  <c:v>Australia</c:v>
                </c:pt>
                <c:pt idx="2">
                  <c:v>Austria</c:v>
                </c:pt>
                <c:pt idx="3">
                  <c:v>Belgium</c:v>
                </c:pt>
                <c:pt idx="4">
                  <c:v>Bolivia</c:v>
                </c:pt>
                <c:pt idx="5">
                  <c:v>Brazil</c:v>
                </c:pt>
                <c:pt idx="6">
                  <c:v>Canada</c:v>
                </c:pt>
                <c:pt idx="7">
                  <c:v>Chile</c:v>
                </c:pt>
                <c:pt idx="8">
                  <c:v>Colombia</c:v>
                </c:pt>
                <c:pt idx="9">
                  <c:v>Costa Rica</c:v>
                </c:pt>
                <c:pt idx="10">
                  <c:v>Czech Republic</c:v>
                </c:pt>
                <c:pt idx="11">
                  <c:v>Denmark</c:v>
                </c:pt>
                <c:pt idx="12">
                  <c:v>Dominican Republic</c:v>
                </c:pt>
                <c:pt idx="13">
                  <c:v>Ecuador</c:v>
                </c:pt>
                <c:pt idx="14">
                  <c:v>El Salvador</c:v>
                </c:pt>
                <c:pt idx="15">
                  <c:v>Fiji</c:v>
                </c:pt>
                <c:pt idx="16">
                  <c:v>Finland</c:v>
                </c:pt>
                <c:pt idx="17">
                  <c:v>France</c:v>
                </c:pt>
                <c:pt idx="18">
                  <c:v>Germany</c:v>
                </c:pt>
                <c:pt idx="19">
                  <c:v>Ghana</c:v>
                </c:pt>
                <c:pt idx="20">
                  <c:v>Grenada</c:v>
                </c:pt>
                <c:pt idx="21">
                  <c:v>Guatemala</c:v>
                </c:pt>
                <c:pt idx="22">
                  <c:v>Honduras</c:v>
                </c:pt>
                <c:pt idx="23">
                  <c:v>Hungary</c:v>
                </c:pt>
                <c:pt idx="24">
                  <c:v>Iceland</c:v>
                </c:pt>
                <c:pt idx="25">
                  <c:v>India</c:v>
                </c:pt>
                <c:pt idx="26">
                  <c:v>Ireland</c:v>
                </c:pt>
                <c:pt idx="27">
                  <c:v>Israel</c:v>
                </c:pt>
                <c:pt idx="28">
                  <c:v>Italy</c:v>
                </c:pt>
                <c:pt idx="29">
                  <c:v>Japan</c:v>
                </c:pt>
                <c:pt idx="30">
                  <c:v>Lithuania</c:v>
                </c:pt>
                <c:pt idx="31">
                  <c:v>Madagascar</c:v>
                </c:pt>
                <c:pt idx="32">
                  <c:v>Malaysia</c:v>
                </c:pt>
                <c:pt idx="33">
                  <c:v>Martinique</c:v>
                </c:pt>
                <c:pt idx="34">
                  <c:v>Mexico</c:v>
                </c:pt>
                <c:pt idx="35">
                  <c:v>Netherlands</c:v>
                </c:pt>
                <c:pt idx="36">
                  <c:v>New Zealand</c:v>
                </c:pt>
                <c:pt idx="37">
                  <c:v>Nicaragua</c:v>
                </c:pt>
                <c:pt idx="38">
                  <c:v>Norway</c:v>
                </c:pt>
                <c:pt idx="39">
                  <c:v>Peru</c:v>
                </c:pt>
                <c:pt idx="40">
                  <c:v>Philippines</c:v>
                </c:pt>
                <c:pt idx="41">
                  <c:v>Poland</c:v>
                </c:pt>
                <c:pt idx="42">
                  <c:v>Portugal</c:v>
                </c:pt>
                <c:pt idx="43">
                  <c:v>Puerto Rico</c:v>
                </c:pt>
                <c:pt idx="44">
                  <c:v>Russia</c:v>
                </c:pt>
                <c:pt idx="45">
                  <c:v>Sao Tome &amp; Principe</c:v>
                </c:pt>
                <c:pt idx="46">
                  <c:v>Scotland</c:v>
                </c:pt>
                <c:pt idx="47">
                  <c:v>Singapore</c:v>
                </c:pt>
                <c:pt idx="48">
                  <c:v>South Africa</c:v>
                </c:pt>
                <c:pt idx="49">
                  <c:v>South Korea</c:v>
                </c:pt>
                <c:pt idx="50">
                  <c:v>Spain</c:v>
                </c:pt>
                <c:pt idx="51">
                  <c:v>St. Lucia</c:v>
                </c:pt>
                <c:pt idx="52">
                  <c:v>St.Vincent-Grenadines</c:v>
                </c:pt>
                <c:pt idx="53">
                  <c:v>Suriname</c:v>
                </c:pt>
                <c:pt idx="54">
                  <c:v>Sweden</c:v>
                </c:pt>
                <c:pt idx="55">
                  <c:v>Switzerland</c:v>
                </c:pt>
                <c:pt idx="56">
                  <c:v>Taiwan</c:v>
                </c:pt>
                <c:pt idx="57">
                  <c:v>Thailand</c:v>
                </c:pt>
                <c:pt idx="58">
                  <c:v>U.A.E.</c:v>
                </c:pt>
                <c:pt idx="59">
                  <c:v>U.K.</c:v>
                </c:pt>
                <c:pt idx="60">
                  <c:v>U.S.A.</c:v>
                </c:pt>
                <c:pt idx="61">
                  <c:v>Vanuatu</c:v>
                </c:pt>
                <c:pt idx="62">
                  <c:v>Venezuela</c:v>
                </c:pt>
                <c:pt idx="63">
                  <c:v>Vietnam</c:v>
                </c:pt>
                <c:pt idx="64">
                  <c:v>Wales</c:v>
                </c:pt>
              </c:strCache>
            </c:strRef>
          </c:cat>
          <c:val>
            <c:numRef>
              <c:f>Sheet2!$B$4:$B$69</c:f>
              <c:numCache>
                <c:formatCode>General</c:formatCode>
                <c:ptCount val="65"/>
                <c:pt idx="0">
                  <c:v>29.75</c:v>
                </c:pt>
                <c:pt idx="1">
                  <c:v>178</c:v>
                </c:pt>
                <c:pt idx="2">
                  <c:v>97.75</c:v>
                </c:pt>
                <c:pt idx="3">
                  <c:v>221.25</c:v>
                </c:pt>
                <c:pt idx="4">
                  <c:v>6.5</c:v>
                </c:pt>
                <c:pt idx="5">
                  <c:v>88.25</c:v>
                </c:pt>
                <c:pt idx="6">
                  <c:v>588.75</c:v>
                </c:pt>
                <c:pt idx="7">
                  <c:v>7.5</c:v>
                </c:pt>
                <c:pt idx="8">
                  <c:v>96.25</c:v>
                </c:pt>
                <c:pt idx="9">
                  <c:v>28.25</c:v>
                </c:pt>
                <c:pt idx="10">
                  <c:v>9</c:v>
                </c:pt>
                <c:pt idx="11">
                  <c:v>114.25</c:v>
                </c:pt>
                <c:pt idx="12">
                  <c:v>34.25</c:v>
                </c:pt>
                <c:pt idx="13">
                  <c:v>176.25</c:v>
                </c:pt>
                <c:pt idx="14">
                  <c:v>9</c:v>
                </c:pt>
                <c:pt idx="15">
                  <c:v>13</c:v>
                </c:pt>
                <c:pt idx="16">
                  <c:v>6.5</c:v>
                </c:pt>
                <c:pt idx="17">
                  <c:v>583.5</c:v>
                </c:pt>
                <c:pt idx="18">
                  <c:v>137.75</c:v>
                </c:pt>
                <c:pt idx="19">
                  <c:v>2.75</c:v>
                </c:pt>
                <c:pt idx="20">
                  <c:v>8.5</c:v>
                </c:pt>
                <c:pt idx="21">
                  <c:v>33.5</c:v>
                </c:pt>
                <c:pt idx="22">
                  <c:v>19.25</c:v>
                </c:pt>
                <c:pt idx="23">
                  <c:v>83.75</c:v>
                </c:pt>
                <c:pt idx="24">
                  <c:v>13.25</c:v>
                </c:pt>
                <c:pt idx="25">
                  <c:v>5.25</c:v>
                </c:pt>
                <c:pt idx="26">
                  <c:v>14.5</c:v>
                </c:pt>
                <c:pt idx="27">
                  <c:v>29.25</c:v>
                </c:pt>
                <c:pt idx="28">
                  <c:v>255.5</c:v>
                </c:pt>
                <c:pt idx="29">
                  <c:v>97</c:v>
                </c:pt>
                <c:pt idx="30">
                  <c:v>25</c:v>
                </c:pt>
                <c:pt idx="31">
                  <c:v>53.5</c:v>
                </c:pt>
                <c:pt idx="32">
                  <c:v>8.5</c:v>
                </c:pt>
                <c:pt idx="33">
                  <c:v>2.75</c:v>
                </c:pt>
                <c:pt idx="34">
                  <c:v>31</c:v>
                </c:pt>
                <c:pt idx="35">
                  <c:v>67.25</c:v>
                </c:pt>
                <c:pt idx="36">
                  <c:v>86.75</c:v>
                </c:pt>
                <c:pt idx="37">
                  <c:v>31</c:v>
                </c:pt>
                <c:pt idx="38">
                  <c:v>10</c:v>
                </c:pt>
                <c:pt idx="39">
                  <c:v>70.75</c:v>
                </c:pt>
                <c:pt idx="40">
                  <c:v>15.75</c:v>
                </c:pt>
                <c:pt idx="41">
                  <c:v>27</c:v>
                </c:pt>
                <c:pt idx="42">
                  <c:v>8.25</c:v>
                </c:pt>
                <c:pt idx="43">
                  <c:v>10.5</c:v>
                </c:pt>
                <c:pt idx="44">
                  <c:v>9.75</c:v>
                </c:pt>
                <c:pt idx="45">
                  <c:v>22.75</c:v>
                </c:pt>
                <c:pt idx="46">
                  <c:v>36</c:v>
                </c:pt>
                <c:pt idx="47">
                  <c:v>48</c:v>
                </c:pt>
                <c:pt idx="48">
                  <c:v>11</c:v>
                </c:pt>
                <c:pt idx="49">
                  <c:v>35</c:v>
                </c:pt>
                <c:pt idx="50">
                  <c:v>117.5</c:v>
                </c:pt>
                <c:pt idx="51">
                  <c:v>8.25</c:v>
                </c:pt>
                <c:pt idx="52">
                  <c:v>2.75</c:v>
                </c:pt>
                <c:pt idx="53">
                  <c:v>3.25</c:v>
                </c:pt>
                <c:pt idx="54">
                  <c:v>28.25</c:v>
                </c:pt>
                <c:pt idx="55">
                  <c:v>146</c:v>
                </c:pt>
                <c:pt idx="56">
                  <c:v>31</c:v>
                </c:pt>
                <c:pt idx="57">
                  <c:v>16.5</c:v>
                </c:pt>
                <c:pt idx="58">
                  <c:v>17</c:v>
                </c:pt>
                <c:pt idx="59">
                  <c:v>411.5</c:v>
                </c:pt>
                <c:pt idx="60">
                  <c:v>3732.5</c:v>
                </c:pt>
                <c:pt idx="61">
                  <c:v>11</c:v>
                </c:pt>
                <c:pt idx="62">
                  <c:v>96.5</c:v>
                </c:pt>
                <c:pt idx="63">
                  <c:v>53.75</c:v>
                </c:pt>
                <c:pt idx="64">
                  <c:v>2.75</c:v>
                </c:pt>
              </c:numCache>
            </c:numRef>
          </c:val>
          <c:smooth val="0"/>
        </c:ser>
        <c:dLbls>
          <c:showLegendKey val="0"/>
          <c:showVal val="0"/>
          <c:showCatName val="0"/>
          <c:showSerName val="0"/>
          <c:showPercent val="0"/>
          <c:showBubbleSize val="0"/>
        </c:dLbls>
        <c:smooth val="0"/>
        <c:axId val="446873232"/>
        <c:axId val="446873624"/>
      </c:lineChart>
      <c:catAx>
        <c:axId val="4468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3624"/>
        <c:crosses val="autoZero"/>
        <c:auto val="1"/>
        <c:lblAlgn val="ctr"/>
        <c:lblOffset val="100"/>
        <c:noMultiLvlLbl val="0"/>
      </c:catAx>
      <c:valAx>
        <c:axId val="44687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excel.xlsx]Sheet3!PivotTable3</c:name>
    <c:fmtId val="0"/>
  </c:pivotSource>
  <c:chart>
    <c:title>
      <c:layout>
        <c:manualLayout>
          <c:xMode val="edge"/>
          <c:yMode val="edge"/>
          <c:x val="0.56404663646472308"/>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dLbl>
          <c:idx val="0"/>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2"/>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Sheet3!$A$4:$A$9</c:f>
              <c:strCache>
                <c:ptCount val="5"/>
                <c:pt idx="0">
                  <c:v>Dissapointing</c:v>
                </c:pt>
                <c:pt idx="1">
                  <c:v>Praiseworthy</c:v>
                </c:pt>
                <c:pt idx="2">
                  <c:v>Premium</c:v>
                </c:pt>
                <c:pt idx="3">
                  <c:v>Satisfactory</c:v>
                </c:pt>
                <c:pt idx="4">
                  <c:v>Unpleasant</c:v>
                </c:pt>
              </c:strCache>
            </c:strRef>
          </c:cat>
          <c:val>
            <c:numRef>
              <c:f>Sheet3!$B$4:$B$9</c:f>
              <c:numCache>
                <c:formatCode>General</c:formatCode>
                <c:ptCount val="5"/>
                <c:pt idx="0">
                  <c:v>403.09499999999957</c:v>
                </c:pt>
                <c:pt idx="1">
                  <c:v>217.30499999999944</c:v>
                </c:pt>
                <c:pt idx="2">
                  <c:v>81.370000000000076</c:v>
                </c:pt>
                <c:pt idx="3">
                  <c:v>1137.2450000000188</c:v>
                </c:pt>
                <c:pt idx="4">
                  <c:v>14.329999999999998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excel.xlsx]Sheet4!PivotTable4</c:name>
    <c:fmtId val="7"/>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Sheet4!$B$3</c:f>
              <c:strCache>
                <c:ptCount val="1"/>
                <c:pt idx="0">
                  <c:v>Count of No of Ingredients</c:v>
                </c:pt>
              </c:strCache>
            </c:strRef>
          </c:tx>
          <c:spPr>
            <a:solidFill>
              <a:schemeClr val="accent1"/>
            </a:solidFill>
            <a:ln>
              <a:noFill/>
            </a:ln>
            <a:effectLst/>
          </c:spPr>
          <c:invertIfNegative val="0"/>
          <c:cat>
            <c:strRef>
              <c:f>Sheet4!$A$4:$A$11</c:f>
              <c:strCache>
                <c:ptCount val="7"/>
                <c:pt idx="0">
                  <c:v>A. Morin</c:v>
                </c:pt>
                <c:pt idx="1">
                  <c:v>Arete</c:v>
                </c:pt>
                <c:pt idx="2">
                  <c:v>Bonnat</c:v>
                </c:pt>
                <c:pt idx="3">
                  <c:v>Dandelion</c:v>
                </c:pt>
                <c:pt idx="4">
                  <c:v>Fresco</c:v>
                </c:pt>
                <c:pt idx="5">
                  <c:v>Pralus</c:v>
                </c:pt>
                <c:pt idx="6">
                  <c:v>Soma</c:v>
                </c:pt>
              </c:strCache>
            </c:strRef>
          </c:cat>
          <c:val>
            <c:numRef>
              <c:f>Sheet4!$B$4:$B$11</c:f>
              <c:numCache>
                <c:formatCode>General</c:formatCode>
                <c:ptCount val="7"/>
                <c:pt idx="0">
                  <c:v>29</c:v>
                </c:pt>
                <c:pt idx="1">
                  <c:v>32</c:v>
                </c:pt>
                <c:pt idx="2">
                  <c:v>30</c:v>
                </c:pt>
                <c:pt idx="3">
                  <c:v>25</c:v>
                </c:pt>
                <c:pt idx="4">
                  <c:v>39</c:v>
                </c:pt>
                <c:pt idx="5">
                  <c:v>25</c:v>
                </c:pt>
                <c:pt idx="6">
                  <c:v>57</c:v>
                </c:pt>
              </c:numCache>
            </c:numRef>
          </c:val>
        </c:ser>
        <c:dLbls>
          <c:showLegendKey val="0"/>
          <c:showVal val="0"/>
          <c:showCatName val="0"/>
          <c:showSerName val="0"/>
          <c:showPercent val="0"/>
          <c:showBubbleSize val="0"/>
        </c:dLbls>
        <c:gapWidth val="219"/>
        <c:overlap val="-27"/>
        <c:axId val="446878720"/>
        <c:axId val="446878328"/>
      </c:barChart>
      <c:lineChart>
        <c:grouping val="stacked"/>
        <c:varyColors val="0"/>
        <c:ser>
          <c:idx val="1"/>
          <c:order val="1"/>
          <c:tx>
            <c:strRef>
              <c:f>Sheet4!$C$3</c:f>
              <c:strCache>
                <c:ptCount val="1"/>
                <c:pt idx="0">
                  <c:v>Sum of Rating</c:v>
                </c:pt>
              </c:strCache>
            </c:strRef>
          </c:tx>
          <c:spPr>
            <a:ln w="28575" cap="rnd">
              <a:solidFill>
                <a:schemeClr val="accent2"/>
              </a:solidFill>
              <a:round/>
            </a:ln>
            <a:effectLst/>
          </c:spPr>
          <c:marker>
            <c:symbol val="none"/>
          </c:marker>
          <c:cat>
            <c:strRef>
              <c:f>Sheet4!$A$4:$A$11</c:f>
              <c:strCache>
                <c:ptCount val="7"/>
                <c:pt idx="0">
                  <c:v>A. Morin</c:v>
                </c:pt>
                <c:pt idx="1">
                  <c:v>Arete</c:v>
                </c:pt>
                <c:pt idx="2">
                  <c:v>Bonnat</c:v>
                </c:pt>
                <c:pt idx="3">
                  <c:v>Dandelion</c:v>
                </c:pt>
                <c:pt idx="4">
                  <c:v>Fresco</c:v>
                </c:pt>
                <c:pt idx="5">
                  <c:v>Pralus</c:v>
                </c:pt>
                <c:pt idx="6">
                  <c:v>Soma</c:v>
                </c:pt>
              </c:strCache>
            </c:strRef>
          </c:cat>
          <c:val>
            <c:numRef>
              <c:f>Sheet4!$C$4:$C$11</c:f>
              <c:numCache>
                <c:formatCode>General</c:formatCode>
                <c:ptCount val="7"/>
                <c:pt idx="0">
                  <c:v>99</c:v>
                </c:pt>
                <c:pt idx="1">
                  <c:v>113</c:v>
                </c:pt>
                <c:pt idx="2">
                  <c:v>104</c:v>
                </c:pt>
                <c:pt idx="3">
                  <c:v>82.5</c:v>
                </c:pt>
                <c:pt idx="4">
                  <c:v>133.25</c:v>
                </c:pt>
                <c:pt idx="5">
                  <c:v>79.5</c:v>
                </c:pt>
                <c:pt idx="6">
                  <c:v>205</c:v>
                </c:pt>
              </c:numCache>
            </c:numRef>
          </c:val>
          <c:smooth val="0"/>
        </c:ser>
        <c:dLbls>
          <c:showLegendKey val="0"/>
          <c:showVal val="0"/>
          <c:showCatName val="0"/>
          <c:showSerName val="0"/>
          <c:showPercent val="0"/>
          <c:showBubbleSize val="0"/>
        </c:dLbls>
        <c:marker val="1"/>
        <c:smooth val="0"/>
        <c:axId val="446874408"/>
        <c:axId val="446876368"/>
      </c:lineChart>
      <c:catAx>
        <c:axId val="44687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6368"/>
        <c:crosses val="autoZero"/>
        <c:auto val="1"/>
        <c:lblAlgn val="ctr"/>
        <c:lblOffset val="100"/>
        <c:noMultiLvlLbl val="0"/>
      </c:catAx>
      <c:valAx>
        <c:axId val="44687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4408"/>
        <c:crosses val="autoZero"/>
        <c:crossBetween val="between"/>
      </c:valAx>
      <c:valAx>
        <c:axId val="4468783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78720"/>
        <c:crosses val="max"/>
        <c:crossBetween val="between"/>
      </c:valAx>
      <c:catAx>
        <c:axId val="446878720"/>
        <c:scaling>
          <c:orientation val="minMax"/>
        </c:scaling>
        <c:delete val="1"/>
        <c:axPos val="b"/>
        <c:numFmt formatCode="General" sourceLinked="1"/>
        <c:majorTickMark val="out"/>
        <c:minorTickMark val="none"/>
        <c:tickLblPos val="nextTo"/>
        <c:crossAx val="4468783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excel.xlsx]Sheet5!PivotTable5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s>
    <c:plotArea>
      <c:layout/>
      <c:areaChart>
        <c:grouping val="standard"/>
        <c:varyColors val="0"/>
        <c:ser>
          <c:idx val="0"/>
          <c:order val="0"/>
          <c:tx>
            <c:strRef>
              <c:f>Sheet5!$B$3</c:f>
              <c:strCache>
                <c:ptCount val="1"/>
                <c:pt idx="0">
                  <c:v>Total</c:v>
                </c:pt>
              </c:strCache>
            </c:strRef>
          </c:tx>
          <c:spPr>
            <a:solidFill>
              <a:schemeClr val="accent1"/>
            </a:solidFill>
            <a:ln>
              <a:noFill/>
            </a:ln>
            <a:effectLst/>
          </c:spPr>
          <c:cat>
            <c:strRef>
              <c:f>Sheet5!$A$4:$A$11</c:f>
              <c:strCache>
                <c:ptCount val="7"/>
                <c:pt idx="0">
                  <c:v>cherry, rich choco</c:v>
                </c:pt>
                <c:pt idx="1">
                  <c:v>creamy, nutty, cocoa</c:v>
                </c:pt>
                <c:pt idx="2">
                  <c:v>sandy, sweet</c:v>
                </c:pt>
                <c:pt idx="3">
                  <c:v>sandy, sweet, cocoa</c:v>
                </c:pt>
                <c:pt idx="4">
                  <c:v>spicy, cocoa</c:v>
                </c:pt>
                <c:pt idx="5">
                  <c:v>sweet, marshmallow</c:v>
                </c:pt>
                <c:pt idx="6">
                  <c:v>sweet, vanilla, cocoa</c:v>
                </c:pt>
              </c:strCache>
            </c:strRef>
          </c:cat>
          <c:val>
            <c:numRef>
              <c:f>Sheet5!$B$4:$B$11</c:f>
              <c:numCache>
                <c:formatCode>General</c:formatCode>
                <c:ptCount val="7"/>
                <c:pt idx="0">
                  <c:v>3</c:v>
                </c:pt>
                <c:pt idx="1">
                  <c:v>4</c:v>
                </c:pt>
                <c:pt idx="2">
                  <c:v>3</c:v>
                </c:pt>
                <c:pt idx="3">
                  <c:v>3</c:v>
                </c:pt>
                <c:pt idx="4">
                  <c:v>4</c:v>
                </c:pt>
                <c:pt idx="5">
                  <c:v>3</c:v>
                </c:pt>
                <c:pt idx="6">
                  <c:v>3</c:v>
                </c:pt>
              </c:numCache>
            </c:numRef>
          </c:val>
        </c:ser>
        <c:dLbls>
          <c:showLegendKey val="0"/>
          <c:showVal val="0"/>
          <c:showCatName val="0"/>
          <c:showSerName val="0"/>
          <c:showPercent val="0"/>
          <c:showBubbleSize val="0"/>
        </c:dLbls>
        <c:axId val="444867704"/>
        <c:axId val="444866136"/>
      </c:areaChart>
      <c:catAx>
        <c:axId val="444867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6136"/>
        <c:crosses val="autoZero"/>
        <c:auto val="1"/>
        <c:lblAlgn val="ctr"/>
        <c:lblOffset val="100"/>
        <c:noMultiLvlLbl val="0"/>
      </c:catAx>
      <c:valAx>
        <c:axId val="44486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6770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excel.xlsx]Sheet7!PivotTable1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Sheet7!$A$4:$A$11</c:f>
              <c:strCache>
                <c:ptCount val="7"/>
                <c:pt idx="0">
                  <c:v>Nicaragua</c:v>
                </c:pt>
                <c:pt idx="1">
                  <c:v>Blend</c:v>
                </c:pt>
                <c:pt idx="2">
                  <c:v>Madagascar</c:v>
                </c:pt>
                <c:pt idx="3">
                  <c:v>Ecuador</c:v>
                </c:pt>
                <c:pt idx="4">
                  <c:v>Dominican Republic</c:v>
                </c:pt>
                <c:pt idx="5">
                  <c:v>Peru</c:v>
                </c:pt>
                <c:pt idx="6">
                  <c:v>Venezuela</c:v>
                </c:pt>
              </c:strCache>
            </c:strRef>
          </c:cat>
          <c:val>
            <c:numRef>
              <c:f>Sheet7!$B$4:$B$11</c:f>
              <c:numCache>
                <c:formatCode>General</c:formatCode>
                <c:ptCount val="7"/>
                <c:pt idx="0">
                  <c:v>335.25</c:v>
                </c:pt>
                <c:pt idx="1">
                  <c:v>474</c:v>
                </c:pt>
                <c:pt idx="2">
                  <c:v>601</c:v>
                </c:pt>
                <c:pt idx="3">
                  <c:v>706.75</c:v>
                </c:pt>
                <c:pt idx="4">
                  <c:v>753.75</c:v>
                </c:pt>
                <c:pt idx="5">
                  <c:v>792.5</c:v>
                </c:pt>
                <c:pt idx="6">
                  <c:v>820.5</c:v>
                </c:pt>
              </c:numCache>
            </c:numRef>
          </c:val>
        </c:ser>
        <c:dLbls>
          <c:showLegendKey val="0"/>
          <c:showVal val="0"/>
          <c:showCatName val="0"/>
          <c:showSerName val="0"/>
          <c:showPercent val="0"/>
          <c:showBubbleSize val="0"/>
        </c:dLbls>
        <c:gapWidth val="219"/>
        <c:overlap val="-27"/>
        <c:axId val="444872800"/>
        <c:axId val="444873192"/>
      </c:barChart>
      <c:catAx>
        <c:axId val="4448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73192"/>
        <c:crosses val="autoZero"/>
        <c:auto val="1"/>
        <c:lblAlgn val="ctr"/>
        <c:lblOffset val="100"/>
        <c:noMultiLvlLbl val="0"/>
      </c:catAx>
      <c:valAx>
        <c:axId val="44487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7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excel.xlsx]Sheet1!PivotTable1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6248712368433211E-2"/>
          <c:y val="0.26740378457283637"/>
          <c:w val="0.77378937007874016"/>
          <c:h val="0.4868872120151647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Blend</c:v>
                </c:pt>
                <c:pt idx="1">
                  <c:v>Madagascar</c:v>
                </c:pt>
                <c:pt idx="2">
                  <c:v>Ecuador</c:v>
                </c:pt>
                <c:pt idx="3">
                  <c:v>Dominican Republic</c:v>
                </c:pt>
                <c:pt idx="4">
                  <c:v>Peru</c:v>
                </c:pt>
                <c:pt idx="5">
                  <c:v>Venezuela</c:v>
                </c:pt>
              </c:strCache>
            </c:strRef>
          </c:cat>
          <c:val>
            <c:numRef>
              <c:f>Sheet1!$B$4:$B$10</c:f>
              <c:numCache>
                <c:formatCode>General</c:formatCode>
                <c:ptCount val="6"/>
                <c:pt idx="0">
                  <c:v>474</c:v>
                </c:pt>
                <c:pt idx="1">
                  <c:v>601</c:v>
                </c:pt>
                <c:pt idx="2">
                  <c:v>706.75</c:v>
                </c:pt>
                <c:pt idx="3">
                  <c:v>753.75</c:v>
                </c:pt>
                <c:pt idx="4">
                  <c:v>792.5</c:v>
                </c:pt>
                <c:pt idx="5">
                  <c:v>820.5</c:v>
                </c:pt>
              </c:numCache>
            </c:numRef>
          </c:val>
        </c:ser>
        <c:dLbls>
          <c:showLegendKey val="0"/>
          <c:showVal val="0"/>
          <c:showCatName val="0"/>
          <c:showSerName val="0"/>
          <c:showPercent val="0"/>
          <c:showBubbleSize val="0"/>
        </c:dLbls>
        <c:gapWidth val="219"/>
        <c:overlap val="-27"/>
        <c:axId val="452510528"/>
        <c:axId val="452511312"/>
      </c:barChart>
      <c:catAx>
        <c:axId val="4525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1312"/>
        <c:crosses val="autoZero"/>
        <c:auto val="1"/>
        <c:lblAlgn val="ctr"/>
        <c:lblOffset val="100"/>
        <c:noMultiLvlLbl val="0"/>
      </c:catAx>
      <c:valAx>
        <c:axId val="4525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excel.xlsx]Sheet2!PivotTable2</c:name>
    <c:fmtId val="3"/>
  </c:pivotSource>
  <c:chart>
    <c:title>
      <c:layout>
        <c:manualLayout>
          <c:xMode val="edge"/>
          <c:yMode val="edge"/>
          <c:x val="0.40225225225225225"/>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Sheet2!$A$4:$A$69</c:f>
              <c:strCache>
                <c:ptCount val="65"/>
                <c:pt idx="0">
                  <c:v>Argentina</c:v>
                </c:pt>
                <c:pt idx="1">
                  <c:v>Australia</c:v>
                </c:pt>
                <c:pt idx="2">
                  <c:v>Austria</c:v>
                </c:pt>
                <c:pt idx="3">
                  <c:v>Belgium</c:v>
                </c:pt>
                <c:pt idx="4">
                  <c:v>Bolivia</c:v>
                </c:pt>
                <c:pt idx="5">
                  <c:v>Brazil</c:v>
                </c:pt>
                <c:pt idx="6">
                  <c:v>Canada</c:v>
                </c:pt>
                <c:pt idx="7">
                  <c:v>Chile</c:v>
                </c:pt>
                <c:pt idx="8">
                  <c:v>Colombia</c:v>
                </c:pt>
                <c:pt idx="9">
                  <c:v>Costa Rica</c:v>
                </c:pt>
                <c:pt idx="10">
                  <c:v>Czech Republic</c:v>
                </c:pt>
                <c:pt idx="11">
                  <c:v>Denmark</c:v>
                </c:pt>
                <c:pt idx="12">
                  <c:v>Dominican Republic</c:v>
                </c:pt>
                <c:pt idx="13">
                  <c:v>Ecuador</c:v>
                </c:pt>
                <c:pt idx="14">
                  <c:v>El Salvador</c:v>
                </c:pt>
                <c:pt idx="15">
                  <c:v>Fiji</c:v>
                </c:pt>
                <c:pt idx="16">
                  <c:v>Finland</c:v>
                </c:pt>
                <c:pt idx="17">
                  <c:v>France</c:v>
                </c:pt>
                <c:pt idx="18">
                  <c:v>Germany</c:v>
                </c:pt>
                <c:pt idx="19">
                  <c:v>Ghana</c:v>
                </c:pt>
                <c:pt idx="20">
                  <c:v>Grenada</c:v>
                </c:pt>
                <c:pt idx="21">
                  <c:v>Guatemala</c:v>
                </c:pt>
                <c:pt idx="22">
                  <c:v>Honduras</c:v>
                </c:pt>
                <c:pt idx="23">
                  <c:v>Hungary</c:v>
                </c:pt>
                <c:pt idx="24">
                  <c:v>Iceland</c:v>
                </c:pt>
                <c:pt idx="25">
                  <c:v>India</c:v>
                </c:pt>
                <c:pt idx="26">
                  <c:v>Ireland</c:v>
                </c:pt>
                <c:pt idx="27">
                  <c:v>Israel</c:v>
                </c:pt>
                <c:pt idx="28">
                  <c:v>Italy</c:v>
                </c:pt>
                <c:pt idx="29">
                  <c:v>Japan</c:v>
                </c:pt>
                <c:pt idx="30">
                  <c:v>Lithuania</c:v>
                </c:pt>
                <c:pt idx="31">
                  <c:v>Madagascar</c:v>
                </c:pt>
                <c:pt idx="32">
                  <c:v>Malaysia</c:v>
                </c:pt>
                <c:pt idx="33">
                  <c:v>Martinique</c:v>
                </c:pt>
                <c:pt idx="34">
                  <c:v>Mexico</c:v>
                </c:pt>
                <c:pt idx="35">
                  <c:v>Netherlands</c:v>
                </c:pt>
                <c:pt idx="36">
                  <c:v>New Zealand</c:v>
                </c:pt>
                <c:pt idx="37">
                  <c:v>Nicaragua</c:v>
                </c:pt>
                <c:pt idx="38">
                  <c:v>Norway</c:v>
                </c:pt>
                <c:pt idx="39">
                  <c:v>Peru</c:v>
                </c:pt>
                <c:pt idx="40">
                  <c:v>Philippines</c:v>
                </c:pt>
                <c:pt idx="41">
                  <c:v>Poland</c:v>
                </c:pt>
                <c:pt idx="42">
                  <c:v>Portugal</c:v>
                </c:pt>
                <c:pt idx="43">
                  <c:v>Puerto Rico</c:v>
                </c:pt>
                <c:pt idx="44">
                  <c:v>Russia</c:v>
                </c:pt>
                <c:pt idx="45">
                  <c:v>Sao Tome &amp; Principe</c:v>
                </c:pt>
                <c:pt idx="46">
                  <c:v>Scotland</c:v>
                </c:pt>
                <c:pt idx="47">
                  <c:v>Singapore</c:v>
                </c:pt>
                <c:pt idx="48">
                  <c:v>South Africa</c:v>
                </c:pt>
                <c:pt idx="49">
                  <c:v>South Korea</c:v>
                </c:pt>
                <c:pt idx="50">
                  <c:v>Spain</c:v>
                </c:pt>
                <c:pt idx="51">
                  <c:v>St. Lucia</c:v>
                </c:pt>
                <c:pt idx="52">
                  <c:v>St.Vincent-Grenadines</c:v>
                </c:pt>
                <c:pt idx="53">
                  <c:v>Suriname</c:v>
                </c:pt>
                <c:pt idx="54">
                  <c:v>Sweden</c:v>
                </c:pt>
                <c:pt idx="55">
                  <c:v>Switzerland</c:v>
                </c:pt>
                <c:pt idx="56">
                  <c:v>Taiwan</c:v>
                </c:pt>
                <c:pt idx="57">
                  <c:v>Thailand</c:v>
                </c:pt>
                <c:pt idx="58">
                  <c:v>U.A.E.</c:v>
                </c:pt>
                <c:pt idx="59">
                  <c:v>U.K.</c:v>
                </c:pt>
                <c:pt idx="60">
                  <c:v>U.S.A.</c:v>
                </c:pt>
                <c:pt idx="61">
                  <c:v>Vanuatu</c:v>
                </c:pt>
                <c:pt idx="62">
                  <c:v>Venezuela</c:v>
                </c:pt>
                <c:pt idx="63">
                  <c:v>Vietnam</c:v>
                </c:pt>
                <c:pt idx="64">
                  <c:v>Wales</c:v>
                </c:pt>
              </c:strCache>
            </c:strRef>
          </c:cat>
          <c:val>
            <c:numRef>
              <c:f>Sheet2!$B$4:$B$69</c:f>
              <c:numCache>
                <c:formatCode>General</c:formatCode>
                <c:ptCount val="65"/>
                <c:pt idx="0">
                  <c:v>29.75</c:v>
                </c:pt>
                <c:pt idx="1">
                  <c:v>178</c:v>
                </c:pt>
                <c:pt idx="2">
                  <c:v>97.75</c:v>
                </c:pt>
                <c:pt idx="3">
                  <c:v>221.25</c:v>
                </c:pt>
                <c:pt idx="4">
                  <c:v>6.5</c:v>
                </c:pt>
                <c:pt idx="5">
                  <c:v>88.25</c:v>
                </c:pt>
                <c:pt idx="6">
                  <c:v>588.75</c:v>
                </c:pt>
                <c:pt idx="7">
                  <c:v>7.5</c:v>
                </c:pt>
                <c:pt idx="8">
                  <c:v>96.25</c:v>
                </c:pt>
                <c:pt idx="9">
                  <c:v>28.25</c:v>
                </c:pt>
                <c:pt idx="10">
                  <c:v>9</c:v>
                </c:pt>
                <c:pt idx="11">
                  <c:v>114.25</c:v>
                </c:pt>
                <c:pt idx="12">
                  <c:v>34.25</c:v>
                </c:pt>
                <c:pt idx="13">
                  <c:v>176.25</c:v>
                </c:pt>
                <c:pt idx="14">
                  <c:v>9</c:v>
                </c:pt>
                <c:pt idx="15">
                  <c:v>13</c:v>
                </c:pt>
                <c:pt idx="16">
                  <c:v>6.5</c:v>
                </c:pt>
                <c:pt idx="17">
                  <c:v>583.5</c:v>
                </c:pt>
                <c:pt idx="18">
                  <c:v>137.75</c:v>
                </c:pt>
                <c:pt idx="19">
                  <c:v>2.75</c:v>
                </c:pt>
                <c:pt idx="20">
                  <c:v>8.5</c:v>
                </c:pt>
                <c:pt idx="21">
                  <c:v>33.5</c:v>
                </c:pt>
                <c:pt idx="22">
                  <c:v>19.25</c:v>
                </c:pt>
                <c:pt idx="23">
                  <c:v>83.75</c:v>
                </c:pt>
                <c:pt idx="24">
                  <c:v>13.25</c:v>
                </c:pt>
                <c:pt idx="25">
                  <c:v>5.25</c:v>
                </c:pt>
                <c:pt idx="26">
                  <c:v>14.5</c:v>
                </c:pt>
                <c:pt idx="27">
                  <c:v>29.25</c:v>
                </c:pt>
                <c:pt idx="28">
                  <c:v>255.5</c:v>
                </c:pt>
                <c:pt idx="29">
                  <c:v>97</c:v>
                </c:pt>
                <c:pt idx="30">
                  <c:v>25</c:v>
                </c:pt>
                <c:pt idx="31">
                  <c:v>53.5</c:v>
                </c:pt>
                <c:pt idx="32">
                  <c:v>8.5</c:v>
                </c:pt>
                <c:pt idx="33">
                  <c:v>2.75</c:v>
                </c:pt>
                <c:pt idx="34">
                  <c:v>31</c:v>
                </c:pt>
                <c:pt idx="35">
                  <c:v>67.25</c:v>
                </c:pt>
                <c:pt idx="36">
                  <c:v>86.75</c:v>
                </c:pt>
                <c:pt idx="37">
                  <c:v>31</c:v>
                </c:pt>
                <c:pt idx="38">
                  <c:v>10</c:v>
                </c:pt>
                <c:pt idx="39">
                  <c:v>70.75</c:v>
                </c:pt>
                <c:pt idx="40">
                  <c:v>15.75</c:v>
                </c:pt>
                <c:pt idx="41">
                  <c:v>27</c:v>
                </c:pt>
                <c:pt idx="42">
                  <c:v>8.25</c:v>
                </c:pt>
                <c:pt idx="43">
                  <c:v>10.5</c:v>
                </c:pt>
                <c:pt idx="44">
                  <c:v>9.75</c:v>
                </c:pt>
                <c:pt idx="45">
                  <c:v>22.75</c:v>
                </c:pt>
                <c:pt idx="46">
                  <c:v>36</c:v>
                </c:pt>
                <c:pt idx="47">
                  <c:v>48</c:v>
                </c:pt>
                <c:pt idx="48">
                  <c:v>11</c:v>
                </c:pt>
                <c:pt idx="49">
                  <c:v>35</c:v>
                </c:pt>
                <c:pt idx="50">
                  <c:v>117.5</c:v>
                </c:pt>
                <c:pt idx="51">
                  <c:v>8.25</c:v>
                </c:pt>
                <c:pt idx="52">
                  <c:v>2.75</c:v>
                </c:pt>
                <c:pt idx="53">
                  <c:v>3.25</c:v>
                </c:pt>
                <c:pt idx="54">
                  <c:v>28.25</c:v>
                </c:pt>
                <c:pt idx="55">
                  <c:v>146</c:v>
                </c:pt>
                <c:pt idx="56">
                  <c:v>31</c:v>
                </c:pt>
                <c:pt idx="57">
                  <c:v>16.5</c:v>
                </c:pt>
                <c:pt idx="58">
                  <c:v>17</c:v>
                </c:pt>
                <c:pt idx="59">
                  <c:v>411.5</c:v>
                </c:pt>
                <c:pt idx="60">
                  <c:v>3732.5</c:v>
                </c:pt>
                <c:pt idx="61">
                  <c:v>11</c:v>
                </c:pt>
                <c:pt idx="62">
                  <c:v>96.5</c:v>
                </c:pt>
                <c:pt idx="63">
                  <c:v>53.75</c:v>
                </c:pt>
                <c:pt idx="64">
                  <c:v>2.75</c:v>
                </c:pt>
              </c:numCache>
            </c:numRef>
          </c:val>
          <c:smooth val="0"/>
        </c:ser>
        <c:dLbls>
          <c:showLegendKey val="0"/>
          <c:showVal val="0"/>
          <c:showCatName val="0"/>
          <c:showSerName val="0"/>
          <c:showPercent val="0"/>
          <c:showBubbleSize val="0"/>
        </c:dLbls>
        <c:smooth val="0"/>
        <c:axId val="452508960"/>
        <c:axId val="452509352"/>
      </c:lineChart>
      <c:catAx>
        <c:axId val="45250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09352"/>
        <c:crosses val="autoZero"/>
        <c:auto val="1"/>
        <c:lblAlgn val="ctr"/>
        <c:lblOffset val="100"/>
        <c:noMultiLvlLbl val="0"/>
      </c:catAx>
      <c:valAx>
        <c:axId val="45250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0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excel.xlsx]Sheet4!PivotTable4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Sheet4!$B$3</c:f>
              <c:strCache>
                <c:ptCount val="1"/>
                <c:pt idx="0">
                  <c:v>Count of No of Ingredients</c:v>
                </c:pt>
              </c:strCache>
            </c:strRef>
          </c:tx>
          <c:spPr>
            <a:solidFill>
              <a:schemeClr val="accent1"/>
            </a:solidFill>
            <a:ln>
              <a:noFill/>
            </a:ln>
            <a:effectLst/>
          </c:spPr>
          <c:invertIfNegative val="0"/>
          <c:cat>
            <c:strRef>
              <c:f>Sheet4!$A$4:$A$11</c:f>
              <c:strCache>
                <c:ptCount val="7"/>
                <c:pt idx="0">
                  <c:v>A. Morin</c:v>
                </c:pt>
                <c:pt idx="1">
                  <c:v>Arete</c:v>
                </c:pt>
                <c:pt idx="2">
                  <c:v>Bonnat</c:v>
                </c:pt>
                <c:pt idx="3">
                  <c:v>Dandelion</c:v>
                </c:pt>
                <c:pt idx="4">
                  <c:v>Fresco</c:v>
                </c:pt>
                <c:pt idx="5">
                  <c:v>Pralus</c:v>
                </c:pt>
                <c:pt idx="6">
                  <c:v>Soma</c:v>
                </c:pt>
              </c:strCache>
            </c:strRef>
          </c:cat>
          <c:val>
            <c:numRef>
              <c:f>Sheet4!$B$4:$B$11</c:f>
              <c:numCache>
                <c:formatCode>General</c:formatCode>
                <c:ptCount val="7"/>
                <c:pt idx="0">
                  <c:v>29</c:v>
                </c:pt>
                <c:pt idx="1">
                  <c:v>32</c:v>
                </c:pt>
                <c:pt idx="2">
                  <c:v>30</c:v>
                </c:pt>
                <c:pt idx="3">
                  <c:v>25</c:v>
                </c:pt>
                <c:pt idx="4">
                  <c:v>39</c:v>
                </c:pt>
                <c:pt idx="5">
                  <c:v>25</c:v>
                </c:pt>
                <c:pt idx="6">
                  <c:v>57</c:v>
                </c:pt>
              </c:numCache>
            </c:numRef>
          </c:val>
        </c:ser>
        <c:dLbls>
          <c:showLegendKey val="0"/>
          <c:showVal val="0"/>
          <c:showCatName val="0"/>
          <c:showSerName val="0"/>
          <c:showPercent val="0"/>
          <c:showBubbleSize val="0"/>
        </c:dLbls>
        <c:gapWidth val="219"/>
        <c:overlap val="-27"/>
        <c:axId val="452512880"/>
        <c:axId val="452512096"/>
      </c:barChart>
      <c:lineChart>
        <c:grouping val="stacked"/>
        <c:varyColors val="0"/>
        <c:ser>
          <c:idx val="1"/>
          <c:order val="1"/>
          <c:tx>
            <c:strRef>
              <c:f>Sheet4!$C$3</c:f>
              <c:strCache>
                <c:ptCount val="1"/>
                <c:pt idx="0">
                  <c:v>Sum of Rating</c:v>
                </c:pt>
              </c:strCache>
            </c:strRef>
          </c:tx>
          <c:spPr>
            <a:ln w="28575" cap="rnd">
              <a:solidFill>
                <a:schemeClr val="accent2"/>
              </a:solidFill>
              <a:round/>
            </a:ln>
            <a:effectLst/>
          </c:spPr>
          <c:marker>
            <c:symbol val="none"/>
          </c:marker>
          <c:cat>
            <c:strRef>
              <c:f>Sheet4!$A$4:$A$11</c:f>
              <c:strCache>
                <c:ptCount val="7"/>
                <c:pt idx="0">
                  <c:v>A. Morin</c:v>
                </c:pt>
                <c:pt idx="1">
                  <c:v>Arete</c:v>
                </c:pt>
                <c:pt idx="2">
                  <c:v>Bonnat</c:v>
                </c:pt>
                <c:pt idx="3">
                  <c:v>Dandelion</c:v>
                </c:pt>
                <c:pt idx="4">
                  <c:v>Fresco</c:v>
                </c:pt>
                <c:pt idx="5">
                  <c:v>Pralus</c:v>
                </c:pt>
                <c:pt idx="6">
                  <c:v>Soma</c:v>
                </c:pt>
              </c:strCache>
            </c:strRef>
          </c:cat>
          <c:val>
            <c:numRef>
              <c:f>Sheet4!$C$4:$C$11</c:f>
              <c:numCache>
                <c:formatCode>General</c:formatCode>
                <c:ptCount val="7"/>
                <c:pt idx="0">
                  <c:v>99</c:v>
                </c:pt>
                <c:pt idx="1">
                  <c:v>113</c:v>
                </c:pt>
                <c:pt idx="2">
                  <c:v>104</c:v>
                </c:pt>
                <c:pt idx="3">
                  <c:v>82.5</c:v>
                </c:pt>
                <c:pt idx="4">
                  <c:v>133.25</c:v>
                </c:pt>
                <c:pt idx="5">
                  <c:v>79.5</c:v>
                </c:pt>
                <c:pt idx="6">
                  <c:v>205</c:v>
                </c:pt>
              </c:numCache>
            </c:numRef>
          </c:val>
          <c:smooth val="0"/>
        </c:ser>
        <c:dLbls>
          <c:showLegendKey val="0"/>
          <c:showVal val="0"/>
          <c:showCatName val="0"/>
          <c:showSerName val="0"/>
          <c:showPercent val="0"/>
          <c:showBubbleSize val="0"/>
        </c:dLbls>
        <c:marker val="1"/>
        <c:smooth val="0"/>
        <c:axId val="452507000"/>
        <c:axId val="452510136"/>
      </c:lineChart>
      <c:catAx>
        <c:axId val="45250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0136"/>
        <c:crosses val="autoZero"/>
        <c:auto val="1"/>
        <c:lblAlgn val="ctr"/>
        <c:lblOffset val="100"/>
        <c:noMultiLvlLbl val="0"/>
      </c:catAx>
      <c:valAx>
        <c:axId val="45251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07000"/>
        <c:crosses val="autoZero"/>
        <c:crossBetween val="between"/>
      </c:valAx>
      <c:valAx>
        <c:axId val="452512096"/>
        <c:scaling>
          <c:orientation val="minMax"/>
        </c:scaling>
        <c:delete val="0"/>
        <c:axPos val="r"/>
        <c:numFmt formatCode="General"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2880"/>
        <c:crosses val="max"/>
        <c:crossBetween val="between"/>
      </c:valAx>
      <c:catAx>
        <c:axId val="452512880"/>
        <c:scaling>
          <c:orientation val="minMax"/>
        </c:scaling>
        <c:delete val="1"/>
        <c:axPos val="b"/>
        <c:numFmt formatCode="General" sourceLinked="1"/>
        <c:majorTickMark val="out"/>
        <c:minorTickMark val="none"/>
        <c:tickLblPos val="nextTo"/>
        <c:crossAx val="452512096"/>
        <c:crosses val="autoZero"/>
        <c:auto val="1"/>
        <c:lblAlgn val="ctr"/>
        <c:lblOffset val="100"/>
        <c:noMultiLvlLbl val="0"/>
      </c:catAx>
      <c:spPr>
        <a:noFill/>
        <a:ln>
          <a:noFill/>
        </a:ln>
        <a:effectLst/>
      </c:spPr>
    </c:plotArea>
    <c:legend>
      <c:legendPos val="tr"/>
      <c:layout/>
      <c:overlay val="0"/>
      <c:spPr>
        <a:noFill/>
        <a:ln w="3175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excel.xlsx]Sheet5!PivotTable5</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areaChart>
        <c:grouping val="standard"/>
        <c:varyColors val="0"/>
        <c:ser>
          <c:idx val="0"/>
          <c:order val="0"/>
          <c:tx>
            <c:strRef>
              <c:f>Sheet5!$B$3</c:f>
              <c:strCache>
                <c:ptCount val="1"/>
                <c:pt idx="0">
                  <c:v>Total</c:v>
                </c:pt>
              </c:strCache>
            </c:strRef>
          </c:tx>
          <c:spPr>
            <a:solidFill>
              <a:schemeClr val="accent1"/>
            </a:solidFill>
            <a:ln>
              <a:noFill/>
            </a:ln>
            <a:effectLst/>
          </c:spPr>
          <c:cat>
            <c:strRef>
              <c:f>Sheet5!$A$4:$A$11</c:f>
              <c:strCache>
                <c:ptCount val="7"/>
                <c:pt idx="0">
                  <c:v>cherry, rich choco</c:v>
                </c:pt>
                <c:pt idx="1">
                  <c:v>creamy, nutty, cocoa</c:v>
                </c:pt>
                <c:pt idx="2">
                  <c:v>sandy, sweet</c:v>
                </c:pt>
                <c:pt idx="3">
                  <c:v>sandy, sweet, cocoa</c:v>
                </c:pt>
                <c:pt idx="4">
                  <c:v>spicy, cocoa</c:v>
                </c:pt>
                <c:pt idx="5">
                  <c:v>sweet, marshmallow</c:v>
                </c:pt>
                <c:pt idx="6">
                  <c:v>sweet, vanilla, cocoa</c:v>
                </c:pt>
              </c:strCache>
            </c:strRef>
          </c:cat>
          <c:val>
            <c:numRef>
              <c:f>Sheet5!$B$4:$B$11</c:f>
              <c:numCache>
                <c:formatCode>General</c:formatCode>
                <c:ptCount val="7"/>
                <c:pt idx="0">
                  <c:v>3</c:v>
                </c:pt>
                <c:pt idx="1">
                  <c:v>4</c:v>
                </c:pt>
                <c:pt idx="2">
                  <c:v>3</c:v>
                </c:pt>
                <c:pt idx="3">
                  <c:v>3</c:v>
                </c:pt>
                <c:pt idx="4">
                  <c:v>4</c:v>
                </c:pt>
                <c:pt idx="5">
                  <c:v>3</c:v>
                </c:pt>
                <c:pt idx="6">
                  <c:v>3</c:v>
                </c:pt>
              </c:numCache>
            </c:numRef>
          </c:val>
        </c:ser>
        <c:dLbls>
          <c:showLegendKey val="0"/>
          <c:showVal val="0"/>
          <c:showCatName val="0"/>
          <c:showSerName val="0"/>
          <c:showPercent val="0"/>
          <c:showBubbleSize val="0"/>
        </c:dLbls>
        <c:axId val="444491248"/>
        <c:axId val="444490072"/>
      </c:areaChart>
      <c:catAx>
        <c:axId val="444491248"/>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44490072"/>
        <c:crosses val="autoZero"/>
        <c:auto val="1"/>
        <c:lblAlgn val="ctr"/>
        <c:lblOffset val="100"/>
        <c:noMultiLvlLbl val="0"/>
      </c:catAx>
      <c:valAx>
        <c:axId val="4444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91248"/>
        <c:crosses val="autoZero"/>
        <c:crossBetween val="midCat"/>
      </c:valAx>
      <c:spPr>
        <a:noFill/>
        <a:ln>
          <a:noFill/>
        </a:ln>
        <a:effectLst/>
      </c:spPr>
    </c:plotArea>
    <c:plotVisOnly val="1"/>
    <c:dispBlanksAs val="zero"/>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excel.xlsx]Sheet3!PivotTable3</c:name>
    <c:fmtId val="16"/>
  </c:pivotSource>
  <c:chart>
    <c:title>
      <c:layout>
        <c:manualLayout>
          <c:xMode val="edge"/>
          <c:yMode val="edge"/>
          <c:x val="0.3810562465655142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8746500437445318E-2"/>
              <c:y val="-5.6591025080198393E-2"/>
            </c:manualLayout>
          </c:layout>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layout>
            <c:manualLayout>
              <c:x val="-6.8746500437445318E-2"/>
              <c:y val="-5.6591025080198393E-2"/>
            </c:manualLayout>
          </c:layout>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10"/>
      </c:pivotFmt>
      <c:pivotFmt>
        <c:idx val="11"/>
      </c:pivotFmt>
      <c:pivotFmt>
        <c:idx val="12"/>
        <c:spPr>
          <a:solidFill>
            <a:schemeClr val="accent1"/>
          </a:solidFill>
          <a:ln w="19050">
            <a:solidFill>
              <a:schemeClr val="lt1"/>
            </a:solidFill>
          </a:ln>
          <a:effectLst/>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3"/>
          </a:solidFill>
          <a:ln w="19050">
            <a:solidFill>
              <a:schemeClr val="lt1"/>
            </a:solidFill>
          </a:ln>
          <a:effectLst/>
        </c:spPr>
        <c:dLbl>
          <c:idx val="0"/>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4"/>
          </a:solidFill>
          <a:ln w="19050">
            <a:solidFill>
              <a:schemeClr val="lt1"/>
            </a:solidFill>
          </a:ln>
          <a:effectLst/>
        </c:spPr>
      </c:pivotFmt>
      <c:pivotFmt>
        <c:idx val="17"/>
        <c:spPr>
          <a:solidFill>
            <a:schemeClr val="accent5"/>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2"/>
              <c:layout>
                <c:manualLayout>
                  <c:x val="-6.8746500437445318E-2"/>
                  <c:y val="-5.659102508019839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Sheet3!$A$4:$A$9</c:f>
              <c:strCache>
                <c:ptCount val="5"/>
                <c:pt idx="0">
                  <c:v>Dissapointing</c:v>
                </c:pt>
                <c:pt idx="1">
                  <c:v>Praiseworthy</c:v>
                </c:pt>
                <c:pt idx="2">
                  <c:v>Premium</c:v>
                </c:pt>
                <c:pt idx="3">
                  <c:v>Satisfactory</c:v>
                </c:pt>
                <c:pt idx="4">
                  <c:v>Unpleasant</c:v>
                </c:pt>
              </c:strCache>
            </c:strRef>
          </c:cat>
          <c:val>
            <c:numRef>
              <c:f>Sheet3!$B$4:$B$9</c:f>
              <c:numCache>
                <c:formatCode>General</c:formatCode>
                <c:ptCount val="5"/>
                <c:pt idx="0">
                  <c:v>403.09499999999957</c:v>
                </c:pt>
                <c:pt idx="1">
                  <c:v>217.30499999999944</c:v>
                </c:pt>
                <c:pt idx="2">
                  <c:v>81.370000000000076</c:v>
                </c:pt>
                <c:pt idx="3">
                  <c:v>1137.2450000000188</c:v>
                </c:pt>
                <c:pt idx="4">
                  <c:v>14.329999999999998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excel.xlsx]Sheet1!PivotTable1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4955865883983873E-2"/>
          <c:y val="0.29106262758821816"/>
          <c:w val="0.77378937007874016"/>
          <c:h val="0.48688721201516477"/>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Blend</c:v>
                </c:pt>
                <c:pt idx="1">
                  <c:v>Madagascar</c:v>
                </c:pt>
                <c:pt idx="2">
                  <c:v>Ecuador</c:v>
                </c:pt>
                <c:pt idx="3">
                  <c:v>Dominican Republic</c:v>
                </c:pt>
                <c:pt idx="4">
                  <c:v>Peru</c:v>
                </c:pt>
                <c:pt idx="5">
                  <c:v>Venezuela</c:v>
                </c:pt>
              </c:strCache>
            </c:strRef>
          </c:cat>
          <c:val>
            <c:numRef>
              <c:f>Sheet1!$B$4:$B$10</c:f>
              <c:numCache>
                <c:formatCode>General</c:formatCode>
                <c:ptCount val="6"/>
                <c:pt idx="0">
                  <c:v>474</c:v>
                </c:pt>
                <c:pt idx="1">
                  <c:v>601</c:v>
                </c:pt>
                <c:pt idx="2">
                  <c:v>706.75</c:v>
                </c:pt>
                <c:pt idx="3">
                  <c:v>753.75</c:v>
                </c:pt>
                <c:pt idx="4">
                  <c:v>792.5</c:v>
                </c:pt>
                <c:pt idx="5">
                  <c:v>820.5</c:v>
                </c:pt>
              </c:numCache>
            </c:numRef>
          </c:val>
        </c:ser>
        <c:dLbls>
          <c:showLegendKey val="0"/>
          <c:showVal val="0"/>
          <c:showCatName val="0"/>
          <c:showSerName val="0"/>
          <c:showPercent val="0"/>
          <c:showBubbleSize val="0"/>
        </c:dLbls>
        <c:gapWidth val="219"/>
        <c:overlap val="-27"/>
        <c:axId val="444486152"/>
        <c:axId val="444489680"/>
      </c:barChart>
      <c:catAx>
        <c:axId val="44448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89680"/>
        <c:crosses val="autoZero"/>
        <c:auto val="1"/>
        <c:lblAlgn val="ctr"/>
        <c:lblOffset val="100"/>
        <c:noMultiLvlLbl val="0"/>
      </c:catAx>
      <c:valAx>
        <c:axId val="44448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86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excel.xlsx]Sheet2!PivotTable2</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120925699611713"/>
          <c:y val="0.2993011811023622"/>
          <c:w val="0.73776217069133554"/>
          <c:h val="0.44617198891805193"/>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Sheet2!$A$4:$A$69</c:f>
              <c:strCache>
                <c:ptCount val="65"/>
                <c:pt idx="0">
                  <c:v>Argentina</c:v>
                </c:pt>
                <c:pt idx="1">
                  <c:v>Australia</c:v>
                </c:pt>
                <c:pt idx="2">
                  <c:v>Austria</c:v>
                </c:pt>
                <c:pt idx="3">
                  <c:v>Belgium</c:v>
                </c:pt>
                <c:pt idx="4">
                  <c:v>Bolivia</c:v>
                </c:pt>
                <c:pt idx="5">
                  <c:v>Brazil</c:v>
                </c:pt>
                <c:pt idx="6">
                  <c:v>Canada</c:v>
                </c:pt>
                <c:pt idx="7">
                  <c:v>Chile</c:v>
                </c:pt>
                <c:pt idx="8">
                  <c:v>Colombia</c:v>
                </c:pt>
                <c:pt idx="9">
                  <c:v>Costa Rica</c:v>
                </c:pt>
                <c:pt idx="10">
                  <c:v>Czech Republic</c:v>
                </c:pt>
                <c:pt idx="11">
                  <c:v>Denmark</c:v>
                </c:pt>
                <c:pt idx="12">
                  <c:v>Dominican Republic</c:v>
                </c:pt>
                <c:pt idx="13">
                  <c:v>Ecuador</c:v>
                </c:pt>
                <c:pt idx="14">
                  <c:v>El Salvador</c:v>
                </c:pt>
                <c:pt idx="15">
                  <c:v>Fiji</c:v>
                </c:pt>
                <c:pt idx="16">
                  <c:v>Finland</c:v>
                </c:pt>
                <c:pt idx="17">
                  <c:v>France</c:v>
                </c:pt>
                <c:pt idx="18">
                  <c:v>Germany</c:v>
                </c:pt>
                <c:pt idx="19">
                  <c:v>Ghana</c:v>
                </c:pt>
                <c:pt idx="20">
                  <c:v>Grenada</c:v>
                </c:pt>
                <c:pt idx="21">
                  <c:v>Guatemala</c:v>
                </c:pt>
                <c:pt idx="22">
                  <c:v>Honduras</c:v>
                </c:pt>
                <c:pt idx="23">
                  <c:v>Hungary</c:v>
                </c:pt>
                <c:pt idx="24">
                  <c:v>Iceland</c:v>
                </c:pt>
                <c:pt idx="25">
                  <c:v>India</c:v>
                </c:pt>
                <c:pt idx="26">
                  <c:v>Ireland</c:v>
                </c:pt>
                <c:pt idx="27">
                  <c:v>Israel</c:v>
                </c:pt>
                <c:pt idx="28">
                  <c:v>Italy</c:v>
                </c:pt>
                <c:pt idx="29">
                  <c:v>Japan</c:v>
                </c:pt>
                <c:pt idx="30">
                  <c:v>Lithuania</c:v>
                </c:pt>
                <c:pt idx="31">
                  <c:v>Madagascar</c:v>
                </c:pt>
                <c:pt idx="32">
                  <c:v>Malaysia</c:v>
                </c:pt>
                <c:pt idx="33">
                  <c:v>Martinique</c:v>
                </c:pt>
                <c:pt idx="34">
                  <c:v>Mexico</c:v>
                </c:pt>
                <c:pt idx="35">
                  <c:v>Netherlands</c:v>
                </c:pt>
                <c:pt idx="36">
                  <c:v>New Zealand</c:v>
                </c:pt>
                <c:pt idx="37">
                  <c:v>Nicaragua</c:v>
                </c:pt>
                <c:pt idx="38">
                  <c:v>Norway</c:v>
                </c:pt>
                <c:pt idx="39">
                  <c:v>Peru</c:v>
                </c:pt>
                <c:pt idx="40">
                  <c:v>Philippines</c:v>
                </c:pt>
                <c:pt idx="41">
                  <c:v>Poland</c:v>
                </c:pt>
                <c:pt idx="42">
                  <c:v>Portugal</c:v>
                </c:pt>
                <c:pt idx="43">
                  <c:v>Puerto Rico</c:v>
                </c:pt>
                <c:pt idx="44">
                  <c:v>Russia</c:v>
                </c:pt>
                <c:pt idx="45">
                  <c:v>Sao Tome &amp; Principe</c:v>
                </c:pt>
                <c:pt idx="46">
                  <c:v>Scotland</c:v>
                </c:pt>
                <c:pt idx="47">
                  <c:v>Singapore</c:v>
                </c:pt>
                <c:pt idx="48">
                  <c:v>South Africa</c:v>
                </c:pt>
                <c:pt idx="49">
                  <c:v>South Korea</c:v>
                </c:pt>
                <c:pt idx="50">
                  <c:v>Spain</c:v>
                </c:pt>
                <c:pt idx="51">
                  <c:v>St. Lucia</c:v>
                </c:pt>
                <c:pt idx="52">
                  <c:v>St.Vincent-Grenadines</c:v>
                </c:pt>
                <c:pt idx="53">
                  <c:v>Suriname</c:v>
                </c:pt>
                <c:pt idx="54">
                  <c:v>Sweden</c:v>
                </c:pt>
                <c:pt idx="55">
                  <c:v>Switzerland</c:v>
                </c:pt>
                <c:pt idx="56">
                  <c:v>Taiwan</c:v>
                </c:pt>
                <c:pt idx="57">
                  <c:v>Thailand</c:v>
                </c:pt>
                <c:pt idx="58">
                  <c:v>U.A.E.</c:v>
                </c:pt>
                <c:pt idx="59">
                  <c:v>U.K.</c:v>
                </c:pt>
                <c:pt idx="60">
                  <c:v>U.S.A.</c:v>
                </c:pt>
                <c:pt idx="61">
                  <c:v>Vanuatu</c:v>
                </c:pt>
                <c:pt idx="62">
                  <c:v>Venezuela</c:v>
                </c:pt>
                <c:pt idx="63">
                  <c:v>Vietnam</c:v>
                </c:pt>
                <c:pt idx="64">
                  <c:v>Wales</c:v>
                </c:pt>
              </c:strCache>
            </c:strRef>
          </c:cat>
          <c:val>
            <c:numRef>
              <c:f>Sheet2!$B$4:$B$69</c:f>
              <c:numCache>
                <c:formatCode>General</c:formatCode>
                <c:ptCount val="65"/>
                <c:pt idx="0">
                  <c:v>29.75</c:v>
                </c:pt>
                <c:pt idx="1">
                  <c:v>178</c:v>
                </c:pt>
                <c:pt idx="2">
                  <c:v>97.75</c:v>
                </c:pt>
                <c:pt idx="3">
                  <c:v>221.25</c:v>
                </c:pt>
                <c:pt idx="4">
                  <c:v>6.5</c:v>
                </c:pt>
                <c:pt idx="5">
                  <c:v>88.25</c:v>
                </c:pt>
                <c:pt idx="6">
                  <c:v>588.75</c:v>
                </c:pt>
                <c:pt idx="7">
                  <c:v>7.5</c:v>
                </c:pt>
                <c:pt idx="8">
                  <c:v>96.25</c:v>
                </c:pt>
                <c:pt idx="9">
                  <c:v>28.25</c:v>
                </c:pt>
                <c:pt idx="10">
                  <c:v>9</c:v>
                </c:pt>
                <c:pt idx="11">
                  <c:v>114.25</c:v>
                </c:pt>
                <c:pt idx="12">
                  <c:v>34.25</c:v>
                </c:pt>
                <c:pt idx="13">
                  <c:v>176.25</c:v>
                </c:pt>
                <c:pt idx="14">
                  <c:v>9</c:v>
                </c:pt>
                <c:pt idx="15">
                  <c:v>13</c:v>
                </c:pt>
                <c:pt idx="16">
                  <c:v>6.5</c:v>
                </c:pt>
                <c:pt idx="17">
                  <c:v>583.5</c:v>
                </c:pt>
                <c:pt idx="18">
                  <c:v>137.75</c:v>
                </c:pt>
                <c:pt idx="19">
                  <c:v>2.75</c:v>
                </c:pt>
                <c:pt idx="20">
                  <c:v>8.5</c:v>
                </c:pt>
                <c:pt idx="21">
                  <c:v>33.5</c:v>
                </c:pt>
                <c:pt idx="22">
                  <c:v>19.25</c:v>
                </c:pt>
                <c:pt idx="23">
                  <c:v>83.75</c:v>
                </c:pt>
                <c:pt idx="24">
                  <c:v>13.25</c:v>
                </c:pt>
                <c:pt idx="25">
                  <c:v>5.25</c:v>
                </c:pt>
                <c:pt idx="26">
                  <c:v>14.5</c:v>
                </c:pt>
                <c:pt idx="27">
                  <c:v>29.25</c:v>
                </c:pt>
                <c:pt idx="28">
                  <c:v>255.5</c:v>
                </c:pt>
                <c:pt idx="29">
                  <c:v>97</c:v>
                </c:pt>
                <c:pt idx="30">
                  <c:v>25</c:v>
                </c:pt>
                <c:pt idx="31">
                  <c:v>53.5</c:v>
                </c:pt>
                <c:pt idx="32">
                  <c:v>8.5</c:v>
                </c:pt>
                <c:pt idx="33">
                  <c:v>2.75</c:v>
                </c:pt>
                <c:pt idx="34">
                  <c:v>31</c:v>
                </c:pt>
                <c:pt idx="35">
                  <c:v>67.25</c:v>
                </c:pt>
                <c:pt idx="36">
                  <c:v>86.75</c:v>
                </c:pt>
                <c:pt idx="37">
                  <c:v>31</c:v>
                </c:pt>
                <c:pt idx="38">
                  <c:v>10</c:v>
                </c:pt>
                <c:pt idx="39">
                  <c:v>70.75</c:v>
                </c:pt>
                <c:pt idx="40">
                  <c:v>15.75</c:v>
                </c:pt>
                <c:pt idx="41">
                  <c:v>27</c:v>
                </c:pt>
                <c:pt idx="42">
                  <c:v>8.25</c:v>
                </c:pt>
                <c:pt idx="43">
                  <c:v>10.5</c:v>
                </c:pt>
                <c:pt idx="44">
                  <c:v>9.75</c:v>
                </c:pt>
                <c:pt idx="45">
                  <c:v>22.75</c:v>
                </c:pt>
                <c:pt idx="46">
                  <c:v>36</c:v>
                </c:pt>
                <c:pt idx="47">
                  <c:v>48</c:v>
                </c:pt>
                <c:pt idx="48">
                  <c:v>11</c:v>
                </c:pt>
                <c:pt idx="49">
                  <c:v>35</c:v>
                </c:pt>
                <c:pt idx="50">
                  <c:v>117.5</c:v>
                </c:pt>
                <c:pt idx="51">
                  <c:v>8.25</c:v>
                </c:pt>
                <c:pt idx="52">
                  <c:v>2.75</c:v>
                </c:pt>
                <c:pt idx="53">
                  <c:v>3.25</c:v>
                </c:pt>
                <c:pt idx="54">
                  <c:v>28.25</c:v>
                </c:pt>
                <c:pt idx="55">
                  <c:v>146</c:v>
                </c:pt>
                <c:pt idx="56">
                  <c:v>31</c:v>
                </c:pt>
                <c:pt idx="57">
                  <c:v>16.5</c:v>
                </c:pt>
                <c:pt idx="58">
                  <c:v>17</c:v>
                </c:pt>
                <c:pt idx="59">
                  <c:v>411.5</c:v>
                </c:pt>
                <c:pt idx="60">
                  <c:v>3732.5</c:v>
                </c:pt>
                <c:pt idx="61">
                  <c:v>11</c:v>
                </c:pt>
                <c:pt idx="62">
                  <c:v>96.5</c:v>
                </c:pt>
                <c:pt idx="63">
                  <c:v>53.75</c:v>
                </c:pt>
                <c:pt idx="64">
                  <c:v>2.75</c:v>
                </c:pt>
              </c:numCache>
            </c:numRef>
          </c:val>
          <c:smooth val="0"/>
        </c:ser>
        <c:dLbls>
          <c:showLegendKey val="0"/>
          <c:showVal val="0"/>
          <c:showCatName val="0"/>
          <c:showSerName val="0"/>
          <c:showPercent val="0"/>
          <c:showBubbleSize val="0"/>
        </c:dLbls>
        <c:smooth val="0"/>
        <c:axId val="444487720"/>
        <c:axId val="444485760"/>
      </c:lineChart>
      <c:catAx>
        <c:axId val="44448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85760"/>
        <c:crosses val="autoZero"/>
        <c:auto val="1"/>
        <c:lblAlgn val="ctr"/>
        <c:lblOffset val="100"/>
        <c:noMultiLvlLbl val="0"/>
      </c:catAx>
      <c:valAx>
        <c:axId val="4444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87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excel.xlsx]Sheet3!PivotTable3</c:name>
    <c:fmtId val="8"/>
  </c:pivotSource>
  <c:chart>
    <c:title>
      <c:layout>
        <c:manualLayout>
          <c:xMode val="edge"/>
          <c:yMode val="edge"/>
          <c:x val="0.56404663646472308"/>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2"/>
              <c:layout>
                <c:manualLayout>
                  <c:x val="-6.8746500437445318E-2"/>
                  <c:y val="-5.65910250801983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083333333333337E-2"/>
                      <c:h val="7.4004811898512685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Sheet3!$A$4:$A$9</c:f>
              <c:strCache>
                <c:ptCount val="5"/>
                <c:pt idx="0">
                  <c:v>Dissapointing</c:v>
                </c:pt>
                <c:pt idx="1">
                  <c:v>Praiseworthy</c:v>
                </c:pt>
                <c:pt idx="2">
                  <c:v>Premium</c:v>
                </c:pt>
                <c:pt idx="3">
                  <c:v>Satisfactory</c:v>
                </c:pt>
                <c:pt idx="4">
                  <c:v>Unpleasant</c:v>
                </c:pt>
              </c:strCache>
            </c:strRef>
          </c:cat>
          <c:val>
            <c:numRef>
              <c:f>Sheet3!$B$4:$B$9</c:f>
              <c:numCache>
                <c:formatCode>General</c:formatCode>
                <c:ptCount val="5"/>
                <c:pt idx="0">
                  <c:v>403.09499999999957</c:v>
                </c:pt>
                <c:pt idx="1">
                  <c:v>217.30499999999944</c:v>
                </c:pt>
                <c:pt idx="2">
                  <c:v>81.370000000000076</c:v>
                </c:pt>
                <c:pt idx="3">
                  <c:v>1137.2450000000188</c:v>
                </c:pt>
                <c:pt idx="4">
                  <c:v>14.329999999999998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332741691707612"/>
          <c:y val="0.3309360104667336"/>
          <c:w val="0.22708333333333333"/>
          <c:h val="0.45789406532516769"/>
        </c:manualLayout>
      </c:layout>
      <c:overlay val="0"/>
      <c:spPr>
        <a:noFill/>
        <a:ln>
          <a:noFill/>
        </a:ln>
        <a:effectLst/>
      </c:spPr>
      <c:txPr>
        <a:bodyPr rot="0" spcFirstLastPara="1" vertOverflow="ellipsis" vert="horz" wrap="square" anchor="ctr" anchorCtr="1"/>
        <a:lstStyle/>
        <a:p>
          <a:pPr>
            <a:defRPr sz="1200" b="0" i="0" u="none" strike="noStrike" kern="1200" baseline="0">
              <a:ln w="34925">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368990</xdr:colOff>
      <xdr:row>10</xdr:row>
      <xdr:rowOff>132522</xdr:rowOff>
    </xdr:from>
    <xdr:to>
      <xdr:col>7</xdr:col>
      <xdr:colOff>356152</xdr:colOff>
      <xdr:row>25</xdr:row>
      <xdr:rowOff>18222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495300</xdr:colOff>
      <xdr:row>6</xdr:row>
      <xdr:rowOff>180975</xdr:rowOff>
    </xdr:from>
    <xdr:to>
      <xdr:col>11</xdr:col>
      <xdr:colOff>495300</xdr:colOff>
      <xdr:row>20</xdr:row>
      <xdr:rowOff>38100</xdr:rowOff>
    </xdr:to>
    <mc:AlternateContent xmlns:mc="http://schemas.openxmlformats.org/markup-compatibility/2006" xmlns:a14="http://schemas.microsoft.com/office/drawing/2010/main">
      <mc:Choice Requires="a14">
        <xdr:graphicFrame macro="">
          <xdr:nvGraphicFramePr>
            <xdr:cNvPr id="3" name="Rating Category"/>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7339693" y="1323975"/>
              <a:ext cx="1836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223556</xdr:colOff>
      <xdr:row>2</xdr:row>
      <xdr:rowOff>91328</xdr:rowOff>
    </xdr:from>
    <xdr:to>
      <xdr:col>23</xdr:col>
      <xdr:colOff>392205</xdr:colOff>
      <xdr:row>33</xdr:row>
      <xdr:rowOff>167528</xdr:rowOff>
    </xdr:to>
    <xdr:sp macro="" textlink="">
      <xdr:nvSpPr>
        <xdr:cNvPr id="2" name="Rounded Rectangle 1"/>
        <xdr:cNvSpPr/>
      </xdr:nvSpPr>
      <xdr:spPr>
        <a:xfrm>
          <a:off x="223556" y="472328"/>
          <a:ext cx="14086355" cy="5981700"/>
        </a:xfrm>
        <a:prstGeom prst="roundRect">
          <a:avLst>
            <a:gd name="adj" fmla="val 254"/>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70277</xdr:colOff>
      <xdr:row>19</xdr:row>
      <xdr:rowOff>123265</xdr:rowOff>
    </xdr:from>
    <xdr:to>
      <xdr:col>14</xdr:col>
      <xdr:colOff>22412</xdr:colOff>
      <xdr:row>33</xdr:row>
      <xdr:rowOff>56030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19</xdr:row>
      <xdr:rowOff>155202</xdr:rowOff>
    </xdr:from>
    <xdr:to>
      <xdr:col>7</xdr:col>
      <xdr:colOff>0</xdr:colOff>
      <xdr:row>33</xdr:row>
      <xdr:rowOff>68194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3</xdr:row>
      <xdr:rowOff>44824</xdr:rowOff>
    </xdr:from>
    <xdr:to>
      <xdr:col>6</xdr:col>
      <xdr:colOff>582706</xdr:colOff>
      <xdr:row>19</xdr:row>
      <xdr:rowOff>11206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139592</xdr:colOff>
      <xdr:row>18</xdr:row>
      <xdr:rowOff>123265</xdr:rowOff>
    </xdr:from>
    <xdr:to>
      <xdr:col>20</xdr:col>
      <xdr:colOff>190500</xdr:colOff>
      <xdr:row>33</xdr:row>
      <xdr:rowOff>28172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145117</xdr:colOff>
      <xdr:row>3</xdr:row>
      <xdr:rowOff>58269</xdr:rowOff>
    </xdr:from>
    <xdr:to>
      <xdr:col>20</xdr:col>
      <xdr:colOff>153281</xdr:colOff>
      <xdr:row>18</xdr:row>
      <xdr:rowOff>56029</xdr:rowOff>
    </xdr:to>
    <mc:AlternateContent xmlns:mc="http://schemas.openxmlformats.org/markup-compatibility/2006">
      <mc:Choice xmlns:a14="http://schemas.microsoft.com/office/drawing/2010/main" Requires="a14">
        <xdr:graphicFrame macro="">
          <xdr:nvGraphicFramePr>
            <xdr:cNvPr id="10" name="Rating Category 2"/>
            <xdr:cNvGraphicFramePr/>
          </xdr:nvGraphicFramePr>
          <xdr:xfrm>
            <a:off x="0" y="0"/>
            <a:ext cx="0" cy="0"/>
          </xdr:xfrm>
          <a:graphic>
            <a:graphicData uri="http://schemas.microsoft.com/office/drawing/2010/slicer">
              <sle:slicer xmlns:sle="http://schemas.microsoft.com/office/drawing/2010/slicer" name="Rating Category 2"/>
            </a:graphicData>
          </a:graphic>
        </xdr:graphicFrame>
      </mc:Choice>
      <mc:Fallback>
        <xdr:sp macro="" textlink="">
          <xdr:nvSpPr>
            <xdr:cNvPr id="0" name=""/>
            <xdr:cNvSpPr>
              <a:spLocks noTextEdit="1"/>
            </xdr:cNvSpPr>
          </xdr:nvSpPr>
          <xdr:spPr>
            <a:xfrm>
              <a:off x="10432117" y="629769"/>
              <a:ext cx="1823517" cy="2855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67236</xdr:colOff>
      <xdr:row>3</xdr:row>
      <xdr:rowOff>68916</xdr:rowOff>
    </xdr:from>
    <xdr:to>
      <xdr:col>14</xdr:col>
      <xdr:colOff>1</xdr:colOff>
      <xdr:row>19</xdr:row>
      <xdr:rowOff>33618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313203</xdr:colOff>
      <xdr:row>18</xdr:row>
      <xdr:rowOff>68916</xdr:rowOff>
    </xdr:from>
    <xdr:to>
      <xdr:col>23</xdr:col>
      <xdr:colOff>326650</xdr:colOff>
      <xdr:row>33</xdr:row>
      <xdr:rowOff>22412</xdr:rowOff>
    </xdr:to>
    <mc:AlternateContent xmlns:mc="http://schemas.openxmlformats.org/markup-compatibility/2006">
      <mc:Choice xmlns:a14="http://schemas.microsoft.com/office/drawing/2010/main" Requires="a14">
        <xdr:graphicFrame macro="">
          <xdr:nvGraphicFramePr>
            <xdr:cNvPr id="13" name="Company Location 1"/>
            <xdr:cNvGraphicFramePr/>
          </xdr:nvGraphicFramePr>
          <xdr:xfrm>
            <a:off x="0" y="0"/>
            <a:ext cx="0" cy="0"/>
          </xdr:xfrm>
          <a:graphic>
            <a:graphicData uri="http://schemas.microsoft.com/office/drawing/2010/slicer">
              <sle:slicer xmlns:sle="http://schemas.microsoft.com/office/drawing/2010/slicer" name="Company Location 1"/>
            </a:graphicData>
          </a:graphic>
        </xdr:graphicFrame>
      </mc:Choice>
      <mc:Fallback>
        <xdr:sp macro="" textlink="">
          <xdr:nvSpPr>
            <xdr:cNvPr id="0" name=""/>
            <xdr:cNvSpPr>
              <a:spLocks noTextEdit="1"/>
            </xdr:cNvSpPr>
          </xdr:nvSpPr>
          <xdr:spPr>
            <a:xfrm>
              <a:off x="12415556" y="3497916"/>
              <a:ext cx="1828800" cy="281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89086</xdr:colOff>
      <xdr:row>3</xdr:row>
      <xdr:rowOff>80122</xdr:rowOff>
    </xdr:from>
    <xdr:to>
      <xdr:col>17</xdr:col>
      <xdr:colOff>102533</xdr:colOff>
      <xdr:row>18</xdr:row>
      <xdr:rowOff>44824</xdr:rowOff>
    </xdr:to>
    <mc:AlternateContent xmlns:mc="http://schemas.openxmlformats.org/markup-compatibility/2006">
      <mc:Choice xmlns:a14="http://schemas.microsoft.com/office/drawing/2010/main" Requires="a14">
        <xdr:graphicFrame macro="">
          <xdr:nvGraphicFramePr>
            <xdr:cNvPr id="14" name="Ingredients 1"/>
            <xdr:cNvGraphicFramePr/>
          </xdr:nvGraphicFramePr>
          <xdr:xfrm>
            <a:off x="0" y="0"/>
            <a:ext cx="0" cy="0"/>
          </xdr:xfrm>
          <a:graphic>
            <a:graphicData uri="http://schemas.microsoft.com/office/drawing/2010/slicer">
              <sle:slicer xmlns:sle="http://schemas.microsoft.com/office/drawing/2010/slicer" name="Ingredients 1"/>
            </a:graphicData>
          </a:graphic>
        </xdr:graphicFrame>
      </mc:Choice>
      <mc:Fallback>
        <xdr:sp macro="" textlink="">
          <xdr:nvSpPr>
            <xdr:cNvPr id="0" name=""/>
            <xdr:cNvSpPr>
              <a:spLocks noTextEdit="1"/>
            </xdr:cNvSpPr>
          </xdr:nvSpPr>
          <xdr:spPr>
            <a:xfrm>
              <a:off x="8560733" y="651622"/>
              <a:ext cx="1828800" cy="2822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201145</xdr:colOff>
      <xdr:row>3</xdr:row>
      <xdr:rowOff>113740</xdr:rowOff>
    </xdr:from>
    <xdr:to>
      <xdr:col>23</xdr:col>
      <xdr:colOff>214592</xdr:colOff>
      <xdr:row>18</xdr:row>
      <xdr:rowOff>0</xdr:rowOff>
    </xdr:to>
    <mc:AlternateContent xmlns:mc="http://schemas.openxmlformats.org/markup-compatibility/2006">
      <mc:Choice xmlns:a14="http://schemas.microsoft.com/office/drawing/2010/main" Requires="a14">
        <xdr:graphicFrame macro="">
          <xdr:nvGraphicFramePr>
            <xdr:cNvPr id="12" name="Country of Bean Origin 1"/>
            <xdr:cNvGraphicFramePr/>
          </xdr:nvGraphicFramePr>
          <xdr:xfrm>
            <a:off x="0" y="0"/>
            <a:ext cx="0" cy="0"/>
          </xdr:xfrm>
          <a:graphic>
            <a:graphicData uri="http://schemas.microsoft.com/office/drawing/2010/slicer">
              <sle:slicer xmlns:sle="http://schemas.microsoft.com/office/drawing/2010/slicer" name="Country of Bean Origin 1"/>
            </a:graphicData>
          </a:graphic>
        </xdr:graphicFrame>
      </mc:Choice>
      <mc:Fallback>
        <xdr:sp macro="" textlink="">
          <xdr:nvSpPr>
            <xdr:cNvPr id="0" name=""/>
            <xdr:cNvSpPr>
              <a:spLocks noTextEdit="1"/>
            </xdr:cNvSpPr>
          </xdr:nvSpPr>
          <xdr:spPr>
            <a:xfrm>
              <a:off x="12303498" y="685240"/>
              <a:ext cx="1828800" cy="2743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295369</xdr:colOff>
      <xdr:row>11</xdr:row>
      <xdr:rowOff>157903</xdr:rowOff>
    </xdr:from>
    <xdr:to>
      <xdr:col>48</xdr:col>
      <xdr:colOff>595312</xdr:colOff>
      <xdr:row>71</xdr:row>
      <xdr:rowOff>71437</xdr:rowOff>
    </xdr:to>
    <xdr:sp macro="" textlink="">
      <xdr:nvSpPr>
        <xdr:cNvPr id="2" name="Rectangle 1"/>
        <xdr:cNvSpPr/>
      </xdr:nvSpPr>
      <xdr:spPr>
        <a:xfrm>
          <a:off x="2152744" y="2253403"/>
          <a:ext cx="28160568" cy="11343534"/>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xdr:colOff>
      <xdr:row>46</xdr:row>
      <xdr:rowOff>166686</xdr:rowOff>
    </xdr:from>
    <xdr:to>
      <xdr:col>36</xdr:col>
      <xdr:colOff>285751</xdr:colOff>
      <xdr:row>68</xdr:row>
      <xdr:rowOff>119061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312963</xdr:colOff>
      <xdr:row>44</xdr:row>
      <xdr:rowOff>1399</xdr:rowOff>
    </xdr:from>
    <xdr:to>
      <xdr:col>26</xdr:col>
      <xdr:colOff>309561</xdr:colOff>
      <xdr:row>68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95249</xdr:colOff>
      <xdr:row>14</xdr:row>
      <xdr:rowOff>173691</xdr:rowOff>
    </xdr:from>
    <xdr:to>
      <xdr:col>29</xdr:col>
      <xdr:colOff>166687</xdr:colOff>
      <xdr:row>34</xdr:row>
      <xdr:rowOff>71438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537482</xdr:colOff>
      <xdr:row>18</xdr:row>
      <xdr:rowOff>166687</xdr:rowOff>
    </xdr:from>
    <xdr:to>
      <xdr:col>19</xdr:col>
      <xdr:colOff>95250</xdr:colOff>
      <xdr:row>37</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1</xdr:colOff>
      <xdr:row>14</xdr:row>
      <xdr:rowOff>45945</xdr:rowOff>
    </xdr:from>
    <xdr:to>
      <xdr:col>42</xdr:col>
      <xdr:colOff>47625</xdr:colOff>
      <xdr:row>42</xdr:row>
      <xdr:rowOff>71437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37</xdr:col>
      <xdr:colOff>547687</xdr:colOff>
      <xdr:row>50</xdr:row>
      <xdr:rowOff>142875</xdr:rowOff>
    </xdr:from>
    <xdr:to>
      <xdr:col>44</xdr:col>
      <xdr:colOff>523873</xdr:colOff>
      <xdr:row>71</xdr:row>
      <xdr:rowOff>23812</xdr:rowOff>
    </xdr:to>
    <mc:AlternateContent xmlns:mc="http://schemas.openxmlformats.org/markup-compatibility/2006">
      <mc:Choice xmlns:a14="http://schemas.microsoft.com/office/drawing/2010/main" Requires="a14">
        <xdr:graphicFrame macro="">
          <xdr:nvGraphicFramePr>
            <xdr:cNvPr id="13" name="Rating Category 1"/>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dr:sp macro="" textlink="">
          <xdr:nvSpPr>
            <xdr:cNvPr id="0" name=""/>
            <xdr:cNvSpPr>
              <a:spLocks noTextEdit="1"/>
            </xdr:cNvSpPr>
          </xdr:nvSpPr>
          <xdr:spPr>
            <a:xfrm>
              <a:off x="23455312" y="9667875"/>
              <a:ext cx="4310061" cy="3881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0</xdr:row>
      <xdr:rowOff>66675</xdr:rowOff>
    </xdr:from>
    <xdr:to>
      <xdr:col>10</xdr:col>
      <xdr:colOff>0</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304800</xdr:colOff>
      <xdr:row>2</xdr:row>
      <xdr:rowOff>38100</xdr:rowOff>
    </xdr:from>
    <xdr:to>
      <xdr:col>8</xdr:col>
      <xdr:colOff>304800</xdr:colOff>
      <xdr:row>15</xdr:row>
      <xdr:rowOff>85725</xdr:rowOff>
    </xdr:to>
    <mc:AlternateContent xmlns:mc="http://schemas.openxmlformats.org/markup-compatibility/2006">
      <mc:Choice xmlns:a14="http://schemas.microsoft.com/office/drawing/2010/main" Requires="a14">
        <xdr:graphicFrame macro="">
          <xdr:nvGraphicFramePr>
            <xdr:cNvPr id="6" name="Company Location"/>
            <xdr:cNvGraphicFramePr/>
          </xdr:nvGraphicFramePr>
          <xdr:xfrm>
            <a:off x="0" y="0"/>
            <a:ext cx="0" cy="0"/>
          </xdr:xfrm>
          <a:graphic>
            <a:graphicData uri="http://schemas.microsoft.com/office/drawing/2010/slicer">
              <sle:slicer xmlns:sle="http://schemas.microsoft.com/office/drawing/2010/slicer" name="Company Location"/>
            </a:graphicData>
          </a:graphic>
        </xdr:graphicFrame>
      </mc:Choice>
      <mc:Fallback>
        <xdr:sp macro="" textlink="">
          <xdr:nvSpPr>
            <xdr:cNvPr id="0" name=""/>
            <xdr:cNvSpPr>
              <a:spLocks noTextEdit="1"/>
            </xdr:cNvSpPr>
          </xdr:nvSpPr>
          <xdr:spPr>
            <a:xfrm>
              <a:off x="47244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171450</xdr:colOff>
      <xdr:row>4</xdr:row>
      <xdr:rowOff>133350</xdr:rowOff>
    </xdr:from>
    <xdr:to>
      <xdr:col>9</xdr:col>
      <xdr:colOff>171450</xdr:colOff>
      <xdr:row>17</xdr:row>
      <xdr:rowOff>180975</xdr:rowOff>
    </xdr:to>
    <mc:AlternateContent xmlns:mc="http://schemas.openxmlformats.org/markup-compatibility/2006">
      <mc:Choice xmlns:a14="http://schemas.microsoft.com/office/drawing/2010/main" Requires="a14">
        <xdr:graphicFrame macro="">
          <xdr:nvGraphicFramePr>
            <xdr:cNvPr id="7" name="Country of Bean Origin"/>
            <xdr:cNvGraphicFramePr/>
          </xdr:nvGraphicFramePr>
          <xdr:xfrm>
            <a:off x="0" y="0"/>
            <a:ext cx="0" cy="0"/>
          </xdr:xfrm>
          <a:graphic>
            <a:graphicData uri="http://schemas.microsoft.com/office/drawing/2010/slicer">
              <sle:slicer xmlns:sle="http://schemas.microsoft.com/office/drawing/2010/slicer" name="Country of Bean Origin"/>
            </a:graphicData>
          </a:graphic>
        </xdr:graphicFrame>
      </mc:Choice>
      <mc:Fallback>
        <xdr:sp macro="" textlink="">
          <xdr:nvSpPr>
            <xdr:cNvPr id="0" name=""/>
            <xdr:cNvSpPr>
              <a:spLocks noTextEdit="1"/>
            </xdr:cNvSpPr>
          </xdr:nvSpPr>
          <xdr:spPr>
            <a:xfrm>
              <a:off x="5200650"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542925</xdr:colOff>
      <xdr:row>0</xdr:row>
      <xdr:rowOff>0</xdr:rowOff>
    </xdr:from>
    <xdr:to>
      <xdr:col>18</xdr:col>
      <xdr:colOff>542925</xdr:colOff>
      <xdr:row>13</xdr:row>
      <xdr:rowOff>47625</xdr:rowOff>
    </xdr:to>
    <mc:AlternateContent xmlns:mc="http://schemas.openxmlformats.org/markup-compatibility/2006">
      <mc:Choice xmlns:a14="http://schemas.microsoft.com/office/drawing/2010/main" Requires="a14">
        <xdr:graphicFrame macro="">
          <xdr:nvGraphicFramePr>
            <xdr:cNvPr id="8" name="Cocoa Percent"/>
            <xdr:cNvGraphicFramePr/>
          </xdr:nvGraphicFramePr>
          <xdr:xfrm>
            <a:off x="0" y="0"/>
            <a:ext cx="0" cy="0"/>
          </xdr:xfrm>
          <a:graphic>
            <a:graphicData uri="http://schemas.microsoft.com/office/drawing/2010/slicer">
              <sle:slicer xmlns:sle="http://schemas.microsoft.com/office/drawing/2010/slicer" name="Cocoa Percent"/>
            </a:graphicData>
          </a:graphic>
        </xdr:graphicFrame>
      </mc:Choice>
      <mc:Fallback>
        <xdr:sp macro="" textlink="">
          <xdr:nvSpPr>
            <xdr:cNvPr id="0" name=""/>
            <xdr:cNvSpPr>
              <a:spLocks noTextEdit="1"/>
            </xdr:cNvSpPr>
          </xdr:nvSpPr>
          <xdr:spPr>
            <a:xfrm>
              <a:off x="11058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15</xdr:row>
      <xdr:rowOff>66675</xdr:rowOff>
    </xdr:from>
    <xdr:to>
      <xdr:col>12</xdr:col>
      <xdr:colOff>590550</xdr:colOff>
      <xdr:row>28</xdr:row>
      <xdr:rowOff>114300</xdr:rowOff>
    </xdr:to>
    <mc:AlternateContent xmlns:mc="http://schemas.openxmlformats.org/markup-compatibility/2006">
      <mc:Choice xmlns:a14="http://schemas.microsoft.com/office/drawing/2010/main" Requires="a14">
        <xdr:graphicFrame macro="">
          <xdr:nvGraphicFramePr>
            <xdr:cNvPr id="9" name="No of Ingredients"/>
            <xdr:cNvGraphicFramePr/>
          </xdr:nvGraphicFramePr>
          <xdr:xfrm>
            <a:off x="0" y="0"/>
            <a:ext cx="0" cy="0"/>
          </xdr:xfrm>
          <a:graphic>
            <a:graphicData uri="http://schemas.microsoft.com/office/drawing/2010/slicer">
              <sle:slicer xmlns:sle="http://schemas.microsoft.com/office/drawing/2010/slicer" name="No of Ingredients"/>
            </a:graphicData>
          </a:graphic>
        </xdr:graphicFrame>
      </mc:Choice>
      <mc:Fallback>
        <xdr:sp macro="" textlink="">
          <xdr:nvSpPr>
            <xdr:cNvPr id="0" name=""/>
            <xdr:cNvSpPr>
              <a:spLocks noTextEdit="1"/>
            </xdr:cNvSpPr>
          </xdr:nvSpPr>
          <xdr:spPr>
            <a:xfrm>
              <a:off x="7448550" y="2924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1</xdr:row>
      <xdr:rowOff>114300</xdr:rowOff>
    </xdr:from>
    <xdr:to>
      <xdr:col>13</xdr:col>
      <xdr:colOff>457200</xdr:colOff>
      <xdr:row>14</xdr:row>
      <xdr:rowOff>161925</xdr:rowOff>
    </xdr:to>
    <mc:AlternateContent xmlns:mc="http://schemas.openxmlformats.org/markup-compatibility/2006">
      <mc:Choice xmlns:a14="http://schemas.microsoft.com/office/drawing/2010/main" Requires="a14">
        <xdr:graphicFrame macro="">
          <xdr:nvGraphicFramePr>
            <xdr:cNvPr id="10" name="Most Memorable Characteristics"/>
            <xdr:cNvGraphicFramePr/>
          </xdr:nvGraphicFramePr>
          <xdr:xfrm>
            <a:off x="0" y="0"/>
            <a:ext cx="0" cy="0"/>
          </xdr:xfrm>
          <a:graphic>
            <a:graphicData uri="http://schemas.microsoft.com/office/drawing/2010/slicer">
              <sle:slicer xmlns:sle="http://schemas.microsoft.com/office/drawing/2010/slicer" name="Most Memorable Characteristics"/>
            </a:graphicData>
          </a:graphic>
        </xdr:graphicFrame>
      </mc:Choice>
      <mc:Fallback>
        <xdr:sp macro="" textlink="">
          <xdr:nvSpPr>
            <xdr:cNvPr id="0" name=""/>
            <xdr:cNvSpPr>
              <a:spLocks noTextEdit="1"/>
            </xdr:cNvSpPr>
          </xdr:nvSpPr>
          <xdr:spPr>
            <a:xfrm>
              <a:off x="792480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523875</xdr:colOff>
      <xdr:row>8</xdr:row>
      <xdr:rowOff>57150</xdr:rowOff>
    </xdr:from>
    <xdr:to>
      <xdr:col>16</xdr:col>
      <xdr:colOff>523875</xdr:colOff>
      <xdr:row>21</xdr:row>
      <xdr:rowOff>104775</xdr:rowOff>
    </xdr:to>
    <mc:AlternateContent xmlns:mc="http://schemas.openxmlformats.org/markup-compatibility/2006">
      <mc:Choice xmlns:a14="http://schemas.microsoft.com/office/drawing/2010/main" Requires="a14">
        <xdr:graphicFrame macro="">
          <xdr:nvGraphicFramePr>
            <xdr:cNvPr id="11" name="Rating Category 3"/>
            <xdr:cNvGraphicFramePr/>
          </xdr:nvGraphicFramePr>
          <xdr:xfrm>
            <a:off x="0" y="0"/>
            <a:ext cx="0" cy="0"/>
          </xdr:xfrm>
          <a:graphic>
            <a:graphicData uri="http://schemas.microsoft.com/office/drawing/2010/slicer">
              <sle:slicer xmlns:sle="http://schemas.microsoft.com/office/drawing/2010/slicer" name="Rating Category 3"/>
            </a:graphicData>
          </a:graphic>
        </xdr:graphicFrame>
      </mc:Choice>
      <mc:Fallback>
        <xdr:sp macro="" textlink="">
          <xdr:nvSpPr>
            <xdr:cNvPr id="0" name=""/>
            <xdr:cNvSpPr>
              <a:spLocks noTextEdit="1"/>
            </xdr:cNvSpPr>
          </xdr:nvSpPr>
          <xdr:spPr>
            <a:xfrm>
              <a:off x="9820275"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140805</xdr:colOff>
      <xdr:row>0</xdr:row>
      <xdr:rowOff>144118</xdr:rowOff>
    </xdr:from>
    <xdr:to>
      <xdr:col>6</xdr:col>
      <xdr:colOff>911087</xdr:colOff>
      <xdr:row>15</xdr:row>
      <xdr:rowOff>29818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342900</xdr:colOff>
      <xdr:row>6</xdr:row>
      <xdr:rowOff>0</xdr:rowOff>
    </xdr:from>
    <xdr:to>
      <xdr:col>15</xdr:col>
      <xdr:colOff>28575</xdr:colOff>
      <xdr:row>20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66675</xdr:colOff>
      <xdr:row>8</xdr:row>
      <xdr:rowOff>85725</xdr:rowOff>
    </xdr:from>
    <xdr:to>
      <xdr:col>14</xdr:col>
      <xdr:colOff>228600</xdr:colOff>
      <xdr:row>21</xdr:row>
      <xdr:rowOff>133350</xdr:rowOff>
    </xdr:to>
    <mc:AlternateContent xmlns:mc="http://schemas.openxmlformats.org/markup-compatibility/2006">
      <mc:Choice xmlns:a14="http://schemas.microsoft.com/office/drawing/2010/main" Requires="a14">
        <xdr:graphicFrame macro="">
          <xdr:nvGraphicFramePr>
            <xdr:cNvPr id="2" name="Ingredients"/>
            <xdr:cNvGraphicFramePr/>
          </xdr:nvGraphicFramePr>
          <xdr:xfrm>
            <a:off x="0" y="0"/>
            <a:ext cx="0" cy="0"/>
          </xdr:xfrm>
          <a:graphic>
            <a:graphicData uri="http://schemas.microsoft.com/office/drawing/2010/slicer">
              <sle:slicer xmlns:sle="http://schemas.microsoft.com/office/drawing/2010/slicer" name="Ingredients"/>
            </a:graphicData>
          </a:graphic>
        </xdr:graphicFrame>
      </mc:Choice>
      <mc:Fallback>
        <xdr:sp macro="" textlink="">
          <xdr:nvSpPr>
            <xdr:cNvPr id="0" name=""/>
            <xdr:cNvSpPr>
              <a:spLocks noTextEdit="1"/>
            </xdr:cNvSpPr>
          </xdr:nvSpPr>
          <xdr:spPr>
            <a:xfrm>
              <a:off x="5486400"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9525</xdr:colOff>
      <xdr:row>6</xdr:row>
      <xdr:rowOff>0</xdr:rowOff>
    </xdr:from>
    <xdr:to>
      <xdr:col>7</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123825</xdr:colOff>
      <xdr:row>6</xdr:row>
      <xdr:rowOff>0</xdr:rowOff>
    </xdr:from>
    <xdr:to>
      <xdr:col>10</xdr:col>
      <xdr:colOff>428625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83.104246990741" createdVersion="5" refreshedVersion="5" minRefreshableVersion="3" recordCount="2588">
  <cacheSource type="worksheet">
    <worksheetSource name="Table2"/>
  </cacheSource>
  <cacheFields count="15">
    <cacheField name="REF" numFmtId="0">
      <sharedItems containsSemiMixedTypes="0" containsString="0" containsNumber="1" containsInteger="1" minValue="5" maxValue="2768"/>
    </cacheField>
    <cacheField name="company / manufacturing" numFmtId="0">
      <sharedItems/>
    </cacheField>
    <cacheField name="Company (Manufacturer)" numFmtId="0">
      <sharedItems containsMixedTypes="1" containsNumber="1" containsInteger="1" minValue="5150" maxValue="5150" count="593">
        <n v="5150"/>
        <s v="A. Morin"/>
        <s v="Acalli"/>
        <s v="Adi aka Fijiana (Easy In Ltd)"/>
        <s v="Aelan"/>
        <s v="Aequare (Gianduja)"/>
        <s v="Ah Cacao"/>
        <s v="Akesson's (Pralus)"/>
        <s v="Alain Ducasse"/>
        <s v="Alexandre"/>
        <s v="Altus aka Cao Artisan"/>
        <s v="Amano"/>
        <s v="Amatller (Simon Coll)"/>
        <s v="Amazing Cacao"/>
        <s v="Amazona"/>
        <s v="Ambrosia"/>
        <s v="Amedei"/>
        <s v="AMMA"/>
        <s v="Anahata"/>
        <s v="Animas"/>
        <s v="Ara"/>
        <s v="Arete"/>
        <s v="Argencove"/>
        <s v="Artisan du Chocolat"/>
        <s v="Artisan du Chocolat (Casa Luker)"/>
        <s v="Aruntam"/>
        <s v="Askinosie"/>
        <s v="Atypic"/>
        <s v="Auro"/>
        <s v="Avanaa"/>
        <s v="Bahen &amp; Co."/>
        <s v="Baiani"/>
        <s v="Bakau"/>
        <s v="Bankston"/>
        <s v="Bar Au Chocolat"/>
        <s v="Baravelli's"/>
        <s v="Bare Bones"/>
        <s v="Batch"/>
        <s v="Bean"/>
        <s v="Beau Cacao"/>
        <s v="Beehive"/>
        <s v="Belcolade"/>
        <s v="Bellflower"/>
        <s v="Belvie"/>
        <s v="Belyzium"/>
        <s v="Benns"/>
        <s v="Benoit Nihant"/>
        <s v="Bernachon"/>
        <s v="Beschle (Felchlin)"/>
        <s v="Bisou"/>
        <s v="Bitacora"/>
        <s v="Bittersweet Origins"/>
        <s v="Bixby"/>
        <s v="Black Mountain"/>
        <s v="Black River (A. Morin)"/>
        <s v="Black Sheep"/>
        <s v="Blanxart"/>
        <s v="Blue Bandana"/>
        <s v="Boho"/>
        <s v="Bonaterra"/>
        <s v="Bonnat"/>
        <s v="Bouga Cacao (Tulicorp)"/>
        <s v="Bowler Man"/>
        <s v="Brasstown"/>
        <s v="Brasstown aka It's Chocolate"/>
        <s v="Brazen"/>
        <s v="Breeze Mill"/>
        <s v="Bright"/>
        <s v="Britarev"/>
        <s v="Bronx Grrl Chocolate"/>
        <s v="Bullion"/>
        <s v="Burnt Fork Bend"/>
        <s v="By Cacao"/>
        <s v="Cacai Cacao"/>
        <s v="Cacao 70"/>
        <s v="Cacao Arabuco"/>
        <s v="Cacao Atlanta"/>
        <s v="Cacao Barry"/>
        <s v="Cacao Betulia"/>
        <s v="Cacao de Origen"/>
        <s v="Cacao Gonzales"/>
        <s v="Cacao Hunters"/>
        <s v="Cacao Market"/>
        <s v="Cacao Prieto"/>
        <s v="Cacao Sampaka"/>
        <s v="Cacao Santa Fe (Art of Chocolate)"/>
        <s v="Cacao Store"/>
        <s v="Cacaodada"/>
        <s v="Cacaosuyo"/>
        <s v="Cacaoyere (Ecuatoriana)"/>
        <s v="Callebaut"/>
        <s v="C-Amaro"/>
        <s v="Cao"/>
        <s v="Caofiori"/>
        <s v="Caoni (Tulicorp)"/>
        <s v="Captain Pembleton"/>
        <s v="CAR Artisan"/>
        <s v="Caribeans"/>
        <s v="Carlotta Chocolat"/>
        <s v="Casa"/>
        <s v="Casa Lasevicius"/>
        <s v="Castronovo"/>
        <s v="Cedric de Taeye"/>
        <s v="Cello"/>
        <s v="Cemoi"/>
        <s v="Chaleur B"/>
        <s v="Chapon"/>
        <s v="Charm School"/>
        <s v="Chchukululu (Tulicorp)"/>
        <s v="Chequessett"/>
        <s v="Chloe Chocolat"/>
        <s v="Chocablog"/>
        <s v="Choco Del Sol"/>
        <s v="Choco Dong"/>
        <s v="Chococard (Lapos)"/>
        <s v="Chocolarder"/>
        <s v="Chocola'te"/>
        <s v="Chocolate Alchemist-Philly"/>
        <s v="Chocolate Con Amor"/>
        <s v="Chocolate Conspiracy"/>
        <s v="Chocolate Makers"/>
        <s v="Chocolate Tree"/>
        <s v="Chocolates by Josh (Box Chocolate)"/>
        <s v="Chocolatoa"/>
        <s v="Chocolats Privilege"/>
        <s v="Chocolibrium"/>
        <s v="ChocoReko"/>
        <s v="Chocosol"/>
        <s v="Chocotenango"/>
        <s v="Chocovic"/>
        <s v="Chocovivo"/>
        <s v="Choklat"/>
        <s v="Chokola"/>
        <s v="Chokolat Elot (Girard)"/>
        <s v="Christophe Toury"/>
        <s v="Christopher Elbow"/>
        <s v="Christopher Morel (Felchlin)"/>
        <s v="Chuao Chocolatier"/>
        <s v="Chuao Chocolatier (Pralus)"/>
        <s v="Claudio Corallo"/>
        <s v="Cleveland Chocolate Company"/>
        <s v="Cloudforest"/>
        <s v="Coco"/>
        <s v="Cocoa Carib"/>
        <s v="Cocoa Forge"/>
        <s v="Compania de Chocolate (Salgado)"/>
        <s v="Condor"/>
        <s v="Confluence"/>
        <s v="Conjure"/>
        <s v="Coppeneur"/>
        <s v="Cote d' Or (Kraft)"/>
        <s v="Cravve"/>
        <s v="Creo"/>
        <s v="Crow and Moss"/>
        <s v="CRU"/>
        <s v="Cultura"/>
        <s v="Cuna de Piedra"/>
        <s v="Daintree"/>
        <s v="Dalloway"/>
        <s v="Damson"/>
        <s v="Dancing Lion"/>
        <s v="Dandelion"/>
        <s v="Dandelion (aka Brower Ave)"/>
        <s v="Dandelion (Japan)"/>
        <s v="Danta"/>
        <s v="DAR"/>
        <s v="Darcis"/>
        <s v="Dark Forest"/>
        <s v="Davis"/>
        <s v="De Mendes"/>
        <s v="De Villiers"/>
        <s v="Dean and Deluca (Belcolade)"/>
        <s v="Debauve &amp; Gallais (Michel Cluizel)"/>
        <s v="Definite"/>
        <s v="Desbarres"/>
        <s v="DeVries"/>
        <s v="Dick Taylor"/>
        <s v="Didier Smeets"/>
        <s v="Diogo Vaz"/>
        <s v="Doble &amp; Bignall"/>
        <s v="Dole (Guittard)"/>
        <s v="Dolfin (Belcolade)"/>
        <s v="Domori"/>
        <s v="Dormouse"/>
        <s v="Double Spiral"/>
        <s v="Ducrey"/>
        <s v="Duffy's"/>
        <s v="Dulcinea"/>
        <s v="Durand"/>
        <s v="Durci"/>
        <s v="DWAAR"/>
        <s v="East Van Roasters"/>
        <s v="Eau de Rose"/>
        <s v="Eclat (Felchlin)"/>
        <s v="Eclat (Fruition)"/>
        <s v="Edelmond"/>
        <s v="El Buen"/>
        <s v="El Ceibo"/>
        <s v="El Rey"/>
        <s v="Eldora"/>
        <s v="Emerald Estate"/>
        <s v="Emily's"/>
        <s v="Encuentro"/>
        <s v="ENNA"/>
        <s v="Enric Rovira (Claudio Corallo)"/>
        <s v="Erithaj (A. Morin)"/>
        <s v="Escazu"/>
        <s v="Ethel's Artisan (Mars)"/>
        <s v="Ethereal"/>
        <s v="Exquisito"/>
        <s v="Fearless (AMMA)"/>
        <s v="Feitoria Cacao"/>
        <s v="Felchlin"/>
        <s v="Finca"/>
        <s v="Finnia"/>
        <s v="Firetree"/>
        <s v="Five (5)Mile"/>
        <s v="FJAK"/>
        <s v="Forever Cacao"/>
        <s v="Forteza (Cortes)"/>
        <s v="Fossa"/>
        <s v="Foundry"/>
        <s v="Franceschi"/>
        <s v="Frederic Blondeel"/>
        <s v="French Broad"/>
        <s v="Fresco"/>
        <s v="Fresh Coast"/>
        <s v="Fresh Coast aka Just Good Choc."/>
        <s v="Friis Holm"/>
        <s v="Friis Holm (Bonnat)"/>
        <s v="Fruition"/>
        <s v="Fu Wan"/>
        <s v="Garden Island"/>
        <s v="Georgia Ramon"/>
        <s v="Glennmade"/>
        <s v="Goodnow Farms"/>
        <s v="Gotham"/>
        <s v="Grand Place"/>
        <s v="Great Lakes"/>
        <s v="Green &amp; Black's (ICAM)"/>
        <s v="Green Bean to Bar"/>
        <s v="Green Door"/>
        <s v="Grenada Chocolate Co."/>
        <s v="Guido Castagna"/>
        <s v="Guittard"/>
        <s v="Habitual"/>
        <s v="Hachez"/>
        <s v="Hacienda El Castillo"/>
        <s v="Haigh"/>
        <s v="Harper Macaw"/>
        <s v="Harris &amp; James"/>
        <s v="Harvest"/>
        <s v="Hazel Hill"/>
        <s v="Hecho"/>
        <s v="Heilemann"/>
        <s v="Heinde &amp; Verre"/>
        <s v="Heirloom Cacao Preservation (Brasstown)"/>
        <s v="Heirloom Cacao Preservation (Fruition)"/>
        <s v="Heirloom Cacao Preservation (Guittard)"/>
        <s v="Heirloom Cacao Preservation (Manoa)"/>
        <s v="Heirloom Cacao Preservation (Millcreek)"/>
        <s v="Heirloom Cacao Preservation (Mindo)"/>
        <s v="Heirloom Cacao Preservation (Zokoko)"/>
        <s v="hello cocoa (now Markham &amp; Fitz)"/>
        <s v="Hemisphere"/>
        <s v="hexx"/>
        <s v="Hogarth"/>
        <s v="Hoja Verde (Tulicorp)"/>
        <s v="Holy Cacao"/>
        <s v="Honest"/>
        <s v="Hotel Chocolat"/>
        <s v="Hotel Chocolat (Coppeneur)"/>
        <s v="Hummingbird"/>
        <s v="Idilio (Felchlin)"/>
        <s v="Indah"/>
        <s v="Indi"/>
        <s v="iQ Chocolate"/>
        <s v="Isidro"/>
        <s v="Islands Chocolate"/>
        <s v="Izard"/>
        <s v="Jacque Torres"/>
        <s v="Jean Marie Auboine"/>
        <s v="Johnny Iuzzini"/>
        <s v="Jordis"/>
        <s v="Kad Kokoa"/>
        <s v="Kah Kow"/>
        <s v="Kah Kow - USA"/>
        <s v="Kaitxo"/>
        <s v="Kakao"/>
        <s v="Kallari (Ecuatoriana)"/>
        <s v="Kaoka (Cemoi)"/>
        <s v="Kasama"/>
        <s v="Kerchner"/>
        <s v="Ki' Xocolatl"/>
        <s v="Kin + Pod"/>
        <s v="Kiskadee"/>
        <s v="Krak"/>
        <s v="Kto"/>
        <s v="K'ul"/>
        <s v="Kyya"/>
        <s v="L.A. Burdick (Felchlin)"/>
        <s v="La Cascade du Chocolat"/>
        <s v="La Chocolaterie Nanairo"/>
        <s v="La Chorena"/>
        <s v="La Feverie (Hasnaa)"/>
        <s v="La Maison du Chocolat (Valrhona)"/>
        <s v="La Oroquidea"/>
        <s v="La Pepa de Oro"/>
        <s v="La Rifa"/>
        <s v="Laia aka Chat-Noir"/>
        <s v="Lajedo do Ouro"/>
        <s v="Lake Champlain (Callebaut)"/>
        <s v="L'Amourette"/>
        <s v="Land"/>
        <s v="Landmark (Amano)"/>
        <s v="Legast"/>
        <s v="Letterpress"/>
        <s v="Levy"/>
        <s v="Lilla"/>
        <s v="Lillie Belle"/>
        <s v="Lindt &amp; Sprungli"/>
        <s v="Lirio"/>
        <s v="Loiza"/>
        <s v="Lonohana"/>
        <s v="Loon"/>
        <s v="Love Bar"/>
        <s v="Love Brown"/>
        <s v="Luisa Abram"/>
        <s v="Luisa's Vegan"/>
        <s v="Luker"/>
        <s v="Lumineux"/>
        <s v="Machu Picchu Trading Co."/>
        <s v="MaDe Atlantic City Chocolate Bar"/>
        <s v="Madecasse (Cinagra)"/>
        <s v="Madhu"/>
        <s v="Madre"/>
        <s v="Maglio"/>
        <s v="Majani"/>
        <s v="Malagasy (Chocolaterie Robert)"/>
        <s v="Malagos"/>
        <s v="Malai"/>
        <s v="Malie Kai (Guittard)"/>
        <s v="Malmo"/>
        <s v="Mana"/>
        <s v="Manifesto Cacao"/>
        <s v="Manoa"/>
        <s v="Manufaktura Czekolady"/>
        <s v="Map Chocolate"/>
        <s v="Marana"/>
        <s v="Maribea"/>
        <s v="Marigold's Finest"/>
        <s v="Markham &amp; Fitz"/>
        <s v="Marou"/>
        <s v="Mars"/>
        <s v="Marsatta"/>
        <s v="Martin Mayer"/>
        <s v="Mast Brothers"/>
        <s v="Matale"/>
        <s v="Maui Kuia"/>
        <s v="Maverick"/>
        <s v="Mayacama"/>
        <s v="McGuire"/>
        <s v="Meadowlands"/>
        <s v="Mellow"/>
        <s v="Menakao (aka Cinagra)"/>
        <s v="Mesjokke"/>
        <s v="Mesocacao"/>
        <s v="Mestico"/>
        <s v="Metiisto"/>
        <s v="Metropolitan"/>
        <s v="Meybol"/>
        <s v="Michel Cluizel"/>
        <s v="Middlebury"/>
        <s v="Mike &amp; Becky"/>
        <s v="Millcreek Cacao Roasters"/>
        <s v="Millesime"/>
        <s v="Milton"/>
        <s v="Mindo"/>
        <s v="Minimal"/>
        <s v="Mirzam"/>
        <s v="Misina"/>
        <s v="Mission"/>
        <s v="Mita"/>
        <s v="Moho"/>
        <s v="Moka Origins"/>
        <s v="Moku"/>
        <s v="Molucca"/>
        <s v="Momotombo"/>
        <s v="Monarque"/>
        <s v="Monsieur Truffe"/>
        <s v="Monsoon"/>
        <s v="Montecristi"/>
        <s v="MUCHO"/>
        <s v="Muchomas (Mesocacao)"/>
        <s v="Musee du Chocolat Theobroma"/>
        <s v="Mutari"/>
        <s v="Nahua"/>
        <s v="Naive"/>
        <s v="Nanea"/>
        <s v="Nathan Miller"/>
        <s v="Nearynogs"/>
        <s v="Neuhaus (Callebaut)"/>
        <s v="Nibble"/>
        <s v="Nicolas"/>
        <s v="Night Owl"/>
        <s v="Nikoa"/>
        <s v="Nina"/>
        <s v="Ninth (9th) &amp; Larkin"/>
        <s v="Noble Bean aka Jerjobo"/>
        <s v="Noir d' Ebine"/>
        <s v="Nostalgia"/>
        <s v="Nova Monda"/>
        <s v="Nuance"/>
        <s v="Nugali"/>
        <s v="Oakland Chocolate Co."/>
        <s v="Obolo"/>
        <s v="Ocelot"/>
        <s v="Ocho"/>
        <s v="Odyssey"/>
        <s v="Ohiyo"/>
        <s v="Oialla by Bojessen (Malmo)"/>
        <s v="Olive and Sinclair"/>
        <s v="Olivia"/>
        <s v="Omanhene"/>
        <s v="Omnom"/>
        <s v="Or Dubh"/>
        <s v="Orfeve"/>
        <s v="organicfair"/>
        <s v="Original Beans (Felchlin)"/>
        <s v="Original Hawaiin Chocolate Factory"/>
        <s v="Orquidea"/>
        <s v="Pacari"/>
        <s v="Palet D'Or"/>
        <s v="Palette de Bine"/>
        <s v="Pangea"/>
        <s v="Park 75"/>
        <s v="Parliament"/>
        <s v="Parre Chocolat"/>
        <s v="Pascha"/>
        <s v="Patric"/>
        <s v="Paul Young"/>
        <s v="Peppalo"/>
        <s v="Perrenial"/>
        <s v="Petite Patrie"/>
        <s v="Pierre Marcolini"/>
        <s v="Piety and Desire"/>
        <s v="Pinellas"/>
        <s v="Pitch Dark"/>
        <s v="Pollinator"/>
        <s v="Pomm (aka Dead Dog)"/>
        <s v="Poppy and Peep"/>
        <s v="Potomac"/>
        <s v="Pralus"/>
        <s v="Primo Botanica"/>
        <s v="Public Chocolatory"/>
        <s v="Pump Street Bakery"/>
        <s v="Pura Delizia"/>
        <s v="Q Chocolate"/>
        <s v="Qantu"/>
        <s v="Quetzalli (Wolter)"/>
        <s v="Raaka"/>
        <s v="Rain Republic"/>
        <s v="Rancho San Jacinto"/>
        <s v="Ranger"/>
        <s v="Raoul Boulanger"/>
        <s v="Raphio"/>
        <s v="Raw Cocoa"/>
        <s v="Republica del Cacao (aka Confecta)"/>
        <s v="Ritual"/>
        <s v="River-Sea"/>
        <s v="Roasting Masters"/>
        <s v="Robert (aka Chocolaterie Robert)"/>
        <s v="Rococo (Grenada Chocolate Co.)"/>
        <s v="Rogue"/>
        <s v="Rozsavolgyi"/>
        <s v="Ruket"/>
        <s v="S.A.I.D."/>
        <s v="Sacred"/>
        <s v="Salgado"/>
        <s v="San Jose"/>
        <s v="Santander (Compania Nacional)"/>
        <s v="Santome"/>
        <s v="Scharffen Berger"/>
        <s v="Seaforth"/>
        <s v="Seahorse"/>
        <s v="Shane Chocolate Works"/>
        <s v="Shark Mountain"/>
        <s v="Shark's"/>
        <s v="Shattell"/>
        <s v="Sibu"/>
        <s v="Sibu Sura"/>
        <s v="Sierra Sagrada"/>
        <s v="Silvio Bessone"/>
        <s v="Sirene"/>
        <s v="Sjolinds"/>
        <s v="Smooth Chocolator, The"/>
        <s v="Snake &amp; Butterfly"/>
        <s v="Soeka"/>
        <s v="Soklet"/>
        <s v="Sol Cacao"/>
        <s v="Solkiki"/>
        <s v="Solomons Gold"/>
        <s v="Solstice"/>
        <s v="Soma"/>
        <s v="Somerville"/>
        <s v="Soul"/>
        <s v="Spagnvola"/>
        <s v="Spencer"/>
        <s v="Spinnaker"/>
        <s v="Sprungli (Felchlin)"/>
        <s v="SRSLY"/>
        <s v="Standout"/>
        <s v="Starchild"/>
        <s v="Stella (aka Bernrain)"/>
        <s v="Stone Grindz"/>
        <s v="StRita Supreme"/>
        <s v="Sublime Origins"/>
        <s v="Summerbird"/>
        <s v="Suruca Chocolate"/>
        <s v="Svenska Kakaobolaget"/>
        <s v="sweet beans"/>
        <s v="Sweet Escalier"/>
        <s v="Sweetness"/>
        <s v="Szanto Tibor"/>
        <s v="Tabal"/>
        <s v="Tablette (aka Vanillabeans)"/>
        <s v="Tala"/>
        <s v="Tan Ban Skrati"/>
        <s v="Taste Artisan"/>
        <s v="Taste Artisan aka Coleman and Davis"/>
        <s v="Taucherli"/>
        <s v="Taylor Made"/>
        <s v="Taza"/>
        <s v="TCHO"/>
        <s v="Tejas"/>
        <s v="Terroir"/>
        <s v="The Barn"/>
        <s v="Theo"/>
        <s v="Theobroma"/>
        <s v="Thistle &amp; Rose aka Aggie USU"/>
        <s v="Tibito"/>
        <s v="Timo A. Meyer"/>
        <s v="Tiny House"/>
        <s v="To'ak"/>
        <s v="To'ak (Ecuatoriana)"/>
        <s v="Tobago Estate (Pralus)"/>
        <s v="Tocoti"/>
        <s v="Tosier"/>
        <s v="Tree to Bar"/>
        <s v="Treehouse"/>
        <s v="Treehouse aka Indaphoria"/>
        <s v="Triangle Roasters"/>
        <s v="Tribar"/>
        <s v="Tribe"/>
        <s v="Tsara (Cinagra)"/>
        <s v="twenty-four blackbirds"/>
        <s v="Two Ravens"/>
        <s v="Un Dimanche A Paris"/>
        <s v="Uncouth"/>
        <s v="Undone"/>
        <s v="Upchurch"/>
        <s v="Urzi"/>
        <s v="Utopick"/>
        <s v="Vaka"/>
        <s v="Valrhona"/>
        <s v="Vanleer (Barry Callebaut)"/>
        <s v="Vao Vao (Chocolaterie Robert)"/>
        <s v="Vesta"/>
        <s v="Vicuna"/>
        <s v="Videri"/>
        <s v="Vietcacao (A. Morin)"/>
        <s v="Vintage Plantations"/>
        <s v="Vintage Plantations (Tulicorp)"/>
        <s v="Violet Sky"/>
        <s v="Vivra"/>
        <s v="Wellington Chocolate Factory"/>
        <s v="White Label aka Mutari"/>
        <s v="Whittakers"/>
        <s v="Wilkie's Organic"/>
        <s v="Willie's Cacao"/>
        <s v="Wm"/>
        <s v="Woodblock"/>
        <s v="Xocolat"/>
        <s v="Xocolatisimo"/>
        <s v="Xocolatl"/>
        <s v="Xocolla"/>
        <s v="Zac Squared"/>
        <s v="Zacharias"/>
        <s v="Zak's"/>
        <s v="Zart Pralinen"/>
        <s v="Zokoko"/>
        <s v="Zoto (Chocolatoa)"/>
        <s v="Zotter"/>
      </sharedItems>
    </cacheField>
    <cacheField name="Company Location" numFmtId="0">
      <sharedItems count="65">
        <s v="U.S.A."/>
        <s v="France"/>
        <s v="Fiji"/>
        <s v="Vanuatu"/>
        <s v="Ecuador"/>
        <s v="Mexico"/>
        <s v="U.K."/>
        <s v="Netherlands"/>
        <s v="Spain"/>
        <s v="Russia"/>
        <s v="Peru"/>
        <s v="Canada"/>
        <s v="Italy"/>
        <s v="Brazil"/>
        <s v="Nicaragua"/>
        <s v="Australia"/>
        <s v="Philippines"/>
        <s v="Wales"/>
        <s v="Belgium"/>
        <s v="Vietnam"/>
        <s v="Germany"/>
        <s v="Singapore"/>
        <s v="Switzerland"/>
        <s v="Venezuela"/>
        <s v="Malaysia"/>
        <s v="South Korea"/>
        <s v="Taiwan"/>
        <s v="Puerto Rico"/>
        <s v="Colombia"/>
        <s v="Japan"/>
        <s v="New Zealand"/>
        <s v="Costa Rica"/>
        <s v="Hungary"/>
        <s v="Scotland"/>
        <s v="Martinique"/>
        <s v="Sao Tome &amp; Principe"/>
        <s v="St. Lucia"/>
        <s v="Argentina"/>
        <s v="Guatemala"/>
        <s v="South Africa"/>
        <s v="Dominican Republic"/>
        <s v="Bolivia"/>
        <s v="Portugal"/>
        <s v="Norway"/>
        <s v="Denmark"/>
        <s v="Grenada"/>
        <s v="Israel"/>
        <s v="India"/>
        <s v="St.Vincent-Grenadines"/>
        <s v="Czech Republic"/>
        <s v="Thailand"/>
        <s v="Finland"/>
        <s v="Madagascar"/>
        <s v="Sweden"/>
        <s v="Poland"/>
        <s v="Austria"/>
        <s v="Honduras"/>
        <s v="U.A.E."/>
        <s v="Lithuania"/>
        <s v="Ireland"/>
        <s v="Chile"/>
        <s v="Ghana"/>
        <s v="Iceland"/>
        <s v="Suriname"/>
        <s v="El Salvador"/>
      </sharedItems>
    </cacheField>
    <cacheField name="Review Date" numFmtId="0">
      <sharedItems containsSemiMixedTypes="0" containsString="0" containsNumber="1" containsInteger="1" minValue="2006" maxValue="2022" count="17">
        <n v="2019"/>
        <n v="2021"/>
        <n v="2012"/>
        <n v="2013"/>
        <n v="2014"/>
        <n v="2015"/>
        <n v="2016"/>
        <n v="2018"/>
        <n v="2022"/>
        <n v="2020"/>
        <n v="2011"/>
        <n v="2009"/>
        <n v="2010"/>
        <n v="2017"/>
        <n v="2007"/>
        <n v="2008"/>
        <n v="2006"/>
      </sharedItems>
    </cacheField>
    <cacheField name="Country of Bean Origin" numFmtId="0">
      <sharedItems count="63">
        <s v="Tanzania"/>
        <s v="Madagascar"/>
        <s v="Dominican Republic"/>
        <s v="Fiji"/>
        <s v="India"/>
        <s v="Venezuela"/>
        <s v="Uganda"/>
        <s v="Bolivia"/>
        <s v="Peru"/>
        <s v="Panama"/>
        <s v="Brazil"/>
        <s v="Ecuador"/>
        <s v="Colombia"/>
        <s v="Burma"/>
        <s v="Papua New Guinea"/>
        <s v="Cuba"/>
        <s v="Togo"/>
        <s v="Sao Tome"/>
        <s v="Mexico"/>
        <s v="Indonesia"/>
        <s v="Vanuatu"/>
        <s v="Trinidad"/>
        <s v="Vietnam"/>
        <s v="Nicaragua"/>
        <s v="Ghana"/>
        <s v="Belize"/>
        <s v="Blend"/>
        <s v="Jamaica"/>
        <s v="Grenada"/>
        <s v="Guatemala"/>
        <s v="Honduras"/>
        <s v="Costa Rica"/>
        <s v="Haiti"/>
        <s v="Congo"/>
        <s v="Philippines"/>
        <s v="Solomon Islands"/>
        <s v="Malaysia"/>
        <s v="Sri Lanka"/>
        <s v="Ivory Coast"/>
        <s v="Gabon"/>
        <s v="Taiwan"/>
        <s v="Puerto Rico"/>
        <s v="Martinique"/>
        <s v="St. Lucia"/>
        <s v="Australia"/>
        <s v="Liberia"/>
        <s v="Sierra Leone"/>
        <s v="Bali"/>
        <s v="U.S.A."/>
        <s v="Nigeria"/>
        <s v="St.Vincent-Grenadines"/>
        <s v="Thailand"/>
        <s v="Tobago"/>
        <s v="Sao Tome &amp; Principe"/>
        <s v="Sumatra"/>
        <s v="El Salvador"/>
        <s v="Cameroon"/>
        <s v="Samoa"/>
        <s v="China"/>
        <s v="Principe"/>
        <s v="Sulawesi"/>
        <s v="Suriname"/>
        <s v="DR Congo"/>
      </sharedItems>
    </cacheField>
    <cacheField name="Specific Bean Origin or Bar Name" numFmtId="0">
      <sharedItems count="1641">
        <s v="Kokoa Kamili, batch 1"/>
        <s v="Bejofo Estate, batch 1"/>
        <s v="Zorzal, batch 1"/>
        <s v="Matasawalevu, batch 1"/>
        <s v="Anamalai, batch 1"/>
        <s v="Sur del Lago, batch 1"/>
        <s v="Semuliki Forest, batch 1"/>
        <s v="Bolivia"/>
        <s v="Peru"/>
        <s v="Panama"/>
        <s v="Madagascar, Criollo"/>
        <s v="Brazil"/>
        <s v="Equateur"/>
        <s v="Colombie"/>
        <s v="Birmanie"/>
        <s v="Papua New Guinea"/>
        <s v="Chuao"/>
        <s v="Piura"/>
        <s v="Chanchamayo Province"/>
        <s v="Carenero, Criollo"/>
        <s v="Cuba"/>
        <s v="Sur del Lago, Criollo"/>
        <s v="Puerto Cabello, Criollo"/>
        <s v="Pablino"/>
        <s v="Kpime"/>
        <s v="Atsane"/>
        <s v="Akata"/>
        <s v="Quilla"/>
        <s v="Agua Grande"/>
        <s v="Porcelana"/>
        <s v="Absolu"/>
        <s v="La Joya"/>
        <s v="Java, Arjuna"/>
        <s v="Cusco"/>
        <s v="Ekeko"/>
        <s v="Chulucanas, El Platanal, batch 001"/>
        <s v="Tumbes, Norandino"/>
        <s v="Teapa, Tabasco, batch 2"/>
        <s v="Barataria, El Plantal and Norandino Tumbes blend"/>
        <s v="Vanua Levu"/>
        <s v="Vanua Levu, Toto-A"/>
        <s v="Vanua Levu, Ami-Ami-CA"/>
        <s v="Malekula Island, batch M10/19"/>
        <s v="Malo Island, batch Ma20/19"/>
        <s v="EPI Island, batch E 11/19"/>
        <s v="Santo Island, batch S15/19"/>
        <s v="Los Rios, Quevedo, Arriba"/>
        <s v="Tabasco"/>
        <s v="Madagascar, Ambolikapiky P."/>
        <s v="Monte Alegre, D. Badero"/>
        <s v="Bali (west), Sukrama Family, Melaya area"/>
        <s v="Piura, Perou"/>
        <s v="Trinite"/>
        <s v="Vietnam"/>
        <s v="Madagascar"/>
        <s v="Porcelana, Mexique"/>
        <s v="Winak Coop, Napo"/>
        <s v="La Dalia, Matagalpa"/>
        <s v="Makwale Village, Kyela"/>
        <s v="Tien Giang"/>
        <s v="Sur del Lago"/>
        <s v="Conacado, batch 130"/>
        <s v="Bolivia, batch 101"/>
        <s v="Bolivia, batch 154"/>
        <s v="Peru, batch 148"/>
        <s v="Momotombo"/>
        <s v="Acopagro"/>
        <s v="CIAAB Coop"/>
        <s v="Villa Andina"/>
        <s v="Gruppo Salinas"/>
        <s v="Oko Caribe"/>
        <s v="Cuyagua"/>
        <s v="Ocumare"/>
        <s v="Bali, Jembrana"/>
        <s v="Montanya"/>
        <s v="Dos Rios"/>
        <s v="Guayas"/>
        <s v="Morobe"/>
        <s v="Ghana"/>
        <s v="Ecuador"/>
        <s v="Maranon"/>
        <s v="Platan Bajo"/>
        <s v="LamasdelChanka, San Martin, Oro Verde coop"/>
        <s v="Bellavista Gran Pajeten, San Martin"/>
        <s v="Belize"/>
        <s v="Dominican Republic"/>
        <s v="Venezuela"/>
        <s v="Toscano Black"/>
        <s v="Jamaica"/>
        <s v="Grenada"/>
        <s v="Trinidad"/>
        <s v="Piura, Blanco de Criollo"/>
        <s v="Nine"/>
        <s v="Monte Alegre, 3 diff. plantations"/>
        <s v="Catongo"/>
        <s v="Elvesia"/>
        <s v="Alto Beni"/>
        <s v="Maya Mountain, batch 39"/>
        <s v="Alta Verapaz, Cahabon &amp; Lanquin regions, b. 4243"/>
        <s v="Chiapas"/>
        <s v="Trincheras"/>
        <s v="Fazenda Camboa"/>
        <s v="Nacional"/>
        <s v="Puerto Quito, heirloom"/>
        <s v="Maya Mountain"/>
        <s v="Chuno"/>
        <s v="Guatemala"/>
        <s v="Camino Verde"/>
        <s v="San Juan"/>
        <s v="Kokoa Kamili"/>
        <s v="Hacienda Victoria"/>
        <s v="Costa Esmeraldas"/>
        <s v="Lachua"/>
        <s v="Rugoso"/>
        <s v="La Masica, FHIA"/>
        <s v="Coto Brus, Terciopelo"/>
        <s v="Phantom"/>
        <s v="Matasawalevu"/>
        <s v="Lam Dong"/>
        <s v="Anamalai"/>
        <s v="Sambirano Valley"/>
        <s v="Ben Tre"/>
        <s v="Beniano"/>
        <s v="Ucayali"/>
        <s v="Pisa"/>
        <s v="Ramnath E."/>
        <s v="Tumaco"/>
        <s v="Jangareddygudem"/>
        <s v="Idukki"/>
        <s v="Masaya"/>
        <s v="Mombacho"/>
        <s v="Cocibolca"/>
        <s v="Apoyo"/>
        <s v="Congo"/>
        <s v="Ocumare, Venezuela"/>
        <s v="Java"/>
        <s v="Brazil Rio Doce"/>
        <s v="Costa Rica"/>
        <s v="Ba Ria Vung Tau Province"/>
        <s v="Bali"/>
        <s v="Haiti"/>
        <s v="Colombia, Casa Luker"/>
        <s v="Trinidad, Heritage, Limited ed."/>
        <s v="Orinoqua Region, Arauca"/>
        <s v="Idukki Kerala, lot IN728221"/>
        <s v="Bejofo E., Akesson, lot MA72820"/>
        <s v="Kokoa Kamili, lot TZ72199"/>
        <s v="Xoconusco"/>
        <s v="San Jose del Tambo"/>
        <s v="Davao"/>
        <s v="Tenende, Uwate"/>
        <s v="Cortes"/>
        <s v="Mababa"/>
        <s v="Solomon Islands"/>
        <s v="Paquibao E., 2016"/>
        <s v="South Cotabato"/>
        <s v="Saloy E., 2016"/>
        <s v="Zorzal"/>
        <s v="Sambirano"/>
        <s v="Bahia"/>
        <s v="Houseblend"/>
        <s v="Bahia, Vale Potumujo"/>
        <s v="Bambamarca, 2015"/>
        <s v="Huallabamba, 2015"/>
        <s v="Uganda"/>
        <s v="Duarte Province"/>
        <s v="Maranon Canyon"/>
        <s v="Turrialba, Cartago P."/>
        <s v="Montserrat Hills"/>
        <s v="single estate"/>
        <s v="Rio Dulce, Xoco, batch 632"/>
        <s v="Dominican Republic, Batch 3"/>
        <s v="Asajaya E, NW Borneo, b. #132/4500"/>
        <s v="Serian E., NW Borneo, b. #134/3800"/>
        <s v="Brazil, Batch 20316"/>
        <s v="Dominican Republic, Batch 31616"/>
        <s v="Ecuador, Batch 31516"/>
        <s v="Kokao Kamili, Kilombero Valley"/>
        <s v="Alto Beni, Palos Blanco"/>
        <s v="Oko Caribe, Duarte P."/>
        <s v="Ben Tre, batch 70301"/>
        <s v="Belize south, low fermentation"/>
        <s v="Belize south"/>
        <s v="Vung Tau"/>
        <s v="Anamalai, 2018 harvest"/>
        <s v="Sungai Ruan, Koh Farm"/>
        <s v="Bali, Sukrama Bros. Farm, Melaya, 62hr C"/>
        <s v="Somia Plantation, Sambirano, 70hr C"/>
        <s v="Baracoa"/>
        <s v="Cuyagua Village"/>
        <s v="Rio Peripa H."/>
        <s v="Hacienda Victoria, lot 42"/>
        <s v="Finca Orquidea, Porcelana, lot 5"/>
        <s v="Nature"/>
        <s v="Carenero S., Barlovento, Grand Cru"/>
        <s v="Porcelana, Premier Cru, Quizas No. 1"/>
        <s v="Java, Grand Cru"/>
        <s v="Ocumare, Premier Cru, Quizas No. 2"/>
        <s v="Maracaibo"/>
        <s v="Indigena Amazonia, Grand Cru, Quizas"/>
        <s v="Nicaragua, American style"/>
        <s v="San Andres, American style"/>
        <s v="San Andres, silk"/>
        <s v="Aragua"/>
        <s v="Merida"/>
        <s v="Carabobo"/>
        <s v="Bocas del Toro"/>
        <s v="Puerto Plata"/>
        <s v="Ankasa"/>
        <s v="Bali, Singaraja"/>
        <s v="2009 Hapa Nibby, Dominican Rep., Bali"/>
        <s v="Sambirano, 2009"/>
        <s v="Ocumare, prototype"/>
        <s v="La Red"/>
        <s v="Carenero Superior"/>
        <s v="Matiguas"/>
        <s v="Cocoa Nibs, Hispaniola w/ nibs"/>
        <s v="Blue Mountain Region"/>
        <s v="Sierra Nevada, batch 92"/>
        <s v="Maya Mountain, batch 98"/>
        <s v="Organic Dark"/>
        <s v="Congo, Grand Cru"/>
        <s v="Akesson's E., Sambirano V."/>
        <s v="Zorzal Reserva"/>
        <s v="Maya Mtn"/>
        <s v="Keningau, Borneo Island"/>
        <s v="Kota Marudu, Borneo Island"/>
        <s v="Tawau, Borneo Island"/>
        <s v="Carribean, Trinite"/>
        <s v="Ocumare, Puerto Cabello"/>
        <s v="Maracaibo, El Rosario"/>
        <s v="One Hundred"/>
        <s v="Ceylan"/>
        <s v="Porcelana, Venezuela"/>
        <s v="Ivory Coast"/>
        <s v="Porcelana, Apotequil"/>
        <s v="Porcelana, Tabasco, Marfil de Blanco"/>
        <s v="Xoconusco, cacao Real"/>
        <s v="Cusco, Cacao Cusco"/>
        <s v="Piura Blanco"/>
        <s v="Libanio"/>
        <s v="Madagascar, 100% criollo"/>
        <s v="Juliana"/>
        <s v="Jamaique"/>
        <s v="Maragnam"/>
        <s v="Gabon"/>
        <s v="Kaori"/>
        <s v="Los Colorados, Santo Domingo, Equateur"/>
        <s v="Surfin, Venez,Africa,Brasil,Peru,Mex"/>
        <s v="Selva Maya"/>
        <s v="Madre de Dios"/>
        <s v="El Rosario, Xoconuzco, Cusco, Sambirano"/>
        <s v="El Castillero, Indio Maiz"/>
        <s v="El Oro, Hacienda de Oro"/>
        <s v="Conacado"/>
        <s v="Wild Bolivia, Sucre"/>
        <s v="Esmeraldas"/>
        <s v="Cooproagro"/>
        <s v="Camino Verde, Guayas"/>
        <s v="Ghana, batch 021813"/>
        <s v="Chuao, Mantuano blend, batch 23613"/>
        <s v="Conacado, batch 001515"/>
        <s v="Guasare, Zulia Prov."/>
        <s v="O'payo, Waslala"/>
        <s v="Elvesia P."/>
        <s v="Manabi"/>
        <s v="Alta Verapaz, 2014, batch 69"/>
        <s v="Ambolikapiky P."/>
        <s v="Ambolikapkly P."/>
        <s v="Somia Plantation"/>
        <s v="Marabel Farms"/>
        <s v="Camino Verde, Balao, Guayas"/>
        <s v="Gran Couva"/>
        <s v="Alto Beni, No.2, Batch 17, 2016"/>
        <s v="Lanquin, No.3, Batch 21, 2016"/>
        <s v="Trinidad, batch 05050114"/>
        <s v="Mindo, batch 01040914"/>
        <s v="Blend"/>
        <s v="Ecuador, Bob Bar"/>
        <s v="Pingtung"/>
        <s v="Asochivite"/>
        <s v="Monte Grande, lot 001180312"/>
        <s v="Puerto Rico"/>
        <s v="Dominican Republic, &quot;Love Bar&quot;"/>
        <s v="Dominican Republic w/ nibs"/>
        <s v="Patanemo"/>
        <s v="Tumbes"/>
        <s v="Mexico"/>
        <s v="Tanzania"/>
        <s v="Santo Domingo"/>
        <s v="Grand 'Anse"/>
        <s v="H. Betulia, Antioquia, B8"/>
        <s v="H. Betulia, Antioquia, B6"/>
        <s v="H. Betulia, Antioquia, B9"/>
        <s v="Agua Fria; Sucre region, H. La Trinidad"/>
        <s v="Macuare; Miranda; Chloe formula, H. La Trinidad"/>
        <s v="Chuao, Aragua region, H. La Trinidad"/>
        <s v="Hacienda la Trinidad"/>
        <s v="Rio Caribe"/>
        <s v="Carupano Pintao"/>
        <s v="Barlovento, Familia Rojas"/>
        <s v="Canoabo"/>
        <s v="Sierra Nevada"/>
        <s v="Boyaca, Aprocampa Coop, Pauna"/>
        <s v="Arauca"/>
        <s v="Arhuacos"/>
        <s v="Macondo"/>
        <s v="Perla Negra"/>
        <s v="Jutiapa, lot 050916D"/>
        <s v="Dominican Republicm, rustic"/>
        <s v="Dominican Republic, rustic"/>
        <s v="Criollo, Dominican Republic"/>
        <s v="Porcelana, Tabasco, La Joya"/>
        <s v="Xoconusco, Chiapas, cacao Real"/>
        <s v="Papua"/>
        <s v="Mahali, Kasai"/>
        <s v="Zorzal Reserve, Hispaniola, batch 239"/>
        <s v="Chuncho-Cuzco"/>
        <s v="Piura Select"/>
        <s v="Lakuna, Amazonas, silvestre"/>
        <s v="Cuzco"/>
        <s v="Amazonia"/>
        <s v="Bolivar"/>
        <s v="Pichincha"/>
        <s v="Baking"/>
        <s v="Grenade"/>
        <s v="Sao Tome"/>
        <s v="Lago di Como, Blu"/>
        <s v="Porcelana, Batch 5163"/>
        <s v="Choco"/>
        <s v="Meta"/>
        <s v="Los Rios"/>
        <s v="Saidor Estate, Madang P."/>
        <s v="Kulili Estate"/>
        <s v="La Colonia, batch 5"/>
        <s v="Kokoa Kamili, batch 9"/>
        <s v="Ucayali, batch 12"/>
        <s v="Soconusco, batch 2"/>
        <s v="Antigua, Special Reserve"/>
        <s v="Talamanca, Raul-Kekoldo community"/>
        <s v="Anselmo Paraiso Estate"/>
        <s v="Cordoba"/>
        <s v="Huila"/>
        <s v="Cesar, CCN51"/>
        <s v="Ecuador, Vietnam"/>
        <s v="Fazenda Camboa, Bahia, 2018"/>
        <s v="Amazon Forest, 2018"/>
        <s v="Bolivia, batch 166"/>
        <s v="Conacado, batch 161"/>
        <s v="San Martin, batch 155"/>
        <s v="Guaniamo, Amazonas, batch 159"/>
        <s v="Nicaragua, batch 164"/>
        <s v="Tumbes, batch 176"/>
        <s v="Guaniamo, batch 173"/>
        <s v="Sierra Nevada, batch 1"/>
        <s v="Arauca, batch 280"/>
        <s v="the lost city, gracias a dias, batch 362"/>
        <s v="Duarte, Batch 360"/>
        <s v="Piaroa, Amazonas, Batch 350"/>
        <s v="Maya Mtn, Batch 454, Heirloom"/>
        <s v="Patanemo, batch 539"/>
        <s v="Xoconusco, criollo, batch 834"/>
        <s v="Valle de Los Rios, batch 990"/>
        <s v="Chuao, batch 1089"/>
        <s v="Baracoa, Guantanamo Province, (72% Beans)"/>
        <s v="Ambanja, 2018 harvest (74% Beans)"/>
        <s v="Gran Couva, 2018 harvest (75% Beans)"/>
        <s v="Ambanja, Sambirano Valley"/>
        <s v="Maranon, nano-lot #709, bar# 371"/>
        <s v="Beni, Cru Sauvage"/>
        <s v="San Esteban (Chloe, Maria, Patrice)"/>
        <s v="Arriba"/>
        <s v="la Amistad"/>
        <s v="Ucayali River"/>
        <s v="Tumaco Narino"/>
        <s v="Dominican Republic, &quot;Provincetown Dark&quot;"/>
        <s v="Blend No. 1"/>
        <s v="Maya Mountain w/ nibs"/>
        <s v="Mekong Delta, early 2014 Harvest"/>
        <s v="Tawau, Oct. 2015 Harvest"/>
        <s v="La Dalia"/>
        <s v="Peru, batch C7"/>
        <s v="Peru + nibs, batch C6"/>
        <s v="Dominican Republic, batch 5"/>
        <s v="Ottange Farm, Mava P., Ramena River, Sambirano"/>
        <s v="Tumbes, &quot;Zarumilla&quot;"/>
        <s v="Philly Blend, 5 plantations"/>
        <s v="Wild Bolivian"/>
        <s v="Nicaragua"/>
        <s v="Tres Hombres"/>
        <s v="Congo, Gorilla bar"/>
        <s v="Peru, Awagum bar"/>
        <s v="Idukki Hills, GoGround, batch 0089"/>
        <s v="Anamalai, Tamil Nadu"/>
        <s v="Monte Grande Plantation, Coatepeque"/>
        <s v="Chiapas, Lacandon Jungle, Oaxacom Mtn"/>
        <s v="Chivite, Cahabon River"/>
        <s v="Maya Mountain, Toledo"/>
        <s v="Duarte"/>
        <s v="Bolivar, Guaranda"/>
        <s v="Guyave"/>
        <s v="Maragda"/>
        <s v="Kendari"/>
        <s v="Tarakan"/>
        <s v="Porcelana, Tabasco"/>
        <s v="Brazilian"/>
        <s v="Chuao w/ nibs, 2017-2018 harvest, Batch 9"/>
        <s v="Bejofo, 2019 H., Batch 20"/>
        <s v="Verapaz, 2017 harvest, Batch 14"/>
        <s v="Maya Mountain, 2017 harvest, Batch 11"/>
        <s v="Kokoa Kamili, harvest 2018"/>
        <s v="Wild Tranquilidad, harvest 2018, batch 9"/>
        <s v="Guadeloupe"/>
        <s v="Ucayali, batch 1"/>
        <s v="Hacienda Azul, 2017 harvest"/>
        <s v="Camino Verde, 2017 harvest"/>
        <s v="Kokoa Kamili, 2017 harvest"/>
        <s v="Fazenda Camboa, 2017 harvest"/>
        <s v="Vietnam, Marou 2017 harvest"/>
        <s v="Maranon Canyon, Fortunato No. 4"/>
        <s v="Choroni"/>
        <s v="Terreiro Velho P. w/ sugar crystals"/>
        <s v="Terreiro Velho P., Sao Tome &amp; Principe"/>
        <s v="Principe, Sao Tome &amp; Principe"/>
        <s v="Camino Verde P., Balao, Guayas, 2014, batch 1"/>
        <s v="St. Lucia"/>
        <s v="Maranon, batch 244PEmaD"/>
        <s v="Sambirano, batch 236MAsaD77"/>
        <s v="Tumaco, batch 227COtm"/>
        <s v="Moxos"/>
        <s v="Tien Giang, 2015, batch 10-2-16"/>
        <s v="Malah Na Bulong"/>
        <s v="Ivory Coast, Rainforest Alliance, batch 7"/>
        <s v="Sambirano, Menava P."/>
        <s v="Porcelana, Tabasco, Mexico"/>
        <s v="Chuao 100hr"/>
        <s v="Chuao 70hr"/>
        <s v="Los Rios, H. Iara"/>
        <s v="Ocumare 61"/>
        <s v="Ghana Puristique"/>
        <s v="Ecuador Puristique"/>
        <s v="Uba Budo, Sao Tome &amp; Principe"/>
        <s v="Ecuador, Puristique"/>
        <s v="Sensations Intense"/>
        <s v="Tanzania, batch a1"/>
        <s v="Bahia, batch a1213"/>
        <s v="Namau Village, N. Taileva P., batch a2812"/>
        <s v="Vanuatu, batch 2410"/>
        <s v="Djual Island, batch 1712"/>
        <s v="New Ireland, batch 1702"/>
        <s v="heirloom, Arriba Nacional"/>
        <s v="Zorzal, batch 40"/>
        <s v="Aruaca, batch 39"/>
        <s v="Wampusirpi, batch 41"/>
        <s v="Camino Verde, batch 84"/>
        <s v="Anamalai, Pollachi City, batch 148"/>
        <s v="El Peten, batch 21156"/>
        <s v="La Dalia, batch 21266"/>
        <s v="La Masica, batch 21155"/>
        <s v="Pisa, 2020 harvest, batch 20111"/>
        <s v="Maya Mountain, 2020 harvest, batch 20107"/>
        <s v="Lachua, Cacao Verapaz, 2018 harvest, batch 20092"/>
        <s v="Tabasco, Agrofloresta Cacao, 2020 h., batch 20098"/>
        <s v="Comalcalco, Tabasco, b. 2370003, 2019 harvest"/>
        <s v="Daintree Estates, N. Queensland"/>
        <s v="Goodman Estate"/>
        <s v="Dominican Republic, batch 7"/>
        <s v="Robson Estate"/>
        <s v="Crayfish Bay aka Non Pariel Estate"/>
        <s v="O'Payo"/>
        <s v="Angel Bar, Nicaragua, Madagascar"/>
        <s v="Puerto Rico, collab w/ USDA (Juan Echevarria)"/>
        <s v="Ucayali, collab w/ USAID &amp; Alanzo Cacao"/>
        <s v="Upala"/>
        <s v="Colombian"/>
        <s v="Elvesia, 2011"/>
        <s v="Cumboto, farmer Jose Lugo, batch 1"/>
        <s v="Patanemo, batch 3"/>
        <s v="Mantuano, 2012, batch 1"/>
        <s v="Papua New Guinea, batch 1"/>
        <s v="Camino Verde P., Balao, Guayas, 2013"/>
        <s v="Buto"/>
        <s v="San Francisco de Macoris, Cibao region"/>
        <s v="Maya Mtn., Break Bar- Snark"/>
        <s v="Zorzal Reserva, 2015 H., Kerchner"/>
        <s v="Hacienda Azul, 2016 Harvest"/>
        <s v="Gola Rainforest, 2017 harvest"/>
        <s v="WAMPU, La Mosquitia, 2017 harvest"/>
        <s v="Anamalai, 2017 harvest"/>
        <s v="Ben Tre, 2018 Harvest"/>
        <s v="Kokoa Kamili, 2017 h., batch 2"/>
        <s v="Vale Potumuju, 2019 h., batch 1"/>
        <s v="Piura Blanco, 2015 h.,Norandino Coop, batch 1"/>
        <s v="Zorzal Estate, 2016 h., batch 1"/>
        <s v="Cahabon, Cacao Verapaz, ADIOESMAC, batch 1"/>
        <s v="Anamalai, 2018 H., batch 1"/>
        <s v="Anamalai, 2019 H., batch 1, nutmeg fermentation"/>
        <s v="Zorzal Estate, 2017 h."/>
        <s v="Las Acacias E."/>
        <s v="Los Ujuxtes"/>
        <s v="Oscuro, Finca Chimelb"/>
        <s v="Venezuela, batch 122"/>
        <s v="DUO, batch 002, Ecuador, Costa Rica"/>
        <s v="Mekong Delta"/>
        <s v="West Africa"/>
        <s v="Rainforest"/>
        <s v="Nativo, Varzea"/>
        <s v="Selvagem, Jari"/>
        <s v="Bundibugyo District"/>
        <s v="Sambirano Valley, batch 2477"/>
        <s v="Kilombero, batch 41"/>
        <s v="Monte Grande, batch 178"/>
        <s v="Bolivian"/>
        <s v="Mantuano"/>
        <s v="Ecuador, Choc. Garage Exclusive"/>
        <s v="Alto Beni, Wild Harvest, Limited Ed."/>
        <s v="Lanquin Estate"/>
        <s v="Fazenda Camboa, Bahia, batch 17009"/>
        <s v="Solomon Is.,batch 17158, N.Vela"/>
        <s v="Vanua Levu, Matasawalevu"/>
        <s v="Maya Mtn, Toledo"/>
        <s v="Akesson P., Sambirano"/>
        <s v="Northerner, Madagascar and Brazil"/>
        <s v="Bachelor's Hall, batch 20240"/>
        <s v="Soconusco, Rayen Cacao Co-op, batch 21154"/>
        <s v="Sao Tome, unroasted, batch UNR-18-003"/>
        <s v="Sao Tome, batch OST-18-01"/>
        <s v="Sao Tome, Grand Cru Plantation, amelonado"/>
        <s v="Sao Tome, batch TRI-18-002, trinitario"/>
        <s v="Panama, Raven"/>
        <s v="Puerto Cabello, Mantuano"/>
        <s v="Johe"/>
        <s v="Puerto Cabello"/>
        <s v="O'ahu Island, N. Shore, Waialua Estate"/>
        <s v="Noir"/>
        <s v="Africa, West Africa"/>
        <s v="Sur del Lago Classificado"/>
        <s v="Apurimac"/>
        <s v="Ocumare 61, Puertomar"/>
        <s v="Granella"/>
        <s v="Madagared"/>
        <s v="Java, Javablond"/>
        <s v="Ocumare 67, Puertofino"/>
        <s v="Carupano, H. San Jose"/>
        <s v="Teyuna"/>
        <s v="Ilblend"/>
        <s v="Chuao, Hacienda San Jose"/>
        <s v="Canoabo, Hacienda San Jose"/>
        <s v="Morogoro"/>
        <s v="Guasare"/>
        <s v="IL100, H. San Jose, batch NDL3A01"/>
        <s v="Ocumare 77"/>
        <s v="Rio Caribe, Batch 7"/>
        <s v="Colombia, Batch 9"/>
        <s v="Madagascar, Batch 8"/>
        <s v="Non Pariel Estate"/>
        <s v="Kablon Farm, batch 242"/>
        <s v="Verapaz, batch 254"/>
        <s v="Piura, batch 274"/>
        <s v="Trio Reserve, 2020 h. batch D002"/>
        <s v="Hispaniola"/>
        <s v="Zorzal, Cibao, San Francisco de Macoris"/>
        <s v="O'Payo, Wasalala Co-op"/>
        <s v="Corazon del Ecuador, Calceta beans"/>
        <s v="Star of Ecuador"/>
        <s v="Star of Peru"/>
        <s v="Indio Rojo, Xoco"/>
        <s v="Bocas del Toro, Tierra Oscura"/>
        <s v="Nicaliso, Xoco"/>
        <s v="Chuno, Xoco"/>
        <s v="Rico Rugoso, Xoco"/>
        <s v="Rio Dulce, Xoco"/>
        <s v="Eti-Oni"/>
        <s v="Mayan Red"/>
        <s v="Juno, batch 201006"/>
        <s v="Dominican Republic, batch 1507"/>
        <s v="Maranon, Joya Rara"/>
        <s v="Rio Caribe, Tepui Treasure"/>
        <s v="Taino Secret"/>
        <s v="Carenero, Empyrean Sabor"/>
        <s v="Corona Arriba"/>
        <s v="Peru, batch P116"/>
        <s v="Madagascar, batch M132"/>
        <s v="Dominican Republic, batch DR113"/>
        <s v="Maranon, Good &amp; Evil, w/ nibs"/>
        <s v="NOE, nacional/criollo, batch 1"/>
        <s v="Akessons, Sambirano Valley"/>
        <s v="Alto Beni, Covendo Region"/>
        <s v="Carenero Superior, Gran Saman"/>
        <s v="Carenero Superior, Apamate"/>
        <s v="Carenero Superior, Bucare"/>
        <s v="Carenero Superior, Mijao"/>
        <s v="Rio Caribe, Cariaco"/>
        <s v="Rio Caribe, Macuro"/>
        <s v="San Joaquin"/>
        <s v="Polochic, batch 711"/>
        <s v="Kokoa Kamili, 2020 harvest, batch 1574"/>
        <s v="Lazan'ny, 2019 harvest, batch 1547"/>
        <s v="Maya Mtn., 2019 harvest, batch 1573"/>
        <s v="Puerto Quito, 2021 harvest, batch 1560"/>
        <s v="Zorzal, 2021 harvest, batch 1549"/>
        <s v="Semuliki, 2019 harvest, batch 1575"/>
        <s v="Emerald Estate"/>
        <s v="Pisa w/ nibs"/>
        <s v="Bejofo"/>
        <s v="Wampusirpi, batch 007"/>
        <s v="Ben Tre, batch 77"/>
        <s v="Gola Rainforest"/>
        <s v="Maiden Voyage Estate, Herbert Pasqual"/>
        <s v="Ham Luong"/>
        <s v="Ba Lai, Mekong Delta"/>
        <s v="Guapiles"/>
        <s v="Carenero, Guapiles, Ocumare blend"/>
        <s v="Roasted Cocoa Nibs, Latin America Blend, b.060321"/>
        <s v="Arhuacos, Sierra Nevada, batch 060221"/>
        <s v="Peru, Madagascar"/>
        <s v="Red Vanilla"/>
        <s v="Venezuela, Trinidad"/>
        <s v="Maranon, Fortunato"/>
        <s v="Monte Alegre, D. Badaro, Raw, Organic"/>
        <s v="Blue Mountain"/>
        <s v="Madagascar, Grand Cru"/>
        <s v="Maracaibo Clasificado"/>
        <s v="Alto Beni, Cru Savage"/>
        <s v="Supremo- SF"/>
        <s v="Honduras"/>
        <s v="Chigorodo, batch 001"/>
        <s v="Ucayali (Peru), Papua New G., Tabasco (Mexico)"/>
        <s v="Karkar Island"/>
        <s v="Mindanao Island"/>
        <s v="Guadalcanal"/>
        <s v="Malekula Island"/>
        <s v="Oko Caribe, San Fran. De Mac.,batch A"/>
        <s v="Maya Mtn, batch 7C"/>
        <s v="Monte Grande, batch 18"/>
        <s v="Tumaco, batch 23abc"/>
        <s v="Goground"/>
        <s v="Rio Eni"/>
        <s v="Camino Verde P., Balao, Guayas"/>
        <s v="Kokoa Kamili Coop, Kilombero"/>
        <s v="Pak Eddy Farm, Yogyakarta Region"/>
        <s v="Finca La Rioja E., Cacahoatan, Chiapas, microlot"/>
        <s v="Ottange Farm, Mava Plantation, Sambirano"/>
        <s v="Burang, Popayato-Paquat microlot, Goranulo Province"/>
        <s v="Semai Community, Kamping Long B, Pahang"/>
        <s v="Kulkul P., Karkar Island, 2018 h., batch PK019"/>
        <s v="Kilombero Valley, 2017 h., batch TK020"/>
        <s v="Alto Beni, 2017 h."/>
        <s v="Masidau Farm, batch VM021"/>
        <s v="Tumaco, 2017 h., batch U022"/>
        <s v="Camino Verde, 2017 h., batch EC019"/>
        <s v="Ucayali, 2017 h., batch PU024"/>
        <s v="Choroni, batch 210414"/>
        <s v="Ocumare, batch 210414"/>
        <s v="Sur del Lago, Zulia"/>
        <s v="Carenero, Miranda"/>
        <s v="Cuyagua, batch 4, lot DC2.3"/>
        <s v="Chuao, batch 4, Lot DH17"/>
        <s v="Peru Brutus"/>
        <s v="Tumbes Coop, batch 120724M"/>
        <s v="Palo Blanco, Chulucanas, b. 120725A"/>
        <s v="Palo Blanco w/ panela, Chulucanas, b. 120725A"/>
        <s v="Palo Blanco, Chulucanas"/>
        <s v="San Andres"/>
        <s v="Matagalpa"/>
        <s v="Norandino, batch 161208"/>
        <s v="Animalai, batch 1063"/>
        <s v="Jamaica, #204, DR, SC"/>
        <s v="Jamaica, #206, DR, LC"/>
        <s v="Jamaica, #205, DR, MC"/>
        <s v="Carenero Superior, #203, MR, SC"/>
        <s v="Ghana, #211, MR, MC"/>
        <s v="Jamaica, #209, DR, SC"/>
        <s v="Conacado, #212, LR, SC"/>
        <s v="Jamaica, #210, DR, MC"/>
        <s v="Sambirano Valley, #214, LR, MC"/>
        <s v="Conacado, #213, DR, -C"/>
        <s v="Sambirano Valley, #215, MR, MC"/>
        <s v="Chuao, #218, MR, MC, batch 11-020"/>
        <s v="Chuao, #217, DR, MC, batch 11-021"/>
        <s v="Markham Valley, #219, LR, MC"/>
        <s v="Markham Valley, #221, DR, MC"/>
        <s v="Sambirano Valley, #216, MR, LC"/>
        <s v="Markham Valley, #220, MR, MC"/>
        <s v="Markham Valley, #222, LR, 0C"/>
        <s v="Conacado, #223, MR, SC, batch 13-051"/>
        <s v="Conacado, #224, MR, MC, batch 13-061"/>
        <s v="San Martin, Bellavista Coop, #226, DR, MC"/>
        <s v="Bellavista Coop, #225, LR, MC, CG Exclusive"/>
        <s v="Maranon, #228, MR, SC"/>
        <s v="Maranon, #227, LR, MC"/>
        <s v="Maranon, #229, MR, LC"/>
        <s v="Maranon, #230, DR, LC"/>
        <s v="Polochic Valley, LR, LC, batch 17-203"/>
        <s v="Polochic Valley, MR, LC, batch 17-189"/>
        <s v="Polochic Valley, DR, LC, batch 17-201"/>
        <s v="Chuao, MR, SC, batch 18-224"/>
        <s v="ABOCFA, #260, LR-SC, batch 20-335"/>
        <s v="ABOCFA, #261, DR-MC, batch 21-448"/>
        <s v="O'Payo Profundo, Waslala, MR-MC, #271, b. 21-431"/>
        <s v="O'Payo Profundo, Waslala, DR-LC, #271, b. 21-433"/>
        <s v="Chuao Village, BR-SC, batch 21-437"/>
        <s v="Sambirano V., #290, MR MC, batch 21-454"/>
        <s v="Lamas, Oro Verde, #280, MR 0C, batch 21-457"/>
        <s v="Lamas, Oro Verde, #282, DR MC, batch 21-451"/>
        <s v="Fazenda Camboa, Bahia"/>
        <s v="Kokoa Kamili, Kilombero District"/>
        <s v="Rugoso, Bad Fermentation"/>
        <s v="Barba"/>
        <s v="La Dalia, Lazy Growers Blend"/>
        <s v="Medagla"/>
        <s v="Indio Rojo"/>
        <s v="Chuno, 2x turned"/>
        <s v="Chuno, 3x turned"/>
        <s v="Nicaliso"/>
        <s v="Don Alfonso, North of El Castillo, single farm"/>
        <s v="Bejofo, Akesson, slow dry"/>
        <s v="Bejofo, Akesson, fast dry"/>
        <s v="Johe, Xoco"/>
        <s v="Chuno, triple turned, Xoco"/>
        <s v="Red Mayan, Xoco"/>
        <s v="Chuno, double turned, Xoco"/>
        <s v="Rugoso, Xoco"/>
        <s v="Barba, Xoco"/>
        <s v="Medagla, Xoco"/>
        <s v="Signature Blend"/>
        <s v="Wild Bolivian, Batch 2"/>
        <s v="Coto Brus, Heirloom, Batch 1"/>
        <s v="Sambirano, Akessons, batch 1"/>
        <s v="Tumaco, batch 2"/>
        <s v="Los Bejucos, batch 1"/>
        <s v="Hispaniola, Dom. Rep. blend, batch 50"/>
        <s v="Taiwan, #1"/>
        <s v="Kaua'i Island, Alea Estate +world"/>
        <s v="Akesson P."/>
        <s v="ABOCFA Coop"/>
        <s v="Conacado Coop"/>
        <s v="Rabot Estate, Island Growers"/>
        <s v="Porcelana, La Orquidea, Santa Barbara, Zulia"/>
        <s v="Cahabon E."/>
        <s v="Toledo District, 2015 Harvest"/>
        <s v="Almendra Blanca, batch 1004"/>
        <s v="Asochivite, batch 1005"/>
        <s v="El Carmen, batch 1003"/>
        <s v="Ucayali, batch 1041"/>
        <s v="Boyaca"/>
        <s v="Coto Brus"/>
        <s v="Costa Esmeraldas, Salazar Farm"/>
        <s v="Idukki Hills, &quot;Adventurous&quot;"/>
        <s v="Alto Beni, &quot;Wild&quot;"/>
        <s v="Ben Tre, Dong Nai"/>
        <s v="Sambirano, Ambanja, batch 11"/>
        <s v="Kokoa Kamili, Kilombero District, batch 11"/>
        <s v="Duarte Province, El Cibao, batch 10"/>
        <s v="Dak Lak, batch 09"/>
        <s v="Dark"/>
        <s v="Nativo Blanco"/>
        <s v="Idukki Hills, batch 11"/>
        <s v="Arriba, A.S.S., prototype"/>
        <s v="Ghana, prototype"/>
        <s v="Trinidad &amp; Tobago, prototype"/>
        <s v="Lacri Blend"/>
        <s v="Ven, Trinidad, Ecuador, prototype"/>
        <s v="Chucuri"/>
        <s v="Sambirano, Ambanja"/>
        <s v="Los Rios, Quevedo"/>
        <s v="Tsaranta"/>
        <s v="Semisweet"/>
        <s v="Quetzalcoatl"/>
        <s v="Machu Pichu"/>
        <s v="Special Maker Reserve"/>
        <s v="O'ahu Island, N. Shore, Waialua E., Kakoleka"/>
        <s v="Nocturne"/>
        <s v="Complexite"/>
        <s v="Coucher du Soleil"/>
        <s v="Lever du Soleil"/>
        <s v="Onyx"/>
        <s v="Epique, Blend No. 49"/>
        <s v="Campesino w/ nibs"/>
        <s v="Trinidad &amp; Tobago"/>
        <s v="Downtown London"/>
        <s v="Africa meets Latina"/>
        <s v="Amazonas"/>
        <s v="Hawai'i Island, Sharkey"/>
        <s v="Don Homero- Cerecita Valley"/>
        <s v="South America and Africa"/>
        <s v="Brazil Blend"/>
        <s v="Tome Acu E., Amazon Rainforest"/>
        <s v="Vale do Juliana E., Atlantic Forest"/>
        <s v="Vale do Juliana, w/ nibs"/>
        <s v="Libiano"/>
        <s v="Ben Tre, batch 133"/>
        <s v="Kerla"/>
        <s v="Soconusco, La Rioja Farm, Chiapas"/>
        <s v="Pulau, Bali"/>
        <s v="Porcelana, Maracaibo"/>
        <s v="Dutch Blend, Ven.- Bali- Trinidad"/>
        <s v="Maya Mtn, Moho R., Toledo D., 2015"/>
        <s v="Cota Brus, Terciopelo, 2015"/>
        <s v="Alto Beni, Upper Rio Beni, 2014"/>
        <s v="Wild Beni, Lower Rio Beni, Tranquilidad, 2014"/>
        <s v="Los Rios, Hacienda Limon, Orecao, 2014"/>
        <s v="O'ahu Island, Maunawili, Agri Research C., 2014"/>
        <s v="O'ahu Island, Maunawili, Agri Research C., 2015"/>
        <s v="Los Rios, Hacienda Limon, Orecao, 2015"/>
        <s v="Pinchincha, Mindo, Coop Nueva Esper., 2015"/>
        <s v="Alto Beni, Upper Rio Beni, 2015"/>
        <s v="Wild Beni, Lower Rio Beni, Tranquilidad, 2015"/>
        <s v="Esmeraldas, Muisne Estate"/>
        <s v="Matagalpa, El Tuma region"/>
        <s v="Camino Verde, batch 0722"/>
        <s v="Oko Caribe, batch 0719"/>
        <s v="Maranon, batch 0723"/>
        <s v="Sambirano Valley, batch 0124"/>
        <s v="Kokoa Kamili, batch 0214"/>
        <s v="Akesson's Estate"/>
        <s v="Gran Blanco"/>
        <s v="Porcelana, Lake Maracaibo"/>
        <s v="San Martin"/>
        <s v="Hispaniola w/ nibs"/>
        <s v="Mara"/>
        <s v="Ecuador, w/ nibs, batch 140224-1"/>
        <s v="Marcial, single Cote, 2012"/>
        <s v="Island Growers, 2012, 120hr c., batch 13080"/>
        <s v="Pepiniere, single Cote"/>
        <s v="Sierra Nevada, Cienaga"/>
        <s v="Copan"/>
        <s v="Kilombero Valley"/>
        <s v="Uba Budo"/>
        <s v="Los Rios, H. Iara, 96hr c."/>
        <s v="Island Growers, 120hr c."/>
        <s v="Island Growers, 96hr c."/>
        <s v="Mekong Delta &amp; Dong Nai"/>
        <s v="Somia Plantation, Akesson, 2012, Rabot"/>
        <s v="Los Rios, H. Iara, 2012"/>
        <s v="Chanchamayo, Pichanadi, 2012, 60hr c., b.13092"/>
        <s v="Los Rios, H. Iara, 2012, 120hr c., batch 13092"/>
        <s v="Conacado, 2012, 120hr c.batch 13092"/>
        <s v="Ocumare, Cumboto, batch 16"/>
        <s v="Amazonas, batch 14"/>
        <s v="Bolivia, batch 85"/>
        <s v="Bolivia, Bo-nib-ia, w/ nibs, batch 78"/>
        <s v="Momotombo, batch 74"/>
        <s v="Hispaniola, batch 73"/>
        <s v="Zorzal Reserva w/ Charles Kerchner"/>
        <s v="Coopertiva Amazona"/>
        <s v="Sur del Lago, Amiari Meridena, Zulia, 48hr c."/>
        <s v="Choroni, Finca Torres, 48hr c."/>
        <s v="Ocumare, H. Cata, 48hr c."/>
        <s v="Porcelana, Zulia"/>
        <s v="Ocumare, H. Cata, w/ nibs"/>
        <s v="Carenero Superior, Urrutia, Barlovento"/>
        <s v="Coopertiva Amazona w/ nibs"/>
        <s v="Sur del Lago, Amiari Meridena, Zulia, w/ nibs"/>
        <s v="Chuao, (Choroni, Ven.)"/>
        <s v="India (south)"/>
        <s v="Satipo region, white label"/>
        <s v="black label"/>
        <s v="Madagascar, batch 27"/>
        <s v="Peru, batch 25"/>
        <s v="Belize, batch 26"/>
        <s v="Dominican Republic, batch 30"/>
        <s v="Perseverance E."/>
        <s v="Maya Mountain, Toledo, Batch 29"/>
        <s v="Elvesia P., Batch 32"/>
        <s v="Trinatario Treasure"/>
        <s v="Venezuela, batch 107"/>
        <s v="Ocumare, Cuyagua"/>
        <s v="Mount Pleasant"/>
        <s v="San Martin, Oro Verde"/>
        <s v="Tien Giang, Mekong Delta"/>
        <s v="Camino Verde P."/>
        <s v="Sambirano Valley, Batch 7"/>
        <s v="Costa Esmeralda, Batch 30"/>
        <s v="Anamalai, batch 8"/>
        <s v="Tabaquite, batch 12"/>
        <s v="Chantaburi"/>
        <s v="Chumphon"/>
        <s v="Chiang Mai"/>
        <s v="Prachuap Khiri Khan"/>
        <s v="Rizek Cacao, Cibao Valley, Rizek"/>
        <s v="Rizek Cacao, Domin. Rep."/>
        <s v="Tireo, Rizek Historical Selection, single estate"/>
        <s v="La Magdalena, Rizek Historical S., single estate"/>
        <s v="West Indian, Rizek Historical S."/>
        <s v="El Ramonal"/>
        <s v="Mata Larga"/>
        <s v="El Antiguo (Monet Plata &amp; Duarte )"/>
        <s v="Dominican Nacional, Collection 01"/>
        <s v="El Valle, Collection 01, Rizek"/>
        <s v="Los Bejucos, Collection 01, Rizek"/>
        <s v="Tireo, light roast, Chi Bui collab"/>
        <s v="Tireo, medium roast, Chi Bui collab"/>
        <s v="Los Bejucos"/>
        <s v="Morogoro, Kamili, Kilombero Valley, batch 13"/>
        <s v="San Juan Coop, El Castillero"/>
        <s v="Chulucanas, Piura, Cesar Vallejo-farmer"/>
        <s v="Vanuatu"/>
        <s v="Sisa 36hr/ W. F. blend prototype"/>
        <s v="Sisa's Secret/ original micro"/>
        <s v="Roberto"/>
        <s v="Diego/ original micro"/>
        <s v="Diego 48hr/ W.F. blend prototype"/>
        <s v="Diego 60hr/ W.F. blend prototype"/>
        <s v="Cacao Nacional W.F."/>
        <s v="Davao, Mindanao, batch 24"/>
        <s v="Karkar Island, Madong, batch 34"/>
        <s v="La Red, Project Reserva, Guaconejo"/>
        <s v="Tumaco, batch 113"/>
        <s v="La Red, Guanconjeco"/>
        <s v="Xoconusco, triple turned"/>
        <s v="Mava Sa Ferme D'ottange"/>
        <s v="Kablon Farm"/>
        <s v="Gazelle"/>
        <s v="H. Betulia B6"/>
        <s v="ROIG"/>
        <s v="Kafupbo, Petit Bourg, De Borgnes"/>
        <s v="Maranon, Fortunato No. 4"/>
        <s v="Bahia, Fazenda Camboa"/>
        <s v="Los Rios, Hacienda Limon, Heirloom"/>
        <s v="Venzuela"/>
        <s v="Quito"/>
        <s v="Fiji, batch 51019"/>
        <s v="Lumas, 2015 Harvest, Batch 6, brown sugar"/>
        <s v="Lumas, 2015 Harvest, Batch 7"/>
        <s v="Belize, 2014 Harvest, Batch 9"/>
        <s v="Tumbes, 2013 Harvest, Batch 8"/>
        <s v="Lachua, Cacao Verapaz"/>
        <s v="Maya Mtn, 2017 harvest"/>
        <s v="Asochivite, 2017 harvest"/>
        <s v="Piura Blanco, 2018 harvest"/>
        <s v="Cuana, 2008, Ven., Indonesia, Ecuad."/>
        <s v="Akosombo"/>
        <s v="Porcelana, Pariguan"/>
        <s v="Kuruba"/>
        <s v="Orinoco"/>
        <s v="Loma Sotavento"/>
        <s v="Cuana, 2013, Africa, Carribean, C. Am."/>
        <s v="Tobago"/>
        <s v="Acarigua, w/ nibs"/>
        <s v="Peruvian Amazon"/>
        <s v="Vinces"/>
        <s v="Almendra Blanca, Blanco Marfil, Jimenez Garcia"/>
        <s v="Xoconusco, Chiapas, Coop CASFA"/>
        <s v="Uranga, Chiapas, Jimenez Garcia farm"/>
        <s v="Trinidad-Tobago"/>
        <s v="Madagascar, Batch 59/100"/>
        <s v="Vietnam, Batch 50/100"/>
        <s v="Cuba, Batch 59/100"/>
        <s v="Peru, Batch 51/100"/>
        <s v="Ivory Coast, Batch 56/100"/>
        <s v="Sao Tome, Batch 151"/>
        <s v="Bahia, Batch 148"/>
        <s v="Lam Dong, Batch 153"/>
        <s v="Peru, Ecuador, Venezuela"/>
        <s v="Nueva Guinea"/>
        <s v="San Pedro Sula"/>
        <s v="Nicaliso, Bocay"/>
        <s v="Tranquilidad, Itinez Province"/>
        <s v="Chucuri, finca los lagos el Carmen"/>
        <s v="Maranura"/>
        <s v="Beniamo"/>
        <s v="San Juan Estate, Gran Couva"/>
        <s v="La Red, Guaconejo"/>
        <s v="Liberia"/>
        <s v="Maya Mtn, Batch 18, Heirloom"/>
        <s v="La Masica, Batch 7, FHIA"/>
        <s v="Ashanti"/>
        <s v="Bachelor's Hall, batch 0001"/>
        <s v="Tranquilidad, beniano"/>
        <s v="Satocao, limited ed., batch 2"/>
        <s v="Maui Kuia E., Hawaii, 2018-2019 h., batch 1"/>
        <s v="Perfect Illusion"/>
        <s v="Bolivia, Wild Thing"/>
        <s v="La Selva"/>
        <s v="Purple Haze, Venezuela, Dom. Rep."/>
        <s v="The Other One, Grand Cru"/>
        <s v="Wild Thing"/>
        <s v="Excellence (US Version)"/>
        <s v="Gola Rainforest, batch 920"/>
        <s v="Anamalai, batch 970"/>
        <s v="Tien Giang, batch 970"/>
        <s v="O'ahu Island, Opaeula Estate, Nene, CG Exclusive"/>
        <s v="O'ahu Island, Opaeula Estate, Ele'ele"/>
        <s v="Hawai'i Island, Hawaiian Crown, Kona Vanilla"/>
        <s v="O'ahu Island, Haleiwa, Lonohana E., Kanahiku"/>
        <s v="O'ahu Island, Haleiwa E, 2014"/>
        <s v="Medalla"/>
        <s v="Sumatra"/>
        <s v="Rio Purus, 2016 Harvest"/>
        <s v="Rio Acara, Wild Amazon"/>
        <s v="Wild Jurua (limited edition for Caputo's)"/>
        <s v="Selva, Colombia, Ecuador"/>
        <s v="Macondo, Colombia, Ecuador"/>
        <s v="Misterio, Colombia, Ecuador"/>
        <s v="Santander"/>
        <s v="Bejofo E., Sambirano, batch 115"/>
        <s v="Kilombero Valley, batch 74"/>
        <s v="Kerala State, GoGround, batch 88"/>
        <s v="Semuliki Forest, Latitude Trading Co, batch 100"/>
        <s v="Cote d'Ivoire, batch 83"/>
        <s v="Chiapas, Triple Cacao"/>
        <s v="Dominican"/>
        <s v="Hawai'i Island, Hamakua Coast, Kokoleka"/>
        <s v="Criollo, Hawaii"/>
        <s v="Kaua'i Island"/>
        <s v="Hawai'i Island, Choobua, Kona"/>
        <s v="Xocunusco, Chiapas, Pichucalco"/>
        <s v="Africa"/>
        <s v="Sambirano 2006"/>
        <s v="Mora Mora 2006"/>
        <s v="Davao, Mt. Talamo foothills"/>
        <s v="O'ahu Island, N. Shore, Waialua Estate w/ nibs"/>
        <s v="Ecuador, batch 1212"/>
        <s v="Colombia"/>
        <s v="Liberia, batch 174"/>
        <s v="Hawai'i Island, Hamakua, Hawaiian Crown, b. 176"/>
        <s v="Piura, batch 173"/>
        <s v="O'ahu Island, Winward,Maunawili district, b. 151"/>
        <s v="O'ahu Island, Waiahole, b. 182"/>
        <s v="Markham Valley"/>
        <s v="Hawai'i Island, Hilo and Kona regions"/>
        <s v="Grand Cru Dominican Republic"/>
        <s v="Grand Cru Ghana"/>
        <s v="Grand Cru Ecuador"/>
        <s v="Kolumbia"/>
        <s v="ROIG, 2014"/>
        <s v="Maranon, 2014"/>
        <s v="San Juan Estate, Cherry Blossoms at Night"/>
        <s v="A case of the Xerces Blues, triple roast"/>
        <s v="Tumbes, Dear Mr. Finley, 2014"/>
        <s v="Kakoa Kamili, Both Man &amp; Bird &amp; Beast"/>
        <s v="Le Chocolat Chaud"/>
        <s v="Ben Tre, Surprise Valley"/>
        <s v="Lam Dong, &quot;Red Poppy&quot;"/>
        <s v="Zorzal Reserve"/>
        <s v="Peace of Wild Things"/>
        <s v="Tabasco, &quot;Late for the Train&quot;, batch 12184"/>
        <s v="San Martin, Allima coop"/>
        <s v="Piura, Norandino coop, cacao blanco"/>
        <s v="Alto Beni, Walikewa"/>
        <s v="Bahia, Catongo"/>
        <s v="Cacao Nib Crunch"/>
        <s v="Pisa, batch 58"/>
        <s v="Ba Ria"/>
        <s v="Dong Nai"/>
        <s v="Tien Giang, Gao Co-op"/>
        <s v="Tan Phu Dong, Treasure Island"/>
        <s v="Tan Phu Dong Island, Heart of Darkness"/>
        <s v="Dak Lak, Batch 2451"/>
        <s v="Dak Nong, Tam Farm"/>
        <s v="Matina 1-6, prototype"/>
        <s v="Ivory Coast, prototype"/>
        <s v="Nigeria, prototype"/>
        <s v="Ocumare de la Costa"/>
        <s v="Dominican Republic, Coop"/>
        <s v="Brooklyn Blend"/>
        <s v="Chuao, Med. Roast"/>
        <s v="Chuao, Dark Roast"/>
        <s v="Chuao, Light Roast"/>
        <s v="Moho River"/>
        <s v="La Red de Guanconejo, N. Highlands coop"/>
        <s v="Shake Shack, Peru, Mad., Dom. Rep."/>
        <s v="French Laundry 20th Anniversary, Peru, Belize"/>
        <s v="Malekula P., 2013"/>
        <s v="Somia, 2013"/>
        <s v="Kulili P., 2013"/>
        <s v="PNG, Vanuatu, Mad; 2013 h."/>
        <s v="Kuia Estate, Hawaii, lot 083122"/>
        <s v="Morropon, Norandiono Coop, Piura"/>
        <s v="Hawai'i Island, Big Island, Mauna Kea"/>
        <s v="Dak Nong, Marou Cacao"/>
        <s v="Cahabon E., &quot;Adioesmac&quot;"/>
        <s v="Nicaragua, w/ inbs"/>
        <s v="Camino Verde, Duran Region"/>
        <s v="Oko Caribe, El Cibao, 2018 Harvest"/>
        <s v="Kablon Farms, Mindanao Island, 2018 harvest"/>
        <s v="Kokoa Kamili, 2018 harvest, Mbingu Village"/>
        <s v="Honduras, batch 744"/>
        <s v="La Tronca, Matagalpa"/>
        <s v="El Salvador"/>
        <s v="Fazenda Bonanca, Bahia"/>
        <s v="Fazenda Sempre Firme P., Bahia, batch 7"/>
        <s v="Akesson Estate, batch 10"/>
        <s v="Patovaki, Paspaskato Is"/>
        <s v="Tenaru"/>
        <s v="South America"/>
        <s v="Cusco No. 3, Chuncho Collection"/>
        <s v="Carre Amer"/>
        <s v="Carre Grand Noir"/>
        <s v="Tamarina"/>
        <s v="Los Ancones P."/>
        <s v="Mangaro P."/>
        <s v="Maralumi P."/>
        <s v="Noir Infini"/>
        <s v="Carenero Superior, Concepcion"/>
        <s v="Vila Gracinda"/>
        <s v="Chiapas, Mokaya P."/>
        <s v="El Jardin"/>
        <s v="Riachuelo Plantation"/>
        <s v="La Laguna Plantation"/>
        <s v="Balinese, Java"/>
        <s v="San Juan Estate"/>
        <s v="Patanemo, Epoch, Donaldo"/>
        <s v="Matagalpa, Cacao Bisiesto"/>
        <s v="Oko Caribe, hispaniola, 2017 harvest"/>
        <s v="San Jose, Toledo, 2017 harvest"/>
        <s v="Maranon, 2017 harvest"/>
        <s v="Los Rios, Arriba, 2017 Harvest"/>
        <s v="Kaithapara Village, Idukki, Kerala, 2017 H."/>
        <s v="Fazenda Leolinad, Bahia, 2017 H."/>
        <s v="Kaithapara"/>
        <s v="Ambanja"/>
        <s v="Piura Gran Blanco, Sisyu &amp; Kiriyana Phoenix"/>
        <s v="Ecuador, lot# 181220"/>
        <s v="Acul-du-Nord, 2015"/>
        <s v="India"/>
        <s v="Bahia, Fazenda Venturosa"/>
        <s v="Puerto Rico, 2018 harvest"/>
        <s v="Umoho R., Toledo District, San Felipe"/>
        <s v="Toledo District, w/ nibs"/>
        <s v="Toledo District"/>
        <s v="Kombone Village, 2018 Harvest"/>
        <s v="Zorzal Estate"/>
        <s v="Bejofo, batch 7"/>
        <s v="Zorzal, batch 8"/>
        <s v="Indonesia"/>
        <s v="Nueva Waslala"/>
        <s v="Kablon, lot 07 (made for Etat de Choc)"/>
        <s v="Papaua New Guinea"/>
        <s v="Esmeraldas, batch 9"/>
        <s v="Ucayali, batch 9"/>
        <s v="Finca La Rioja E., Cacahoatan, Chiapas"/>
        <s v="Oko Caribe, batch 1 SRB"/>
        <s v="Kokoa Kamili, batch 1 SRB"/>
        <s v="Ambanja, batch 1 SRB"/>
        <s v="Tien Giang, batch 1 SRB"/>
        <s v="Costa Rica, Oscuro"/>
        <s v="Chuao, lot 0077"/>
        <s v="Barinas, lot 0077"/>
        <s v="Finca Concepcion, nano-lot"/>
        <s v="Rugoso, nanolot for Cacao Review"/>
        <s v="Criollo Blend"/>
        <s v="Hispaniola, batch 170308"/>
        <s v="Manickchand Estate"/>
        <s v="Linhares, lot 0321, 2021 harvest"/>
        <s v="Terruc Tuere"/>
        <s v="Los Rios, Dec. 2018 H., Batch 2"/>
        <s v="Chazuta"/>
        <s v="Kokoa Kamili, Kilobmbero batch TK186"/>
        <s v="Ben Tre, batch VNBT186"/>
        <s v="Matasawalevu, batch FJMA1"/>
        <s v="Sierra Nevada, batch CSN192"/>
        <s v="Moho Valley"/>
        <s v="Zorzal Republic"/>
        <s v="La Patriota, cacao Indio, purple label"/>
        <s v="La Dalia, Matagalpa,cacao Bisesto,green label"/>
        <s v="Punta Galera, cacao Nacional, gold label"/>
        <s v="Ghana, 2013, batch 3581"/>
        <s v="Ecuador, 2013"/>
        <s v="Canoabo, 2013, batch 2642"/>
        <s v="Sambirano Valley, 2012, batch 3062"/>
        <s v="Akwa Ibom, 2017 h., batch 19762"/>
        <s v="Lam Dong, 2016 h., batch 20111"/>
        <s v="Fazenda Leolinda"/>
        <s v="Pangoa, w/ nibs"/>
        <s v="Pangoa, 2018, batch 1584 - E"/>
        <s v="Virunga"/>
        <s v="PNG, Devotion, batch 96, gogol naru"/>
        <s v="PNG, Revolution, WAG1"/>
        <s v="PNG, Voodoo, batch 95"/>
        <s v="PNG, Nib Bar, WAG1"/>
        <s v="Sang Yum Coop"/>
        <s v="Cahabon"/>
        <s v="Bundibugyo"/>
        <s v="Idukki Hills"/>
        <s v="Tranquilidad, Wild"/>
        <s v="Arhuaca"/>
        <s v="Elegant Asian Blend&quot;, Vietnam, India"/>
        <s v="Hawaii Kona"/>
        <s v="Sylvestre, Oialla"/>
        <s v="Dark 67, Ghana, Domin. Rep"/>
        <s v="Dark 75, Ghana, Domin. Rep"/>
        <s v="Dominican Republic prototype"/>
        <s v="Ghana prototype"/>
        <s v="Carribean-Raw"/>
        <s v="Carribean"/>
        <s v="Kakao Kamili, Kilombero Valley"/>
        <s v="Sambirano, Northern Ambanja, 2018 Harvest"/>
        <s v="Ben Tre, Mekond Delta, 2018 H."/>
        <s v="Kokoa Kamili, Kilombero Valley, 2018 H."/>
        <s v="San Ignacio, 2020 Harvest, Cajamarca, b. 6/10-1"/>
        <s v="Bejofo Estate, 2019 Harvest, b. 4/6-2"/>
        <s v="Tumaco, 2019 Harvest, b. 3/8-2"/>
        <s v="Piura, Gran Blanco, 2019 Harvest, b. 7/9-2"/>
        <s v="Nicaraqua"/>
        <s v="Caribe"/>
        <s v="Mindo"/>
        <s v="D.R. Congo, Cru Virunga"/>
        <s v="Piura, Apotequil, &quot;Porcelana&quot; 72hr c."/>
        <s v="Alto Beni, Wild Harvest, Itenez R., 60hr c."/>
        <s v="Alto Beni, Wild Harvest, Itenez R. 24hr c."/>
        <s v="Papua Kerafat"/>
        <s v="Grand Cru Blend No.1, 5 yr. Anniversary Ed"/>
        <s v="Hawai'i Island, Kona Estate, Hualalai Mtn"/>
        <s v="Hawai'i Island, Kona Grand Cru E."/>
        <s v="Raw"/>
        <s v="Nube- prototype"/>
        <s v="Ecuador, raw"/>
        <s v="Garaua"/>
        <s v="Cumbia"/>
        <s v="Montubia"/>
        <s v="Tangara"/>
        <s v="Sierra Nevada, Tutu Iku"/>
        <s v="Alto Beni, Palos Blancos"/>
        <s v="Duo- Gran Couva &amp; Camino Verde"/>
        <s v="Silvestre, La Paz, Beni"/>
        <s v="Maranon, batch 28"/>
        <s v="Chilique"/>
        <s v="Alto Beni, batch 100518"/>
        <s v="Oko Caribe, batch 4"/>
        <s v="Lachua, Q'egchi families"/>
        <s v="Rio Caribe, Paria Penninsula"/>
        <s v="Piura, Choc. Garage Exclusive"/>
        <s v="Madagascar, w/ shell"/>
        <s v="Fiji"/>
        <s v="Ucayali, batch PR-17"/>
        <s v="Porcelana, Tabasco, Limited Ed."/>
        <s v="Kendem Lembu, Java"/>
        <s v="Ocumare, Puerto Cabello, Venezuela"/>
        <s v="Cabosse, Venezuela, Java"/>
        <s v="Los Rios, Puerto Romero, Equateur"/>
        <s v="Sambirano, Ambanja, Madagascar"/>
        <s v="Fleur de Cacao, Venezuela/ Ghana"/>
        <s v="Bahia Brazil, Fazenda Sao Pedro"/>
        <s v="Porcelana, Tabasco, Finca La Joya"/>
        <s v="Peru, Las Pampas P."/>
        <s v="Haut Penja, w/ nibs"/>
        <s v="Sambirano, Rieur, Ambanja"/>
        <s v="Haut Penja, Transporte"/>
        <s v="Hainan, lot 218012"/>
        <s v="Dak Nong, batch 405"/>
        <s v="Kokoa Kamili, Kilombero Valley, batch 304"/>
        <s v="Wampusirpi Region"/>
        <s v="Akesson Estate"/>
        <s v="Namau Village"/>
        <s v="Camino Verde P., Balao, Guayas, &quot;Fruity&quot;"/>
        <s v="Camino Verde P., Balao, Guayas, &quot;Floral&quot;"/>
        <s v="Tenor"/>
        <s v="Nicalizo"/>
        <s v="Tranquilidad, &quot;Wild Bolivia&quot;"/>
        <s v="Zorzal Plantation"/>
        <s v="La Red, 2011"/>
        <s v="Peru, batch 1"/>
        <s v="Upala, Batch 12"/>
        <s v="Upala w/ nibs"/>
        <s v="Upala, Batch 18"/>
        <s v="San Martin, Amazonian Highlands"/>
        <s v="Cuyagua, 2013"/>
        <s v="Oko Caribe, Duarte Province, 2016 H."/>
        <s v="Semuliki Forest, batch 20035"/>
        <s v="Ucayali, batch 200105"/>
        <s v="Fortissima"/>
        <s v="Caracas, Venezuela and Ghana"/>
        <s v="Djakarta, Java and Ghana"/>
        <s v="Monte Alegre (Itacare), Brazil"/>
        <s v="Claudio Corallo w/ nibs"/>
        <s v="Sambirano Valley, Le 100%"/>
        <s v="Dominican Republic-Organic"/>
        <s v="Monte Alegre, Diego Badero"/>
        <s v="Porcelana, S. of Lake Maracaibo"/>
        <s v="Papouasie"/>
        <s v="Barlovento"/>
        <s v="Sao Tome &amp; Principe"/>
        <s v="Nosy Be Isle."/>
        <s v="Tanzanie"/>
        <s v="Kokoa Kamili, 2018 Harvest"/>
        <s v="Choba Choba"/>
        <s v="Patanemo, Carabobo, Tisano family, b. 3211"/>
        <s v="Guantupi River"/>
        <s v="Akessons Estate, Sambirano, Ambanja, b. 3212"/>
        <s v="Crayfish Bay Estate, 2014"/>
        <s v="Akesson's, batch 4411"/>
        <s v="Chocoan Rainforest, Teroro Escondido, ESM"/>
        <s v="Bachelor's Hall, batch 6911"/>
        <s v="Guadalcanal, Tenaru, David Natei F."/>
        <s v="Philippines"/>
        <s v="Bagua, Amazonas"/>
        <s v="Chunchu, Ayacucho, lot 208"/>
        <s v="Morropon, Piura, AoC Golden Bean 2018"/>
        <s v="Piura, Gran Blanco, lot 400"/>
        <s v="Chaska, Junin, lot 425"/>
        <s v="Mexico, Lot 28022016"/>
        <s v="Uranga, Lot 22032016"/>
        <s v="Amazon Basin Blend- SMartin,Pangoa,nacional"/>
        <s v="Pisa, unroasted"/>
        <s v="Pisa, roasted"/>
        <s v="Suchitepequez E."/>
        <s v="San Martin, Batch 2"/>
        <s v="Chulucanas, Batch 1"/>
        <s v="Tumbes, Batch 2"/>
        <s v="Soconusco"/>
        <s v="Kokoa Kamili, Kilombero batch IT7507"/>
        <s v="El Gran Sapasoa, batch IP7487"/>
        <s v="Oko Caribe, San Fran. De Macoris, El Cibao"/>
        <s v="Suhum Region, ABOCFA, b. IG7720"/>
        <s v="El Oro"/>
        <s v="Los Rios, Vinces"/>
        <s v="Sambirano, 2011 harvest, batch 1"/>
        <s v="Camino Verde P., 2012, Balao, Guayas, batch 1"/>
        <s v="Gran Couva, 2012 harvest, batch 001"/>
        <s v="Toledo District, Maya, batch 001"/>
        <s v="Maranon, Cajamarca, batch 002"/>
        <s v="Camino Verde P., Balao, Guayas, 2014, b. 001"/>
        <s v="Mid Mountain, 2014, batch 002"/>
        <s v="Camino Verde P., Balao, 2015 harvest, batch8"/>
        <s v="La Colonia, Enliven Cacao"/>
        <s v="Jagassar Estate, Moruga Region, microlot"/>
        <s v="Sambirano, 2019 h., batch 7"/>
        <s v="Kokoa Kamili, Morogoro"/>
        <s v="La Dorado, light roast"/>
        <s v="Tapanti, light roast"/>
        <s v="Maleku"/>
        <s v="Madagascar w/ nibs"/>
        <s v="Gru Grococo, St. Andrews"/>
        <s v="Hispaniola, 2008"/>
        <s v="Sambirano, 2008"/>
        <s v="Silvestre, Batch 1, 2011"/>
        <s v="Akessons Estate, Sambirano, 2013"/>
        <s v="Hispaniola, 2013"/>
        <s v="Silvestre, Batch 7, 2013"/>
        <s v="Bachelor's Hall E., St. Thomas Parish, batch 1"/>
        <s v="Caranero, Choc. Garage Exclusive"/>
        <s v="Tranquilidad, Batch 1"/>
        <s v="La Masica, Batch 1, FHIA Research Center"/>
        <s v="Aragua, Trincheras"/>
        <s v="Principe"/>
        <s v="Rio Caribe Superior, Paria Penninsula, b. R380"/>
        <s v="Sambirano, Akesson Estate, batch MT3802"/>
        <s v="Piura, Norandino, Gran Blanco Nativo, b. PB4704"/>
        <s v="Pisa, lot 03HA"/>
        <s v="Nugu, lot 02N"/>
        <s v="Kokoa Kamili. Lot 73T"/>
        <s v="Sumba, lot 02IN"/>
        <s v="Malgascio"/>
        <s v="100 percent"/>
        <s v="Samana"/>
        <s v="Carribean, Arawak"/>
        <s v="Latino"/>
        <s v="Midnight, Central and S. America"/>
        <s v="Twilight, Central and S. America"/>
        <s v="Bahia Superior"/>
        <s v="Rio Arriba"/>
        <s v="H. San Jose, Los Rios, L300817"/>
        <s v="Colombian Semi Dark"/>
        <s v="Colombian Dark"/>
        <s v="Colombian 2008"/>
        <s v="Colombian w/ nibs"/>
        <s v="Extra Dark"/>
        <s v="Bittersweet"/>
        <s v="Kumasi Sambirano, Ghana &amp; Madagascar"/>
        <s v="Jamaica a l'ancienne"/>
        <s v="Las Islas, Carribean(DR/Jam/Tri)"/>
        <s v="Nibby"/>
        <s v="Antilles (Trin/Gren/DR/Ven)"/>
        <s v="Finisterra, Ven., Trinidad, Mad."/>
        <s v="Tome Acu"/>
        <s v="Asante"/>
        <s v="Camahogne"/>
        <s v="Amina"/>
        <s v="San Juan de Cheni"/>
        <s v="Wampusirpi"/>
        <s v="Semuliki Forest"/>
        <s v="Gewan Gangaram"/>
        <s v="Belize, 2013"/>
        <s v="Hawai'i Island, Hilo"/>
        <s v="Hawai'i Island, Hilo, w/ added cocoa butter"/>
        <s v="Tingo Maria"/>
        <s v="Oro"/>
        <s v="Oscuro"/>
        <s v="Sierra Nevada, Santa Marta"/>
        <s v="Maya Belize"/>
        <s v="Trintade, Sao Tome"/>
        <s v="Bahia, Scavina"/>
        <s v="Porcelana, Colombia, Amazonas"/>
        <s v="Somia Plantation, 2012"/>
        <s v="Camino Verde P., Balao, Guayas, 2012"/>
        <s v="Lachua w/ cane sugar"/>
        <s v="Lachua w/ maple sugar, batch 5"/>
        <s v="Wild Bolivia"/>
        <s v="Kokoa Kamili Coop"/>
        <s v="Esmeraldas, Salazar Farm"/>
        <s v="Soconusco, Rayen Cacao Co-op"/>
        <s v="Anamalai, Pollachi City"/>
        <s v="Nicaragua, lot N510"/>
        <s v="Papua New Guinea, triple roast, batch 1"/>
        <s v="Maranon, batch 2"/>
        <s v="Chuao, batch 3"/>
        <s v="Guasare, La Sierra de Perija, batch gua001"/>
        <s v="Porcelana, Sorotaima,Machiques,batch pcl001"/>
        <s v="Maya Mtn, Moho R., Toledo D."/>
        <s v="Australia"/>
        <s v="Chimelb, Lanquin, Alta Verapaz, b-GUA001"/>
        <s v="Oko Caribe, DOR005"/>
        <s v="Pisa, batch HA102"/>
        <s v="Sulawesi"/>
        <s v="Ecuador, Batch 1"/>
        <s v="Castillo, Hispaniola, unroasted"/>
        <s v="Kablon Farms, Red Pod, 2018 harvest"/>
        <s v="Solomon Island"/>
        <s v="Solomon Island w/ nibs"/>
        <s v="Wasatch"/>
        <s v="Kilombero"/>
        <s v="Dak Nong, Lot 103120"/>
        <s v="Black Science Blend 1, DR, Ecuador, Peru"/>
        <s v="Grenada, Black Science"/>
        <s v="Alto Beni, Wild Bolivian"/>
        <s v="Three Amigos(Chuao, Wild Bolivia, D.R.)"/>
        <s v="Peruvian"/>
        <s v="Elvesia P., Black Science"/>
        <s v="Noula Coop"/>
        <s v="O'ahu Island"/>
        <s v="Dual Origins, Sambirano, Elvesia, batch SD06"/>
        <s v="Dancing in Your Head, 5 bean blend"/>
        <s v="Cahabon Region, batch Tri1"/>
        <s v="Carenero Superior, batch CS2"/>
        <s v="Eastern Promises, Mad., Java, PNG, batch EP1"/>
        <s v="Rizek Cacao, batch DR 12"/>
        <s v="Apurimac, El Quinacho Co-op"/>
        <s v="Sangre Grande P."/>
        <s v="Chef's Blend"/>
        <s v="Crazy 88, Guat., D.R., Peru, Mad., PNG"/>
        <s v="Maracaibo, El Vigia"/>
        <s v="Equator, Peru, Dom. Rep"/>
        <s v="Orinoco, batch ORI 1"/>
        <s v="Bachelor's Hall E., St. Thomas Parish, batch bh1"/>
        <s v="Espiritu Santo, 'Smoke Monster', batch sm1"/>
        <s v="Little Big Man, Madagascar &amp; Ecuador"/>
        <s v="CSB Chama"/>
        <s v="Oko Caribe, Duarte P., Collab w Chocosol"/>
        <s v="Sambirano Valley, Black Science, B-60307.0"/>
        <s v="Bahia Black, batch bra50722.1"/>
        <s v="Chuno, San Jose de Bocay, Pantasma R.,B.S."/>
        <s v="Abstract S. w/ Jamaica nibs,batch abs60323.0"/>
        <s v="Tien Giang, Black S., batch VIT60420.0"/>
        <s v="Camino Verde, Black S., batch cvu6030.0"/>
        <s v="Pisa, Creole Gardens"/>
        <s v="Bejofo, Sambirano V., Akesson E."/>
        <s v="Choroni, Aragua, Finca Torres Farm"/>
        <s v="Bejofo, Sambirano V., Akesson, b. 6116-BEJ210324"/>
        <s v="Guasare, Rosario de Perija, b.4279-GUA201123"/>
        <s v="Dream Machine (Mad./Dom.Rep./Ecuador)"/>
        <s v="Ben Tre, batch BEN210924 8983"/>
        <s v="Semuliki Forest, Bundibugyo, b. 13416SEM220426"/>
        <s v="Hawai'i Island, Big Island"/>
        <s v="AgroCriso Plantation"/>
        <s v="Dominican Republic, lot D82R"/>
        <s v="Ecuador, lot E432314L"/>
        <s v="Madagascar, lot M0403R"/>
        <s v="Maya Mountain, Toledo District, batch 12-1"/>
        <s v="Bejofo, Akesson, batch 10-1"/>
        <s v="Bundibugyo, Semuliki Forest, batch 9-1"/>
        <s v="Maya Mtn, March-May 2020 harvest"/>
        <s v="Idukki, GoGround, 2019 harvest"/>
        <s v="Bolivar, Arriba"/>
        <s v="Cacao Verapaz"/>
        <s v="Rio Tuma"/>
        <s v="Bahia, Agri-Forestal Plantation, 2010"/>
        <s v="Ecuador, Midnight Dark, batch 600414"/>
        <s v="Ecuador, Twilght Dark, batch 500414"/>
        <s v="Wild Bolivia, batch 260"/>
        <s v="Samar, East Visayas region"/>
        <s v="Sri Lanka"/>
        <s v="Amazonas, Wild Cacao"/>
        <s v="Crudo"/>
        <s v="Millot Plantation"/>
        <s v="Ayacucho, &quot;El Guinacho&quot;"/>
        <s v="Autumn, Primary Harvest, 2012"/>
        <s v="Spring, Secondary Harvest, 2012"/>
        <s v="Cacao Blanco"/>
        <s v="Ambolikapiky"/>
        <s v="Winak, Sumaco"/>
        <s v="Ben Tre, Mekong Delta"/>
        <s v="Fazenda Sempre Firme, Bahia"/>
        <s v="Costa Rica, batch 83"/>
        <s v="Chiapas, Lacandon Jungle, batch 95"/>
        <s v="Peru, batch 96"/>
        <s v="Paramaribo, batch 20160043-01"/>
        <s v="Chuao, batch 20170714C"/>
        <s v="Haiti, batch 2020SEP"/>
        <s v="Dark, Stone Ground"/>
        <s v="Chiapan"/>
        <s v="Chocolatey-beta"/>
        <s v="Fruity-beta"/>
        <s v="Citrus-beta"/>
        <s v="Nutty-beta"/>
        <s v="TCHOPro 60.5"/>
        <s v="TCHOPro 68"/>
        <s v="Peru, Ecuador"/>
        <s v="Concepcion"/>
        <s v="Bayou Blend, Ecuador, Mad., PNG"/>
        <s v="Aranama"/>
        <s v="Presidio"/>
        <s v="La Bahia, w/ cane juice"/>
        <s v="Capistrano"/>
        <s v="La Bahia, w/ cane sugar"/>
        <s v="San Jose"/>
        <s v="Capistrano*"/>
        <s v="Espada"/>
        <s v="Concepcion*"/>
        <s v="Bahia, Floresta Azul,Good Friends Reserve#3"/>
        <s v="Ecuador, batch 6-5-15"/>
        <s v="Madagascar, batch 6-5-15"/>
        <s v="Uganda, batch 6-3-15"/>
        <s v="Ghana, Kumasi"/>
        <s v="Venezuela; Barinos, Merida, Tachron"/>
        <s v="Ghana, Panama, Ecuador"/>
        <s v="Congo w/ nibs"/>
        <s v="Piura Select, Cacao Blanc"/>
        <s v="Costa Esmeraldas, 2017 h., batch 28"/>
        <s v="Meta, lot 052"/>
        <s v="Putumayo, lot 021"/>
        <s v="Belize, med roast"/>
        <s v="Galapagos, Santa Cruz Island, 2018 h."/>
        <s v="Roxborough, Tobago"/>
        <s v="Wild Bolivian, Jungle Love"/>
        <s v="Alto Beni, 2016"/>
        <s v="Maya Mtn."/>
        <s v="Acul du Nard"/>
        <s v="Conacado, Manifesto"/>
        <s v="La Colonia"/>
        <s v="Piura, Gran Chilique"/>
        <s v="Dak Lak, batch 0A08"/>
        <s v="Copan, batch 0A03"/>
        <s v="Ambanja, Tsara Valley"/>
        <s v="Dominican Republic, batch 85"/>
        <s v="Palos Blancos, batch 97"/>
        <s v="Madagascar, lot 137"/>
        <s v="Cedeno, lot 271"/>
        <s v="San Francisco de Macoris, Nourish"/>
        <s v="Madagascar, Sassy Bar"/>
        <s v="Tanzania, Party Bar"/>
        <s v="Sur del Lago, Merida"/>
        <s v="Nugo"/>
        <s v="Maya Mountain, Toledo, batch 91"/>
        <s v="Carribean, Caraibe"/>
        <s v="Guanaja, South America"/>
        <s v="Gran Couva 2005 P."/>
        <s v="Porcelana, Maracaibo, Palmira P. 2005"/>
        <s v="Sambirano, Ampamakia 2005, Millot P."/>
        <s v="Araguani, Venezuela, Carribean"/>
        <s v="Chuao 2002 P."/>
        <s v="Manjari"/>
        <s v="Le Noir Extra Amer"/>
        <s v="Abinao, West Africa"/>
        <s v="Le Noir Amer, West Africa"/>
        <s v="Porcelana, Maracaibo, Palmira P. 2006"/>
        <s v="Tainori"/>
        <s v="Alpaco"/>
        <s v="Nyangbo"/>
        <s v="Caraque"/>
        <s v="Porcelana, Pedegral"/>
        <s v="Otucan, Grand Cru"/>
        <s v="Andoa, Grand Cru blend"/>
        <s v="Loma Sotavento, 2013"/>
        <s v="Piura, Illanka, Quemazon"/>
        <s v="Oriado, Peru, Dom. Rep"/>
        <s v="Manhattan"/>
        <s v="Napa"/>
        <s v="Palos Blancos"/>
        <s v="Palos Blancos + nibs"/>
        <s v="Alta Verapaz"/>
        <s v="San Francisco de Macoris"/>
        <s v="Classic, Central and S. America"/>
        <s v="Dark, Central and S. America"/>
        <s v="Chimelb"/>
        <s v="Classic Dark, Ecuador-Guatemala-Dom. Rep."/>
        <s v="Costas Esmeraldas"/>
        <s v="Ben Tre, Mekong Delta, MoCay"/>
        <s v="Los Rios, Rancho Grande 2004/2007"/>
        <s v="Los Rios, Rancho Grande 2007"/>
        <s v="Moho River Valley"/>
        <s v="Pisa, Adul de Nord"/>
        <s v="Piura Blanco, Norandino"/>
        <s v="Samoa"/>
        <s v="La Masica, 2015 harvest, b. LH74HORZConcheV2"/>
        <s v="Garcia Estate, 2019 harvest, b. GT722162021820"/>
        <s v="Kablon Farms, b. KP7417211821"/>
        <s v="Semuliki, 2017-18 h., batch SU72conche22212621"/>
        <s v="Costa Esmeraldas, CEconche77121620121820"/>
        <s v="Bachelor's Hall, BHJ72030521040321"/>
        <s v="Kerala, K172Testbatch1"/>
        <s v="Chaparral, batch 12022"/>
        <s v="Amazonas w/ nibs"/>
        <s v="Hacienda Las Trincheras"/>
        <s v="Java, Indonesian Black"/>
        <s v="Los Llanos"/>
        <s v="Guasare, Zulia Prov., 2015, batch 124"/>
        <s v="Wild Beniano, 2016, batch 128, Heirloom"/>
        <s v="Ghana, 2013, batch 129"/>
        <s v="Maya Mountain, 2017, batch 255"/>
        <s v="Sambirano, batch 1"/>
        <s v="Camino Verde P., Balao, Guayas, batch 1"/>
        <s v="Gran Couva, batch 1"/>
        <s v="Maranon, Cajamarca"/>
        <s v="Kokoa Kamili, batch 23"/>
        <s v="Hacienda San Jose"/>
        <s v="San Martin de Pangoa, batch 46"/>
        <s v="Kokoa Kamili, Kilombero Valley, batch 1"/>
        <s v="Matagalpa, batch 57"/>
        <s v="Hispaniola, batch 170104"/>
        <s v="Sambirano, batch 170102"/>
        <s v="Rio Claro"/>
        <s v="Tranquilidad, wild Bolivia"/>
        <s v="Papua New Guinea, Batch 2"/>
        <s v="Dominican Republic, Batch D2"/>
        <s v="Madagascar, Batch 2"/>
        <s v="Belize, Batch 2"/>
        <s v="House Blend, Batch 2"/>
        <s v="Millot P., Ambanja"/>
        <s v="UNOCACE"/>
        <s v="Tokiala"/>
        <s v="Tranquilidad, Baures"/>
        <s v="Goddess Blend"/>
        <s v="Jeru Antiguo, batch jan705, 2 turns"/>
        <s v="El Castillero, batch ca1705, 3 turns"/>
        <s v="Kilimamwenza, Ituri Province"/>
        <s v="Brazil, Mitzi Blue"/>
        <s v="Kerala State"/>
        <s v="Bocas del Toro, Cocabo Co-op"/>
        <s v="Amazonas Frucht"/>
        <s v="Satipo Pangoa region, 16hr conche"/>
        <s v="Satipo Pangoa region, 20hr conche"/>
        <s v="Loma Los Pinos, Yacao region, D.R."/>
        <s v="Huiwani Coop"/>
        <s v="El Ceibo Coop"/>
        <s v="Kongo, Highlands"/>
        <s v="Indianer, Raw"/>
        <s v="APROCAFA, Acandi"/>
        <s v="Dry Aged, 30 yr Anniversary bar"/>
        <s v="Mountains of the Moon"/>
      </sharedItems>
    </cacheField>
    <cacheField name="Cocoa Percent" numFmtId="0">
      <sharedItems containsSemiMixedTypes="0" containsString="0" containsNumber="1" minValue="0.42" maxValue="1" count="46">
        <n v="0.76"/>
        <n v="0.68"/>
        <n v="0.72"/>
        <n v="0.8"/>
        <n v="0.7"/>
        <n v="0.63"/>
        <n v="0.74"/>
        <n v="0.6"/>
        <n v="0.88"/>
        <n v="0.55000000000000004"/>
        <n v="0.75"/>
        <n v="0.65"/>
        <n v="0.85"/>
        <n v="0.73"/>
        <n v="0.64"/>
        <n v="0.66"/>
        <n v="0.5"/>
        <n v="1"/>
        <n v="0.77"/>
        <n v="0.82"/>
        <n v="0.9"/>
        <n v="0.71"/>
        <n v="0.83"/>
        <n v="0.78"/>
        <n v="0.86"/>
        <n v="0.62"/>
        <n v="0.69"/>
        <n v="0.91"/>
        <n v="0.67"/>
        <n v="0.42"/>
        <n v="0.61"/>
        <n v="0.73499999999999999"/>
        <n v="0.79"/>
        <n v="0.57999999999999996"/>
        <n v="0.71499999999999997"/>
        <n v="0.60499999999999998"/>
        <n v="0.81"/>
        <n v="0.56999999999999995"/>
        <n v="0.72499999999999998"/>
        <n v="0.56000000000000005"/>
        <n v="0.46"/>
        <n v="0.89"/>
        <n v="0.99"/>
        <n v="0.84"/>
        <n v="0.53"/>
        <n v="0.87"/>
      </sharedItems>
    </cacheField>
    <cacheField name="No of Ingredients" numFmtId="9">
      <sharedItems count="7">
        <s v="3"/>
        <s v="4"/>
        <s v="2"/>
        <s v="5"/>
        <s v="6"/>
        <s v=""/>
        <s v="1"/>
      </sharedItems>
    </cacheField>
    <cacheField name="Ingredients" numFmtId="0">
      <sharedItems containsBlank="1" count="22">
        <s v="3- B,S,C"/>
        <s v="4- B,S,C,L"/>
        <s v="2- B,S"/>
        <s v="4- B,S,C,V"/>
        <s v="5- B,S,C,V,L"/>
        <s v="6-B,S,C,V,L,Sa"/>
        <s v="5-B,S,C,V,Sa"/>
        <m/>
        <s v="4- B,S,V,L"/>
        <s v="2- B,S*"/>
        <s v="1- B"/>
        <s v="3- B,S*,C"/>
        <s v="3- B,S,L"/>
        <s v="3- B,S,V"/>
        <s v="4- B,S*,C,L"/>
        <s v="4- B,S*,C,Sa"/>
        <s v="3- B,S*,Sa"/>
        <s v="4- B,S,C,Sa"/>
        <s v="4- B,S*,V,L"/>
        <s v="2- B,C"/>
        <s v="4- B,S*,C,V"/>
        <s v="5- B,S,C,L,Sa"/>
      </sharedItems>
    </cacheField>
    <cacheField name="Most Memorable Characteristics" numFmtId="0">
      <sharedItems count="2544">
        <s v="rich cocoa, fatty, bready"/>
        <s v="cocoa, blackberry, full body"/>
        <s v="cocoa, vegetal, savory"/>
        <s v="chewy, off, rubbery"/>
        <s v="milk brownie, macadamia,chewy"/>
        <s v="fatty, earthy, moss, nutty,chalky"/>
        <s v="mildly bitter, basic cocoa, fatty"/>
        <s v="vegetal, nutty"/>
        <s v="fruity, melon, roasty"/>
        <s v="brief fruit note, earthy, nutty"/>
        <s v="sticky, red fruit, sour"/>
        <s v="mild tobacco"/>
        <s v="sandy, nutty, cocoa, fig"/>
        <s v="burnt rubber,alkalyzed notes"/>
        <s v="sticky, smokey, grass"/>
        <s v="mild fruit, strong smoke"/>
        <s v="oily, nut, caramel, raspberry"/>
        <s v="green, nutty, cocoa"/>
        <s v="cocoa,sour,intense tangerine"/>
        <s v="sweet, cocoa, tangerine"/>
        <s v="harsh, leather, earthy"/>
        <s v="sliglty dry, papaya"/>
        <s v="nutty, mild choco, roasty"/>
        <s v="astringent, nutty, chocolatey"/>
        <s v="delicate, hazelnut, brownie"/>
        <s v="burnt wood, earthy, choco"/>
        <s v="roasty, acidic, nutty"/>
        <s v="mild profile, chocolaty, spice"/>
        <s v="grainy texture, cocoa, sweet"/>
        <s v="sweet, chocolatey, vegetal"/>
        <s v="alluring aroma, powdery,nutty"/>
        <s v="sweet, dairy, spice, cocoa"/>
        <s v="light color, fruit, yogurt"/>
        <s v="smoke dominates, hint of fruit"/>
        <s v="green banana, roasty, cocoa"/>
        <s v="woody, honey, leathery"/>
        <s v="yellow fruit"/>
        <s v="intense, nutty, cherry, cocoa"/>
        <s v="herbal, molasses, hammy"/>
        <s v="hot cocoa, rich, molasses"/>
        <s v="sweet, sublte strawberry"/>
        <s v="spicy and candy-like"/>
        <s v="orange, floral, lemon"/>
        <s v="cocoa and powerful tang"/>
        <s v="unrefined, sweet, metallic"/>
        <s v="basic, sweet, cocoa, woody"/>
        <s v="sandy, woody, spicy, sweet"/>
        <s v="sweet, cocoa, rubbery"/>
        <s v="sandy, sweet, banana cream"/>
        <s v="roasty, nutty, coffee"/>
        <s v="gritty, spice, cocoa"/>
        <s v="strong pepper, musty"/>
        <s v="fatty, intense, woody"/>
        <s v="hay, nut, berry"/>
        <s v="sandy, dirt, ashey"/>
        <s v="cardboard, dirt, roasty"/>
        <s v="roasty, sweet, savory"/>
        <s v="nutty, roasty, odd dairy"/>
        <s v="citrus, fatty, dairy"/>
        <s v="strawberry, cream, gateway"/>
        <s v="sandy, green, floral"/>
        <s v="sandy, sweet, nibby"/>
        <s v="sandy, melon, banana"/>
        <s v="sandy, sweet, roasty"/>
        <s v="sweet, moldy, off"/>
        <s v="sandy, sweet, dairy, spice"/>
        <s v="gritty, berry, mild bitter"/>
        <s v="grit, sweet, caramel, fruit"/>
        <s v="gritty, too sweet, fruit"/>
        <s v="powdery, sweet, molasses"/>
        <s v="dry, sweet, caramel"/>
        <s v="sandy, sweet, pungent"/>
        <s v="sandy, sweet, sour, off"/>
        <s v="sandy, nutty, earthy, roasty"/>
        <s v="sweet, coarse, nutty"/>
        <s v="spice, nut, cocoa, fruit"/>
        <s v="waxy, nutty, mint"/>
        <s v="spicy, strawberry"/>
        <s v="sticky, nutty, high acidity"/>
        <s v="hot spice, roasty"/>
        <s v="orange, cinamon"/>
        <s v="strong spice, intense pepper"/>
        <s v="woody, red berry, sour"/>
        <s v="tart, lemon, smoke"/>
        <s v="dry, chalky, fudge-like"/>
        <s v="waxy mouthfeel, spicy"/>
        <s v="fatty, mushroom, off notes"/>
        <s v="roasty,oddly sweet,marshmallow"/>
        <s v="raisins, pungent"/>
        <s v="few grits, blackcherry, licorice"/>
        <s v="oily, vanilla, melon, cocoa"/>
        <s v="oily, vegetal, nutty, cocoa"/>
        <s v="roasty, brownie, nutty"/>
        <s v="fruity, sour"/>
        <s v="high roast, high astringnet"/>
        <s v="smokey, savory"/>
        <s v="sandy, roasty, nutty"/>
        <s v="rich, sour, mild smoke"/>
        <s v="red wine, rich cocoa, long"/>
        <s v="creamy, earthy, vegetal"/>
        <s v="sandy, woody, spicy"/>
        <s v="fruity with coffee notes"/>
        <s v="creamy, fruit, cocoa"/>
        <s v="coffee, fruit, woodsy"/>
        <s v="fatty, dairy, caramel, cocoa"/>
        <s v="creamy, raspberry, nutty"/>
        <s v="vanilla, mint, roasty"/>
        <s v="vanilla, nuts, roasty"/>
        <s v="nutty, mild roasty, vanilla"/>
        <s v="sweet, delicate, complex"/>
        <s v="nut, fatty, rubbery, rich"/>
        <s v="creamy, red berry, bitter"/>
        <s v="very sweet, bright red, banana"/>
        <s v="roasty, fatty, nutty, coffee"/>
        <s v="creamy, sweet,cocoa,banana"/>
        <s v="grainy, sweet, poor aftertaste"/>
        <s v="chalky, mild fruit, burnt"/>
        <s v="light roast, caramel, cocoa"/>
        <s v="burnt toast, cherry"/>
        <s v="orange citrus, harsh earthiness"/>
        <s v="sandy, fruity, short"/>
        <s v="earthy, sour milk, leather"/>
        <s v="bitter, floral, leather"/>
        <s v="nutty, mild spice, mild earthy"/>
        <s v="creamy, rich, rum, roasty"/>
        <s v="floral, nutty, rich cocoa"/>
        <s v="spicy, cocoa"/>
        <s v="spicy, brownie, nutty"/>
        <s v="floral, strawberry, metallic"/>
        <s v="creamy,sticky, peanut butter"/>
        <s v="floral, chemical off"/>
        <s v="strawberry, butterscotch, off"/>
        <s v="intense, floral, bourbon"/>
        <s v="delicate, simple"/>
        <s v="appealing smoke, woody"/>
        <s v="cashew, roasty, chunky melt"/>
        <s v="sticky, floral, roasty"/>
        <s v="chewy, mild floral"/>
        <s v="subtle, mysterious"/>
        <s v="muddy, rich cocoa, raspberry"/>
        <s v="nutty, green"/>
        <s v="balanced, cherry, choco"/>
        <s v="creamy, complex, balanced"/>
        <s v="smoke, hammy, cocoa base"/>
        <s v="earthy, nutty, cardboard"/>
        <s v="dark berry, chocolatey"/>
        <s v="slight roasty, basic cocoa"/>
        <s v="sour fruit"/>
        <s v="rich cocoa, mild roasty"/>
        <s v="creamy, bright fruit"/>
        <s v="dried fruit, fig, anise"/>
        <s v="long lasting, cocoa"/>
        <s v="nuts, dried fruit, short"/>
        <s v="smooth, nutty, cocoa"/>
        <s v="herbs, mushroom, acidic"/>
        <s v="burn butterscotch, rubbery"/>
        <s v="melon, late hammy"/>
        <s v="smooth, vegetal"/>
        <s v="roasty, rich cocoa"/>
        <s v="cocoa, earthy, hammy"/>
        <s v="spicy, minty, vegetal"/>
        <s v="oily, nutty, burnt, sour"/>
        <s v="gritty, very smokey, sour"/>
        <s v="cocoa, dominate off note"/>
        <s v="sl. bitter, cherry, rich"/>
        <s v="spicey, mild metallic"/>
        <s v="spice, cocoa, short"/>
        <s v="very nutty, very bitter"/>
        <s v="grassy, black licorice, mint"/>
        <s v="chewy, grassy, nutty"/>
        <s v="unrefined, distinct spicey"/>
        <s v="black pepper and banana"/>
        <s v="nuts, butterscotch, brownie"/>
        <s v="blackpepper,chemical,rubber"/>
        <s v="marshmallow, roasty, nutty"/>
        <s v="gritty, nutty"/>
        <s v="creamy, marshmallow, off"/>
        <s v="cinamon, nutmeg, fatty"/>
        <s v="strawberry, sour"/>
        <s v="caramel, sour milk"/>
        <s v="leather, black licorice, off"/>
        <s v="smooth, astringent, cocoa"/>
        <s v="strawberries, mild tart, roasty"/>
        <s v="creamy, woody, cocoa"/>
        <s v="grapes, woody, roasty"/>
        <s v="creamy, rich, blueberry"/>
        <s v="off aroma,vegetal,honey,sandy"/>
        <s v="sandy, vanilla"/>
        <s v="waxy, dried fruit"/>
        <s v="long, bright fruit, sweet, sour"/>
        <s v="chemical, spice, earthy"/>
        <s v="intense, sour tart plum, rubber"/>
        <s v="unrefined, flat, grassy"/>
        <s v="chalky, intense, chemical"/>
        <s v="chalky, fragrant, then off"/>
        <s v="coarse, smokey, metallic"/>
        <s v="smoke, ham, papaya"/>
        <s v="bland, sugary, large grits"/>
        <s v="molasses, caramel, pungent"/>
        <s v="black pepper, cardamom"/>
        <s v="gritty, fatty, sour, off"/>
        <s v="bitter, fatty, mild fruit"/>
        <s v="base cocoa, mild fruit, roasty"/>
        <s v="complex,black pepper,coffee"/>
        <s v="molasses,toffee,coffee grounds"/>
        <s v="raspberry, mild sour"/>
        <s v="creamy, rounded, orange"/>
        <s v="intense, smokey, dried fruit"/>
        <s v="slightly dry, cocoa, berry"/>
        <s v="intense, tangy, alcohol"/>
        <s v="gritty, floral, vanilla"/>
        <s v="sweet, honey, earthy, cocoa"/>
        <s v="creamy, sweet, fudgey"/>
        <s v="strawberry, candy flavor"/>
        <s v="sandy, floral, sweet"/>
        <s v="strong vanilla, off notes"/>
        <s v="caramel, spice, earthy"/>
        <s v="smokey, woody, tobacco"/>
        <s v="intense, bitter, dry"/>
        <s v="sandy, sweet, molasses"/>
        <s v="intense, floral, black pepper"/>
        <s v="intense floral, bitter, earthy"/>
        <s v="pastey, nutty"/>
        <s v="intense, smokey"/>
        <s v="sticky, moss, nuts"/>
        <s v="dry, cinamon, nutmeg"/>
        <s v="sticky, delicate, melon"/>
        <s v="oily, complex, pungent"/>
        <s v="caramel, mild dried fruit"/>
        <s v="high acidity, nutty, roasty"/>
        <s v="dominate cocoa notes"/>
        <s v="unbalanced, tangy, pungent"/>
        <s v="sweet, nibby, green"/>
        <s v="balanced, complex, berry"/>
        <s v="gummy, roasty, fatty"/>
        <s v="gummy, fatty, sour"/>
        <s v="off aroma, smokey, off note"/>
        <s v="smokey, raspberries, cocoa"/>
        <s v="intense,red berry,strawberry"/>
        <s v="tobacco, dairy, sour"/>
        <s v="nutty, roasty, dairy"/>
        <s v="mocha, intense, sweet"/>
        <s v="cinamon and nutmeg"/>
        <s v="floral, melon, spicy"/>
        <s v="delicate, nutty, caramel, sl. Off"/>
        <s v="sweet, vanilla, cocoa"/>
        <s v="creamy, macadamia, pepper"/>
        <s v="nutty, light toffee, mild musty"/>
        <s v="ham-like, smokey, banana"/>
        <s v="dark cocoa, spicy pepper"/>
        <s v="chunky, nutty, banana"/>
        <s v="bitter then nutty rustic, earthy"/>
        <s v="creamy, banana, rich"/>
        <s v="creamy, nutty, cocoa"/>
        <s v="bitter, molasses, flour"/>
        <s v="molasses, metallic, earthy"/>
        <s v="sour, tart, molasses"/>
        <s v="mild bitter, diluted, vanilla"/>
        <s v="smooth texture, earthy, nutty"/>
        <s v="gritty, spicy, earthy"/>
        <s v="fatty, bland, nutty"/>
        <s v="rich cocoa, red berry, sour"/>
        <s v="intense, rum, tea"/>
        <s v="nutty, astringent"/>
        <s v="nutmeg, sour"/>
        <s v="chalky, strong, harsh smoke"/>
        <s v="intense marshmallow, cocoa"/>
        <s v="rustic, red berry, woody"/>
        <s v="chocolate covered cherries"/>
        <s v="dry, cardamom, medicinal"/>
        <s v="robust, cocoa, fruity"/>
        <s v="pastey, off spicey, nutty"/>
        <s v="red berry, strong wine, sour"/>
        <s v="nutty, mild bitter"/>
        <s v="roasted nuts, rich, roasty"/>
        <s v="floral, molasses, chemical"/>
        <s v="molasses, earthy, spicy"/>
        <s v="sweet, sour milk"/>
        <s v="off, rubbery, burnt molasses"/>
        <s v="unrefined, fruity"/>
        <s v="sweet grass, muted spice"/>
        <s v="rich, leather, woodsy"/>
        <s v="bright fruit, crisp nibs, cocoa"/>
        <s v="fatty, nutty"/>
        <s v="burnt caramel, cocoa, floral"/>
        <s v="honey with subtle tobacco"/>
        <s v="oily, flat, woody, sour"/>
        <s v="complex, fruity, mild bitter"/>
        <s v="chewy, complex,black pepper"/>
        <s v="gritty, tart red berry,powerful"/>
        <s v="sandy, tart, sour, sweet"/>
        <s v="roasty, coffee, earthy"/>
        <s v="bready, melon"/>
        <s v="astringent, sour, coffee"/>
        <s v="pungent off flavor"/>
        <s v="sweet, dirty, off notes"/>
        <s v="sweet, fruit, chemical off note"/>
        <s v="grassy, savory, sour"/>
        <s v="spice, woodsy, long lasting"/>
        <s v="sandy, creamy, berry"/>
        <s v="creamy, fatty, floral"/>
        <s v="mellow, tart, coffee"/>
        <s v="acidic, bitter, dry"/>
        <s v="vegetal, dominant tobacco"/>
        <s v="creamy, coconut, tang"/>
        <s v="dry, floral, bitter"/>
        <s v="creamy, strawberry, nutty"/>
        <s v="oily, intense cocoa, sl. Burnt"/>
        <s v="flat, bread, earthy"/>
        <s v="mild bitter, nut, possible mold"/>
        <s v="fatty, roasty, earthy"/>
        <s v="fatty, raisin, grape"/>
        <s v="roasty, woody, mint"/>
        <s v="creamy, cocoa, smokey"/>
        <s v="chunky, very grassy, mild mint"/>
        <s v="grassy, black pepper"/>
        <s v="fatty, spicy, gentle roast"/>
        <s v="oily,fatty, rich, nutty"/>
        <s v="oily, creamy, woody"/>
        <s v="oily, roasted nuts, rich cocoa"/>
        <s v="fatty, roasty, black pepper"/>
        <s v="creamy, homey, nutty"/>
        <s v="roasty, tobacco, earthy"/>
        <s v="complex, brownie,mint, spice"/>
        <s v="heavy roast, fatty, gateway"/>
        <s v="oily, subtle, mild coffee"/>
        <s v="creamy, rich, complex"/>
        <s v="bold, woody, nut, roasty, creamy"/>
        <s v="sticky, lavendar, molasses"/>
        <s v="cardboard, very bitter, floral"/>
        <s v="sandy, vanilla, candy-like"/>
        <s v="gritty, sweet, mild coffee"/>
        <s v="nuts, fruit"/>
        <s v="sweet, rich mocha, acidic"/>
        <s v="balanced, floral, honey"/>
        <s v="very sweet, melon, caramel"/>
        <s v="oily, vanilla, caramel, dairy"/>
        <s v="intense, alocohol, floral"/>
        <s v="fatty, brownie, nutty"/>
        <s v="intense, cooked banana"/>
        <s v="intense, cocoa, complex"/>
        <s v="intense, raisins, roasty"/>
        <s v="complex, brownie, lime, rich"/>
        <s v="nutty, slight hammy, rich"/>
        <s v="simple, rich cocoa"/>
        <s v="earthy, cherries"/>
        <s v="sandy, floral, honey"/>
        <s v="roasty, sweet, brownie"/>
        <s v="bitter, dark berry, fatty"/>
        <s v="tart, tea, leather, sour"/>
        <s v="bitter, tart, acidic"/>
        <s v="mild smoke, raisins, coffee"/>
        <s v="citrus, sweet, cocoa"/>
        <s v="chalky, sandy, tart, bland"/>
        <s v="sweet, mild molasses, bland"/>
        <s v="spicy, black pepper, banana"/>
        <s v="floral, banana"/>
        <s v="fatty, sweet, metallic"/>
        <s v="powdery, floral, molasses"/>
        <s v="gritty, sweet, brownie"/>
        <s v="dirt, earthy, floral"/>
        <s v="roasty and under refined"/>
        <s v="high roast, coffee, spicy"/>
        <s v="floral, mild citrus, orange"/>
        <s v="roasty, fruit, mild metallic"/>
        <s v="coffee, high roast, spicy"/>
        <s v="sweet, sour dairy"/>
        <s v="smokey, sour"/>
        <s v="molasses, sour notes"/>
        <s v="base cocoa w/ palm notes"/>
        <s v="vegetal, unique"/>
        <s v="subtle but refreshing"/>
        <s v="off pungent, grassy, melon"/>
        <s v="dirt, floral, sweet"/>
        <s v="oily, buttery, intense"/>
        <s v="creamy, burnt wood"/>
        <s v="over roasted, bitter, nutty"/>
        <s v="roasty, almost burnt, intense"/>
        <s v="sandy, dairy, cocoa"/>
        <s v="dry, flat flavor, astringent"/>
        <s v="spice, fruit medley, roasty"/>
        <s v="gritty, sweet, citrus"/>
        <s v="light color, dirty, musty"/>
        <s v="light color, creamy, hazelnut"/>
        <s v="light color, dirty, astringent"/>
        <s v="intense, earthy, fuel"/>
        <s v="nutty, intense, leathery"/>
        <s v="bright fruit, strawberry"/>
        <s v="fruity, nutty, brownie"/>
        <s v="intense, black licorice, nutty"/>
        <s v="assertive, fruity, acidic"/>
        <s v="spicy, nutty, ends sour"/>
        <s v="sandy, chalky, earthy"/>
        <s v="high astringent, sandy, grass"/>
        <s v="raspberry, dirty, sour"/>
        <s v="poor texture, earthy"/>
        <s v="intense, marshmallow, fruit"/>
        <s v="earthy, woody, smoke"/>
        <s v="green, vegetal, soil, fuel"/>
        <s v="intense, spice"/>
        <s v="rich, nutty, acidic"/>
        <s v="distinct, short, dried fruit"/>
        <s v="mild cocoa, astringent"/>
        <s v="deep cocoa, fatty, dairy"/>
        <s v="rustic, sweet, one dimensional"/>
        <s v="creamy,blueberry,black pepper"/>
        <s v="rustic, gritty, sweet, fruit"/>
        <s v="oily, cherry, rich cocoa"/>
        <s v="distinct lemon"/>
        <s v="creamy, nutty, banana, rich"/>
        <s v="creamy, earthy, dark roast"/>
        <s v="creamy, mild spice, hazelnut"/>
        <s v="creamy, mild spice, cocoa"/>
        <s v="silky, &quot;Andes&quot; mint, off nutty"/>
        <s v="gritty, fudge-like, nutty"/>
        <s v="intense, roasty, rich cocoa"/>
        <s v="rich, cherries, acidic"/>
        <s v="cocoa butter dominates, cocoa"/>
        <s v="intense,sweet,vanilla dominate"/>
        <s v="cocoa base, sweet, earthy"/>
        <s v="sour milk, off, late tart"/>
        <s v="dried fruit, sour, nutella"/>
        <s v="balanced, dairy, spicy"/>
        <s v="high astringent, earthy"/>
        <s v="creamy, complex, astingent"/>
        <s v="floral, rum"/>
        <s v="herbal, cocoa tea"/>
        <s v="chocolate and grapes"/>
        <s v="complex, floral, spicy, fruit"/>
        <s v="smooth, slow, mild grape"/>
        <s v="sandy, sweet, bold citrus"/>
        <s v="dry, spicy, fruity"/>
        <s v="cloying, fatty, bitter"/>
        <s v="klingy, hint of fruit, very bitter"/>
        <s v="bitter, cocoa"/>
        <s v="sweet, metallic, vanilla"/>
        <s v="burnt up front"/>
        <s v="burnt coffee, fatty"/>
        <s v="nutty, ashey, coffee"/>
        <s v="fatty, controlled bitter, fruit"/>
        <s v="intense, ashey, earthen"/>
        <s v="intense, fatty, brownie"/>
        <s v="oily surface, berry, cream"/>
        <s v="nutty, burnt, fuel"/>
        <s v="sweet, acidic, fatty"/>
        <s v="strong nutty with off notes"/>
        <s v="sandy, bold, cherry"/>
        <s v="dairy, chocolate, mild fruit"/>
        <s v="spice, oats, nutty, fatty"/>
        <s v="spice, honey, fatty"/>
        <s v="single note of cocoa, fatty"/>
        <s v="cocoa base, fruit, creamy"/>
        <s v="grainy, intense, bitter"/>
        <s v="perfume, chemical off note"/>
        <s v="crumbly, cinamon"/>
        <s v="sweet, floral, yogurt"/>
        <s v="sticky, sweet, grassy"/>
        <s v="sandy, sweet, spicy"/>
        <s v="mild smoke, melon"/>
        <s v="tart, malt, mild smoke"/>
        <s v="burnt blueberry, off"/>
        <s v="unusually tart, nutty"/>
        <s v="intense, cooked black licorice"/>
        <s v="strong tobacco, grassy"/>
        <s v="fatty, woody, coffee"/>
        <s v="fatty, fruit, muted"/>
        <s v="woody, spicy, tobacco"/>
        <s v="floral, earthy, acidic"/>
        <s v="acidic, astringent, spicy"/>
        <s v="sweet, marshmallow"/>
        <s v="nutty, grain, late choco"/>
        <s v="mild smoke, sweet edge"/>
        <s v="overly sweet, mild spice"/>
        <s v="sweet, grassy, nutty"/>
        <s v="off notes, vanilla"/>
        <s v="sandy, intense, sweet, rich"/>
        <s v="molasses, rich, vegetal"/>
        <s v="sandy, tobacco, molasses"/>
        <s v="sandy, mild intensity, fruit"/>
        <s v="sandy, fruity, acidic, metallic"/>
        <s v="sandy, nutty, cocoa"/>
        <s v="sandy, molasses, spice"/>
        <s v="molasses, cocoa"/>
        <s v="mild metallic and spice"/>
        <s v="caramel, molasses, fruit"/>
        <s v="caramel, sweet, delicate"/>
        <s v="soapy, earthy"/>
        <s v="roasty, black pepper, nutty"/>
        <s v="med roast, grassy, dried fruit"/>
        <s v="nutty, floral, roasty"/>
        <s v="bright fruit, molasses, nutty"/>
        <s v="nutty, roasty, caramel"/>
        <s v="smooth, caramel, dried fruit"/>
        <s v="smooth, mellow, floral"/>
        <s v="complex, strawberry, floral"/>
        <s v="mild strawberry, cocoa, acidic"/>
        <s v="bitter, fatty, woodsy"/>
        <s v="tart, bitter, astringent"/>
        <s v="grassy, fatty, bittersweet"/>
        <s v="burnt rubber, leather"/>
        <s v="mild fruit, off notes"/>
        <s v="nutty, roasty, smokey"/>
        <s v="creamy, woody, slight cherry"/>
        <s v="sticky, mild mint, bitter"/>
        <s v="sandy, roasty, coffee"/>
        <s v="cherry, sour milk, brownie"/>
        <s v="vanilla, sour, bubblegum"/>
        <s v="dominate grape, plastic off note"/>
        <s v="dark roast, rich cocoa"/>
        <s v="butter, roasty, cocoa, nutty"/>
        <s v="slightly metallic, woody, berry"/>
        <s v="dry, sandy, cocoa"/>
        <s v="very sweet, very spicey"/>
        <s v="green, leafy"/>
        <s v="spicy, chocolatey, atypical"/>
        <s v="sl. chalky, floral, pure"/>
        <s v="early fruit, earthy, alcohol"/>
        <s v="dried fruit, banana, sweet, vanilla"/>
        <s v="cocoa, subtle peanut butter"/>
        <s v="floral, earthy"/>
        <s v="bland, mild choco &amp; leather"/>
        <s v="powdery, bland, mild choco"/>
        <s v="roasty, sour milk, off note"/>
        <s v="high roast, banana raspberry"/>
        <s v="grassy, rubbery"/>
        <s v="chunky, spicy, rubbery"/>
        <s v="flat, metallic, floral"/>
        <s v="flat, floral, medicinal"/>
        <s v="spicy, earthy off notes"/>
        <s v="sugar dominates, molasses"/>
        <s v="mild, fruity then nutty"/>
        <s v="mild, earthy, grassy"/>
        <s v="sticky, bitter, molasses, tart"/>
        <s v="sticky, coconut, sour, bitter"/>
        <s v="gritty, molasses, earthy"/>
        <s v="roasty, cocoa, molasses"/>
        <s v="gritty, sweet, molasses"/>
        <s v="sandy, rich, roasty, earthy"/>
        <s v="gritty, nutty, caramel"/>
        <s v="molasses, tart, floral"/>
        <s v="nutty, roasty, bitter"/>
        <s v="unrefined, odd, vegetal"/>
        <s v="earthy, coffee, mild, tang"/>
        <s v="bold, rich cocoa, coffee"/>
        <s v="nuts, coffee, peanut butter"/>
        <s v="sandy, fruity, burnt"/>
        <s v="sandy, sweet, cocoa"/>
        <s v="tart, bright fruit, sour coffee"/>
        <s v="intense orange, floral notes"/>
        <s v="floral, orange, cocoa"/>
        <s v="mild bitter, fruit, spice"/>
        <s v="nutty, mild dried fruit, sandy, off"/>
        <s v="spicy, banana"/>
        <s v="nutty, honey, grassy"/>
        <s v="fatty, vanilla, mass market"/>
        <s v="sandy, tart, ham, sweet"/>
        <s v="high astringent, fruit, roasty"/>
        <s v="sandy, sweet"/>
        <s v="coarse, vegetal, nibby"/>
        <s v="rustic,sweet, brownie, banana"/>
        <s v="grainy, sweet, whole bean"/>
        <s v="melon, mild spice, cocoa"/>
        <s v="full flavor w/ dominant roast"/>
        <s v="hazelnut, bold, strong roast"/>
        <s v="earthy, floral, mild bitter"/>
        <s v="sweet, cardboard"/>
        <s v="long lasting, cocoa base"/>
        <s v="chewy, fudge-like, perfume"/>
        <s v="oily, grassy, minty"/>
        <s v="earthy, sweet"/>
        <s v="spicey, cocoa"/>
        <s v="coarse, sweet, sour, leathery"/>
        <s v="gritty, mild bitter, off notes"/>
        <s v="dry, ashey, medicinal"/>
        <s v="fatty, cigarette butt, coffee"/>
        <s v="oily, muted, fruity"/>
        <s v="roasty, tart, slight burnt"/>
        <s v="slow, fatty, subdued, nutty"/>
        <s v="mild lemon, cocoa, crisp nibs"/>
        <s v="cherry, perfectly balanced roast"/>
        <s v="rich, raisiny, molasses"/>
        <s v="fruity, honey, cocoa, roasty"/>
        <s v="roasty, cocoa, sandy, coffee AT"/>
        <s v="hint of lemon, classic brownie"/>
        <s v="gritty, sweet, hot cocoa"/>
        <s v="sweet, sandy, spicy"/>
        <s v="bold, spice, hit of anise"/>
        <s v="smooth, spicy, cocoa"/>
        <s v="cocoa, woody, basic"/>
        <s v="rich cocoa, floral, acidic"/>
        <s v="basic cocoa,mild fruit, sweet"/>
        <s v="creamy, dried fruit, nutty"/>
        <s v="roasty, hammy, nutty"/>
        <s v="oily, citrus, orange"/>
        <s v="sweet, peanut butter"/>
        <s v="red berry, bitter, roasty, sour"/>
        <s v="bitter, light lime, sour"/>
        <s v="dry, sandy, cocoa, coffee"/>
        <s v="chalky, musty, very bitter"/>
        <s v="short,mild cocoa, mild fruit"/>
        <s v="spice, earthy, honey, sour"/>
        <s v="blueberry, sweet edge, pure"/>
        <s v="creamy, floral, bourbon"/>
        <s v="balanced, anise, creamy"/>
        <s v="raw, dirty, metallic, dry"/>
        <s v="molasses, dried fruit, tart, off"/>
        <s v="Rich cocoa, tart, papery"/>
        <s v="sweet, cocoa, cardboard off"/>
        <s v="very sour, mildly bitter"/>
        <s v="dry, coffee, sour"/>
        <s v="minty, nutty, nutmeg"/>
        <s v="slightly burnt, mildly bitter"/>
        <s v="cocoa then roasted nut"/>
        <s v="bold, roasty, sticky, brownie"/>
        <s v="woody, nutty, off sour note"/>
        <s v="spicy, vanilla, sweet, cocoa"/>
        <s v="cocoa, grass, off notes"/>
        <s v="off, harsh, dirty, chemical"/>
        <s v="cocoa, mild fruit"/>
        <s v="creamy, woodsy, cocoa"/>
        <s v="intense, tangy, berry, sour"/>
        <s v="lemon, sour, slight metallic"/>
        <s v="creamy, buttery, non descript"/>
        <s v="woodsy, nutty"/>
        <s v="slow, less intense berry, nutty"/>
        <s v="dark berry, winey"/>
        <s v="coffee and cocoa"/>
        <s v="fruity, bland"/>
        <s v="harsh aroma, melon floral,off"/>
        <s v="dry, spicy, woody"/>
        <s v="oily, fatty, rum"/>
        <s v="oily, coffee"/>
        <s v="silky, minty"/>
        <s v="high intensity bitter"/>
        <s v="sandy, sweet, tart red berry"/>
        <s v="oily, fragrant, spciy"/>
        <s v="oily, rich cocoa, nutty"/>
        <s v="this is not chocolate"/>
        <s v="spice, roasty, off fatty note"/>
        <s v="sandy, sweet, smokey"/>
        <s v="acidic, sweet, cucumber"/>
        <s v="sandy, sweet, spicy, roasty"/>
        <s v="sandy, sweet, nutty"/>
        <s v="true to sugar, molasses"/>
        <s v="banana nut"/>
        <s v="oily, mild bitter, nutty, fruit"/>
        <s v="creamy, complex, fruity"/>
        <s v="deep cherry, earthy, rubbery"/>
        <s v="nutty, citrus"/>
        <s v="banana, spicy, grassy"/>
        <s v="bold, black tea, floral, banana"/>
        <s v="sticky, cocoa, honey"/>
        <s v="sticky, mild molasses, mango"/>
        <s v="mild molasses, creamy, caramel"/>
        <s v="floral, mild molasses, astringent"/>
        <s v="rich malt"/>
        <s v="raspberry, cocoa"/>
        <s v="sandy, sweet, basic cocoa base"/>
        <s v="raisins, honey, molassses"/>
        <s v="deep cocoa, fruit, melon"/>
        <s v="vanilla, banana, citrus"/>
        <s v="sandy, candy like vanilla, off"/>
        <s v="hammy, sour, astringent"/>
        <s v="floral, sour, synthetic, off"/>
        <s v="off, pungent, intense"/>
        <s v="oily, grapes, pungent"/>
        <s v="sweet, vinegar"/>
        <s v="harsh woody/green, cocoa base"/>
        <s v="fresh fruit, sour cherry, roasty"/>
        <s v="raisiny, slight anise, roasty"/>
        <s v="dried fruit, tannic"/>
        <s v="grassy, green, candy spice"/>
        <s v="spicy, fudgey"/>
        <s v="acidic, sour, cocoa"/>
        <s v="licorice, sour, rich cocoa"/>
        <s v="roasty, oreo shell, coffee"/>
        <s v="mild smoke, raspberry,cocoa"/>
        <s v="heavy roast, blackberry"/>
        <s v="gummy, nutty, bourbon"/>
        <s v="roasty, spicy, nutty"/>
        <s v="cherry, rich choco"/>
        <s v="intense, roasty, coffee, raisin"/>
        <s v="cocoa, sour, toffee, earthy"/>
        <s v="vegetal, high astringency"/>
        <s v="nutty, moderate acidity"/>
        <s v="ripe orange, citrus"/>
        <s v="green apple, sticky"/>
        <s v="dairy, honey, cocoa"/>
        <s v="distinct choco and graham"/>
        <s v="grape, pungent"/>
        <s v="faint fruit, basic fudgey"/>
        <s v="pungent, woody, choco pudding"/>
        <s v="pungent, sour, tart, intense"/>
        <s v="orange soda, sour"/>
        <s v="grassy, fruity, brownie"/>
        <s v="brownie, red berry"/>
        <s v="cocoa flavor dominates"/>
        <s v="light caramel, sl. dry, earthy"/>
        <s v="dark woody, plum, astringent"/>
        <s v="wood, holiday spice, soap"/>
        <s v="oily, dried fruit, vanilla"/>
        <s v="gummy, fatty, caramel"/>
        <s v="spicy"/>
        <s v="oily, toffee, hints of fruit"/>
        <s v="sweet spice, floral"/>
        <s v="nutty, ashey, spicy pepper"/>
        <s v="fatty, sunflower, peanutbutter"/>
        <s v="nut, tobacco, burnt, off notes"/>
        <s v="raisins, astringent"/>
        <s v="floral, licorice, roasty"/>
        <s v="muted, creamy, grapes, fatty"/>
        <s v="muted, creamy, basic cocoa"/>
        <s v="sweet, strong sour, acidic"/>
        <s v="roasty, nutty, sweet"/>
        <s v="intense, sweet, brownie"/>
        <s v="bold, floral, rum"/>
        <s v="mild cherry, fatty"/>
        <s v="nice melt, odd rubber notes"/>
        <s v="vanilla, fatty, basic cocoa"/>
        <s v="chalky, vanilla, caramel"/>
        <s v="fatty, powdery, nut, sl. Burnt"/>
        <s v="texture issues, brownie"/>
        <s v="one dimensional, brownie"/>
        <s v="high roast, intense, fatty"/>
        <s v="high roast, fruit"/>
        <s v="sandy, cloying, rich cocoa"/>
        <s v="dark coffee, cocoa"/>
        <s v="cinamon, nutmeg, coffee"/>
        <s v="nutty, simple, sweet"/>
        <s v="waxy, tobacco, smokey"/>
        <s v="mild mint, basic cocoa"/>
        <s v="fatty, rich cocoa, roasty"/>
        <s v="smokey,chalky,berry,caramel"/>
        <s v="metallic, dirt/ earthy"/>
        <s v="dirty, floral, unrefined"/>
        <s v="mild bitter, fatty, grassy"/>
        <s v="vanilla, chemical, rubber"/>
        <s v="smokey, roasty, acidic, rich"/>
        <s v="red berry, lingering coffee"/>
        <s v="sticky, woodsy, rum"/>
        <s v="intense fruit, bitter ending"/>
        <s v="sandy, flat, hint of berry"/>
        <s v="sticky, very roasty, nutty"/>
        <s v="earthy, tart, sour"/>
        <s v="grassy, tea, late sour"/>
        <s v="dry, mint, medicinal"/>
        <s v="oily, black pepper, roasty"/>
        <s v="butter, floral, rum"/>
        <s v="mild fruit and spice, roasty"/>
        <s v="sticky, rich, cherry"/>
        <s v="tropical berry, intense"/>
        <s v="blackberry, raisns"/>
        <s v="sticky, roasty nibs, grapes"/>
        <s v="well defined, creamy, cherry"/>
        <s v="cocoa, tea, malt"/>
        <s v="creamy, sticky, dried fruit"/>
        <s v="sticky, dried fruit, toast, cocoa"/>
        <s v="burnt honey, earthy"/>
        <s v="sl. bitter, black licorice, dried fig"/>
        <s v="dried fruit, fig, astringent, sticky"/>
        <s v="sl sour, grassy, off, fatty"/>
        <s v="peanut butter, dirty"/>
        <s v="sweet, fatty, rancid"/>
        <s v="earthy, astringent, metallic"/>
        <s v="cocoa, raw, dirty, chemical"/>
        <s v="complex, sweet, sour, grassy"/>
        <s v="late cocoa, harsh, off notes"/>
        <s v="bland, fatty, fruit"/>
        <s v="mild cherry, earthy"/>
        <s v="fatty, rasin, nutty"/>
        <s v="nutty, caramel, toffee"/>
        <s v="intense, spicy, floral"/>
        <s v="creamy, nutty, fruity"/>
        <s v="acidic, astringent, unpleasant"/>
        <s v="sticky, floral"/>
        <s v="long lasting, fruit"/>
        <s v="floral, olive"/>
        <s v="creamy, basic cocoa"/>
        <s v="creamy, complex, coffee"/>
        <s v="sticky, smoke, ham, earthy"/>
        <s v="mild spice, licorice"/>
        <s v="fruity, basic cocoa"/>
        <s v="smooth, banana, cocoa"/>
        <s v="creamy, smokey, tobacco"/>
        <s v="creamy, nuts, woody, cocoa"/>
        <s v="creamy, mint, tobacco, olive"/>
        <s v="cucumber, hot spices"/>
        <s v="creamy, woody, earthy"/>
        <s v="sticky, grassy, coffee"/>
        <s v="sticky, olive"/>
        <s v="subtle, caramel, sour milk"/>
        <s v="smooth, intense, smoke, nut"/>
        <s v="sticky, nutty"/>
        <s v="creamy, coffee, caramel"/>
        <s v="smooth, fruit, coffee, bitter"/>
        <s v="floral, well developed, creamy"/>
        <s v="nutty, strawberry, creamy"/>
        <s v="creamy, sticky, fruit"/>
        <s v="grassy, herbal, tea"/>
        <s v="burnt rubber, molasses"/>
        <s v="bitter,molasses,marshmallow"/>
        <s v="fruity, molasses"/>
        <s v="licorice, molasses, rubber"/>
        <s v="molasses notes from sugar"/>
        <s v="near perfect shine, cocoa"/>
        <s v="molasses, fruit"/>
        <s v="molasses notes dominate"/>
        <s v="dry, earthy, walnut"/>
        <s v="dry, sour, sweet, mild fruit"/>
        <s v="dry, cocoa, grassy, spicy"/>
        <s v="tobacco, roasty, hint of fruit"/>
        <s v="earthy, dirty"/>
        <s v="rich brownie, roasty, coffee"/>
        <s v="caramel and cocoa"/>
        <s v="rich cocoa, fruity, strong floral"/>
        <s v="chalky, bread, dirt"/>
        <s v="dark forest berry, spice"/>
        <s v="dried fruit, grapes, sour"/>
        <s v="heavy roast, woody, berry"/>
        <s v="licorice, leathery"/>
        <s v="intense, almond, coffee"/>
        <s v="intense cocoa"/>
        <s v="creamy, nutty"/>
        <s v="sandy, full bodied, spicy"/>
        <s v="black pepper, rich, intense"/>
        <s v="intense, spicy, butterscotch"/>
        <s v="candy like off flavor"/>
        <s v="intense earthy, cocoa, roasty"/>
        <s v="cocoa, honey, watery, sweet"/>
        <s v="fruit, holiday spice"/>
        <s v="coarse, earthy, mild banana"/>
        <s v="fatty, muted"/>
        <s v="sandy, orange, butterscotch"/>
        <s v="fatty, roasty, intense brownie"/>
        <s v="dates, acidic, rich cocoa"/>
        <s v="cherry, earthy, tobacco"/>
        <s v="blackberry and cinnamon"/>
        <s v="smoth, dense, grape"/>
        <s v="accidental spicy (Kulfi?), burn"/>
        <s v="waxy, spicy, tobacco"/>
        <s v="ultra fruity"/>
        <s v="dried fruit, strong floral"/>
        <s v="mild, dried fruit, chocolate"/>
        <s v="buttery, burlap"/>
        <s v="nutty, almond butter"/>
        <s v="dry, gritty, cardboard, nutty"/>
        <s v="molasses, red fruit, astringent"/>
        <s v="cocoa, spice, alcohol, dirty"/>
        <s v="lemon, tart, burnt, chemical"/>
        <s v="nutty, rich, red berry"/>
        <s v="gritty, chalky, earthy, sour"/>
        <s v="sandy, banana, sour"/>
        <s v="gritty, sweet, banana, smoke"/>
        <s v="muted, cherry, banana"/>
        <s v="very sweet, marshmallow"/>
        <s v="sandy,bold,cherry,peanut butter"/>
        <s v="spicy, caramel, vanilla"/>
        <s v="cocoa, fig notes"/>
        <s v="heavy roast, choco, coffee-like"/>
        <s v="roasty, hammy, sour"/>
        <s v="dried fruit, raisiny, mild roast"/>
        <s v="fatty, floral, rum, roasty"/>
        <s v="dominate roast, fruit then earthy"/>
        <s v="simple, mild caramel, choco"/>
        <s v="low refinement, too sweet"/>
        <s v="sandy, tannic, earthy"/>
        <s v="coarse, woody, roasty"/>
        <s v="brownine, nutty"/>
        <s v="simple, mild cocoa, fruit"/>
        <s v="spicy, sweet,"/>
        <s v="earthy, floral, cocoa"/>
        <s v="fruity, roasty"/>
        <s v="carrots, heavy roast"/>
        <s v="intens, brownie, spicy, metal"/>
        <s v="dirty, earthy, burnt, honey"/>
        <s v="fruit, dirty"/>
        <s v="muddy, raisins, nut, rubbery"/>
        <s v="unrefined, crumbly, sweet"/>
        <s v="spicy, green, long, intense"/>
        <s v="mild bitter, smoke, hammy"/>
        <s v="grit,smoke, wood, blackberry"/>
        <s v="woody, cocoa"/>
        <s v="sticky, slight plum, medicinal"/>
        <s v="hazelnut, fruit, slight bitter"/>
        <s v="sweet, vanilla, sticky"/>
        <s v="nutty, ginger, off notes"/>
        <s v="sweet, too few nibs, cocoa"/>
        <s v="mild licorice, late mocha"/>
        <s v="gritty,overyly sweet,fruit punch"/>
        <s v="grits, very sweet, banana"/>
        <s v="strong vanilla, strawberry, nut"/>
        <s v="sweet, vanilla, mild banana"/>
        <s v="gritty, sweet, vanilla, woody"/>
        <s v="mild fruit, earthy"/>
        <s v="spicy, roasty, mild bitter"/>
        <s v="coarse, mild bitter, raisin"/>
        <s v="prominent plum note"/>
        <s v="sandy, basic cocoa, sweet"/>
        <s v="dominated by heavy roast"/>
        <s v="perfume, floral, vanilla"/>
        <s v="fatty, sandy, nutty, off notes"/>
        <s v="metallic, off notes, powdery"/>
        <s v="basic cocoa, short length"/>
        <s v="creamy, floral, complex"/>
        <s v="fatty, rich, spice, nutty"/>
        <s v="complex, raspberry, cocoa"/>
        <s v="malitol, cocoa"/>
        <s v="creamy, roasty, cocoa"/>
        <s v="spicey, marshmallow"/>
        <s v="intense, molasses, sweet"/>
        <s v="molasses, licorice, bitter"/>
        <s v="sandy, sweet, mild fruit"/>
        <s v="intense, molasses, bitter"/>
        <s v="off, hammy, roasty"/>
        <s v="banana, bland, sour, off"/>
        <s v="nutty, melon, vinegar"/>
        <s v="fruit, cocoa, fatty"/>
        <s v="caramel, acidic, creamy"/>
        <s v="creamy, honey, mild hammy"/>
        <s v="plums, cocoa"/>
        <s v="cherry, cocoa, creamy"/>
        <s v="roasty, simple"/>
        <s v="hammy, dried fruit"/>
        <s v="hammy, large grits"/>
        <s v="high acidity, bitter, nutty"/>
        <s v="muted, mild sweet cocoa"/>
        <s v="fruit, spicy mild molasses"/>
        <s v="coconut, true to sugar bar"/>
        <s v="strong vanilla, earthy, nutty"/>
        <s v="vanilla, dried fruit, nuts"/>
        <s v="gummy, bland, sour"/>
        <s v="gummy, sandy, complex"/>
        <s v="nuts, sour milk"/>
        <s v="sandy, powdery, late sour"/>
        <s v="sandy, dried fruit, roasty"/>
        <s v="roasty, hazelnut, cocoa"/>
        <s v="coffee, acidic, astringent"/>
        <s v="sticky, dried sour fruit, roasty"/>
        <s v="roasted nuts, citrus, creamy"/>
        <s v="dried fruit (fig), black licorice"/>
        <s v="dairy, cocoa, mild sour"/>
        <s v="off, tropical, vegetal, rubbery"/>
        <s v="nutty, bland, late sour"/>
        <s v="honey, mild floral, mild off"/>
        <s v="fruit, smokey, mocha"/>
        <s v="dirty, roasty, acidic"/>
        <s v="fig, mild anise"/>
        <s v="nutty, dried fruit"/>
        <s v="grits, hazelnut, rum"/>
        <s v="intense, tobacco, nuts"/>
        <s v="caramel, dairy"/>
        <s v="large grits, sweet"/>
        <s v="large grits"/>
        <s v="dried fruit, large grits"/>
        <s v="nutty"/>
        <s v="sl. dry, gritty, fruity, nuts"/>
        <s v="coarse, hazelnut, peanut"/>
        <s v="banana"/>
        <s v="few grits, spicy, cocoa"/>
        <s v="very coarse, intense, spice"/>
        <s v="intense, bitter, off notes"/>
        <s v="coarse,perfume,heavy roast"/>
        <s v="choco covered strawberry"/>
        <s v="fruit, cough medicine"/>
        <s v="olive, rum"/>
        <s v="sandpaper, some fruit, bitter"/>
        <s v="spice, citrus, sweet"/>
        <s v="mild bitter, roasty, red berry"/>
        <s v="sweet, tobacco"/>
        <s v="roasty, grapes, rich brownie"/>
        <s v="slight dry, citrus, grapefruit"/>
        <s v="tea, spicy, sweet"/>
        <s v="slightly burnt, earthy"/>
        <s v="creamy, simple, nutty"/>
        <s v="creamy, roasty, tobacco"/>
        <s v="complex, mild licorice, spice"/>
        <s v="mild bitter, mild cocoa, roasty"/>
        <s v="grassy, brownie, astringent"/>
        <s v="red berry, some roasty notes"/>
        <s v="woody, grassy, long"/>
        <s v="woody, red fruit, sour"/>
        <s v="sandy, cocoa, red fruit"/>
        <s v="bready, nutty, earthy,intense"/>
        <s v="tart, roasted cocoa"/>
        <s v="mild smoke and fruit"/>
        <s v="smoke, fruit, sour, hammy"/>
        <s v="caramel, nuts, dried fruit"/>
        <s v="tart, red berry, smoke"/>
        <s v="sandy, smoke, red berry"/>
        <s v="mildly burnt caramel"/>
        <s v="blackberries, caramel, roasty"/>
        <s v="cocoa and fresh grapes"/>
        <s v="chocolate covered banana"/>
        <s v="light color, leathery flavor"/>
        <s v="orange, mellow but flavorful"/>
        <s v="fruity, floral, caramel"/>
        <s v="slow develop, caramel, roasty"/>
        <s v="rich cocoa, mild, fatty"/>
        <s v="long lasting, fruit, spicy"/>
        <s v="rich cocoa, nuts"/>
        <s v="roasty, mild fatty"/>
        <s v="complex, nuts, spice, floral"/>
        <s v="coconut, high astringency"/>
        <s v="fudgey, spicey, nutty"/>
        <s v="oily, black licorice, spicey"/>
        <s v="rich chocolate, late spice notes"/>
        <s v="robust cocoa, dried cranberry"/>
        <s v="raspberry, mild sour, cocoa"/>
        <s v="licorice, caramel, floral, dirty"/>
        <s v="spicey, herbal, ripe, sl. burnt"/>
        <s v="creamy, fragrant"/>
        <s v="creamy, simple, strong choco"/>
        <s v="spice, fatty, mild cocoa"/>
        <s v="strong fruit, ham, deep cocoa"/>
        <s v="banana, yogurt, cocoa"/>
        <s v="vegetal, herbs, raw"/>
        <s v="creamy, black pepper, nut"/>
        <s v="unique flavor, floral-spice mix"/>
        <s v="strong cocoa, orange citrus"/>
        <s v="sweet, metallic"/>
        <s v="woody, grassy, spicy"/>
        <s v="cocoa, savory"/>
        <s v="honey, deep cocoa"/>
        <s v="floral, sticky"/>
        <s v="delicate, balanced"/>
        <s v="black pepper,high astringency"/>
        <s v="banana,dairy, cocoa"/>
        <s v="high acidity, grassy"/>
        <s v="cocoa, roasty, sweet, fruit, spice"/>
        <s v="pungent, sour cherry"/>
        <s v="caramel, cocoa, fruit"/>
        <s v="fatty, leathery, earthy"/>
        <s v="tobacco, woody, wild berry"/>
        <s v="roasty, fatty, woody"/>
        <s v="intense olive, citrus, vegetal"/>
        <s v="spicy, earthy"/>
        <s v="oily, fatty, bold olive"/>
        <s v="oily, gritty, savory"/>
        <s v="oily, burnt black pepper"/>
        <s v="baked bread"/>
        <s v="mild fatty, nutty, roasty"/>
        <s v="oily, sweet, dairy, bland"/>
        <s v="oily, spicy, sour"/>
        <s v="cocoa, spicy, sweet"/>
        <s v="fatty, sweet, vanilla"/>
        <s v="oily, tart, chlorine"/>
        <s v="dried fruit, intense"/>
        <s v="sandy,sweet, molasses,floral"/>
        <s v="delicate, hebs, choco"/>
        <s v="acidic, undefined, brownie, off"/>
        <s v="oily, tropical"/>
        <s v="oily, dried fruit, leather"/>
        <s v="balanced, fruit, nut, roasty"/>
        <s v="black current,bitter,astringent"/>
        <s v="sl. bitter up front, fatty, intense"/>
        <s v="dried fruit, cocoa base, fatty"/>
        <s v="black licorice, tangy"/>
        <s v="cheesy off flavor"/>
        <s v="grainy texture, sour, hammy"/>
        <s v="accessible, sweet, sandy"/>
        <s v="dried fruit, cocoa"/>
        <s v="gritty, ambiguous"/>
        <s v="sandy, sweet, candy tart"/>
        <s v="cocoa and coconut"/>
        <s v="sticky, spice, roasty, earthy"/>
        <s v="deep cocoa, fruit, spice"/>
        <s v="red fruit, tart, fat, leathery"/>
        <s v="chewy, woody, rustic"/>
        <s v="fatty, creamy, roasty"/>
        <s v="dry, grainy, spicy, roasty"/>
        <s v="earthy, roasty, strong vanilla"/>
        <s v="mild woody, black licorice"/>
        <s v="mild strawberry, cocoa"/>
        <s v="sour off flavor, nutty, earthy"/>
        <s v="sweet edge, bright fruit, sour"/>
        <s v="mild molasses, rich, gateway"/>
        <s v="creamy, fig"/>
        <s v="acidic, mildly burnt, metallic"/>
        <s v="floral, rubbery, woody"/>
        <s v="banana, cocoa, late floral"/>
        <s v="fruit, tart, rubber"/>
        <s v="sweet, dominate cocoa, spice"/>
        <s v="spice/herb dominate cocoa base"/>
        <s v="sandy, sweet, earthy,deep cocoa"/>
        <s v="fatty, vanilla, dairy"/>
        <s v="fruity, cocoa, sweet"/>
        <s v="nutty, spicy, candied orange"/>
        <s v="dried fruit, orange peel, cocoa"/>
        <s v="roasty, sweet, fruity, cocoa"/>
        <s v="mildly rich, basic, roasty"/>
        <s v="rich, coffee, cherry"/>
        <s v="sour grapes, pungent, ashey"/>
        <s v="spicy, vanilla"/>
        <s v="very sour, grassy, fatty"/>
        <s v="very sweet, coffee, mild sour"/>
        <s v="chunky, muted, mild bitter"/>
        <s v="sl. sweet, nutty, off note"/>
        <s v="hot cocoa, very nutty"/>
        <s v="light perfume, mild, sweet"/>
        <s v="gritty, roasty, strong coffee"/>
        <s v="mild nutty, spicy, brownie"/>
        <s v="earthy, chemical or burnt note"/>
        <s v="creamy, sweet, floral, vanilla"/>
        <s v="sweet, creamy, vanilla"/>
        <s v="creamy, sweet, blueberry"/>
        <s v="creamy, blackberry"/>
        <s v="sweet, rich cocoa, mild citrus"/>
        <s v="fatty, cocoa, fruity"/>
        <s v="creamy,sandy,nutmeg, moss"/>
        <s v="sweet, vanilla, rich"/>
        <s v="perfume, vanilla"/>
        <s v="sweet, mild lemon"/>
        <s v="bitter, fatty, fruit"/>
        <s v="complex, fruit, nut, raisin"/>
        <s v="creamy, mild tobacco, ham"/>
        <s v="dutched?, intense, rich cocoa"/>
        <s v="sweet, creamy, floral, orange"/>
        <s v="dry, sticky, brownie"/>
        <s v="creamy, sl. Burnt, roasty"/>
        <s v="floral, over roasted, harsh"/>
        <s v="very spicy, roasty"/>
        <s v="nutty, black licorice"/>
        <s v="smokey, cherries, sour"/>
        <s v="XL nibs, sour, cardboard"/>
        <s v="chalky, berry, cocoa"/>
        <s v="sandy, intense, cherry"/>
        <s v="molasses, sweet, long,cocoa"/>
        <s v="fatty, nutty, earthy"/>
        <s v="sandy, roasted vegetal"/>
        <s v="muted, mild fruit, sweet"/>
        <s v="unrefined, bitter, earthy"/>
        <s v="buttery, floral, burnt"/>
        <s v="overyly sweet, banana, yogurt"/>
        <s v="chewy, fatty, sweet, nutty"/>
        <s v="vanilla, chocolate milk"/>
        <s v="sandy, sweet, dried fruit"/>
        <s v="rich chocolate, sweet edge"/>
        <s v="rich chocolate, sandy texture"/>
        <s v="powdery, rich, coffee, roasty"/>
        <s v="flat, late tart notes"/>
        <s v="sandy, brownie, coconut"/>
        <s v="deep cocoa, nutty, earthy"/>
        <s v="fruit, cocoa, lemony"/>
        <s v="spicy, earthy, grassy, astringent"/>
        <s v="too sweet, off, rubbery"/>
        <s v="cocoa, fatty, fruit"/>
        <s v="earthy, dirty, dried fruit"/>
        <s v="pungent, chemical"/>
        <s v="delicate, carame, tang"/>
        <s v="powdery, vanilla, artificial"/>
        <s v="rubber, fatty, sandy,grape"/>
        <s v="nutty, sweet, fatty, sandy"/>
        <s v="sandy, fatty, chemical"/>
        <s v="pungent raisin, metallic"/>
        <s v="mostly earthy, mild dried fruit"/>
        <s v="full flavor spectrum"/>
        <s v="woody, earthy, medicinal"/>
        <s v="nutty, butterscotch"/>
        <s v="spicy, intense, fades fast"/>
        <s v="astringent, smoke, cream"/>
        <s v="floral"/>
        <s v="strong floral, black licorice"/>
        <s v="creamy, mild nutty &amp; woody"/>
        <s v="dark berry, honey, cream"/>
        <s v="too sweet, spicy, candied"/>
        <s v="harsh, earthy, dirty"/>
        <s v="delicate fruit, black tea"/>
        <s v="intense, palm, earthy"/>
        <s v="sandy, tart, tangy, palm"/>
        <s v="intense, palm, nutty"/>
        <s v="floral, palm, sour"/>
        <s v="palm, spicy, flour"/>
        <s v="harsh flavor, hay"/>
        <s v="fruity, tannic, coconut"/>
        <s v="light color, sour, pungent"/>
        <s v="sour, citrus, molasses"/>
        <s v="lemon, late sour &amp; molasses"/>
        <s v="sour, earthy"/>
        <s v="nutty, off notes"/>
        <s v="intense, bitter, coffee"/>
        <s v="mild caramel, honey"/>
        <s v="high acid,sweet,nut,strawberry"/>
        <s v="butterscotch, burnt cinnamon"/>
        <s v="perfume, burning"/>
        <s v="sandy, perfume, nutty"/>
        <s v="dry, floral, slight musty"/>
        <s v="dry, intense floral, spciy"/>
        <s v="dry, nutty, sweet"/>
        <s v="dry, sour, cheesey, off"/>
        <s v="sandy, red berry, sour"/>
        <s v="coffee, red berry, tart"/>
        <s v="red berry, cocoa, mild coffee"/>
        <s v="floral, roasty, coffee"/>
        <s v="rich cocoa, fatty"/>
        <s v="creamy, nutty, tea, fatty"/>
        <s v="muted, fatty, nutty"/>
        <s v="sour, raw, green"/>
        <s v="true to sugar, green, fatty"/>
        <s v="cardamon"/>
        <s v="pastey, bitter, unfixable"/>
        <s v="smoke, cocoa, fruit, fuel"/>
        <s v="dry, woody, dried fruit"/>
        <s v="sour raisin, woody, fatty"/>
        <s v="fatty, mild bitter, banana"/>
        <s v="grassy, tobacco, intense"/>
        <s v="charred, espresso"/>
        <s v="sandy, sweet, mild cocoa"/>
        <s v="fungal, mushroom, mild burn"/>
        <s v="spicy, sour, burning"/>
        <s v="earthy, woody, sour mint"/>
        <s v="ashey, woody, bright red"/>
        <s v="mild bitter, floral"/>
        <s v="woody, nutty, short"/>
        <s v="sweet, cocoa, grassy"/>
        <s v="sweet, red berry, sour"/>
        <s v="sandy, vegetal, sour"/>
        <s v="tart, fruity, intense"/>
        <s v="oily, leathery, intense bitter"/>
        <s v="nutty, mild coffee"/>
        <s v="oily, spicy, sl. Burnt"/>
        <s v="spice,cocoa, tolerable bitter"/>
        <s v="candy,uncontrolled bitterness"/>
        <s v="trop. Fruit, coffee, bitter"/>
        <s v="fatty, gritty, roasty"/>
        <s v="nutty, coffee, rich"/>
        <s v="intense, cherry, metallic"/>
        <s v="woody, floral, metallic"/>
        <s v="earthy, metallic edge"/>
        <s v="raisins, rich choco"/>
        <s v="spicy, mild fruit, fatty"/>
        <s v="spicy, mild roasty"/>
        <s v="creamy, cocoa, lemon"/>
        <s v="creamy, roasted nuts, fatty"/>
        <s v="creamy, sour, raisin"/>
        <s v="creamy, nutty, delicate fruit"/>
        <s v="creamy, nutty, muted"/>
        <s v="peanut, coffee, cocoa, bread"/>
        <s v="creamy, nutty, earthy"/>
        <s v="fatty, rich, berry notes"/>
        <s v="sour, sweet, rubber"/>
        <s v="buttery, intense, spice, roasty"/>
        <s v="molasses, roasty"/>
        <s v="very sandy, sweet, spicy"/>
        <s v="sandy, caramel"/>
        <s v="intense, tart, earthy"/>
        <s v="off notes, pungent"/>
        <s v="mild metallic, spice, tea"/>
        <s v="roasty, nutty, spicy"/>
        <s v="woody, meaty, vegetal"/>
        <s v="intense, cherry, rich, metallic"/>
        <s v="intense, molasses, fruit"/>
        <s v="gritty, unrefined, off notes"/>
        <s v="dairy, nutty, butterscotch"/>
        <s v="candy like, sweet, dairy"/>
        <s v="floral, tobacco, candied"/>
        <s v="sweet, fruity, vanilla"/>
        <s v="floral, bourbon, salt"/>
        <s v="vanilla, gateway"/>
        <s v="full bodied, floral"/>
        <s v="gritty, coffee, sweet, hammy"/>
        <s v="complex, bold, gritty"/>
        <s v="bold, spice, sour fruit, gritty"/>
        <s v="off note, vanilla, basic cocoa"/>
        <s v="harsh, burnt nuts, powdery"/>
        <s v="nutty, cocoa, sour veggie"/>
        <s v="floral, earthy, grassy"/>
        <s v="herbal, tea-like"/>
        <s v="brownie"/>
        <s v="raisins, prunes"/>
        <s v="nutty, sour milk, off note"/>
        <s v="very sweet, basic cocoa"/>
        <s v="candy-like, peanut butter"/>
        <s v="rich cocoa, dried fruit, roasty"/>
        <s v="light color, nutty, caramel"/>
        <s v="banana, fall spices, earthy"/>
        <s v="dried fruit, bitter, rubbery"/>
        <s v="creamy, balanced, fig, cocoa"/>
        <s v="sandy, sweet, acidic"/>
        <s v="creamy, floral, dried fruit"/>
        <s v="creamy, black tea, vegetal"/>
        <s v="creamy, distinct, dried fruit"/>
        <s v="floral, woody, cocoa, creamy"/>
        <s v="cocoa with hint of melon"/>
        <s v="honey, molasses, cream, woody"/>
        <s v="base cocoa, fruit, fatty"/>
        <s v="spicy, tobacco"/>
        <s v="muted, grapes, astringent"/>
        <s v="cocoa, strong distinct spice"/>
        <s v="chewy, vanilla, metallic"/>
        <s v="creamy, mild marshmallow"/>
        <s v="intense, mint, marshmallow"/>
        <s v="sweet, vanilla, coffee"/>
        <s v="crumbly, vanilla, bitter"/>
        <s v="creamy, nutty, bitter, flat"/>
        <s v="spicy, mild bitter"/>
        <s v="grassy, earthy, coffee"/>
        <s v="fruity,floral,cooling sensation"/>
        <s v="mild bitter and chemical off"/>
        <s v="spicy, floral, bitter"/>
        <s v="licorice, melon"/>
        <s v="plum, molasses"/>
        <s v="fatty, dark berry, grassy"/>
        <s v="sweet, vanilla domintates, nut"/>
        <s v="poor finish, cocoa, grassy"/>
        <s v="gritty, overly sweet, citrus"/>
        <s v="gritty, sour, berries"/>
        <s v="sticky, molasses, sour"/>
        <s v="medium roast, nutty"/>
        <s v="intense, high acidity"/>
        <s v="roasty, nutty"/>
        <s v="nuts, dried fruit, grassy"/>
        <s v="astringent, smomkey cocoa"/>
        <s v="light color,"/>
        <s v="intense, pungent, tangy"/>
        <s v="nutty, pungent, sour"/>
        <s v="nutty, sour milk"/>
        <s v="strawberry, intense, sour"/>
        <s v="intense, spicy, pungent"/>
        <s v="spicy, molasses, earthy"/>
        <s v="earthy, fatty, tea"/>
        <s v="spicy, vanilla, dairy"/>
        <s v="astringent, unbalanced, off"/>
        <s v="creamy, mild flavors"/>
        <s v="oranges"/>
        <s v="vanilla, earth, cardboard"/>
        <s v="vanilla, candy-like, sour milk"/>
        <s v="intense, bourbon, vanilla"/>
        <s v="mild vanilla and mild fruit"/>
        <s v="smooth, rich, lemon"/>
        <s v="rich, spice, cheese"/>
        <s v="creamy, cocoa, spice"/>
        <s v="simple, rich hot cocoa"/>
        <s v="cocoa, nutty, acidic, burning"/>
        <s v="spicy, roasty, coffee"/>
        <s v="floral, soapy, earthy"/>
        <s v="creamy, woody, nutty"/>
        <s v="berry, rich cocoa dominates"/>
        <s v="unrefined, sweet, basic cocoa"/>
        <s v="molasses, cardboard, off note"/>
        <s v="metallic, cardboard, fruit"/>
        <s v="nutty, fatty"/>
        <s v="grit, earthy, musty"/>
        <s v="anise, spicy, earthy"/>
        <s v="earthy, molasses, dried fruit"/>
        <s v="molasses, high acidity"/>
        <s v="tart, molasses, grits"/>
        <s v="fruit, cocoa, grape"/>
        <s v="dry, melon, cocoa"/>
        <s v="sandy, grapes"/>
        <s v="roasty, dark berry, rich"/>
        <s v="rich cocoa, burning sensation"/>
        <s v="nutty, grassy, rich cocoa"/>
        <s v="rich, sweet, cocoa, intense"/>
        <s v="cocoa, caramel, sweet"/>
        <s v="rich, vegetal, banana, spice"/>
        <s v="nutty, pear, sour milk"/>
        <s v="brownie, cocoa, sour, sweet"/>
        <s v="creamy, rich, dairy, nutty"/>
        <s v="sweet, nutty, cocoa"/>
        <s v="peanut butter, burnt rubber"/>
        <s v="sweet, fudgey, tang"/>
        <s v="rich cocoa, mild fruit &amp; nut"/>
        <s v="mild hammy, roasty, sour"/>
        <s v="citrus,prononced orange"/>
        <s v="fatty, roasty, coffee, off note"/>
        <s v="nutty, woody, leathery"/>
        <s v="roasty, sour, cardboard"/>
        <s v="gritty, roasty, waxy, off"/>
        <s v="slight burnt, astringent, fruit"/>
        <s v="sandy, fatty, roasty, fruit"/>
        <s v="roasty, nutty, rich cocoa"/>
        <s v="rich, roasty, nutty, smoke"/>
        <s v="smokey, rich cocoa, spice"/>
        <s v="creamy, mild honey, floral"/>
        <s v="floral, caramel"/>
        <s v="dry, roasty, toffee"/>
        <s v="chalky, fatty, sweet"/>
        <s v="chalky, cocoa, tangy"/>
        <s v="fatty, nutty, woody"/>
        <s v="spicy, grassy, roasty"/>
        <s v="simple, earthy, cocoa"/>
        <s v="sandy, rich cocoa"/>
        <s v="complex, dairy, roasty"/>
        <s v="well balanced, melon"/>
        <s v="base cocoa, mild ham, woody"/>
        <s v="sandy, off, hammy"/>
        <s v="sandy, light color, grape"/>
        <s v="intense, sticky, cocoa"/>
        <s v="dried fruit, nutty, mushroom"/>
        <s v="cocoa, spice, fruit"/>
        <s v="roasty, black pepper, woody"/>
        <s v="red fruit, brownie"/>
        <s v="subtle, spicy, banana"/>
        <s v="floral, black licorice"/>
        <s v="smokey, mild berry"/>
        <s v="strong raspberry, mocha"/>
        <s v="mild, licorice, coffee, cocoa"/>
        <s v="woody, mocha, molasses"/>
        <s v="spoiled milk, sweet, molasses"/>
        <s v="buttery, sunflower, astringent"/>
        <s v="home baked banana nut bread"/>
        <s v="sandy, citrus"/>
        <s v="sweet edge, bright fruit, off"/>
        <s v="creamy, strawberry, cocoa"/>
        <s v="fatty, nutty, melon like"/>
        <s v="rich cocoa, spicy edge"/>
        <s v="grits, roasted, nutty"/>
        <s v="fatty, roasty, cocoa"/>
        <s v="fatty, grassy, cocoa"/>
        <s v="harsh burnt, mild cocoa, tang"/>
        <s v="grassy, rubbery, chemical"/>
        <s v="basic cocoa, dirty/burnt edge"/>
        <s v="spicy, sweet, cocoa"/>
        <s v="black pepper, vanilla, harsh"/>
        <s v="aluminum, mild coffee, roasty"/>
        <s v="strong, brandy, smoke"/>
        <s v="sandy, floral, vanilla, candy"/>
        <s v="spicy, candied, complex"/>
        <s v="sweet, candy-like, nutty"/>
        <s v="dairy, pudding"/>
        <s v="cherry, fatty, cocoa"/>
        <s v="sweet, sl. smokiness, fruit"/>
        <s v="multiple off flavors, metallic"/>
        <s v="potting soil"/>
        <s v="smokey, earthy, cocoa"/>
        <s v="nutty, mild dairy"/>
        <s v="intense mocha flavor"/>
        <s v="oily, burnt, earthy"/>
        <s v="rustic, basic cocoa, earthy"/>
        <s v="mild sweet honey, rum, off"/>
        <s v="smoke, fruit, ham, fatty"/>
        <s v="very sweet, caramel, candy"/>
        <s v="sticky, marshmallow, cocoa"/>
        <s v="watered down coffee, cocoa"/>
        <s v="marshmallow, rich brownie"/>
        <s v="roasted pear, cocoa, sour"/>
        <s v="fatty, dominant roast, spice"/>
        <s v="deep cocoa, sl. pungent, sandy"/>
        <s v="candied, sweet cocoa, roasty"/>
        <s v="spice, coconut"/>
        <s v="extremely sweet, vanilla"/>
        <s v="vanilla, strong chemical"/>
        <s v="gritty, roasty, rubbery"/>
        <s v="gritty, cocoa base, ashey"/>
        <s v="sandy, red berry, cocoa"/>
        <s v="sandy, woody, peanut butter"/>
        <s v="intense, nutty, cocoa"/>
        <s v="sticky, bitter, nutty"/>
        <s v="very sticky, nutty, woody"/>
        <s v="raisiny, chewy"/>
        <s v="sandy, sweet, strong vanilla"/>
        <s v="sticky, strong vanilla, pepper"/>
        <s v="creamy, vanilla, rich fruit"/>
        <s v="creamy, burnt nuts, woody"/>
        <s v="vanilla, brownie, peanut"/>
        <s v="intense vanilla, swiss miss"/>
        <s v="strong vanilla, nut, coffee"/>
        <s v="fatty, vanilla, candy-like"/>
        <s v="vanilla, earthy, caramel"/>
        <s v="mild earthy, mild cocoa, nut"/>
        <s v="chalky, astringent, vanilla"/>
        <s v="creamy, nutty, mass market"/>
        <s v="nutty, cooling sensation"/>
        <s v="creamy, hay, nutty"/>
        <s v="strong vanilla, some spice"/>
        <s v="cardboard, tea-like"/>
        <s v="creamy, sublte grape notes"/>
        <s v="gummy, smokey, hammy"/>
        <s v="sweet, vanilla, easter candy"/>
        <s v="creamy, crunchy, very sweet"/>
        <s v="hammy, unrecognizable"/>
        <s v="berry, nutty, sour"/>
        <s v="rubber, off medicinal"/>
        <s v="soil, wet, off notes"/>
        <s v="muted, nutty"/>
        <s v="molassses, intense, off, herb"/>
        <s v="oily, tangy, fruit, earthy"/>
        <s v="banana, menthol, medicinal"/>
        <s v="molasses, sweet, cocoa"/>
        <s v="orange, cocoa"/>
        <s v="smoke, fruit"/>
        <s v="dried fruit, balanced, cocoa"/>
        <s v="sweet, fatty, fig"/>
        <s v="dried fruit,spicy,sticky,intense"/>
        <s v="chewy, brownie like"/>
        <s v="cocoa, coconut"/>
        <s v="grits, roaste brownie"/>
        <s v="nutty, intense, roasty"/>
        <s v="coarse, intense, nutty"/>
        <s v="basic, balanced, deep cocoa"/>
        <s v="nutty, roasty,"/>
        <s v="fruity, tangy, cocoa"/>
        <s v="delicate, caramel, peanut"/>
        <s v="coarse, floral, rum"/>
        <s v="heavy roast, few grits, rich"/>
        <s v="rich, bright fruit"/>
        <s v="lemon, spicy, cocoa"/>
        <s v="roasty, coffee, rubber"/>
        <s v="sweet, fatty, roasty"/>
        <s v="grassy, woody, sweet"/>
        <s v="intense, sour, tart"/>
        <s v="earthy, tobacco, ashey"/>
        <s v="complex, creamy, cherry"/>
        <s v="off notes, rubbery, hammy"/>
        <s v="sweet, spicy, dirty"/>
        <s v="smokey, dirty, sour"/>
        <s v="smoked nuts, tang"/>
        <s v="mild orange, herbaceous"/>
        <s v="earthy, musty, sweet"/>
        <s v="floral, earthy, acidic, harsh"/>
        <s v="delicate, nutty, butterscotch"/>
        <s v="earthy, coffee, roasty"/>
        <s v="dried fruit, woody, dirty"/>
        <s v="citrus"/>
        <s v="roasty, coffee"/>
        <s v="cocoa, spice, late sour"/>
        <s v="sticky, pepper, cinamon, rich"/>
        <s v="creamy, fatty, black pepper"/>
        <s v="melon, roasty"/>
        <s v="fatty, heavy roast, nutty"/>
        <s v="long, mild honey, rich cocoa"/>
        <s v="roasty, rich, coffee, nut"/>
        <s v="spicy and fragrant"/>
        <s v="fatty, roasty, nutty"/>
        <s v="intense orange, floral"/>
        <s v="chewy, earthy, spicy"/>
        <s v="cocoa, earth, wheat"/>
        <s v="intense, dark berry, cocoa"/>
        <s v="waxy, rubber, medicinal"/>
        <s v="fatty, rubber, medicinal"/>
        <s v="sticky, pungent, off note"/>
        <s v="sandy, earthy, sweet edge"/>
        <s v="sandy, mild floral, mild nutty"/>
        <s v="sticky, woody, musty"/>
        <s v="dry, sticky, nutty, earthy"/>
        <s v="sticky, earthy, coffee"/>
        <s v="rich cocoa, coffee, roasty"/>
        <s v="sandy, strawberry, sour"/>
        <s v="dry, sandy, intense, berry"/>
        <s v="gritty, high astringent, sour"/>
        <s v="gritty, tangy, cocoa"/>
        <s v="gritty, sticky, smoke,hammy"/>
        <s v="orange,lemon,coffee ground"/>
        <s v="dry, gritty, red berry, coffee"/>
        <s v="gritty, raspberry, sour"/>
        <s v="gritty, fruit, tart, rich"/>
        <s v="gritty, overly tart, sour"/>
        <s v="gritty, sour, sweet"/>
        <s v="tart, deep choco"/>
        <s v="mild bitter, citrus, intense"/>
        <s v="green, vegetal, mild spice"/>
        <s v="sticky, butterscotch, nutty"/>
        <s v="sticky, red fruit"/>
        <s v="creamy, grassy, smoke, nut"/>
        <s v="nutty, fruity, spicy"/>
        <s v="sweet, banana, mild sour orange"/>
        <s v="heavy roast, smoke"/>
        <s v="intense, burnt, bitter, spice"/>
        <s v="sweet, cherry, cream, raisin"/>
        <s v="nutty, cheese, savory"/>
        <s v="sweet edge, sour fruit"/>
        <s v="roasty, hammy, dirty"/>
        <s v="gritty, sweet, earthy"/>
        <s v="musty, woody, rubbery, roasty"/>
        <s v="cocoa, strawberry"/>
        <s v="pungent, off"/>
        <s v="molasses, sweet, choco"/>
        <s v="spicy, metallic, molasses"/>
        <s v="fatty, sligthly bland, earthy"/>
        <s v="high roast, nutty, deep choco"/>
        <s v="floral, earthy, bitter"/>
        <s v="dry, floral, dirty, coconut"/>
        <s v="smooth, coconut, cocoa"/>
        <s v="creamy, coconut, cocoa"/>
        <s v="sticky, tart, slight burnt"/>
        <s v="uneven, smokey, hammy"/>
        <s v="chewy, woody, off notes"/>
        <s v="intense, ham, butterscotch"/>
        <s v="intense, grassy, spicy, rich"/>
        <s v="acidic, pomegrant, brownie"/>
        <s v="dried fruit, rich cocoa"/>
        <s v="fatty, bitter, woody, roasty"/>
        <s v="dairy, caramel"/>
        <s v="earthy, floral, rubbery"/>
        <s v="fatty, creamy, olive"/>
        <s v="creamy, fatty, mild cherry"/>
        <s v="roasty/smokey, high acidity"/>
        <s v="dried fruit, mild hammy"/>
        <s v="accesible, simple cocoa note"/>
        <s v="grape, mild smoke, sandy"/>
        <s v="pungent, grape, apricot"/>
        <s v="sweet, crisp nibs"/>
        <s v="bitter coffee flavor"/>
        <s v="creamy, licorice, herbs"/>
        <s v="creamy, raisins, licorice"/>
        <s v="grapefruit, spices"/>
        <s v="tropical fruit and mild smoke"/>
        <s v="smooth, bold, bitter"/>
        <s v="cocoa, orange"/>
        <s v="creamy, smoke, raspberry"/>
        <s v="raisins, melon"/>
        <s v="sandy, earthy, fatty"/>
        <s v="sandy, grits, nutty, vanilla"/>
        <s v="dairy, cocoa, fatty, apple"/>
        <s v="chemical, salt, wtf"/>
        <s v="sticky, cardboard,why bother"/>
        <s v="leather, salt"/>
        <s v="molassses, palm, spicy"/>
        <s v="strawberry, cream, spice"/>
        <s v="woody, lemon, mild bitter"/>
        <s v="black pepper, dairy"/>
        <s v="spicy, rich, mint"/>
        <s v="nutty, grassy, woody"/>
        <s v="banana, melon, fatty"/>
        <s v="rum, herbal, rich"/>
        <s v="fatty, simple"/>
        <s v="candy spices, sweet"/>
        <s v="grape, cocoa"/>
        <s v="complex, true to origin"/>
        <s v="wine, brownie batter"/>
        <s v="unrefined, burnt nuts, vanilla"/>
        <s v="sandy, nutmeg, astringent"/>
        <s v="dry, sandy, empty, sweet"/>
        <s v="dry, sandy, dirt, empty"/>
        <s v="sandy, green, grassy, harsh"/>
        <s v="unripe fruit, sour, watery"/>
        <s v="sandy, bitter, sour fruit"/>
        <s v="cocoa, mild pear, sticky"/>
        <s v="intense, sour, hammy"/>
        <s v="cocounut, late sour"/>
        <s v="grape, thick, chewy"/>
        <s v="dry, coffee notes from roaster"/>
        <s v="sandy, harsh, floral"/>
        <s v="gritty, sweet, earty"/>
        <s v="few grits, intense smoke"/>
        <s v="tangy, roasty, ham"/>
        <s v="sweet, licoric"/>
        <s v="slight grainy, roasty, spicy"/>
        <s v="complex, fruit, nut, rich"/>
        <s v="sour fig, cocoa, creamy, fatty"/>
        <s v="coarse, smokey, citrus"/>
        <s v="sticky, blackberry, acidic"/>
        <s v="powdery, intense, floral"/>
        <s v="vanilla, artificial, sweet"/>
        <s v="rough, sweet, dairy, vanilla"/>
        <s v="basic cocoa"/>
        <s v="strawberry, blueberry"/>
        <s v="earthy"/>
        <s v="dirty, rubbery, spicy"/>
        <s v="dark berry, earthy"/>
        <s v="roasty, honey, sweet"/>
        <s v="cocoa, fig, classic"/>
        <s v="creamy, off note, rubbery, petro"/>
        <s v="dark fruit, slight harsh molasses"/>
        <s v="overly intense, tart, red fruit"/>
        <s v="intense, smokey, floral"/>
        <s v="dry, nutty, fruity"/>
        <s v="unrefined, hay, sweet"/>
        <s v="unrefined, bright berry, sweet"/>
        <s v="fatty, floral, spicy"/>
        <s v="earthy, spicy, cocoa"/>
        <s v="black tea, floral"/>
        <s v="smoke, ham, sour milk"/>
        <s v="chalky, powdery, molasses"/>
        <s v="intense, floral, cocoa,long lasting"/>
        <s v="licorice, cocoa"/>
        <s v="spicy, smoke, sour"/>
        <s v="spicy, sweet, fragrant"/>
        <s v="spicy, fragrant, bitter"/>
        <s v="light color, spicy, sweet, sour"/>
        <s v="grassy, spicy, sweet"/>
        <s v="sweet, rich"/>
        <s v="dry, earthy, atypical"/>
        <s v="sweet, molasses, gritty"/>
        <s v="gritty, tart, molasses"/>
        <s v="too sweet, earthy, off notes"/>
        <s v="sandy, oranges"/>
        <s v="sandy, floral, spice, roasty"/>
        <s v="orange, floral, caramel"/>
        <s v="sandy, intense, tropical fruit"/>
        <s v="coarse, sweet, minty"/>
        <s v="coarse, sweet"/>
        <s v="bold, savory, creamy"/>
        <s v="strong, rubbery, woody, sweet"/>
        <s v="sandy, spicy, earthy"/>
        <s v="metallic, medicinal, pungent"/>
        <s v="grassy, dirt, mild spice"/>
        <s v="intense, pungent, sour fruit"/>
        <s v="brownie, toffee"/>
        <s v="dry, sandy, sweet, acidic"/>
        <s v="non descript, poor aftertaste"/>
        <s v="grassy, earthy, burnt"/>
        <s v="pastey, complex, coffee,vanilla"/>
        <s v="pastey, strong off flavor"/>
        <s v="complex, intense banana"/>
        <s v="gritty, vanilla, non-descript"/>
        <s v="molasses, nut, roasty, bitter"/>
        <s v="molasses, rum, tea"/>
        <s v="molasses, bright fruit"/>
        <s v="molasses, malt, raisin"/>
        <s v="notes from sugar"/>
        <s v="molasses, dried fruit"/>
        <s v="molasses, earthy, flat"/>
        <s v="spicy, red fruit, raisins"/>
        <s v="single note, spicy"/>
        <s v="floral, cocoa, creamy"/>
        <s v="pungent, grape, sour"/>
        <s v="sweet, melon notes"/>
        <s v="spicy, vanilla, sweet"/>
        <s v="basic cocoa, sour ending"/>
        <s v="sour, rubbery, off"/>
        <s v="strong base cocoa, rubber"/>
        <s v="nutty, high roast, spice"/>
        <s v="coconut, mild metallic"/>
        <s v="roasty, mild orange"/>
        <s v="sweet, candy like, dairy"/>
        <s v="sweet, spicy, cocoa"/>
        <s v="orange,citrus, high astringency"/>
        <s v="sl. Burnt, nutty, fruit in back"/>
        <s v="delicate, coffee, caramel"/>
        <s v="sl. sweet, basic cocoa"/>
        <s v="grass, tobacco"/>
        <s v="tart, lemony , high astringency"/>
        <s v="woody, coffee,roasted cherry"/>
        <s v="fatty, honey, earthy"/>
        <s v="sandy, strawberries"/>
        <s v="rich, cherry, smoke, cocoa"/>
        <s v="earthy, roasted nuts"/>
        <s v="intense, slightly burnt"/>
        <s v="fruity, sour, high astringent"/>
        <s v="rich, mild smoke, red fruit"/>
        <s v="cocoa, nut, dried fruit, rubbery"/>
        <s v="spicy, cocoa, hammy"/>
        <s v="nutty, banana, cocoa"/>
        <s v="grassy, vanilla, burnt"/>
        <s v="creamy, roasty, mild grape"/>
        <s v="intense grapes, sweet cocoa"/>
        <s v="melon, earthy, tobacco"/>
        <s v="peanut butter, raspberry"/>
        <s v="smoke, sour fruit, hammy"/>
        <s v="intense, bitter, sour, smokey"/>
        <s v="smokey, intense, coffee"/>
        <s v="bitter, intense, nutty"/>
        <s v="cocoa, roasty, nutty"/>
        <s v="damp woody, leather, cocoa"/>
        <s v="sour banana, muted"/>
        <s v="dominant hazelnut, fudge"/>
        <s v="intense tart, sourness"/>
        <s v="silky smooth, cherry, cocoa"/>
        <s v="walnut, tobacco, grassy"/>
        <s v="complex,cranberry,malt, vanilla"/>
        <s v="blackberry, tang"/>
        <s v="sharp fruit, intense, sl. Sour"/>
        <s v="burnt fudge, nutty"/>
        <s v="deep cocoa, cherry, slight ashy"/>
        <s v="berries, burnt, rubbery, off"/>
        <s v="strong start, fruity, acidic"/>
        <s v="off notes, sour, roasty"/>
        <s v="sweet,sandy, fruit, pungent"/>
        <s v="rich cocoa, one dimensional"/>
        <s v="creamy, cherry, acidic"/>
        <s v="sandy, cheese, sour"/>
        <s v="fatty,cheese, musty"/>
        <s v="earthy, cheesy"/>
        <s v="gritty, simple cocoa, burnt"/>
        <s v="intense, medicinal, leathery"/>
        <s v="rubber, cocoa, bitter"/>
        <s v="creamy, medicinal, mint, bitter"/>
        <s v="sticky, berry, bitter"/>
        <s v="grits, strong vanilla, brownie"/>
        <s v="intensely smokey"/>
        <s v="red berry, mild molasses"/>
        <s v="sweet, dried fruit, gateway"/>
        <s v="intense spice, coarse"/>
        <s v="sweet, tart, raisin, sour ending"/>
        <s v="roast dominates,spicy,astringent"/>
        <s v="sweet edge, dried fruit, lemon"/>
        <s v="caramel, honey, roasty"/>
        <s v="tart, green apple, rich"/>
        <s v="burnt honey, rubbery"/>
        <s v="grape, punchy, deep cocoa"/>
        <s v="sandy, ashey, mild fruit"/>
        <s v="sandy, roasty, fruity"/>
        <s v="grits, roasty, woody"/>
        <s v="sandy, cinamon, high roast"/>
        <s v="spicy, sweet, high roast"/>
        <s v="fatty, bland, some spice"/>
        <s v="vegetable and honey"/>
        <s v="creamy, sour banana, lemon"/>
        <s v="rich cocoa, bread notes"/>
        <s v="creamy, melon, subtle"/>
        <s v="fatty, dates, musty"/>
        <s v="creamy, mild bitter, coffee"/>
        <s v="muddy, pastey, sweet, vanilla"/>
        <s v="sticky, tobacco"/>
        <s v="dry, banana, molasses"/>
        <s v="sandy, molasses, brownie"/>
        <s v="floral, rubber, vanilla, metallic"/>
        <s v="sandy, rubber, spice, floral"/>
        <s v="creamy, sweet, green"/>
        <s v="bitter, earthy"/>
        <s v="sandy, green, spice, nuts"/>
        <s v="waxy, sandy, floral"/>
        <s v="spice, mostly bitter"/>
        <s v="light color,complex,molasses"/>
        <s v="floral, green, tannic"/>
        <s v="savory, smokey"/>
        <s v="creamy, green fruit, candied"/>
        <s v="creamy, spicy, cocoa"/>
        <s v="complex, balanced"/>
        <s v="vanilla, sweet, gateway"/>
        <s v="molasses, tart, vegetal"/>
        <s v="creamy, tobacco, cocoa"/>
        <s v="vinegar, sour"/>
        <s v="red fruit, intense, bright"/>
        <s v="earthy, nutty, black pepper"/>
        <s v="intense floral, slight woody"/>
        <s v="mellow, fruity, brownie"/>
        <s v="slow, sweet, spicy"/>
        <s v="maple, spicy, cocoa"/>
        <s v="rich cocoa, dried fruit"/>
        <s v="cocoa, melon, dairy"/>
        <s v="fruity, off rubber"/>
        <s v="strawberry, savory"/>
        <s v="grape, pungent, off sour"/>
        <s v="sticky, bold, nutty, fig"/>
        <s v="creamy, burnt rubber, off"/>
        <s v="intense spicy, floral"/>
        <s v="intense, bitter, spicy"/>
        <s v="fig, sour, rubbery"/>
        <s v="fruit, sour, roasty"/>
        <s v="cocoa, earthy, roasty"/>
        <s v="sandy, fruit, cocoa, sour"/>
        <s v="harsh, tobacco, roasty"/>
        <s v="burnt caramel, coffee"/>
        <s v="mild nutty, basic cocoa"/>
        <s v="gritty, woody, acidic"/>
        <s v="mild spice, grapes"/>
        <s v="intense, blackberry, acidic"/>
        <s v="sour, earthy, roasty"/>
        <s v="fatty, woody, poor aftertaste"/>
        <s v="rubbery, buttery, soil"/>
        <s v="nut, roasty, high astringent"/>
        <s v="gritty, sweet, off"/>
        <s v="gritty, earthy, melon"/>
        <s v="mild tart, wine, red fruit, long"/>
        <s v="simple red berry, rich, long"/>
        <s v="creamy, fruit forward, rich"/>
        <s v="earthy, nutty"/>
        <s v="smooth, red berry, cocoa"/>
        <s v="creamy, cocoa, grapes"/>
        <s v="sticky, mild citrus, earthy"/>
        <s v="coarse, sweet, tart, earthy"/>
        <s v="coarse, earthy, sweet"/>
        <s v="mild smokey, black licorice"/>
        <s v="off aroma, anise, dried fruit"/>
        <s v="mild tart, long and rich"/>
        <s v="red fruit, smokey, sour"/>
        <s v="rich cocoa, marshmallow"/>
        <s v="rich cocoa, tart citrus"/>
        <s v="creamy, cocoa, grassy"/>
        <s v="tangy, floral, spicy, cocoa"/>
        <s v="cinamon, bitter aftertaste"/>
        <s v="smokey, floral, mild"/>
        <s v="bland, subtle dairy, burning"/>
        <s v="strong vanilla, nutty, spicey"/>
        <s v="berry notes with sweet edge"/>
        <s v="chunky, rich and spicy"/>
        <s v="bitter, coffee, cocoa"/>
        <s v="mild fruit, woody"/>
        <s v="powdery, roasty, off flavor"/>
        <s v="rich cocoa, off flavor"/>
        <s v="fruity, rich, grassy"/>
        <s v="swiss miss, pistachio, rich"/>
        <s v="sweet, cream, cherry, rich"/>
        <s v="creamy, fruity, mocha"/>
        <s v="banana, earthy ending"/>
        <s v="intense, dried fruit, roasty"/>
        <s v="intense smoke, medicinal"/>
        <s v="tobacco, woody, rum"/>
        <s v="intense, floral, leather"/>
        <s v="coarse, earthy, metal, sweet"/>
        <s v="dry, sandy, earthy, leathery"/>
        <s v="metal, earthy, pungent"/>
        <s v="metal, molasses, roasty"/>
        <s v="chunky, dairy, nutty, rich"/>
        <s v="sandy, dried fruit, earthy"/>
        <s v="slightly bitter, earthy, fruity"/>
        <s v="raisins, grapes, tart"/>
        <s v="molasses, banana, chemical"/>
        <s v="dry, red berry, off note"/>
        <s v="sweet, spoiled milk, vegetal"/>
        <s v="tart with woody undertones"/>
        <s v="extra sweet, nutty, deep cocoa"/>
        <s v="bright red fruit,smoke,powerful"/>
        <s v="grass,chewy,nibs add bitterness"/>
        <s v="fudgey, mild smoke"/>
        <s v="grassy, earthy"/>
        <s v="mint, candied"/>
        <s v="mildy nutty, cocoa, spice"/>
        <s v="dense, rich, nuanced"/>
        <s v="marshmallow, distinquished"/>
        <s v="light cocoa, dairy,faint cinnamon"/>
        <s v="anise, cocoa, dried fruit"/>
        <s v="creamy, spicy"/>
        <s v="smoke dominates, mild fruit"/>
        <s v="vegetal, fruit, smoke"/>
        <s v="earthy, tobacco, mushroom"/>
        <s v="sandy, roasty, cocoa"/>
        <s v="tart, fruit, cocoa"/>
        <s v="creamy, fatty, burnt"/>
        <s v="large nibs, spicy, cocoa"/>
        <s v="fatty, mild fruit, bitter, smoke"/>
        <s v="sandy, sour"/>
        <s v="complex, herbal, sour"/>
        <s v="creamy, burnt,ashey, lemon"/>
        <s v="nutty, red berry, rich"/>
        <s v="burnt nuts, subtle fruit"/>
        <s v="subdued, floral, nutty, fatty"/>
        <s v="complex, smoke, intense, ham"/>
        <s v="fruit, woody, ashey, fatty"/>
        <s v="roasty, black licorice, rubbery"/>
        <s v="tobacco,deep cocoa, sl. burnt"/>
        <s v="deep cocoa, fatty, mild ashey"/>
        <s v="high acidity,roasty,sour,chalky"/>
        <s v="rich cocoa, fatty, roasty"/>
        <s v="sandy, coffee, sweet, roasty"/>
        <s v="dried fruit, floral"/>
        <s v="sour palm, rich cocoa, fruit"/>
        <s v="molasses, coffee, cocoa"/>
        <s v="fruit, tart, fertilzer"/>
        <s v="nutty, fuel, intense"/>
        <s v="perfume, roasted caramel"/>
        <s v="long, mellow, buttery"/>
        <s v="floral, slightly burnt, intense"/>
        <s v="dark berry, mild floral"/>
        <s v="dairy, butterscotch, caramel"/>
        <s v="chunky, earthy, rubber"/>
        <s v="floral, grain, deep cocoa"/>
        <s v="sticky, mild, hay, honey"/>
        <s v="dominant savory"/>
        <s v="fatty, vanilla, orange"/>
        <s v="intense, fig, roasty, citrus"/>
        <s v="few grits, strong floral"/>
        <s v="intense smoke"/>
        <s v="spice, sunflower"/>
        <s v="peanut, soy, sunflower"/>
        <s v="sweet, intense banana"/>
        <s v="muted, banana, hot cocoa"/>
        <s v="sticky, intense, roasty, fruit"/>
        <s v="mild bitter, banana, citrus"/>
        <s v="creamy, too sweet, sour"/>
        <s v="tannic, fruity, cocoa"/>
        <s v="pungent, grapes"/>
        <s v="bold, nutty, floral, wine"/>
        <s v="intense plum, harsh woody"/>
        <s v="grapes and honey"/>
        <s v="bold, fig w/ floral undertone"/>
        <s v="gritty, waxy, leather"/>
        <s v="waxy, gritty, spicy, hammy"/>
        <s v="creamy, pasty, bitter, cocoa"/>
        <s v="gritty, sticky, candied"/>
        <s v="refined, honey, rubber"/>
        <s v="pungent, green, citrus"/>
        <s v="green"/>
        <s v="Easter candy, burnt"/>
        <s v="slightly dry and super spicey"/>
        <s v="oily, intense vinegar"/>
        <s v="fruity, melon"/>
        <s v="dried fruit, raisins, nutty"/>
        <s v="fruit, yogurt, astringent"/>
        <s v="fatty, cocoa"/>
        <s v="creamy, complex, maple"/>
        <s v="dominant spice"/>
        <s v="floral, malt, high astringcy"/>
        <s v="floral, roasted cacao, dirty"/>
        <s v="grassy, earthy, roasty, dirty"/>
        <s v="gateway, nutty, rich cocoa"/>
        <s v="smooth, green, vegetal"/>
        <s v="cinamon, hazelnut, roasty"/>
        <s v="creamy, caramel, dairy"/>
        <s v="vanilla, dark roast, spicy"/>
        <s v="strong rubber, off chemical"/>
        <s v="strong spicey, earthy green"/>
        <s v="dark berry, woody,astringent"/>
        <s v="dark berry, tropical, nutty"/>
        <s v="dried fruit, nut, bitter, roasty"/>
        <s v="orange, heavy roast"/>
        <s v="thick, slow, pure"/>
        <s v="intense, roasty, spice"/>
        <s v="mild bitter, woody, bourbon"/>
        <s v="sticky, woody"/>
        <s v="floral, bourbon, balanced"/>
        <s v="smooth, coffee, rich cocoa"/>
        <s v="complex, honey, fruit, nut"/>
        <s v="rich brownie, dried fruit"/>
        <s v="tart fruit, roasty"/>
        <s v="muted, heavy roast"/>
        <s v="fatty, rubbery, nutty"/>
        <s v="fatty, rubbery, off"/>
        <s v="fatty, honey, slight sour"/>
        <s v="roasty, coffee, intense"/>
        <s v="rich cocoa, nutty"/>
        <s v="basic cocoa, large nibs"/>
        <s v="earthy, mild nutty"/>
        <s v="nutty, earthy, mild off note"/>
        <s v="sandy, heavy roast, woody"/>
        <s v="raisins, sour, roasty"/>
        <s v="dry, honey, roasty"/>
        <s v="mint, sweet spices"/>
        <s v="smooth,intense,fruit, complex"/>
        <s v="rich brownie, roasty, sour"/>
        <s v="floral, bourbon, mocha"/>
        <s v="creamy, heavy roast, citrus"/>
        <s v="sticky, earthy, smokey"/>
        <s v="smooth, banana, tart, roasty"/>
        <s v="intense, dark berry, spice"/>
        <s v="red fruit, intense, earthy"/>
        <s v="deep, rich, nutty, roasty"/>
        <s v="roasty, dried fruit, sour"/>
        <s v="robust, tart, roasty"/>
        <s v="fatty, roasty, coffee"/>
        <s v="intense, burnt, chemical"/>
        <s v="uneven melt, cashew"/>
        <s v="smokey, nutty, fat residue"/>
        <s v="fatty, chemical, roasty"/>
        <s v="fatty, burnt, nut, vegetal"/>
        <s v="buttery, sour tang, off notes"/>
        <s v="nuts, chocolate, mellow"/>
        <s v="blackberry, mild floral"/>
        <s v="off note, vegetal, nibby"/>
        <s v="cocoa base, spice"/>
        <s v="complex, coarse, astringent"/>
        <s v="clean, pure cocoa, cherry, gritty"/>
        <s v="mild smoke, tart, spice, harsh"/>
        <s v="sandy, subtle fruit then cocoa"/>
        <s v="sticky, intense, very bitter"/>
        <s v="fudgey, astringent, sour"/>
        <s v="fatty, cocoa, nutty"/>
        <s v="sandy, sweet, spice"/>
        <s v="grassy, strong bitter"/>
        <s v="grassy, maple"/>
        <s v="creamy, vanilla, rich"/>
        <s v="nutty, spicy, floral"/>
        <s v="nutty, basic cocoa"/>
        <s v="floral, spicey"/>
        <s v="few grits, basic, gateway"/>
        <s v="too sweet, candy-like"/>
        <s v="sweet, cherry, marshmallow"/>
        <s v="rustic, cherry, marshmallow"/>
        <s v="roasty,rich cocoa,marshmallow"/>
        <s v="dry, bitter, poor aftertaste"/>
        <s v="cherry, mild bitter"/>
        <s v="fruity, smokey, burnt"/>
        <s v="fresh nibs,chocolate base off"/>
        <s v="tobacco, sweet, dairy"/>
        <s v="strong smokey tobacco"/>
        <s v="sweet, base cocoa"/>
        <s v="complex, strawberry, tart"/>
        <s v="smooth,complex,cocoa base"/>
        <s v="grassy, black pepper, smoke"/>
        <s v="smooth, tart, earthy"/>
        <s v="simple, delicate cocoa, long"/>
        <s v="creamy, grassy, banana, tart"/>
        <s v="smooth, grassy, minty"/>
        <s v="clingy,subtle, tangy, citrus"/>
        <s v="cherry,wine,rich,smoke"/>
        <s v="banana, pear, spice, cheese"/>
        <s v="rustic, vegetal, earthy"/>
        <s v="off, sweet, orange, rubber"/>
        <s v="dry, earthy, surface mark"/>
        <s v="sticky, cherry, cocoa"/>
        <s v="earthy, mild fruit, sticky"/>
        <s v="sharp, raw, metallic"/>
        <s v="cocoa, roasty, sticky"/>
        <s v="orange, fig, cocoa"/>
        <s v="blueberry &amp; cocoa dominate"/>
        <s v="sl roasty, woody, melon, spicy"/>
        <s v="sticky, dark berry, roasty edge"/>
        <s v="full cocoa flavor"/>
        <s v="spicy, rich cocoa, sweet"/>
        <s v="black pepper, astringent"/>
        <s v="coffee, nutty"/>
        <s v="fruity, blueberry"/>
        <s v="sticky, dried fruit, smoke"/>
        <s v="chewy, smoke, fruit, cocoa"/>
        <s v="smoked ham, tangy, berry"/>
        <s v="grapes, tangy, cocoa"/>
        <s v="sticky, earthy, medicinal"/>
        <s v="perfume, floral, chemical"/>
        <s v="strong spice, perfume, roasty"/>
        <s v="earthy, roasty, vegetal"/>
        <s v="gritty, fatty, coffee"/>
        <s v="gritty, bold, black pepper"/>
        <s v="sandy, sweet, vanilla"/>
        <s v="brownie, mocha, marshmallow"/>
        <s v="fatty, cocoa, spicy"/>
        <s v="nutty, salty"/>
        <s v="fatty, sweet, salty"/>
        <s v="fatty, salty, caramel"/>
        <s v="tart, sweet edge"/>
        <s v="intense fruity, mild sour"/>
        <s v="intense, rich, burnt, licorice"/>
        <s v="creamy, tart, bitter"/>
        <s v="floral, bourbon, bitter"/>
        <s v="waxy, earthy, cocoa, roasty"/>
        <s v="waxy, maple, flat"/>
        <s v="oily, medium roasted cocoa"/>
        <s v="sticky, raisins, fudgey"/>
        <s v="basic cocoa, gateway"/>
        <s v="rich cocoa, spicy"/>
        <s v="caramel, anise, dried fruit"/>
        <s v="bland, sour, lacks development"/>
        <s v="butterscotch, slight burnt note"/>
        <s v="sweet, vanilla, cocoa, mold"/>
        <s v="mild, nutty, vanilla, cocoa"/>
        <s v="few grits, sweet, orange"/>
        <s v="few grits, bold, dark berry"/>
        <s v="bold cherry, rich cooa"/>
        <s v="cigar, tobacco, grass, spice"/>
        <s v="creamy, pistachio, floral"/>
        <s v="floral, intense, pungent"/>
        <s v="smokey, tart, astringent"/>
        <s v="light brown, grits, floral"/>
        <s v="mild cacao and fruit notes"/>
        <s v="ligt color, creamy, peanut"/>
        <s v="apple, mild cherry"/>
        <s v="creamy, molasses, off note"/>
        <s v="delicate, smooth, dairy"/>
        <s v="gummy, fatty, earthy"/>
        <s v="complex, earthy, melon"/>
        <s v="mild cocoa, fruity"/>
        <s v="fudgey then spicy, vanilla"/>
        <s v="perfume, strong chemical"/>
        <s v="nuts, fruit, cocoa"/>
        <s v="grassy, hammy"/>
        <s v="tangy, sour, intense"/>
        <s v="intense, simple, floral, earthy"/>
        <s v="sticky, hammy, bitter"/>
        <s v="sticky, sandy, pungent"/>
        <s v="intense, dirty,floral,medicinal"/>
        <s v="sweet, roasty, spicy"/>
        <s v="spicy, roasted, fresh nibs"/>
        <s v="dry, molasses, sour"/>
        <s v="dairy, cheese, molasses"/>
        <s v="intense, leathery, cocoa"/>
        <s v="molasses, grape, sour"/>
        <s v="molasses, licorice, muted"/>
        <s v="sticky, strong molasses"/>
        <s v="molasses undertone, tangy"/>
        <s v="molasses, raisins, astringent"/>
        <s v="sticky, few grits, mild fruit,sour"/>
        <s v="earthy, woody, vegetal"/>
        <s v="slow to develop, nutty"/>
        <s v="smokey, mushroom, woodsy"/>
        <s v="subtle red berry, complex"/>
        <s v="black tea"/>
        <s v="complex, nut, dried fruit, earth"/>
        <s v="super temper,astringent, burn"/>
        <s v="earthy, mild tannic, woody"/>
        <s v="strawberry, cocoa, nutty"/>
        <s v="complex,spice,caramel,cocoa"/>
        <s v="dried fruit, tart"/>
        <s v="strawberry, green mint"/>
        <s v="uneven, grassy, roasty"/>
        <s v="cranberries, cocoa"/>
        <s v="creamy, raisin, lemon"/>
        <s v="creamy, complex, peanut"/>
        <s v="sandy, earthy, tangy wine"/>
        <s v="intense, rich burnt caramel"/>
        <s v="smoke,tobacco,black pepper"/>
        <s v="mild smoke, fruit, mild burnt"/>
        <s v="smoke, burnt caramel, citrus"/>
        <s v="creamy, smokey, some fruit"/>
        <s v="creamy, medicinal, mild fruit"/>
        <s v="creamy, brownie mix, roasty"/>
        <s v="grassy, dairy, mild fatty"/>
        <s v="nutty, chocolate ice cream"/>
        <s v="pronounced berry,mild smoke"/>
        <s v="delicate, nutty, cocoa, dairy"/>
        <s v="roasted nuts, burnt brownie"/>
        <s v="creamy, nutty, roasty"/>
        <s v="floral, berry, clove"/>
        <s v="basic chocolate, accessible"/>
        <s v="creamy, sour orange"/>
        <s v="spicy, woodsy"/>
        <s v="robust, nutty, brownie"/>
        <s v="creamy, smokey, rich cocoa"/>
        <s v="tart, mild sour"/>
        <s v="roasted nuts, dried fruit"/>
        <s v="balanced, nuts, strawberry"/>
        <s v="creamy, sweet, deep choco"/>
        <s v="robust dark tropical fruit"/>
        <s v="creamy, diluted, mild choco"/>
        <s v="evolves black pepper to citrus"/>
        <s v="banana, nutty"/>
        <s v="creamy, honey, blackberry"/>
        <s v="nutty, banana, harsh ending"/>
        <s v="creamy, roasty, woody"/>
        <s v="creamy, honey, marshmallow"/>
        <s v="sweet edge, lemon, muted"/>
        <s v="creamy, acidic, balanced"/>
        <s v="nutty, cocoa"/>
        <s v="red fruit, peanut butter, cocoa"/>
        <s v="spice, sour malt, woody"/>
        <s v="sweet, cocoa, candy like"/>
        <s v="cinamon, nutmeg, hot cocoa"/>
        <s v="creamy,choco strawberry,vanilla"/>
        <s v="earthy, dried fruit, complex"/>
        <s v="intense, tannic, choco, earthy"/>
        <s v="few grits, sweet, cocoa"/>
        <s v="dry, floral, earthy"/>
        <s v="sandy, smokey, fruit, sour"/>
        <s v="tart, sour, basic"/>
        <s v="dry, earthy, roasty"/>
        <s v="sticky, mild fruit, brownie"/>
        <s v="oily, floral, dairy"/>
        <s v="fatty, muted strawberry"/>
        <s v="oily, floral"/>
        <s v="bready, sour milk, fatty"/>
        <s v="spicy, chocolatey"/>
        <s v="floral, sandy"/>
        <s v="powdery, cherry, astringent"/>
        <s v="floral, earthy, burnt rubber"/>
        <s v="floral, astringent"/>
        <s v="sandy, robust, grapes, malt"/>
        <s v="strong roast, tart raspberry"/>
        <s v="plum, roasty undertone, sour"/>
        <s v="dairy, cocoa, well balanced"/>
        <s v="fatty, mild fruit, off note"/>
        <s v="unrefined, sweet, mild coffee"/>
        <s v="gritty,intense coffee, metallic"/>
        <s v="slow to develop, melon, earthy"/>
        <s v="honey, cocoa, graham"/>
        <s v="raisins, molasses, herbal tea"/>
        <s v="coconut, mild vanilla"/>
        <s v="coconut, cocoa, few grits"/>
        <s v="dried fruit, coconut, few grits"/>
        <s v="brownie, few grits, sandy"/>
        <s v="red fruit, coconut"/>
        <s v="peanut butter,vanilla,artificial"/>
        <s v="creamy, vanilla, moldy"/>
        <s v="floral, hints of fruit"/>
        <s v="oily surface, floral, earthy"/>
        <s v="fatty, rubber, off notes"/>
        <s v="vanilla, sweet"/>
        <s v="dry, sweet, vanilla(n)"/>
        <s v="bland, earthy"/>
        <s v="molasses, sour, astringent"/>
        <s v="intense, rich, dark berry"/>
        <s v="powdery, vanilla, earthy"/>
        <s v="sticy, nutty, roasty, off notes"/>
        <s v="sticky, sweet, nutty, roasty"/>
        <s v="ham, sour, intense"/>
        <s v="fruit, burnt, harsh"/>
        <s v="overly roasty, spicy"/>
        <s v="earthy, roasty, hammy"/>
        <s v="melon, mocha"/>
        <s v="herbal, tea, dried fruit"/>
        <s v="acidic, cocoa, dried fruit"/>
        <s v="fatty, sour, off notes"/>
        <s v="buttery, cheesy"/>
        <s v="pungent, molasses, sour"/>
        <s v="cardboard, cheesy"/>
        <s v="burnt black licorice, intense"/>
        <s v="dried fig, earthy, dirty"/>
        <s v="savory lemon, ham"/>
        <s v="rustic, sugar dominates"/>
        <s v="rustic, large unground pieces"/>
        <s v="rustic, bright fruit"/>
        <s v="sweet, spicy"/>
        <s v="light color, sandy, fruity"/>
        <s v="dark color, sandy, fruity"/>
        <s v="sour milk, hot cocoa"/>
        <s v="sandy, earthy, spice, nutty"/>
        <s v="sandy, banana"/>
        <s v="sweet, brownie, sour"/>
        <s v="rustic, spicy, earthy"/>
        <s v="sour orange, fatty"/>
        <s v="coarse, spicy cinnamon"/>
        <s v="smokey, mild citrus"/>
        <s v="rustic, earthy, tea"/>
        <s v="licorice, dried fruit, burnt fuel"/>
        <s v="oily, cardboard, sour"/>
        <s v="vanilla, fuel, earthy"/>
        <s v="vanilla, fatty, vegetal, mint"/>
        <s v="flat, smoke, marshmallow"/>
        <s v="creamy, smoke, ham"/>
        <s v="vanilla, butter, caramel"/>
        <s v="intense, grassy, smokey"/>
        <s v="cocoa,sweet,fatty, cardboard"/>
        <s v="intense cocoa, fatty, sticky"/>
        <s v="earthy, floral, dry"/>
        <s v="vanilla, fatty"/>
        <s v="blackberry, dirt, high roast"/>
        <s v="fig"/>
        <s v="berry, spices, smoke"/>
        <s v="nutty, off, roasty, fatty"/>
        <s v="nutty, fruit, sour, floral"/>
        <s v="earthy, fatty, gritty"/>
        <s v="sandy, sour banana, sweet"/>
        <s v="rustic, sweet, earthy"/>
        <s v="grainy, blueberries, bitter"/>
        <s v="coarse, watering, sweet"/>
        <s v="gritty,sweet,swiss miss,vanilla"/>
        <s v="tangy, off, musty, sour"/>
        <s v="dry, musty, flat"/>
        <s v="tea, sweet, astringent"/>
        <s v="nutty, candy-like"/>
        <s v="spicy, ginger, bitter"/>
        <s v="strong vanilla, sweet, fatty"/>
        <s v="molasses, off notes"/>
        <s v="molasses, caramel, spice"/>
        <s v="molasses, caramel, fruity"/>
        <s v="molasses, caramel"/>
        <s v="gritty, rum, molasses"/>
        <s v="perfume, chemical, soapy"/>
        <s v="molasses, fruit, floral"/>
        <s v="candy,peanut butter,caramel"/>
        <s v="sticky, caramel"/>
        <s v="flat, cardboard, metallic"/>
        <s v="earthy, savory, hammy"/>
        <s v="green apple, sweet"/>
        <s v="honey, pepper, charcoal"/>
        <s v="intense, mild coffee and rum"/>
        <s v="sweet, rich, tannic, fruity"/>
        <s v="creamy, almond, butter"/>
        <s v="spicy, black pepper, intense"/>
        <s v="nutty, raspberry, metallic"/>
        <s v="bright fruit, mild sour"/>
        <s v="floral, earthy, bourbon"/>
        <s v="spicy, black pepper, bold"/>
        <s v="walnuts, cocoa, easy melt"/>
        <s v="berries, licorice, cocoa,bitter"/>
        <s v="muted, roasted banana"/>
        <s v="harsh, tobacco"/>
        <s v="sandy, sweet, raisins"/>
        <s v="sandy, sweet, blueberry"/>
        <s v="dry, gritty, hint of fruit, sour"/>
        <s v="dry, slightly tart, bitter"/>
        <s v="dry, very bland, mild bitter"/>
        <s v="sandy, sweet, fruity"/>
        <s v="peanut butter, sour milk"/>
        <s v="pure, bold, floral"/>
        <s v="floral, vegetal"/>
        <s v="spicy, marshmallow"/>
        <s v="bright fruit, cashew"/>
        <s v="bland, mild honey, sour"/>
        <s v="strong floral, oily, bold, grassy"/>
        <s v="waxy, mild fruit, floral"/>
        <s v="smooth, wild berries"/>
        <s v="peanut butter, soapy"/>
        <s v="pronounced fruit, sour"/>
        <s v="spicy, cocoa, sweet"/>
        <s v="honey, caramel"/>
        <s v="metallic, astringent"/>
        <s v="dull, chewy, sweet"/>
        <s v="nutty, floral"/>
        <s v="baked, roasty, coffee"/>
        <s v="heavy roast, black licorice"/>
        <s v="sandy, strawberry, coconut"/>
        <s v="high acidity, toffee, spicy"/>
        <s v="dominating roast, deep cocoa"/>
        <s v="bright fruit, heavy roast, smooth"/>
        <s v="sticky, butterscotch, sl. Hammy"/>
        <s v="powdery, complex, rubber"/>
        <s v="sweet, pungent grape, acidic"/>
        <s v="very sandy, spicey, sweet"/>
        <s v="tart, sweet, sour, savory"/>
        <s v="woody, sweet, unrefined"/>
        <s v="roasty, woody, rubber off"/>
        <s v="roasty, sligt burnt, red fruit"/>
        <s v="roasty, bitter, caramel, dairy"/>
        <s v="intense, red berry"/>
        <s v="spicy, sour, off note"/>
        <s v="intense, floral"/>
        <s v="dry, floral, woody"/>
        <s v="coarse, sweet, lemon"/>
        <s v="spicy and rich"/>
        <s v="dry, coarse, hay, off"/>
        <s v="dry, coarse, sweet, earthy"/>
        <s v="dry, coarse, sour"/>
        <s v="creamy, woody,green, rubber"/>
        <s v="tart, tangy, mild cocoa"/>
        <s v="sweet, acidic, tart"/>
        <s v="sandy, sweet, peach"/>
        <s v="intense, nutty, mild rubber"/>
        <s v="spice, melon, nutty"/>
        <s v="roasty cocoa"/>
        <s v="roasted strawberry, bold"/>
        <s v="slight bitter, woody"/>
        <s v="subtle, smooth, earthy, long"/>
        <s v="nutty, vegetal, sweet"/>
        <s v="modest, creamy, cocoa"/>
        <s v="red berry, rich cocoa"/>
        <s v="creamy, rich, licorice"/>
        <s v="sandy, vegetal, cocoa"/>
        <s v="creamy, blueberry, raspberry"/>
        <s v="creamy, fatty, very bitter"/>
        <s v="berries, tart, bitter"/>
        <s v="nutty and bitter dominate"/>
        <s v="creamy, cherry"/>
        <s v="cocoa dominates, woodsy"/>
        <s v="rich cocoa, hot spice"/>
        <s v="creamy, cocoa, bread"/>
        <s v="intense sweet, nut, orange"/>
        <s v="creamy, honey,peanut butter"/>
        <s v="green,unripened fruit,banana"/>
        <s v="yogurt, lemon, licorice"/>
        <s v="complex, herbs, fruit, dairy"/>
        <s v="intense, dark berry, grapes"/>
        <s v="intense, rich, sweet"/>
        <s v="sour vanila, heavy roast"/>
        <s v="oily, caramel &quot;rolo&quot;, sweet"/>
        <s v="fatty, bland, very astringent"/>
        <s v="fatty, sour, spoiled"/>
        <s v="fatty, bitter, sour"/>
        <s v="oily, fatty, citrus"/>
        <s v="oily, nutty, fatty"/>
        <s v="sandy, mild citrus, sweet"/>
        <s v="rich cocoa, fruit, bitter, molasses"/>
        <s v="peanut butter, coffee, mint"/>
        <s v="complex, nibs too soft"/>
        <s v="smokey, earthy, nutty"/>
        <s v="earthy, sour, intense"/>
        <s v="dark berry, roasty"/>
        <s v="sweet, fruity, heavy roast"/>
        <s v="mellow fruit, tart, mild bitter"/>
        <s v="intense, cocoa, spicy, fruit"/>
        <s v="spicy, roasty, acidic, dairy"/>
        <s v="spicy, nutmeg, brownie"/>
        <s v="earthy, harsh, acidic"/>
        <s v="roasty, berry notes"/>
        <s v="nutty, grassy, cocoa"/>
        <s v="floral &amp; fruit"/>
        <s v="spicy, dairy"/>
        <s v="bland, mild fruit, strong bitter"/>
        <s v="some fruit, strong bitter"/>
        <s v="cocoa,earthy,very astringent"/>
        <s v="sticky, cocoa, earthy"/>
        <s v="intense, tart, sour, raisin"/>
        <s v="mild metallic, brownie, earth"/>
        <s v="intense, mild bitter, roasty"/>
        <s v="chalky, peach, bland"/>
        <s v="creamy, cocoa, pungent"/>
        <s v="pungent, metallic"/>
        <s v="sweet, simple, cocoa"/>
        <s v="earthy, vanilla"/>
        <s v="vanilla, late cocoa notes"/>
        <s v="dry, rich, roasty"/>
        <s v="grapes, pungent"/>
        <s v="earthy, roasty"/>
        <s v="nuts, fruit, poor aftertaste"/>
        <s v="creamy, fruit, poor aftertaste"/>
        <s v="brownie, nutty, roasty"/>
        <s v="complex, mild tobacco, nut, fruit"/>
        <s v="nutty, roasted cherry, coffee"/>
        <s v="nutty, cocoa, yogurt"/>
        <s v="complex, hazelnut, dairy, fruit"/>
        <s v="smooth, toffee, nutty, cocoa"/>
        <s v="creamy, balanced, cocoa, fruity"/>
        <s v="hint of caramel, alcohol, vegetal"/>
        <s v="sticky, dry, vanilla dominates"/>
        <s v="light color, grit, metallic"/>
        <s v="slow develop, bitter, metallic"/>
        <s v="sandy, sweet, coffee"/>
        <s v="mild, metallic"/>
        <s v="sandy, rich, earthy"/>
        <s v="creamy, earthy, nutty"/>
        <s v="dry, mild fruit"/>
        <s v="dry, nutty, cocoa"/>
        <s v="smokey, fruity, sour"/>
        <s v="fruit, strong smoke, bitter"/>
        <s v="mild nutty and fruit, savory"/>
        <s v="rich cocoa, spicy, cinamon"/>
        <s v="nutty, rubber"/>
        <s v="nutty, fig, short length"/>
        <s v="strong malt, choco pudding"/>
        <s v="intense, creamy, nutty"/>
        <s v="flat, molasses, creamy"/>
        <s v="dairy, caramel, brownie, nutty"/>
        <s v="nutty, tart, coffee"/>
        <s v="brownie, fruit, fudge"/>
        <s v="mild fruit, chemical off"/>
        <s v="roasty, metallic, coffee"/>
        <s v="melon"/>
        <s v="intense, bourbon"/>
        <s v="creamy, woody, mild metallic"/>
        <s v="sandy, intense, mild nutty"/>
        <s v="short, tart, fruit, sweet edge"/>
        <s v="salt noticeable, vanilla"/>
        <s v="overly sweet, dirty"/>
        <s v="coarse, sweet, candy, licorice"/>
        <s v="burnt caramel, grapes"/>
        <s v="sandy, earthy, hint of tang"/>
        <s v="sandy, roasty, fig, late spiciness"/>
        <s v="spciy, cardamom, off flavor"/>
        <s v="sour milk, molasses, sweet"/>
        <s v="nutty, fruity, sweet"/>
        <s v="tart, cherry, cocoa, mild sour"/>
        <s v="sweet, rich, cocoa, fruity"/>
        <s v="sweet, tart, sour"/>
        <s v="heavy smoke, fruit, ham"/>
        <s v="nutty, earthy, hammy"/>
        <s v="sandy, mild sour, mild fruit"/>
        <s v="sandy, nutty, mocha"/>
        <s v="rich base cocoa, sweet"/>
        <s v="very sweet, heavy roast, nuts"/>
        <s v="sticky, mellow choco, dairy"/>
        <s v="sticky, off notes of rubber"/>
        <s v="sticky, strong bitter, spice"/>
        <s v="melon, mild tart, bitter, fatty"/>
        <s v="smoke, tart, burnt cocoa"/>
        <s v="tobacco, over roasted"/>
        <s v="oily, honey, light rum"/>
        <s v="toffee, caramel, butterscotch"/>
        <s v="intense prune and berry"/>
        <s v="smokey, dried fruit, balanced"/>
        <s v="oily, sweet, choco, nutty"/>
        <s v="intense earthy"/>
        <s v="large grits, sweet, dried fruit"/>
        <s v="sandy, basic cocoa"/>
        <s v="fatty, herbal, earthy"/>
        <s v="woody, butterscotch"/>
        <s v="creamy, fatty, mild nutty"/>
        <s v="dairy, salt, caramel"/>
        <s v="creamy, masculine, earthy"/>
        <s v="oily, subdued, caramel, salt"/>
        <s v="oily, earthy, caramel, salty"/>
        <s v="dairy, burnt caramel, coffee"/>
        <s v="woody, toast, pepper"/>
        <s v="butterscotch, pepper"/>
        <s v="spice, caramel, toffee, salty"/>
        <s v="creamy, nutty, bready"/>
        <s v="hint of smoke, fruit"/>
        <s v="smooth, intense blueberry"/>
        <s v="strawberry, Cadbury egg"/>
        <s v="creamy, caramel, salt, sweet"/>
        <s v="smooth, spicy, floral"/>
        <s v="waxy, cloying, vegetal"/>
        <s v="strong nutty, marshmallow"/>
        <s v="fatty, earthy, cocoa"/>
        <s v="fatty, mild nuts, mild fruit"/>
        <s v="muted, roasty, accessible"/>
      </sharedItems>
    </cacheField>
    <cacheField name="Rating" numFmtId="0">
      <sharedItems containsSemiMixedTypes="0" containsString="0" containsNumber="1" minValue="1" maxValue="4" count="12">
        <n v="3.25"/>
        <n v="3.75"/>
        <n v="3.5"/>
        <n v="3"/>
        <n v="2.75"/>
        <n v="4"/>
        <n v="2.5"/>
        <n v="1.75"/>
        <n v="2.25"/>
        <n v="1.5"/>
        <n v="2"/>
        <n v="1"/>
      </sharedItems>
    </cacheField>
    <cacheField name="Rating Category" numFmtId="0">
      <sharedItems count="5">
        <s v="Satisfactory"/>
        <s v="Praiseworthy"/>
        <s v="Dissapointing"/>
        <s v="Premium"/>
        <s v="Unpleasant"/>
      </sharedItems>
    </cacheField>
    <cacheField name="rating category 2" numFmtId="0">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88">
  <r>
    <n v="2454"/>
    <s v="5150"/>
    <x v="0"/>
    <x v="0"/>
    <x v="0"/>
    <x v="0"/>
    <x v="0"/>
    <x v="0"/>
    <x v="0"/>
    <x v="0"/>
    <x v="0"/>
    <x v="0"/>
    <x v="0"/>
    <s v="Satisfactory"/>
    <m/>
  </r>
  <r>
    <n v="2454"/>
    <s v="5150"/>
    <x v="0"/>
    <x v="0"/>
    <x v="0"/>
    <x v="1"/>
    <x v="1"/>
    <x v="0"/>
    <x v="0"/>
    <x v="0"/>
    <x v="1"/>
    <x v="1"/>
    <x v="1"/>
    <s v="Praiseworthy"/>
    <m/>
  </r>
  <r>
    <n v="2458"/>
    <s v="5150"/>
    <x v="0"/>
    <x v="0"/>
    <x v="0"/>
    <x v="2"/>
    <x v="2"/>
    <x v="0"/>
    <x v="0"/>
    <x v="0"/>
    <x v="2"/>
    <x v="2"/>
    <x v="0"/>
    <s v="Satisfactory"/>
    <m/>
  </r>
  <r>
    <n v="2542"/>
    <s v="5150"/>
    <x v="0"/>
    <x v="0"/>
    <x v="1"/>
    <x v="3"/>
    <x v="3"/>
    <x v="1"/>
    <x v="0"/>
    <x v="0"/>
    <x v="3"/>
    <x v="3"/>
    <x v="0"/>
    <s v="Satisfactory"/>
    <m/>
  </r>
  <r>
    <n v="2542"/>
    <s v="5150"/>
    <x v="0"/>
    <x v="0"/>
    <x v="1"/>
    <x v="4"/>
    <x v="4"/>
    <x v="1"/>
    <x v="0"/>
    <x v="0"/>
    <x v="4"/>
    <x v="2"/>
    <x v="0"/>
    <s v="Satisfactory"/>
    <m/>
  </r>
  <r>
    <n v="2546"/>
    <s v="5150"/>
    <x v="0"/>
    <x v="0"/>
    <x v="1"/>
    <x v="5"/>
    <x v="5"/>
    <x v="2"/>
    <x v="0"/>
    <x v="0"/>
    <x v="5"/>
    <x v="3"/>
    <x v="0"/>
    <s v="Satisfactory"/>
    <m/>
  </r>
  <r>
    <n v="2546"/>
    <s v="5150"/>
    <x v="0"/>
    <x v="0"/>
    <x v="1"/>
    <x v="6"/>
    <x v="6"/>
    <x v="3"/>
    <x v="0"/>
    <x v="0"/>
    <x v="6"/>
    <x v="0"/>
    <x v="0"/>
    <s v="Satisfactory"/>
    <m/>
  </r>
  <r>
    <n v="797"/>
    <s v="A. Morin"/>
    <x v="1"/>
    <x v="1"/>
    <x v="2"/>
    <x v="7"/>
    <x v="7"/>
    <x v="4"/>
    <x v="1"/>
    <x v="1"/>
    <x v="7"/>
    <x v="2"/>
    <x v="0"/>
    <s v="Satisfactory"/>
    <m/>
  </r>
  <r>
    <n v="797"/>
    <s v="A. Morin"/>
    <x v="1"/>
    <x v="1"/>
    <x v="2"/>
    <x v="8"/>
    <x v="8"/>
    <x v="5"/>
    <x v="1"/>
    <x v="1"/>
    <x v="8"/>
    <x v="1"/>
    <x v="1"/>
    <s v="Praiseworthy"/>
    <m/>
  </r>
  <r>
    <n v="1011"/>
    <s v="A. Morin"/>
    <x v="1"/>
    <x v="1"/>
    <x v="3"/>
    <x v="9"/>
    <x v="9"/>
    <x v="4"/>
    <x v="1"/>
    <x v="1"/>
    <x v="9"/>
    <x v="4"/>
    <x v="2"/>
    <s v="Dissapointing"/>
    <m/>
  </r>
  <r>
    <n v="1011"/>
    <s v="A. Morin"/>
    <x v="1"/>
    <x v="1"/>
    <x v="3"/>
    <x v="1"/>
    <x v="10"/>
    <x v="4"/>
    <x v="1"/>
    <x v="1"/>
    <x v="10"/>
    <x v="3"/>
    <x v="0"/>
    <s v="Satisfactory"/>
    <m/>
  </r>
  <r>
    <n v="1011"/>
    <s v="A. Morin"/>
    <x v="1"/>
    <x v="1"/>
    <x v="3"/>
    <x v="10"/>
    <x v="11"/>
    <x v="4"/>
    <x v="1"/>
    <x v="1"/>
    <x v="11"/>
    <x v="0"/>
    <x v="0"/>
    <s v="Satisfactory"/>
    <m/>
  </r>
  <r>
    <n v="1011"/>
    <s v="A. Morin"/>
    <x v="1"/>
    <x v="1"/>
    <x v="3"/>
    <x v="11"/>
    <x v="12"/>
    <x v="4"/>
    <x v="1"/>
    <x v="1"/>
    <x v="12"/>
    <x v="1"/>
    <x v="1"/>
    <s v="Praiseworthy"/>
    <m/>
  </r>
  <r>
    <n v="1015"/>
    <s v="A. Morin"/>
    <x v="1"/>
    <x v="1"/>
    <x v="3"/>
    <x v="12"/>
    <x v="13"/>
    <x v="4"/>
    <x v="1"/>
    <x v="1"/>
    <x v="13"/>
    <x v="4"/>
    <x v="2"/>
    <s v="Dissapointing"/>
    <m/>
  </r>
  <r>
    <n v="1015"/>
    <s v="A. Morin"/>
    <x v="1"/>
    <x v="1"/>
    <x v="3"/>
    <x v="13"/>
    <x v="14"/>
    <x v="4"/>
    <x v="1"/>
    <x v="1"/>
    <x v="14"/>
    <x v="3"/>
    <x v="0"/>
    <s v="Satisfactory"/>
    <m/>
  </r>
  <r>
    <n v="1015"/>
    <s v="A. Morin"/>
    <x v="1"/>
    <x v="1"/>
    <x v="3"/>
    <x v="14"/>
    <x v="15"/>
    <x v="4"/>
    <x v="1"/>
    <x v="1"/>
    <x v="15"/>
    <x v="0"/>
    <x v="0"/>
    <s v="Satisfactory"/>
    <m/>
  </r>
  <r>
    <n v="1015"/>
    <s v="A. Morin"/>
    <x v="1"/>
    <x v="1"/>
    <x v="3"/>
    <x v="5"/>
    <x v="16"/>
    <x v="4"/>
    <x v="1"/>
    <x v="1"/>
    <x v="16"/>
    <x v="5"/>
    <x v="3"/>
    <s v="Premium"/>
    <m/>
  </r>
  <r>
    <n v="1019"/>
    <s v="A. Morin"/>
    <x v="1"/>
    <x v="1"/>
    <x v="3"/>
    <x v="8"/>
    <x v="17"/>
    <x v="4"/>
    <x v="1"/>
    <x v="1"/>
    <x v="17"/>
    <x v="0"/>
    <x v="0"/>
    <s v="Satisfactory"/>
    <m/>
  </r>
  <r>
    <n v="1019"/>
    <s v="A. Morin"/>
    <x v="1"/>
    <x v="1"/>
    <x v="3"/>
    <x v="8"/>
    <x v="18"/>
    <x v="4"/>
    <x v="1"/>
    <x v="1"/>
    <x v="18"/>
    <x v="2"/>
    <x v="0"/>
    <s v="Satisfactory"/>
    <m/>
  </r>
  <r>
    <n v="1019"/>
    <s v="A. Morin"/>
    <x v="1"/>
    <x v="1"/>
    <x v="3"/>
    <x v="8"/>
    <x v="18"/>
    <x v="5"/>
    <x v="0"/>
    <x v="0"/>
    <x v="19"/>
    <x v="5"/>
    <x v="3"/>
    <s v="Premium"/>
    <m/>
  </r>
  <r>
    <n v="1315"/>
    <s v="A. Morin"/>
    <x v="1"/>
    <x v="1"/>
    <x v="4"/>
    <x v="5"/>
    <x v="19"/>
    <x v="4"/>
    <x v="1"/>
    <x v="1"/>
    <x v="20"/>
    <x v="4"/>
    <x v="2"/>
    <s v="Dissapointing"/>
    <m/>
  </r>
  <r>
    <n v="1315"/>
    <s v="A. Morin"/>
    <x v="1"/>
    <x v="1"/>
    <x v="4"/>
    <x v="15"/>
    <x v="20"/>
    <x v="4"/>
    <x v="1"/>
    <x v="1"/>
    <x v="21"/>
    <x v="2"/>
    <x v="0"/>
    <s v="Satisfactory"/>
    <m/>
  </r>
  <r>
    <n v="1315"/>
    <s v="A. Morin"/>
    <x v="1"/>
    <x v="1"/>
    <x v="4"/>
    <x v="5"/>
    <x v="21"/>
    <x v="4"/>
    <x v="1"/>
    <x v="1"/>
    <x v="22"/>
    <x v="2"/>
    <x v="0"/>
    <s v="Satisfactory"/>
    <m/>
  </r>
  <r>
    <n v="1319"/>
    <s v="A. Morin"/>
    <x v="1"/>
    <x v="1"/>
    <x v="4"/>
    <x v="5"/>
    <x v="22"/>
    <x v="4"/>
    <x v="1"/>
    <x v="1"/>
    <x v="23"/>
    <x v="1"/>
    <x v="1"/>
    <s v="Praiseworthy"/>
    <m/>
  </r>
  <r>
    <n v="1319"/>
    <s v="A. Morin"/>
    <x v="1"/>
    <x v="1"/>
    <x v="4"/>
    <x v="8"/>
    <x v="23"/>
    <x v="4"/>
    <x v="1"/>
    <x v="1"/>
    <x v="24"/>
    <x v="5"/>
    <x v="3"/>
    <s v="Premium"/>
    <m/>
  </r>
  <r>
    <n v="1676"/>
    <s v="A. Morin"/>
    <x v="1"/>
    <x v="1"/>
    <x v="5"/>
    <x v="16"/>
    <x v="24"/>
    <x v="4"/>
    <x v="1"/>
    <x v="1"/>
    <x v="25"/>
    <x v="4"/>
    <x v="2"/>
    <s v="Dissapointing"/>
    <m/>
  </r>
  <r>
    <n v="1676"/>
    <s v="A. Morin"/>
    <x v="1"/>
    <x v="1"/>
    <x v="5"/>
    <x v="16"/>
    <x v="25"/>
    <x v="4"/>
    <x v="1"/>
    <x v="1"/>
    <x v="26"/>
    <x v="3"/>
    <x v="0"/>
    <s v="Satisfactory"/>
    <m/>
  </r>
  <r>
    <n v="1680"/>
    <s v="A. Morin"/>
    <x v="1"/>
    <x v="1"/>
    <x v="5"/>
    <x v="16"/>
    <x v="26"/>
    <x v="4"/>
    <x v="1"/>
    <x v="1"/>
    <x v="27"/>
    <x v="2"/>
    <x v="0"/>
    <s v="Satisfactory"/>
    <m/>
  </r>
  <r>
    <n v="1704"/>
    <s v="A. Morin"/>
    <x v="1"/>
    <x v="1"/>
    <x v="5"/>
    <x v="8"/>
    <x v="27"/>
    <x v="4"/>
    <x v="1"/>
    <x v="1"/>
    <x v="28"/>
    <x v="2"/>
    <x v="0"/>
    <s v="Satisfactory"/>
    <m/>
  </r>
  <r>
    <n v="1876"/>
    <s v="A. Morin"/>
    <x v="1"/>
    <x v="1"/>
    <x v="6"/>
    <x v="17"/>
    <x v="28"/>
    <x v="5"/>
    <x v="1"/>
    <x v="1"/>
    <x v="29"/>
    <x v="1"/>
    <x v="1"/>
    <s v="Praiseworthy"/>
    <m/>
  </r>
  <r>
    <n v="2206"/>
    <s v="A. Morin"/>
    <x v="1"/>
    <x v="1"/>
    <x v="7"/>
    <x v="5"/>
    <x v="29"/>
    <x v="4"/>
    <x v="1"/>
    <x v="1"/>
    <x v="30"/>
    <x v="2"/>
    <x v="0"/>
    <s v="Satisfactory"/>
    <m/>
  </r>
  <r>
    <n v="2206"/>
    <s v="A. Morin"/>
    <x v="1"/>
    <x v="1"/>
    <x v="7"/>
    <x v="8"/>
    <x v="30"/>
    <x v="5"/>
    <x v="1"/>
    <x v="1"/>
    <x v="31"/>
    <x v="1"/>
    <x v="1"/>
    <s v="Praiseworthy"/>
    <m/>
  </r>
  <r>
    <n v="2648"/>
    <s v="A. Morin"/>
    <x v="1"/>
    <x v="1"/>
    <x v="1"/>
    <x v="18"/>
    <x v="31"/>
    <x v="4"/>
    <x v="1"/>
    <x v="1"/>
    <x v="32"/>
    <x v="5"/>
    <x v="3"/>
    <s v="Premium"/>
    <m/>
  </r>
  <r>
    <n v="2712"/>
    <s v="A. Morin"/>
    <x v="1"/>
    <x v="1"/>
    <x v="8"/>
    <x v="19"/>
    <x v="32"/>
    <x v="4"/>
    <x v="0"/>
    <x v="0"/>
    <x v="33"/>
    <x v="1"/>
    <x v="1"/>
    <s v="Praiseworthy"/>
    <m/>
  </r>
  <r>
    <n v="2712"/>
    <s v="A. Morin"/>
    <x v="1"/>
    <x v="1"/>
    <x v="8"/>
    <x v="8"/>
    <x v="33"/>
    <x v="4"/>
    <x v="0"/>
    <x v="0"/>
    <x v="34"/>
    <x v="2"/>
    <x v="0"/>
    <s v="Satisfactory"/>
    <m/>
  </r>
  <r>
    <n v="2716"/>
    <s v="A. Morin"/>
    <x v="1"/>
    <x v="1"/>
    <x v="8"/>
    <x v="7"/>
    <x v="34"/>
    <x v="4"/>
    <x v="1"/>
    <x v="1"/>
    <x v="35"/>
    <x v="4"/>
    <x v="2"/>
    <s v="Dissapointing"/>
    <m/>
  </r>
  <r>
    <n v="1462"/>
    <s v="Acalli"/>
    <x v="2"/>
    <x v="0"/>
    <x v="5"/>
    <x v="8"/>
    <x v="35"/>
    <x v="4"/>
    <x v="2"/>
    <x v="2"/>
    <x v="36"/>
    <x v="1"/>
    <x v="1"/>
    <s v="Praiseworthy"/>
    <m/>
  </r>
  <r>
    <n v="1470"/>
    <s v="Acalli"/>
    <x v="2"/>
    <x v="0"/>
    <x v="5"/>
    <x v="8"/>
    <x v="36"/>
    <x v="4"/>
    <x v="2"/>
    <x v="2"/>
    <x v="37"/>
    <x v="1"/>
    <x v="1"/>
    <s v="Praiseworthy"/>
    <m/>
  </r>
  <r>
    <n v="2462"/>
    <s v="Acalli"/>
    <x v="2"/>
    <x v="0"/>
    <x v="9"/>
    <x v="18"/>
    <x v="37"/>
    <x v="6"/>
    <x v="2"/>
    <x v="2"/>
    <x v="38"/>
    <x v="0"/>
    <x v="0"/>
    <s v="Satisfactory"/>
    <m/>
  </r>
  <r>
    <n v="2470"/>
    <s v="Acalli"/>
    <x v="2"/>
    <x v="0"/>
    <x v="9"/>
    <x v="8"/>
    <x v="38"/>
    <x v="4"/>
    <x v="2"/>
    <x v="2"/>
    <x v="39"/>
    <x v="2"/>
    <x v="0"/>
    <s v="Satisfactory"/>
    <m/>
  </r>
  <r>
    <n v="705"/>
    <s v="Adi aka Fijiana (Easy In Ltd)"/>
    <x v="3"/>
    <x v="2"/>
    <x v="10"/>
    <x v="3"/>
    <x v="39"/>
    <x v="7"/>
    <x v="0"/>
    <x v="0"/>
    <x v="40"/>
    <x v="4"/>
    <x v="2"/>
    <s v="Dissapointing"/>
    <m/>
  </r>
  <r>
    <n v="705"/>
    <s v="Adi aka Fijiana (Easy In Ltd)"/>
    <x v="3"/>
    <x v="2"/>
    <x v="10"/>
    <x v="3"/>
    <x v="40"/>
    <x v="3"/>
    <x v="0"/>
    <x v="0"/>
    <x v="41"/>
    <x v="0"/>
    <x v="0"/>
    <s v="Satisfactory"/>
    <m/>
  </r>
  <r>
    <n v="705"/>
    <s v="Adi aka Fijiana (Easy In Ltd)"/>
    <x v="3"/>
    <x v="2"/>
    <x v="10"/>
    <x v="3"/>
    <x v="39"/>
    <x v="8"/>
    <x v="0"/>
    <x v="0"/>
    <x v="42"/>
    <x v="2"/>
    <x v="0"/>
    <s v="Satisfactory"/>
    <m/>
  </r>
  <r>
    <n v="705"/>
    <s v="Adi aka Fijiana (Easy In Ltd)"/>
    <x v="3"/>
    <x v="2"/>
    <x v="10"/>
    <x v="3"/>
    <x v="41"/>
    <x v="2"/>
    <x v="0"/>
    <x v="0"/>
    <x v="43"/>
    <x v="2"/>
    <x v="0"/>
    <s v="Satisfactory"/>
    <m/>
  </r>
  <r>
    <n v="2438"/>
    <s v="Aelan"/>
    <x v="4"/>
    <x v="3"/>
    <x v="0"/>
    <x v="20"/>
    <x v="42"/>
    <x v="4"/>
    <x v="2"/>
    <x v="2"/>
    <x v="44"/>
    <x v="6"/>
    <x v="2"/>
    <s v="Dissapointing"/>
    <m/>
  </r>
  <r>
    <n v="2438"/>
    <s v="Aelan"/>
    <x v="4"/>
    <x v="3"/>
    <x v="0"/>
    <x v="20"/>
    <x v="43"/>
    <x v="4"/>
    <x v="2"/>
    <x v="2"/>
    <x v="45"/>
    <x v="4"/>
    <x v="2"/>
    <s v="Dissapointing"/>
    <m/>
  </r>
  <r>
    <n v="2438"/>
    <s v="Aelan"/>
    <x v="4"/>
    <x v="3"/>
    <x v="0"/>
    <x v="20"/>
    <x v="44"/>
    <x v="4"/>
    <x v="2"/>
    <x v="2"/>
    <x v="46"/>
    <x v="3"/>
    <x v="0"/>
    <s v="Satisfactory"/>
    <m/>
  </r>
  <r>
    <n v="2442"/>
    <s v="Aelan"/>
    <x v="4"/>
    <x v="3"/>
    <x v="0"/>
    <x v="20"/>
    <x v="45"/>
    <x v="4"/>
    <x v="2"/>
    <x v="2"/>
    <x v="47"/>
    <x v="4"/>
    <x v="2"/>
    <s v="Dissapointing"/>
    <m/>
  </r>
  <r>
    <n v="370"/>
    <s v="Aequare (Gianduja)"/>
    <x v="5"/>
    <x v="4"/>
    <x v="11"/>
    <x v="11"/>
    <x v="46"/>
    <x v="9"/>
    <x v="1"/>
    <x v="3"/>
    <x v="48"/>
    <x v="4"/>
    <x v="2"/>
    <s v="Dissapointing"/>
    <m/>
  </r>
  <r>
    <n v="370"/>
    <s v="Aequare (Gianduja)"/>
    <x v="5"/>
    <x v="4"/>
    <x v="11"/>
    <x v="11"/>
    <x v="46"/>
    <x v="4"/>
    <x v="1"/>
    <x v="3"/>
    <x v="49"/>
    <x v="3"/>
    <x v="0"/>
    <s v="Satisfactory"/>
    <m/>
  </r>
  <r>
    <n v="316"/>
    <s v="Ah Cacao"/>
    <x v="6"/>
    <x v="5"/>
    <x v="11"/>
    <x v="18"/>
    <x v="47"/>
    <x v="4"/>
    <x v="0"/>
    <x v="0"/>
    <x v="50"/>
    <x v="3"/>
    <x v="0"/>
    <s v="Satisfactory"/>
    <m/>
  </r>
  <r>
    <n v="502"/>
    <s v="Akesson's (Pralus)"/>
    <x v="7"/>
    <x v="6"/>
    <x v="12"/>
    <x v="1"/>
    <x v="48"/>
    <x v="10"/>
    <x v="1"/>
    <x v="1"/>
    <x v="51"/>
    <x v="4"/>
    <x v="2"/>
    <s v="Dissapointing"/>
    <m/>
  </r>
  <r>
    <n v="508"/>
    <s v="Akesson's (Pralus)"/>
    <x v="7"/>
    <x v="6"/>
    <x v="12"/>
    <x v="10"/>
    <x v="49"/>
    <x v="10"/>
    <x v="1"/>
    <x v="1"/>
    <x v="52"/>
    <x v="4"/>
    <x v="2"/>
    <s v="Dissapointing"/>
    <m/>
  </r>
  <r>
    <n v="636"/>
    <s v="Akesson's (Pralus)"/>
    <x v="7"/>
    <x v="6"/>
    <x v="10"/>
    <x v="19"/>
    <x v="50"/>
    <x v="10"/>
    <x v="1"/>
    <x v="1"/>
    <x v="53"/>
    <x v="1"/>
    <x v="1"/>
    <s v="Praiseworthy"/>
    <m/>
  </r>
  <r>
    <n v="1061"/>
    <s v="Alain Ducasse"/>
    <x v="8"/>
    <x v="1"/>
    <x v="3"/>
    <x v="5"/>
    <x v="16"/>
    <x v="10"/>
    <x v="3"/>
    <x v="4"/>
    <x v="54"/>
    <x v="6"/>
    <x v="2"/>
    <s v="Dissapointing"/>
    <m/>
  </r>
  <r>
    <n v="1173"/>
    <s v="Alain Ducasse"/>
    <x v="8"/>
    <x v="1"/>
    <x v="3"/>
    <x v="8"/>
    <x v="51"/>
    <x v="10"/>
    <x v="3"/>
    <x v="4"/>
    <x v="55"/>
    <x v="6"/>
    <x v="2"/>
    <s v="Dissapointing"/>
    <m/>
  </r>
  <r>
    <n v="1215"/>
    <s v="Alain Ducasse"/>
    <x v="8"/>
    <x v="1"/>
    <x v="4"/>
    <x v="21"/>
    <x v="52"/>
    <x v="11"/>
    <x v="4"/>
    <x v="5"/>
    <x v="56"/>
    <x v="4"/>
    <x v="2"/>
    <s v="Dissapointing"/>
    <m/>
  </r>
  <r>
    <n v="1215"/>
    <s v="Alain Ducasse"/>
    <x v="8"/>
    <x v="1"/>
    <x v="4"/>
    <x v="22"/>
    <x v="53"/>
    <x v="10"/>
    <x v="3"/>
    <x v="6"/>
    <x v="57"/>
    <x v="4"/>
    <x v="2"/>
    <s v="Dissapointing"/>
    <m/>
  </r>
  <r>
    <n v="1215"/>
    <s v="Alain Ducasse"/>
    <x v="8"/>
    <x v="1"/>
    <x v="4"/>
    <x v="1"/>
    <x v="54"/>
    <x v="10"/>
    <x v="3"/>
    <x v="6"/>
    <x v="58"/>
    <x v="3"/>
    <x v="0"/>
    <s v="Satisfactory"/>
    <m/>
  </r>
  <r>
    <n v="1992"/>
    <s v="Alain Ducasse"/>
    <x v="8"/>
    <x v="1"/>
    <x v="13"/>
    <x v="18"/>
    <x v="55"/>
    <x v="10"/>
    <x v="4"/>
    <x v="5"/>
    <x v="59"/>
    <x v="2"/>
    <x v="0"/>
    <s v="Satisfactory"/>
    <m/>
  </r>
  <r>
    <n v="1944"/>
    <s v="Alexandre"/>
    <x v="9"/>
    <x v="7"/>
    <x v="13"/>
    <x v="11"/>
    <x v="56"/>
    <x v="4"/>
    <x v="0"/>
    <x v="0"/>
    <x v="60"/>
    <x v="2"/>
    <x v="0"/>
    <s v="Satisfactory"/>
    <m/>
  </r>
  <r>
    <n v="1944"/>
    <s v="Alexandre"/>
    <x v="9"/>
    <x v="7"/>
    <x v="13"/>
    <x v="23"/>
    <x v="57"/>
    <x v="4"/>
    <x v="0"/>
    <x v="0"/>
    <x v="61"/>
    <x v="2"/>
    <x v="0"/>
    <s v="Satisfactory"/>
    <m/>
  </r>
  <r>
    <n v="1944"/>
    <s v="Alexandre"/>
    <x v="9"/>
    <x v="7"/>
    <x v="13"/>
    <x v="0"/>
    <x v="58"/>
    <x v="4"/>
    <x v="0"/>
    <x v="0"/>
    <x v="62"/>
    <x v="2"/>
    <x v="0"/>
    <s v="Satisfactory"/>
    <m/>
  </r>
  <r>
    <n v="1944"/>
    <s v="Alexandre"/>
    <x v="9"/>
    <x v="7"/>
    <x v="13"/>
    <x v="22"/>
    <x v="59"/>
    <x v="4"/>
    <x v="0"/>
    <x v="0"/>
    <x v="63"/>
    <x v="2"/>
    <x v="0"/>
    <s v="Satisfactory"/>
    <m/>
  </r>
  <r>
    <n v="1125"/>
    <s v="Altus aka Cao Artisan"/>
    <x v="10"/>
    <x v="0"/>
    <x v="3"/>
    <x v="5"/>
    <x v="60"/>
    <x v="7"/>
    <x v="1"/>
    <x v="1"/>
    <x v="64"/>
    <x v="6"/>
    <x v="2"/>
    <s v="Dissapointing"/>
    <m/>
  </r>
  <r>
    <n v="1125"/>
    <s v="Altus aka Cao Artisan"/>
    <x v="10"/>
    <x v="0"/>
    <x v="3"/>
    <x v="2"/>
    <x v="61"/>
    <x v="7"/>
    <x v="1"/>
    <x v="1"/>
    <x v="65"/>
    <x v="3"/>
    <x v="0"/>
    <s v="Satisfactory"/>
    <m/>
  </r>
  <r>
    <n v="1129"/>
    <s v="Altus aka Cao Artisan"/>
    <x v="10"/>
    <x v="0"/>
    <x v="3"/>
    <x v="7"/>
    <x v="62"/>
    <x v="3"/>
    <x v="1"/>
    <x v="1"/>
    <x v="66"/>
    <x v="0"/>
    <x v="0"/>
    <s v="Satisfactory"/>
    <m/>
  </r>
  <r>
    <n v="1133"/>
    <s v="Altus aka Cao Artisan"/>
    <x v="10"/>
    <x v="0"/>
    <x v="3"/>
    <x v="7"/>
    <x v="63"/>
    <x v="7"/>
    <x v="1"/>
    <x v="1"/>
    <x v="67"/>
    <x v="3"/>
    <x v="0"/>
    <s v="Satisfactory"/>
    <m/>
  </r>
  <r>
    <n v="1133"/>
    <s v="Altus aka Cao Artisan"/>
    <x v="10"/>
    <x v="0"/>
    <x v="3"/>
    <x v="8"/>
    <x v="64"/>
    <x v="7"/>
    <x v="1"/>
    <x v="1"/>
    <x v="68"/>
    <x v="0"/>
    <x v="0"/>
    <s v="Satisfactory"/>
    <m/>
  </r>
  <r>
    <n v="1728"/>
    <s v="Altus aka Cao Artisan"/>
    <x v="10"/>
    <x v="0"/>
    <x v="6"/>
    <x v="23"/>
    <x v="65"/>
    <x v="7"/>
    <x v="0"/>
    <x v="0"/>
    <x v="69"/>
    <x v="4"/>
    <x v="2"/>
    <s v="Dissapointing"/>
    <m/>
  </r>
  <r>
    <n v="1728"/>
    <s v="Altus aka Cao Artisan"/>
    <x v="10"/>
    <x v="0"/>
    <x v="6"/>
    <x v="8"/>
    <x v="66"/>
    <x v="7"/>
    <x v="0"/>
    <x v="0"/>
    <x v="70"/>
    <x v="3"/>
    <x v="0"/>
    <s v="Satisfactory"/>
    <m/>
  </r>
  <r>
    <n v="1732"/>
    <s v="Altus aka Cao Artisan"/>
    <x v="10"/>
    <x v="0"/>
    <x v="6"/>
    <x v="7"/>
    <x v="67"/>
    <x v="7"/>
    <x v="0"/>
    <x v="0"/>
    <x v="71"/>
    <x v="6"/>
    <x v="2"/>
    <s v="Dissapointing"/>
    <m/>
  </r>
  <r>
    <n v="1732"/>
    <s v="Altus aka Cao Artisan"/>
    <x v="10"/>
    <x v="0"/>
    <x v="6"/>
    <x v="8"/>
    <x v="68"/>
    <x v="7"/>
    <x v="0"/>
    <x v="0"/>
    <x v="72"/>
    <x v="6"/>
    <x v="2"/>
    <s v="Dissapointing"/>
    <m/>
  </r>
  <r>
    <n v="1732"/>
    <s v="Altus aka Cao Artisan"/>
    <x v="10"/>
    <x v="0"/>
    <x v="6"/>
    <x v="11"/>
    <x v="69"/>
    <x v="7"/>
    <x v="0"/>
    <x v="0"/>
    <x v="73"/>
    <x v="4"/>
    <x v="2"/>
    <s v="Dissapointing"/>
    <m/>
  </r>
  <r>
    <n v="2044"/>
    <s v="Altus aka Cao Artisan"/>
    <x v="10"/>
    <x v="0"/>
    <x v="7"/>
    <x v="2"/>
    <x v="70"/>
    <x v="4"/>
    <x v="0"/>
    <x v="0"/>
    <x v="74"/>
    <x v="3"/>
    <x v="0"/>
    <s v="Satisfactory"/>
    <m/>
  </r>
  <r>
    <n v="129"/>
    <s v="Amano"/>
    <x v="11"/>
    <x v="0"/>
    <x v="14"/>
    <x v="1"/>
    <x v="54"/>
    <x v="4"/>
    <x v="1"/>
    <x v="3"/>
    <x v="75"/>
    <x v="2"/>
    <x v="0"/>
    <s v="Satisfactory"/>
    <m/>
  </r>
  <r>
    <n v="147"/>
    <s v="Amano"/>
    <x v="11"/>
    <x v="0"/>
    <x v="14"/>
    <x v="5"/>
    <x v="71"/>
    <x v="4"/>
    <x v="1"/>
    <x v="3"/>
    <x v="76"/>
    <x v="3"/>
    <x v="0"/>
    <s v="Satisfactory"/>
    <m/>
  </r>
  <r>
    <n v="175"/>
    <s v="Amano"/>
    <x v="11"/>
    <x v="0"/>
    <x v="14"/>
    <x v="5"/>
    <x v="72"/>
    <x v="4"/>
    <x v="1"/>
    <x v="3"/>
    <x v="77"/>
    <x v="1"/>
    <x v="1"/>
    <s v="Praiseworthy"/>
    <m/>
  </r>
  <r>
    <n v="304"/>
    <s v="Amano"/>
    <x v="11"/>
    <x v="0"/>
    <x v="15"/>
    <x v="19"/>
    <x v="73"/>
    <x v="4"/>
    <x v="1"/>
    <x v="3"/>
    <x v="78"/>
    <x v="4"/>
    <x v="2"/>
    <s v="Dissapointing"/>
    <m/>
  </r>
  <r>
    <n v="363"/>
    <s v="Amano"/>
    <x v="11"/>
    <x v="0"/>
    <x v="11"/>
    <x v="5"/>
    <x v="74"/>
    <x v="4"/>
    <x v="1"/>
    <x v="3"/>
    <x v="79"/>
    <x v="3"/>
    <x v="0"/>
    <s v="Satisfactory"/>
    <m/>
  </r>
  <r>
    <n v="470"/>
    <s v="Amano"/>
    <x v="11"/>
    <x v="0"/>
    <x v="12"/>
    <x v="2"/>
    <x v="75"/>
    <x v="4"/>
    <x v="1"/>
    <x v="3"/>
    <x v="80"/>
    <x v="1"/>
    <x v="1"/>
    <s v="Praiseworthy"/>
    <m/>
  </r>
  <r>
    <n v="470"/>
    <s v="Amano"/>
    <x v="11"/>
    <x v="0"/>
    <x v="12"/>
    <x v="11"/>
    <x v="76"/>
    <x v="4"/>
    <x v="1"/>
    <x v="3"/>
    <x v="81"/>
    <x v="5"/>
    <x v="3"/>
    <s v="Premium"/>
    <m/>
  </r>
  <r>
    <n v="544"/>
    <s v="Amano"/>
    <x v="11"/>
    <x v="0"/>
    <x v="12"/>
    <x v="5"/>
    <x v="16"/>
    <x v="4"/>
    <x v="1"/>
    <x v="3"/>
    <x v="82"/>
    <x v="3"/>
    <x v="0"/>
    <s v="Satisfactory"/>
    <m/>
  </r>
  <r>
    <n v="725"/>
    <s v="Amano"/>
    <x v="11"/>
    <x v="0"/>
    <x v="10"/>
    <x v="14"/>
    <x v="77"/>
    <x v="4"/>
    <x v="1"/>
    <x v="3"/>
    <x v="83"/>
    <x v="5"/>
    <x v="3"/>
    <s v="Premium"/>
    <m/>
  </r>
  <r>
    <n v="322"/>
    <s v="Amatller (Simon Coll)"/>
    <x v="12"/>
    <x v="8"/>
    <x v="11"/>
    <x v="24"/>
    <x v="78"/>
    <x v="4"/>
    <x v="2"/>
    <x v="2"/>
    <x v="84"/>
    <x v="3"/>
    <x v="0"/>
    <s v="Satisfactory"/>
    <m/>
  </r>
  <r>
    <n v="327"/>
    <s v="Amatller (Simon Coll)"/>
    <x v="12"/>
    <x v="8"/>
    <x v="11"/>
    <x v="11"/>
    <x v="79"/>
    <x v="4"/>
    <x v="2"/>
    <x v="2"/>
    <x v="85"/>
    <x v="4"/>
    <x v="2"/>
    <s v="Dissapointing"/>
    <m/>
  </r>
  <r>
    <n v="464"/>
    <s v="Amatller (Simon Coll)"/>
    <x v="12"/>
    <x v="8"/>
    <x v="11"/>
    <x v="11"/>
    <x v="79"/>
    <x v="12"/>
    <x v="2"/>
    <x v="2"/>
    <x v="86"/>
    <x v="4"/>
    <x v="2"/>
    <s v="Dissapointing"/>
    <m/>
  </r>
  <r>
    <n v="464"/>
    <s v="Amatller (Simon Coll)"/>
    <x v="12"/>
    <x v="8"/>
    <x v="11"/>
    <x v="24"/>
    <x v="78"/>
    <x v="12"/>
    <x v="2"/>
    <x v="2"/>
    <x v="87"/>
    <x v="3"/>
    <x v="0"/>
    <s v="Satisfactory"/>
    <m/>
  </r>
  <r>
    <n v="1964"/>
    <s v="Amazing Cacao"/>
    <x v="13"/>
    <x v="9"/>
    <x v="13"/>
    <x v="8"/>
    <x v="80"/>
    <x v="4"/>
    <x v="5"/>
    <x v="7"/>
    <x v="88"/>
    <x v="3"/>
    <x v="0"/>
    <s v="Satisfactory"/>
    <m/>
  </r>
  <r>
    <n v="1964"/>
    <s v="Amazing Cacao"/>
    <x v="13"/>
    <x v="9"/>
    <x v="13"/>
    <x v="8"/>
    <x v="81"/>
    <x v="4"/>
    <x v="5"/>
    <x v="7"/>
    <x v="89"/>
    <x v="2"/>
    <x v="0"/>
    <s v="Satisfactory"/>
    <m/>
  </r>
  <r>
    <n v="1145"/>
    <s v="Amazona"/>
    <x v="14"/>
    <x v="10"/>
    <x v="3"/>
    <x v="8"/>
    <x v="82"/>
    <x v="2"/>
    <x v="0"/>
    <x v="0"/>
    <x v="90"/>
    <x v="0"/>
    <x v="0"/>
    <s v="Satisfactory"/>
    <m/>
  </r>
  <r>
    <n v="1145"/>
    <s v="Amazona"/>
    <x v="14"/>
    <x v="10"/>
    <x v="3"/>
    <x v="8"/>
    <x v="83"/>
    <x v="13"/>
    <x v="0"/>
    <x v="0"/>
    <x v="91"/>
    <x v="2"/>
    <x v="0"/>
    <s v="Satisfactory"/>
    <m/>
  </r>
  <r>
    <n v="1494"/>
    <s v="Ambrosia"/>
    <x v="15"/>
    <x v="11"/>
    <x v="5"/>
    <x v="25"/>
    <x v="84"/>
    <x v="14"/>
    <x v="1"/>
    <x v="1"/>
    <x v="92"/>
    <x v="3"/>
    <x v="0"/>
    <s v="Satisfactory"/>
    <m/>
  </r>
  <r>
    <n v="1494"/>
    <s v="Ambrosia"/>
    <x v="15"/>
    <x v="11"/>
    <x v="5"/>
    <x v="1"/>
    <x v="54"/>
    <x v="15"/>
    <x v="2"/>
    <x v="2"/>
    <x v="93"/>
    <x v="0"/>
    <x v="0"/>
    <s v="Satisfactory"/>
    <m/>
  </r>
  <r>
    <n v="1498"/>
    <s v="Ambrosia"/>
    <x v="15"/>
    <x v="11"/>
    <x v="5"/>
    <x v="2"/>
    <x v="85"/>
    <x v="10"/>
    <x v="2"/>
    <x v="2"/>
    <x v="94"/>
    <x v="0"/>
    <x v="0"/>
    <s v="Satisfactory"/>
    <m/>
  </r>
  <r>
    <n v="1498"/>
    <s v="Ambrosia"/>
    <x v="15"/>
    <x v="11"/>
    <x v="5"/>
    <x v="14"/>
    <x v="15"/>
    <x v="5"/>
    <x v="2"/>
    <x v="2"/>
    <x v="95"/>
    <x v="0"/>
    <x v="0"/>
    <s v="Satisfactory"/>
    <m/>
  </r>
  <r>
    <n v="1498"/>
    <s v="Ambrosia"/>
    <x v="15"/>
    <x v="11"/>
    <x v="5"/>
    <x v="5"/>
    <x v="86"/>
    <x v="4"/>
    <x v="2"/>
    <x v="2"/>
    <x v="96"/>
    <x v="0"/>
    <x v="0"/>
    <s v="Satisfactory"/>
    <m/>
  </r>
  <r>
    <n v="1498"/>
    <s v="Ambrosia"/>
    <x v="15"/>
    <x v="11"/>
    <x v="5"/>
    <x v="8"/>
    <x v="8"/>
    <x v="1"/>
    <x v="2"/>
    <x v="2"/>
    <x v="97"/>
    <x v="2"/>
    <x v="0"/>
    <s v="Satisfactory"/>
    <m/>
  </r>
  <r>
    <n v="75"/>
    <s v="Amedei"/>
    <x v="16"/>
    <x v="12"/>
    <x v="16"/>
    <x v="26"/>
    <x v="87"/>
    <x v="15"/>
    <x v="1"/>
    <x v="3"/>
    <x v="98"/>
    <x v="1"/>
    <x v="1"/>
    <s v="Praiseworthy"/>
    <m/>
  </r>
  <r>
    <n v="123"/>
    <s v="Amedei"/>
    <x v="16"/>
    <x v="12"/>
    <x v="14"/>
    <x v="11"/>
    <x v="79"/>
    <x v="4"/>
    <x v="1"/>
    <x v="3"/>
    <x v="99"/>
    <x v="3"/>
    <x v="0"/>
    <s v="Satisfactory"/>
    <m/>
  </r>
  <r>
    <n v="123"/>
    <s v="Amedei"/>
    <x v="16"/>
    <x v="12"/>
    <x v="14"/>
    <x v="27"/>
    <x v="88"/>
    <x v="4"/>
    <x v="1"/>
    <x v="3"/>
    <x v="100"/>
    <x v="3"/>
    <x v="0"/>
    <s v="Satisfactory"/>
    <m/>
  </r>
  <r>
    <n v="123"/>
    <s v="Amedei"/>
    <x v="16"/>
    <x v="12"/>
    <x v="14"/>
    <x v="28"/>
    <x v="89"/>
    <x v="4"/>
    <x v="1"/>
    <x v="3"/>
    <x v="101"/>
    <x v="2"/>
    <x v="0"/>
    <s v="Satisfactory"/>
    <m/>
  </r>
  <r>
    <n v="123"/>
    <s v="Amedei"/>
    <x v="16"/>
    <x v="12"/>
    <x v="14"/>
    <x v="5"/>
    <x v="86"/>
    <x v="4"/>
    <x v="1"/>
    <x v="3"/>
    <x v="102"/>
    <x v="1"/>
    <x v="1"/>
    <s v="Praiseworthy"/>
    <m/>
  </r>
  <r>
    <n v="129"/>
    <s v="Amedei"/>
    <x v="16"/>
    <x v="12"/>
    <x v="14"/>
    <x v="21"/>
    <x v="90"/>
    <x v="4"/>
    <x v="1"/>
    <x v="3"/>
    <x v="103"/>
    <x v="2"/>
    <x v="0"/>
    <s v="Satisfactory"/>
    <m/>
  </r>
  <r>
    <n v="170"/>
    <s v="Amedei"/>
    <x v="16"/>
    <x v="12"/>
    <x v="14"/>
    <x v="26"/>
    <x v="87"/>
    <x v="5"/>
    <x v="1"/>
    <x v="3"/>
    <x v="104"/>
    <x v="2"/>
    <x v="0"/>
    <s v="Satisfactory"/>
    <m/>
  </r>
  <r>
    <n v="979"/>
    <s v="Amedei"/>
    <x v="16"/>
    <x v="12"/>
    <x v="2"/>
    <x v="8"/>
    <x v="91"/>
    <x v="4"/>
    <x v="1"/>
    <x v="3"/>
    <x v="105"/>
    <x v="1"/>
    <x v="1"/>
    <s v="Praiseworthy"/>
    <m/>
  </r>
  <r>
    <n v="2088"/>
    <s v="Amedei"/>
    <x v="16"/>
    <x v="12"/>
    <x v="7"/>
    <x v="1"/>
    <x v="54"/>
    <x v="4"/>
    <x v="1"/>
    <x v="3"/>
    <x v="106"/>
    <x v="3"/>
    <x v="0"/>
    <s v="Satisfactory"/>
    <m/>
  </r>
  <r>
    <n v="2088"/>
    <s v="Amedei"/>
    <x v="16"/>
    <x v="12"/>
    <x v="7"/>
    <x v="5"/>
    <x v="16"/>
    <x v="4"/>
    <x v="1"/>
    <x v="3"/>
    <x v="107"/>
    <x v="3"/>
    <x v="0"/>
    <s v="Satisfactory"/>
    <m/>
  </r>
  <r>
    <n v="2092"/>
    <s v="Amedei"/>
    <x v="16"/>
    <x v="12"/>
    <x v="7"/>
    <x v="5"/>
    <x v="29"/>
    <x v="4"/>
    <x v="1"/>
    <x v="3"/>
    <x v="108"/>
    <x v="3"/>
    <x v="0"/>
    <s v="Satisfactory"/>
    <m/>
  </r>
  <r>
    <n v="2092"/>
    <s v="Amedei"/>
    <x v="16"/>
    <x v="12"/>
    <x v="7"/>
    <x v="26"/>
    <x v="92"/>
    <x v="10"/>
    <x v="1"/>
    <x v="3"/>
    <x v="109"/>
    <x v="2"/>
    <x v="0"/>
    <s v="Satisfactory"/>
    <m/>
  </r>
  <r>
    <n v="2434"/>
    <s v="Amedei"/>
    <x v="16"/>
    <x v="12"/>
    <x v="0"/>
    <x v="26"/>
    <x v="87"/>
    <x v="4"/>
    <x v="0"/>
    <x v="0"/>
    <x v="110"/>
    <x v="4"/>
    <x v="2"/>
    <s v="Dissapointing"/>
    <m/>
  </r>
  <r>
    <n v="572"/>
    <s v="AMMA"/>
    <x v="17"/>
    <x v="13"/>
    <x v="12"/>
    <x v="10"/>
    <x v="93"/>
    <x v="12"/>
    <x v="1"/>
    <x v="1"/>
    <x v="111"/>
    <x v="4"/>
    <x v="2"/>
    <s v="Dissapointing"/>
    <m/>
  </r>
  <r>
    <n v="572"/>
    <s v="AMMA"/>
    <x v="17"/>
    <x v="13"/>
    <x v="12"/>
    <x v="10"/>
    <x v="93"/>
    <x v="16"/>
    <x v="1"/>
    <x v="1"/>
    <x v="112"/>
    <x v="1"/>
    <x v="1"/>
    <s v="Praiseworthy"/>
    <m/>
  </r>
  <r>
    <n v="572"/>
    <s v="AMMA"/>
    <x v="17"/>
    <x v="13"/>
    <x v="12"/>
    <x v="10"/>
    <x v="93"/>
    <x v="10"/>
    <x v="1"/>
    <x v="1"/>
    <x v="113"/>
    <x v="1"/>
    <x v="1"/>
    <s v="Praiseworthy"/>
    <m/>
  </r>
  <r>
    <n v="572"/>
    <s v="AMMA"/>
    <x v="17"/>
    <x v="13"/>
    <x v="12"/>
    <x v="10"/>
    <x v="93"/>
    <x v="7"/>
    <x v="1"/>
    <x v="1"/>
    <x v="114"/>
    <x v="5"/>
    <x v="3"/>
    <s v="Premium"/>
    <m/>
  </r>
  <r>
    <n v="1065"/>
    <s v="AMMA"/>
    <x v="17"/>
    <x v="13"/>
    <x v="3"/>
    <x v="10"/>
    <x v="94"/>
    <x v="10"/>
    <x v="1"/>
    <x v="1"/>
    <x v="115"/>
    <x v="0"/>
    <x v="0"/>
    <s v="Satisfactory"/>
    <m/>
  </r>
  <r>
    <n v="1259"/>
    <s v="Anahata"/>
    <x v="18"/>
    <x v="0"/>
    <x v="4"/>
    <x v="2"/>
    <x v="95"/>
    <x v="10"/>
    <x v="2"/>
    <x v="2"/>
    <x v="116"/>
    <x v="3"/>
    <x v="0"/>
    <s v="Satisfactory"/>
    <m/>
  </r>
  <r>
    <n v="1852"/>
    <s v="Animas"/>
    <x v="19"/>
    <x v="0"/>
    <x v="6"/>
    <x v="7"/>
    <x v="96"/>
    <x v="10"/>
    <x v="2"/>
    <x v="2"/>
    <x v="117"/>
    <x v="2"/>
    <x v="0"/>
    <s v="Satisfactory"/>
    <m/>
  </r>
  <r>
    <n v="2586"/>
    <s v="Animas"/>
    <x v="19"/>
    <x v="0"/>
    <x v="1"/>
    <x v="25"/>
    <x v="97"/>
    <x v="10"/>
    <x v="2"/>
    <x v="2"/>
    <x v="118"/>
    <x v="3"/>
    <x v="0"/>
    <s v="Satisfactory"/>
    <m/>
  </r>
  <r>
    <n v="2586"/>
    <s v="Animas"/>
    <x v="19"/>
    <x v="0"/>
    <x v="1"/>
    <x v="29"/>
    <x v="98"/>
    <x v="10"/>
    <x v="2"/>
    <x v="2"/>
    <x v="119"/>
    <x v="0"/>
    <x v="0"/>
    <s v="Satisfactory"/>
    <m/>
  </r>
  <r>
    <n v="1375"/>
    <s v="Ara"/>
    <x v="20"/>
    <x v="1"/>
    <x v="4"/>
    <x v="1"/>
    <x v="54"/>
    <x v="10"/>
    <x v="0"/>
    <x v="0"/>
    <x v="120"/>
    <x v="3"/>
    <x v="0"/>
    <s v="Satisfactory"/>
    <m/>
  </r>
  <r>
    <n v="1379"/>
    <s v="Ara"/>
    <x v="20"/>
    <x v="1"/>
    <x v="4"/>
    <x v="18"/>
    <x v="99"/>
    <x v="2"/>
    <x v="0"/>
    <x v="0"/>
    <x v="121"/>
    <x v="6"/>
    <x v="2"/>
    <s v="Dissapointing"/>
    <m/>
  </r>
  <r>
    <n v="1379"/>
    <s v="Ara"/>
    <x v="20"/>
    <x v="1"/>
    <x v="4"/>
    <x v="11"/>
    <x v="12"/>
    <x v="10"/>
    <x v="0"/>
    <x v="0"/>
    <x v="122"/>
    <x v="4"/>
    <x v="2"/>
    <s v="Dissapointing"/>
    <m/>
  </r>
  <r>
    <n v="1379"/>
    <s v="Ara"/>
    <x v="20"/>
    <x v="1"/>
    <x v="4"/>
    <x v="5"/>
    <x v="100"/>
    <x v="10"/>
    <x v="0"/>
    <x v="0"/>
    <x v="123"/>
    <x v="3"/>
    <x v="0"/>
    <s v="Satisfactory"/>
    <m/>
  </r>
  <r>
    <n v="1534"/>
    <s v="Arete"/>
    <x v="21"/>
    <x v="0"/>
    <x v="5"/>
    <x v="10"/>
    <x v="101"/>
    <x v="4"/>
    <x v="2"/>
    <x v="2"/>
    <x v="124"/>
    <x v="2"/>
    <x v="0"/>
    <s v="Satisfactory"/>
    <m/>
  </r>
  <r>
    <n v="1534"/>
    <s v="Arete"/>
    <x v="21"/>
    <x v="0"/>
    <x v="5"/>
    <x v="8"/>
    <x v="102"/>
    <x v="1"/>
    <x v="2"/>
    <x v="2"/>
    <x v="125"/>
    <x v="2"/>
    <x v="0"/>
    <s v="Satisfactory"/>
    <m/>
  </r>
  <r>
    <n v="1534"/>
    <s v="Arete"/>
    <x v="21"/>
    <x v="0"/>
    <x v="5"/>
    <x v="11"/>
    <x v="103"/>
    <x v="4"/>
    <x v="2"/>
    <x v="2"/>
    <x v="126"/>
    <x v="1"/>
    <x v="1"/>
    <s v="Praiseworthy"/>
    <m/>
  </r>
  <r>
    <n v="1598"/>
    <s v="Arete"/>
    <x v="21"/>
    <x v="0"/>
    <x v="5"/>
    <x v="2"/>
    <x v="70"/>
    <x v="4"/>
    <x v="2"/>
    <x v="2"/>
    <x v="127"/>
    <x v="2"/>
    <x v="0"/>
    <s v="Satisfactory"/>
    <m/>
  </r>
  <r>
    <n v="1598"/>
    <s v="Arete"/>
    <x v="21"/>
    <x v="0"/>
    <x v="5"/>
    <x v="25"/>
    <x v="104"/>
    <x v="4"/>
    <x v="2"/>
    <x v="2"/>
    <x v="128"/>
    <x v="1"/>
    <x v="1"/>
    <s v="Praiseworthy"/>
    <m/>
  </r>
  <r>
    <n v="1598"/>
    <s v="Arete"/>
    <x v="21"/>
    <x v="0"/>
    <x v="5"/>
    <x v="23"/>
    <x v="105"/>
    <x v="4"/>
    <x v="2"/>
    <x v="2"/>
    <x v="129"/>
    <x v="5"/>
    <x v="3"/>
    <s v="Premium"/>
    <m/>
  </r>
  <r>
    <n v="1602"/>
    <s v="Arete"/>
    <x v="21"/>
    <x v="0"/>
    <x v="5"/>
    <x v="10"/>
    <x v="101"/>
    <x v="10"/>
    <x v="2"/>
    <x v="2"/>
    <x v="130"/>
    <x v="4"/>
    <x v="2"/>
    <s v="Dissapointing"/>
    <m/>
  </r>
  <r>
    <n v="1602"/>
    <s v="Arete"/>
    <x v="21"/>
    <x v="0"/>
    <x v="5"/>
    <x v="29"/>
    <x v="106"/>
    <x v="4"/>
    <x v="2"/>
    <x v="2"/>
    <x v="131"/>
    <x v="0"/>
    <x v="0"/>
    <s v="Satisfactory"/>
    <m/>
  </r>
  <r>
    <n v="1602"/>
    <s v="Arete"/>
    <x v="21"/>
    <x v="0"/>
    <x v="5"/>
    <x v="11"/>
    <x v="107"/>
    <x v="10"/>
    <x v="0"/>
    <x v="0"/>
    <x v="132"/>
    <x v="2"/>
    <x v="0"/>
    <s v="Satisfactory"/>
    <m/>
  </r>
  <r>
    <n v="1724"/>
    <s v="Arete"/>
    <x v="21"/>
    <x v="0"/>
    <x v="6"/>
    <x v="21"/>
    <x v="108"/>
    <x v="4"/>
    <x v="2"/>
    <x v="2"/>
    <x v="133"/>
    <x v="2"/>
    <x v="0"/>
    <s v="Satisfactory"/>
    <m/>
  </r>
  <r>
    <n v="1724"/>
    <s v="Arete"/>
    <x v="21"/>
    <x v="0"/>
    <x v="6"/>
    <x v="0"/>
    <x v="109"/>
    <x v="4"/>
    <x v="2"/>
    <x v="2"/>
    <x v="134"/>
    <x v="1"/>
    <x v="1"/>
    <s v="Praiseworthy"/>
    <m/>
  </r>
  <r>
    <n v="1900"/>
    <s v="Arete"/>
    <x v="21"/>
    <x v="0"/>
    <x v="6"/>
    <x v="22"/>
    <x v="59"/>
    <x v="13"/>
    <x v="0"/>
    <x v="0"/>
    <x v="135"/>
    <x v="2"/>
    <x v="0"/>
    <s v="Satisfactory"/>
    <m/>
  </r>
  <r>
    <n v="1904"/>
    <s v="Arete"/>
    <x v="21"/>
    <x v="0"/>
    <x v="6"/>
    <x v="11"/>
    <x v="110"/>
    <x v="4"/>
    <x v="0"/>
    <x v="0"/>
    <x v="136"/>
    <x v="0"/>
    <x v="0"/>
    <s v="Satisfactory"/>
    <m/>
  </r>
  <r>
    <n v="1904"/>
    <s v="Arete"/>
    <x v="21"/>
    <x v="0"/>
    <x v="6"/>
    <x v="11"/>
    <x v="111"/>
    <x v="4"/>
    <x v="0"/>
    <x v="0"/>
    <x v="137"/>
    <x v="0"/>
    <x v="0"/>
    <s v="Satisfactory"/>
    <m/>
  </r>
  <r>
    <n v="1904"/>
    <s v="Arete"/>
    <x v="21"/>
    <x v="0"/>
    <x v="6"/>
    <x v="29"/>
    <x v="112"/>
    <x v="4"/>
    <x v="2"/>
    <x v="2"/>
    <x v="138"/>
    <x v="2"/>
    <x v="0"/>
    <s v="Satisfactory"/>
    <m/>
  </r>
  <r>
    <n v="1904"/>
    <s v="Arete"/>
    <x v="21"/>
    <x v="0"/>
    <x v="6"/>
    <x v="23"/>
    <x v="113"/>
    <x v="4"/>
    <x v="0"/>
    <x v="0"/>
    <x v="139"/>
    <x v="1"/>
    <x v="1"/>
    <s v="Praiseworthy"/>
    <m/>
  </r>
  <r>
    <n v="1908"/>
    <s v="Arete"/>
    <x v="21"/>
    <x v="0"/>
    <x v="6"/>
    <x v="30"/>
    <x v="114"/>
    <x v="4"/>
    <x v="2"/>
    <x v="2"/>
    <x v="140"/>
    <x v="2"/>
    <x v="0"/>
    <s v="Satisfactory"/>
    <m/>
  </r>
  <r>
    <n v="1908"/>
    <s v="Arete"/>
    <x v="21"/>
    <x v="0"/>
    <x v="6"/>
    <x v="31"/>
    <x v="115"/>
    <x v="4"/>
    <x v="2"/>
    <x v="2"/>
    <x v="141"/>
    <x v="5"/>
    <x v="3"/>
    <s v="Premium"/>
    <m/>
  </r>
  <r>
    <n v="1924"/>
    <s v="Arete"/>
    <x v="21"/>
    <x v="0"/>
    <x v="6"/>
    <x v="8"/>
    <x v="116"/>
    <x v="4"/>
    <x v="2"/>
    <x v="2"/>
    <x v="142"/>
    <x v="5"/>
    <x v="3"/>
    <s v="Premium"/>
    <m/>
  </r>
  <r>
    <n v="1928"/>
    <s v="Arete"/>
    <x v="21"/>
    <x v="0"/>
    <x v="6"/>
    <x v="3"/>
    <x v="117"/>
    <x v="4"/>
    <x v="2"/>
    <x v="2"/>
    <x v="143"/>
    <x v="0"/>
    <x v="0"/>
    <s v="Satisfactory"/>
    <m/>
  </r>
  <r>
    <n v="1928"/>
    <s v="Arete"/>
    <x v="21"/>
    <x v="0"/>
    <x v="6"/>
    <x v="22"/>
    <x v="118"/>
    <x v="13"/>
    <x v="2"/>
    <x v="2"/>
    <x v="144"/>
    <x v="0"/>
    <x v="0"/>
    <s v="Satisfactory"/>
    <m/>
  </r>
  <r>
    <n v="1928"/>
    <s v="Arete"/>
    <x v="21"/>
    <x v="0"/>
    <x v="6"/>
    <x v="2"/>
    <x v="95"/>
    <x v="4"/>
    <x v="2"/>
    <x v="2"/>
    <x v="145"/>
    <x v="1"/>
    <x v="1"/>
    <s v="Praiseworthy"/>
    <m/>
  </r>
  <r>
    <n v="2020"/>
    <s v="Arete"/>
    <x v="21"/>
    <x v="0"/>
    <x v="13"/>
    <x v="4"/>
    <x v="119"/>
    <x v="4"/>
    <x v="2"/>
    <x v="2"/>
    <x v="146"/>
    <x v="2"/>
    <x v="0"/>
    <s v="Satisfactory"/>
    <m/>
  </r>
  <r>
    <n v="2020"/>
    <s v="Arete"/>
    <x v="21"/>
    <x v="0"/>
    <x v="13"/>
    <x v="1"/>
    <x v="120"/>
    <x v="4"/>
    <x v="0"/>
    <x v="0"/>
    <x v="147"/>
    <x v="2"/>
    <x v="0"/>
    <s v="Satisfactory"/>
    <m/>
  </r>
  <r>
    <n v="2020"/>
    <s v="Arete"/>
    <x v="21"/>
    <x v="0"/>
    <x v="13"/>
    <x v="22"/>
    <x v="121"/>
    <x v="13"/>
    <x v="0"/>
    <x v="0"/>
    <x v="148"/>
    <x v="2"/>
    <x v="0"/>
    <s v="Satisfactory"/>
    <m/>
  </r>
  <r>
    <n v="2024"/>
    <s v="Arete"/>
    <x v="21"/>
    <x v="0"/>
    <x v="13"/>
    <x v="7"/>
    <x v="122"/>
    <x v="4"/>
    <x v="2"/>
    <x v="2"/>
    <x v="149"/>
    <x v="5"/>
    <x v="3"/>
    <s v="Premium"/>
    <m/>
  </r>
  <r>
    <n v="2028"/>
    <s v="Arete"/>
    <x v="21"/>
    <x v="0"/>
    <x v="13"/>
    <x v="8"/>
    <x v="123"/>
    <x v="4"/>
    <x v="0"/>
    <x v="0"/>
    <x v="150"/>
    <x v="2"/>
    <x v="0"/>
    <s v="Satisfactory"/>
    <m/>
  </r>
  <r>
    <n v="2028"/>
    <s v="Arete"/>
    <x v="21"/>
    <x v="0"/>
    <x v="13"/>
    <x v="32"/>
    <x v="124"/>
    <x v="4"/>
    <x v="2"/>
    <x v="2"/>
    <x v="151"/>
    <x v="5"/>
    <x v="3"/>
    <s v="Premium"/>
    <m/>
  </r>
  <r>
    <n v="2068"/>
    <s v="Arete"/>
    <x v="21"/>
    <x v="0"/>
    <x v="7"/>
    <x v="21"/>
    <x v="125"/>
    <x v="4"/>
    <x v="2"/>
    <x v="2"/>
    <x v="152"/>
    <x v="3"/>
    <x v="0"/>
    <s v="Satisfactory"/>
    <m/>
  </r>
  <r>
    <n v="2254"/>
    <s v="Arete"/>
    <x v="21"/>
    <x v="0"/>
    <x v="7"/>
    <x v="12"/>
    <x v="126"/>
    <x v="4"/>
    <x v="2"/>
    <x v="2"/>
    <x v="153"/>
    <x v="5"/>
    <x v="3"/>
    <s v="Premium"/>
    <m/>
  </r>
  <r>
    <n v="2330"/>
    <s v="Arete"/>
    <x v="21"/>
    <x v="0"/>
    <x v="0"/>
    <x v="4"/>
    <x v="127"/>
    <x v="4"/>
    <x v="0"/>
    <x v="0"/>
    <x v="154"/>
    <x v="0"/>
    <x v="0"/>
    <s v="Satisfactory"/>
    <m/>
  </r>
  <r>
    <n v="2450"/>
    <s v="Arete"/>
    <x v="21"/>
    <x v="0"/>
    <x v="0"/>
    <x v="4"/>
    <x v="128"/>
    <x v="4"/>
    <x v="0"/>
    <x v="0"/>
    <x v="155"/>
    <x v="3"/>
    <x v="0"/>
    <s v="Satisfactory"/>
    <m/>
  </r>
  <r>
    <n v="2162"/>
    <s v="Argencove"/>
    <x v="22"/>
    <x v="14"/>
    <x v="7"/>
    <x v="23"/>
    <x v="129"/>
    <x v="4"/>
    <x v="2"/>
    <x v="2"/>
    <x v="156"/>
    <x v="0"/>
    <x v="0"/>
    <s v="Satisfactory"/>
    <m/>
  </r>
  <r>
    <n v="2162"/>
    <s v="Argencove"/>
    <x v="22"/>
    <x v="14"/>
    <x v="7"/>
    <x v="23"/>
    <x v="130"/>
    <x v="4"/>
    <x v="2"/>
    <x v="2"/>
    <x v="157"/>
    <x v="2"/>
    <x v="0"/>
    <s v="Satisfactory"/>
    <m/>
  </r>
  <r>
    <n v="2162"/>
    <s v="Argencove"/>
    <x v="22"/>
    <x v="14"/>
    <x v="7"/>
    <x v="23"/>
    <x v="131"/>
    <x v="4"/>
    <x v="2"/>
    <x v="2"/>
    <x v="158"/>
    <x v="2"/>
    <x v="0"/>
    <s v="Satisfactory"/>
    <m/>
  </r>
  <r>
    <n v="2166"/>
    <s v="Argencove"/>
    <x v="22"/>
    <x v="14"/>
    <x v="7"/>
    <x v="23"/>
    <x v="132"/>
    <x v="4"/>
    <x v="2"/>
    <x v="2"/>
    <x v="159"/>
    <x v="3"/>
    <x v="0"/>
    <s v="Satisfactory"/>
    <m/>
  </r>
  <r>
    <n v="300"/>
    <s v="Artisan du Chocolat"/>
    <x v="23"/>
    <x v="6"/>
    <x v="15"/>
    <x v="33"/>
    <x v="133"/>
    <x v="2"/>
    <x v="0"/>
    <x v="0"/>
    <x v="160"/>
    <x v="1"/>
    <x v="1"/>
    <s v="Praiseworthy"/>
    <m/>
  </r>
  <r>
    <n v="355"/>
    <s v="Artisan du Chocolat"/>
    <x v="23"/>
    <x v="6"/>
    <x v="11"/>
    <x v="5"/>
    <x v="134"/>
    <x v="10"/>
    <x v="0"/>
    <x v="0"/>
    <x v="161"/>
    <x v="6"/>
    <x v="2"/>
    <s v="Dissapointing"/>
    <m/>
  </r>
  <r>
    <n v="355"/>
    <s v="Artisan du Chocolat"/>
    <x v="23"/>
    <x v="6"/>
    <x v="11"/>
    <x v="19"/>
    <x v="135"/>
    <x v="2"/>
    <x v="0"/>
    <x v="0"/>
    <x v="162"/>
    <x v="4"/>
    <x v="2"/>
    <s v="Dissapointing"/>
    <m/>
  </r>
  <r>
    <n v="363"/>
    <s v="Artisan du Chocolat"/>
    <x v="23"/>
    <x v="6"/>
    <x v="11"/>
    <x v="10"/>
    <x v="136"/>
    <x v="2"/>
    <x v="0"/>
    <x v="0"/>
    <x v="163"/>
    <x v="7"/>
    <x v="4"/>
    <s v="Unpleaseant"/>
    <m/>
  </r>
  <r>
    <n v="363"/>
    <s v="Artisan du Chocolat"/>
    <x v="23"/>
    <x v="6"/>
    <x v="11"/>
    <x v="1"/>
    <x v="54"/>
    <x v="3"/>
    <x v="0"/>
    <x v="0"/>
    <x v="164"/>
    <x v="3"/>
    <x v="0"/>
    <s v="Satisfactory"/>
    <m/>
  </r>
  <r>
    <n v="363"/>
    <s v="Artisan du Chocolat"/>
    <x v="23"/>
    <x v="6"/>
    <x v="11"/>
    <x v="8"/>
    <x v="8"/>
    <x v="10"/>
    <x v="0"/>
    <x v="0"/>
    <x v="165"/>
    <x v="3"/>
    <x v="0"/>
    <s v="Satisfactory"/>
    <m/>
  </r>
  <r>
    <n v="363"/>
    <s v="Artisan du Chocolat"/>
    <x v="23"/>
    <x v="6"/>
    <x v="11"/>
    <x v="2"/>
    <x v="85"/>
    <x v="2"/>
    <x v="0"/>
    <x v="0"/>
    <x v="166"/>
    <x v="0"/>
    <x v="0"/>
    <s v="Satisfactory"/>
    <m/>
  </r>
  <r>
    <n v="486"/>
    <s v="Artisan du Chocolat"/>
    <x v="23"/>
    <x v="6"/>
    <x v="12"/>
    <x v="5"/>
    <x v="86"/>
    <x v="17"/>
    <x v="5"/>
    <x v="7"/>
    <x v="167"/>
    <x v="7"/>
    <x v="4"/>
    <s v="Unpleaseant"/>
    <m/>
  </r>
  <r>
    <n v="531"/>
    <s v="Artisan du Chocolat"/>
    <x v="23"/>
    <x v="6"/>
    <x v="12"/>
    <x v="27"/>
    <x v="88"/>
    <x v="2"/>
    <x v="0"/>
    <x v="0"/>
    <x v="168"/>
    <x v="1"/>
    <x v="1"/>
    <s v="Praiseworthy"/>
    <m/>
  </r>
  <r>
    <n v="600"/>
    <s v="Artisan du Chocolat"/>
    <x v="23"/>
    <x v="6"/>
    <x v="12"/>
    <x v="31"/>
    <x v="137"/>
    <x v="2"/>
    <x v="0"/>
    <x v="0"/>
    <x v="169"/>
    <x v="0"/>
    <x v="0"/>
    <s v="Satisfactory"/>
    <m/>
  </r>
  <r>
    <n v="600"/>
    <s v="Artisan du Chocolat"/>
    <x v="23"/>
    <x v="6"/>
    <x v="12"/>
    <x v="22"/>
    <x v="138"/>
    <x v="2"/>
    <x v="0"/>
    <x v="0"/>
    <x v="170"/>
    <x v="0"/>
    <x v="0"/>
    <s v="Satisfactory"/>
    <m/>
  </r>
  <r>
    <n v="600"/>
    <s v="Artisan du Chocolat"/>
    <x v="23"/>
    <x v="6"/>
    <x v="12"/>
    <x v="19"/>
    <x v="139"/>
    <x v="2"/>
    <x v="0"/>
    <x v="0"/>
    <x v="171"/>
    <x v="2"/>
    <x v="0"/>
    <s v="Satisfactory"/>
    <m/>
  </r>
  <r>
    <n v="729"/>
    <s v="Artisan du Chocolat"/>
    <x v="23"/>
    <x v="6"/>
    <x v="10"/>
    <x v="32"/>
    <x v="140"/>
    <x v="2"/>
    <x v="0"/>
    <x v="0"/>
    <x v="172"/>
    <x v="5"/>
    <x v="3"/>
    <s v="Premium"/>
    <m/>
  </r>
  <r>
    <n v="745"/>
    <s v="Artisan du Chocolat"/>
    <x v="23"/>
    <x v="6"/>
    <x v="10"/>
    <x v="9"/>
    <x v="9"/>
    <x v="2"/>
    <x v="0"/>
    <x v="0"/>
    <x v="173"/>
    <x v="4"/>
    <x v="2"/>
    <s v="Dissapointing"/>
    <m/>
  </r>
  <r>
    <n v="947"/>
    <s v="Artisan du Chocolat"/>
    <x v="23"/>
    <x v="6"/>
    <x v="2"/>
    <x v="12"/>
    <x v="141"/>
    <x v="2"/>
    <x v="0"/>
    <x v="0"/>
    <x v="174"/>
    <x v="1"/>
    <x v="1"/>
    <s v="Praiseworthy"/>
    <m/>
  </r>
  <r>
    <n v="1193"/>
    <s v="Artisan du Chocolat"/>
    <x v="23"/>
    <x v="6"/>
    <x v="3"/>
    <x v="21"/>
    <x v="142"/>
    <x v="2"/>
    <x v="0"/>
    <x v="0"/>
    <x v="175"/>
    <x v="0"/>
    <x v="0"/>
    <s v="Satisfactory"/>
    <m/>
  </r>
  <r>
    <n v="1181"/>
    <s v="Artisan du Chocolat (Casa Luker)"/>
    <x v="24"/>
    <x v="6"/>
    <x v="3"/>
    <x v="12"/>
    <x v="143"/>
    <x v="2"/>
    <x v="1"/>
    <x v="1"/>
    <x v="176"/>
    <x v="4"/>
    <x v="2"/>
    <s v="Dissapointing"/>
    <m/>
  </r>
  <r>
    <n v="2562"/>
    <s v="Aruntam"/>
    <x v="25"/>
    <x v="12"/>
    <x v="1"/>
    <x v="4"/>
    <x v="144"/>
    <x v="2"/>
    <x v="1"/>
    <x v="1"/>
    <x v="177"/>
    <x v="0"/>
    <x v="0"/>
    <s v="Satisfactory"/>
    <m/>
  </r>
  <r>
    <n v="2562"/>
    <s v="Aruntam"/>
    <x v="25"/>
    <x v="12"/>
    <x v="1"/>
    <x v="1"/>
    <x v="145"/>
    <x v="2"/>
    <x v="1"/>
    <x v="1"/>
    <x v="178"/>
    <x v="0"/>
    <x v="0"/>
    <s v="Satisfactory"/>
    <m/>
  </r>
  <r>
    <n v="2566"/>
    <s v="Aruntam"/>
    <x v="25"/>
    <x v="12"/>
    <x v="1"/>
    <x v="0"/>
    <x v="146"/>
    <x v="2"/>
    <x v="1"/>
    <x v="1"/>
    <x v="179"/>
    <x v="2"/>
    <x v="0"/>
    <s v="Satisfactory"/>
    <m/>
  </r>
  <r>
    <n v="141"/>
    <s v="Askinosie"/>
    <x v="26"/>
    <x v="0"/>
    <x v="14"/>
    <x v="18"/>
    <x v="147"/>
    <x v="10"/>
    <x v="2"/>
    <x v="2"/>
    <x v="180"/>
    <x v="6"/>
    <x v="2"/>
    <s v="Dissapointing"/>
    <m/>
  </r>
  <r>
    <n v="175"/>
    <s v="Askinosie"/>
    <x v="26"/>
    <x v="0"/>
    <x v="14"/>
    <x v="11"/>
    <x v="148"/>
    <x v="4"/>
    <x v="2"/>
    <x v="2"/>
    <x v="181"/>
    <x v="3"/>
    <x v="0"/>
    <s v="Satisfactory"/>
    <m/>
  </r>
  <r>
    <n v="331"/>
    <s v="Askinosie"/>
    <x v="26"/>
    <x v="0"/>
    <x v="11"/>
    <x v="34"/>
    <x v="149"/>
    <x v="18"/>
    <x v="2"/>
    <x v="2"/>
    <x v="182"/>
    <x v="1"/>
    <x v="1"/>
    <s v="Praiseworthy"/>
    <m/>
  </r>
  <r>
    <n v="647"/>
    <s v="Askinosie"/>
    <x v="26"/>
    <x v="0"/>
    <x v="10"/>
    <x v="0"/>
    <x v="150"/>
    <x v="2"/>
    <x v="2"/>
    <x v="2"/>
    <x v="183"/>
    <x v="1"/>
    <x v="1"/>
    <s v="Praiseworthy"/>
    <m/>
  </r>
  <r>
    <n v="661"/>
    <s v="Askinosie"/>
    <x v="26"/>
    <x v="0"/>
    <x v="10"/>
    <x v="30"/>
    <x v="151"/>
    <x v="4"/>
    <x v="2"/>
    <x v="2"/>
    <x v="184"/>
    <x v="1"/>
    <x v="1"/>
    <s v="Praiseworthy"/>
    <m/>
  </r>
  <r>
    <n v="1780"/>
    <s v="Askinosie"/>
    <x v="26"/>
    <x v="0"/>
    <x v="6"/>
    <x v="0"/>
    <x v="152"/>
    <x v="1"/>
    <x v="0"/>
    <x v="0"/>
    <x v="185"/>
    <x v="1"/>
    <x v="1"/>
    <s v="Praiseworthy"/>
    <m/>
  </r>
  <r>
    <n v="2434"/>
    <s v="Atypic"/>
    <x v="27"/>
    <x v="15"/>
    <x v="0"/>
    <x v="35"/>
    <x v="153"/>
    <x v="4"/>
    <x v="1"/>
    <x v="1"/>
    <x v="186"/>
    <x v="3"/>
    <x v="0"/>
    <s v="Satisfactory"/>
    <m/>
  </r>
  <r>
    <n v="2056"/>
    <s v="Auro"/>
    <x v="28"/>
    <x v="16"/>
    <x v="7"/>
    <x v="34"/>
    <x v="149"/>
    <x v="18"/>
    <x v="1"/>
    <x v="8"/>
    <x v="187"/>
    <x v="4"/>
    <x v="2"/>
    <s v="Dissapointing"/>
    <m/>
  </r>
  <r>
    <n v="2056"/>
    <s v="Auro"/>
    <x v="28"/>
    <x v="16"/>
    <x v="7"/>
    <x v="34"/>
    <x v="154"/>
    <x v="4"/>
    <x v="0"/>
    <x v="0"/>
    <x v="188"/>
    <x v="3"/>
    <x v="0"/>
    <s v="Satisfactory"/>
    <m/>
  </r>
  <r>
    <n v="2056"/>
    <s v="Auro"/>
    <x v="28"/>
    <x v="16"/>
    <x v="7"/>
    <x v="34"/>
    <x v="155"/>
    <x v="4"/>
    <x v="0"/>
    <x v="0"/>
    <x v="96"/>
    <x v="3"/>
    <x v="0"/>
    <s v="Satisfactory"/>
    <m/>
  </r>
  <r>
    <n v="2056"/>
    <s v="Auro"/>
    <x v="28"/>
    <x v="16"/>
    <x v="7"/>
    <x v="34"/>
    <x v="156"/>
    <x v="4"/>
    <x v="0"/>
    <x v="0"/>
    <x v="189"/>
    <x v="2"/>
    <x v="0"/>
    <s v="Satisfactory"/>
    <m/>
  </r>
  <r>
    <n v="2672"/>
    <s v="Avanaa"/>
    <x v="29"/>
    <x v="11"/>
    <x v="1"/>
    <x v="12"/>
    <x v="126"/>
    <x v="4"/>
    <x v="2"/>
    <x v="2"/>
    <x v="190"/>
    <x v="6"/>
    <x v="2"/>
    <s v="Dissapointing"/>
    <m/>
  </r>
  <r>
    <n v="2672"/>
    <s v="Avanaa"/>
    <x v="29"/>
    <x v="11"/>
    <x v="1"/>
    <x v="2"/>
    <x v="157"/>
    <x v="4"/>
    <x v="2"/>
    <x v="2"/>
    <x v="191"/>
    <x v="3"/>
    <x v="0"/>
    <s v="Satisfactory"/>
    <m/>
  </r>
  <r>
    <n v="995"/>
    <s v="Bahen &amp; Co."/>
    <x v="30"/>
    <x v="15"/>
    <x v="2"/>
    <x v="1"/>
    <x v="158"/>
    <x v="4"/>
    <x v="2"/>
    <x v="2"/>
    <x v="192"/>
    <x v="3"/>
    <x v="0"/>
    <s v="Satisfactory"/>
    <m/>
  </r>
  <r>
    <n v="999"/>
    <s v="Bahen &amp; Co."/>
    <x v="30"/>
    <x v="15"/>
    <x v="2"/>
    <x v="10"/>
    <x v="159"/>
    <x v="4"/>
    <x v="2"/>
    <x v="2"/>
    <x v="193"/>
    <x v="6"/>
    <x v="2"/>
    <s v="Dissapointing"/>
    <m/>
  </r>
  <r>
    <n v="999"/>
    <s v="Bahen &amp; Co."/>
    <x v="30"/>
    <x v="15"/>
    <x v="2"/>
    <x v="26"/>
    <x v="160"/>
    <x v="4"/>
    <x v="2"/>
    <x v="2"/>
    <x v="194"/>
    <x v="6"/>
    <x v="2"/>
    <s v="Dissapointing"/>
    <m/>
  </r>
  <r>
    <n v="1474"/>
    <s v="Bahen &amp; Co."/>
    <x v="30"/>
    <x v="15"/>
    <x v="5"/>
    <x v="26"/>
    <x v="160"/>
    <x v="3"/>
    <x v="2"/>
    <x v="2"/>
    <x v="195"/>
    <x v="0"/>
    <x v="0"/>
    <s v="Satisfactory"/>
    <m/>
  </r>
  <r>
    <n v="1474"/>
    <s v="Bahen &amp; Co."/>
    <x v="30"/>
    <x v="15"/>
    <x v="5"/>
    <x v="14"/>
    <x v="15"/>
    <x v="4"/>
    <x v="2"/>
    <x v="2"/>
    <x v="196"/>
    <x v="2"/>
    <x v="0"/>
    <s v="Satisfactory"/>
    <m/>
  </r>
  <r>
    <n v="2146"/>
    <s v="Baiani"/>
    <x v="31"/>
    <x v="13"/>
    <x v="7"/>
    <x v="10"/>
    <x v="161"/>
    <x v="4"/>
    <x v="2"/>
    <x v="2"/>
    <x v="197"/>
    <x v="3"/>
    <x v="0"/>
    <s v="Satisfactory"/>
    <m/>
  </r>
  <r>
    <n v="1454"/>
    <s v="Bakau"/>
    <x v="32"/>
    <x v="10"/>
    <x v="5"/>
    <x v="8"/>
    <x v="162"/>
    <x v="4"/>
    <x v="0"/>
    <x v="0"/>
    <x v="198"/>
    <x v="4"/>
    <x v="2"/>
    <s v="Dissapointing"/>
    <m/>
  </r>
  <r>
    <n v="1454"/>
    <s v="Bakau"/>
    <x v="32"/>
    <x v="10"/>
    <x v="5"/>
    <x v="8"/>
    <x v="163"/>
    <x v="4"/>
    <x v="0"/>
    <x v="0"/>
    <x v="199"/>
    <x v="2"/>
    <x v="0"/>
    <s v="Satisfactory"/>
    <m/>
  </r>
  <r>
    <n v="2290"/>
    <s v="Bankston"/>
    <x v="33"/>
    <x v="0"/>
    <x v="0"/>
    <x v="25"/>
    <x v="84"/>
    <x v="2"/>
    <x v="0"/>
    <x v="0"/>
    <x v="200"/>
    <x v="6"/>
    <x v="2"/>
    <s v="Dissapointing"/>
    <m/>
  </r>
  <r>
    <n v="2294"/>
    <s v="Bankston"/>
    <x v="33"/>
    <x v="0"/>
    <x v="0"/>
    <x v="6"/>
    <x v="164"/>
    <x v="19"/>
    <x v="0"/>
    <x v="0"/>
    <x v="201"/>
    <x v="4"/>
    <x v="2"/>
    <s v="Dissapointing"/>
    <m/>
  </r>
  <r>
    <n v="2294"/>
    <s v="Bankston"/>
    <x v="33"/>
    <x v="0"/>
    <x v="0"/>
    <x v="0"/>
    <x v="109"/>
    <x v="2"/>
    <x v="0"/>
    <x v="0"/>
    <x v="202"/>
    <x v="0"/>
    <x v="0"/>
    <s v="Satisfactory"/>
    <m/>
  </r>
  <r>
    <n v="983"/>
    <s v="Bar Au Chocolat"/>
    <x v="34"/>
    <x v="0"/>
    <x v="2"/>
    <x v="2"/>
    <x v="165"/>
    <x v="4"/>
    <x v="2"/>
    <x v="2"/>
    <x v="203"/>
    <x v="0"/>
    <x v="0"/>
    <s v="Satisfactory"/>
    <m/>
  </r>
  <r>
    <n v="983"/>
    <s v="Bar Au Chocolat"/>
    <x v="34"/>
    <x v="0"/>
    <x v="2"/>
    <x v="18"/>
    <x v="99"/>
    <x v="4"/>
    <x v="2"/>
    <x v="2"/>
    <x v="204"/>
    <x v="2"/>
    <x v="0"/>
    <s v="Satisfactory"/>
    <m/>
  </r>
  <r>
    <n v="983"/>
    <s v="Bar Au Chocolat"/>
    <x v="34"/>
    <x v="0"/>
    <x v="2"/>
    <x v="1"/>
    <x v="158"/>
    <x v="4"/>
    <x v="2"/>
    <x v="2"/>
    <x v="205"/>
    <x v="1"/>
    <x v="1"/>
    <s v="Praiseworthy"/>
    <m/>
  </r>
  <r>
    <n v="1295"/>
    <s v="Bar Au Chocolat"/>
    <x v="34"/>
    <x v="0"/>
    <x v="4"/>
    <x v="8"/>
    <x v="166"/>
    <x v="4"/>
    <x v="2"/>
    <x v="2"/>
    <x v="206"/>
    <x v="5"/>
    <x v="3"/>
    <s v="Premium"/>
    <m/>
  </r>
  <r>
    <n v="1554"/>
    <s v="Bar Au Chocolat"/>
    <x v="34"/>
    <x v="0"/>
    <x v="5"/>
    <x v="10"/>
    <x v="159"/>
    <x v="4"/>
    <x v="2"/>
    <x v="2"/>
    <x v="207"/>
    <x v="2"/>
    <x v="0"/>
    <s v="Satisfactory"/>
    <m/>
  </r>
  <r>
    <n v="1980"/>
    <s v="Bar Au Chocolat"/>
    <x v="34"/>
    <x v="0"/>
    <x v="13"/>
    <x v="31"/>
    <x v="167"/>
    <x v="2"/>
    <x v="2"/>
    <x v="2"/>
    <x v="208"/>
    <x v="2"/>
    <x v="0"/>
    <s v="Satisfactory"/>
    <m/>
  </r>
  <r>
    <n v="1980"/>
    <s v="Bar Au Chocolat"/>
    <x v="34"/>
    <x v="0"/>
    <x v="13"/>
    <x v="21"/>
    <x v="168"/>
    <x v="3"/>
    <x v="2"/>
    <x v="2"/>
    <x v="209"/>
    <x v="2"/>
    <x v="0"/>
    <s v="Satisfactory"/>
    <m/>
  </r>
  <r>
    <n v="955"/>
    <s v="Baravelli's"/>
    <x v="35"/>
    <x v="17"/>
    <x v="2"/>
    <x v="31"/>
    <x v="169"/>
    <x v="3"/>
    <x v="1"/>
    <x v="3"/>
    <x v="210"/>
    <x v="4"/>
    <x v="2"/>
    <s v="Dissapointing"/>
    <m/>
  </r>
  <r>
    <n v="2736"/>
    <s v="Bare Bones"/>
    <x v="36"/>
    <x v="6"/>
    <x v="8"/>
    <x v="29"/>
    <x v="170"/>
    <x v="11"/>
    <x v="0"/>
    <x v="0"/>
    <x v="211"/>
    <x v="0"/>
    <x v="0"/>
    <s v="Satisfactory"/>
    <m/>
  </r>
  <r>
    <n v="1840"/>
    <s v="Batch"/>
    <x v="37"/>
    <x v="0"/>
    <x v="6"/>
    <x v="2"/>
    <x v="171"/>
    <x v="11"/>
    <x v="0"/>
    <x v="0"/>
    <x v="212"/>
    <x v="2"/>
    <x v="0"/>
    <s v="Satisfactory"/>
    <m/>
  </r>
  <r>
    <n v="1868"/>
    <s v="Batch"/>
    <x v="37"/>
    <x v="0"/>
    <x v="6"/>
    <x v="10"/>
    <x v="11"/>
    <x v="4"/>
    <x v="0"/>
    <x v="0"/>
    <x v="213"/>
    <x v="1"/>
    <x v="1"/>
    <s v="Praiseworthy"/>
    <m/>
  </r>
  <r>
    <n v="1880"/>
    <s v="Batch"/>
    <x v="37"/>
    <x v="0"/>
    <x v="6"/>
    <x v="11"/>
    <x v="79"/>
    <x v="11"/>
    <x v="0"/>
    <x v="0"/>
    <x v="214"/>
    <x v="0"/>
    <x v="0"/>
    <s v="Satisfactory"/>
    <m/>
  </r>
  <r>
    <n v="2374"/>
    <s v="Bean"/>
    <x v="38"/>
    <x v="6"/>
    <x v="0"/>
    <x v="8"/>
    <x v="8"/>
    <x v="4"/>
    <x v="1"/>
    <x v="3"/>
    <x v="215"/>
    <x v="8"/>
    <x v="2"/>
    <s v="Dissapointing"/>
    <m/>
  </r>
  <r>
    <n v="1948"/>
    <s v="Beau Cacao"/>
    <x v="39"/>
    <x v="6"/>
    <x v="13"/>
    <x v="36"/>
    <x v="172"/>
    <x v="13"/>
    <x v="0"/>
    <x v="0"/>
    <x v="216"/>
    <x v="3"/>
    <x v="0"/>
    <s v="Satisfactory"/>
    <m/>
  </r>
  <r>
    <n v="1948"/>
    <s v="Beau Cacao"/>
    <x v="39"/>
    <x v="6"/>
    <x v="13"/>
    <x v="36"/>
    <x v="173"/>
    <x v="2"/>
    <x v="0"/>
    <x v="0"/>
    <x v="217"/>
    <x v="0"/>
    <x v="0"/>
    <s v="Satisfactory"/>
    <m/>
  </r>
  <r>
    <n v="1784"/>
    <s v="Beehive"/>
    <x v="40"/>
    <x v="0"/>
    <x v="6"/>
    <x v="10"/>
    <x v="174"/>
    <x v="3"/>
    <x v="0"/>
    <x v="0"/>
    <x v="218"/>
    <x v="4"/>
    <x v="2"/>
    <s v="Dissapointing"/>
    <m/>
  </r>
  <r>
    <n v="1784"/>
    <s v="Beehive"/>
    <x v="40"/>
    <x v="0"/>
    <x v="6"/>
    <x v="2"/>
    <x v="175"/>
    <x v="4"/>
    <x v="0"/>
    <x v="0"/>
    <x v="219"/>
    <x v="4"/>
    <x v="2"/>
    <s v="Dissapointing"/>
    <m/>
  </r>
  <r>
    <n v="1784"/>
    <s v="Beehive"/>
    <x v="40"/>
    <x v="0"/>
    <x v="6"/>
    <x v="11"/>
    <x v="176"/>
    <x v="4"/>
    <x v="0"/>
    <x v="0"/>
    <x v="220"/>
    <x v="4"/>
    <x v="2"/>
    <s v="Dissapointing"/>
    <m/>
  </r>
  <r>
    <n v="1788"/>
    <s v="Beehive"/>
    <x v="40"/>
    <x v="0"/>
    <x v="6"/>
    <x v="11"/>
    <x v="79"/>
    <x v="20"/>
    <x v="0"/>
    <x v="0"/>
    <x v="221"/>
    <x v="4"/>
    <x v="2"/>
    <s v="Dissapointing"/>
    <m/>
  </r>
  <r>
    <n v="586"/>
    <s v="Belcolade"/>
    <x v="41"/>
    <x v="18"/>
    <x v="12"/>
    <x v="31"/>
    <x v="137"/>
    <x v="14"/>
    <x v="1"/>
    <x v="1"/>
    <x v="222"/>
    <x v="4"/>
    <x v="2"/>
    <s v="Dissapointing"/>
    <m/>
  </r>
  <r>
    <n v="586"/>
    <s v="Belcolade"/>
    <x v="41"/>
    <x v="18"/>
    <x v="12"/>
    <x v="14"/>
    <x v="15"/>
    <x v="14"/>
    <x v="1"/>
    <x v="1"/>
    <x v="223"/>
    <x v="4"/>
    <x v="2"/>
    <s v="Dissapointing"/>
    <m/>
  </r>
  <r>
    <n v="586"/>
    <s v="Belcolade"/>
    <x v="41"/>
    <x v="18"/>
    <x v="12"/>
    <x v="8"/>
    <x v="8"/>
    <x v="14"/>
    <x v="1"/>
    <x v="1"/>
    <x v="224"/>
    <x v="4"/>
    <x v="2"/>
    <s v="Dissapointing"/>
    <m/>
  </r>
  <r>
    <n v="586"/>
    <s v="Belcolade"/>
    <x v="41"/>
    <x v="18"/>
    <x v="12"/>
    <x v="11"/>
    <x v="79"/>
    <x v="21"/>
    <x v="1"/>
    <x v="1"/>
    <x v="225"/>
    <x v="2"/>
    <x v="0"/>
    <s v="Satisfactory"/>
    <m/>
  </r>
  <r>
    <n v="1800"/>
    <s v="Bellflower"/>
    <x v="42"/>
    <x v="0"/>
    <x v="6"/>
    <x v="0"/>
    <x v="177"/>
    <x v="4"/>
    <x v="0"/>
    <x v="0"/>
    <x v="226"/>
    <x v="2"/>
    <x v="0"/>
    <s v="Satisfactory"/>
    <m/>
  </r>
  <r>
    <n v="1804"/>
    <s v="Bellflower"/>
    <x v="42"/>
    <x v="0"/>
    <x v="6"/>
    <x v="7"/>
    <x v="178"/>
    <x v="4"/>
    <x v="0"/>
    <x v="0"/>
    <x v="227"/>
    <x v="0"/>
    <x v="0"/>
    <s v="Satisfactory"/>
    <m/>
  </r>
  <r>
    <n v="1864"/>
    <s v="Bellflower"/>
    <x v="42"/>
    <x v="0"/>
    <x v="6"/>
    <x v="2"/>
    <x v="179"/>
    <x v="4"/>
    <x v="2"/>
    <x v="2"/>
    <x v="228"/>
    <x v="2"/>
    <x v="0"/>
    <s v="Satisfactory"/>
    <m/>
  </r>
  <r>
    <n v="2190"/>
    <s v="Belvie"/>
    <x v="43"/>
    <x v="19"/>
    <x v="7"/>
    <x v="22"/>
    <x v="118"/>
    <x v="10"/>
    <x v="0"/>
    <x v="0"/>
    <x v="229"/>
    <x v="0"/>
    <x v="0"/>
    <s v="Satisfactory"/>
    <m/>
  </r>
  <r>
    <n v="2648"/>
    <s v="Belvie"/>
    <x v="43"/>
    <x v="19"/>
    <x v="1"/>
    <x v="22"/>
    <x v="180"/>
    <x v="4"/>
    <x v="0"/>
    <x v="0"/>
    <x v="230"/>
    <x v="1"/>
    <x v="1"/>
    <s v="Praiseworthy"/>
    <m/>
  </r>
  <r>
    <n v="1768"/>
    <s v="Belyzium"/>
    <x v="44"/>
    <x v="20"/>
    <x v="6"/>
    <x v="25"/>
    <x v="181"/>
    <x v="22"/>
    <x v="0"/>
    <x v="0"/>
    <x v="231"/>
    <x v="4"/>
    <x v="2"/>
    <s v="Dissapointing"/>
    <m/>
  </r>
  <r>
    <n v="1768"/>
    <s v="Belyzium"/>
    <x v="44"/>
    <x v="20"/>
    <x v="6"/>
    <x v="25"/>
    <x v="182"/>
    <x v="23"/>
    <x v="0"/>
    <x v="0"/>
    <x v="232"/>
    <x v="3"/>
    <x v="0"/>
    <s v="Satisfactory"/>
    <m/>
  </r>
  <r>
    <n v="1768"/>
    <s v="Belyzium"/>
    <x v="44"/>
    <x v="20"/>
    <x v="6"/>
    <x v="25"/>
    <x v="182"/>
    <x v="22"/>
    <x v="0"/>
    <x v="0"/>
    <x v="233"/>
    <x v="2"/>
    <x v="0"/>
    <s v="Satisfactory"/>
    <m/>
  </r>
  <r>
    <n v="2246"/>
    <s v="Benns"/>
    <x v="45"/>
    <x v="21"/>
    <x v="7"/>
    <x v="22"/>
    <x v="183"/>
    <x v="2"/>
    <x v="1"/>
    <x v="1"/>
    <x v="234"/>
    <x v="3"/>
    <x v="0"/>
    <s v="Satisfactory"/>
    <m/>
  </r>
  <r>
    <n v="2246"/>
    <s v="Benns"/>
    <x v="45"/>
    <x v="21"/>
    <x v="7"/>
    <x v="4"/>
    <x v="184"/>
    <x v="2"/>
    <x v="1"/>
    <x v="1"/>
    <x v="235"/>
    <x v="3"/>
    <x v="0"/>
    <s v="Satisfactory"/>
    <m/>
  </r>
  <r>
    <n v="2246"/>
    <s v="Benns"/>
    <x v="45"/>
    <x v="21"/>
    <x v="7"/>
    <x v="36"/>
    <x v="185"/>
    <x v="2"/>
    <x v="1"/>
    <x v="1"/>
    <x v="236"/>
    <x v="3"/>
    <x v="0"/>
    <s v="Satisfactory"/>
    <m/>
  </r>
  <r>
    <n v="757"/>
    <s v="Benoit Nihant"/>
    <x v="46"/>
    <x v="18"/>
    <x v="10"/>
    <x v="19"/>
    <x v="186"/>
    <x v="2"/>
    <x v="0"/>
    <x v="0"/>
    <x v="237"/>
    <x v="5"/>
    <x v="3"/>
    <s v="Premium"/>
    <m/>
  </r>
  <r>
    <n v="773"/>
    <s v="Benoit Nihant"/>
    <x v="46"/>
    <x v="18"/>
    <x v="10"/>
    <x v="1"/>
    <x v="187"/>
    <x v="2"/>
    <x v="0"/>
    <x v="0"/>
    <x v="238"/>
    <x v="1"/>
    <x v="1"/>
    <s v="Praiseworthy"/>
    <m/>
  </r>
  <r>
    <n v="1141"/>
    <s v="Benoit Nihant"/>
    <x v="46"/>
    <x v="18"/>
    <x v="3"/>
    <x v="15"/>
    <x v="188"/>
    <x v="6"/>
    <x v="0"/>
    <x v="0"/>
    <x v="239"/>
    <x v="2"/>
    <x v="0"/>
    <s v="Satisfactory"/>
    <m/>
  </r>
  <r>
    <n v="1141"/>
    <s v="Benoit Nihant"/>
    <x v="46"/>
    <x v="18"/>
    <x v="3"/>
    <x v="5"/>
    <x v="189"/>
    <x v="6"/>
    <x v="0"/>
    <x v="0"/>
    <x v="240"/>
    <x v="2"/>
    <x v="0"/>
    <s v="Satisfactory"/>
    <m/>
  </r>
  <r>
    <n v="1141"/>
    <s v="Benoit Nihant"/>
    <x v="46"/>
    <x v="18"/>
    <x v="3"/>
    <x v="5"/>
    <x v="16"/>
    <x v="6"/>
    <x v="0"/>
    <x v="0"/>
    <x v="241"/>
    <x v="2"/>
    <x v="0"/>
    <s v="Satisfactory"/>
    <m/>
  </r>
  <r>
    <n v="1141"/>
    <s v="Benoit Nihant"/>
    <x v="46"/>
    <x v="18"/>
    <x v="3"/>
    <x v="11"/>
    <x v="190"/>
    <x v="13"/>
    <x v="0"/>
    <x v="0"/>
    <x v="242"/>
    <x v="5"/>
    <x v="3"/>
    <s v="Premium"/>
    <m/>
  </r>
  <r>
    <n v="2744"/>
    <s v="Benoit Nihant"/>
    <x v="46"/>
    <x v="18"/>
    <x v="8"/>
    <x v="11"/>
    <x v="191"/>
    <x v="13"/>
    <x v="1"/>
    <x v="1"/>
    <x v="243"/>
    <x v="2"/>
    <x v="0"/>
    <s v="Satisfactory"/>
    <m/>
  </r>
  <r>
    <n v="2744"/>
    <s v="Benoit Nihant"/>
    <x v="46"/>
    <x v="18"/>
    <x v="8"/>
    <x v="5"/>
    <x v="192"/>
    <x v="6"/>
    <x v="1"/>
    <x v="1"/>
    <x v="244"/>
    <x v="3"/>
    <x v="0"/>
    <s v="Satisfactory"/>
    <m/>
  </r>
  <r>
    <n v="797"/>
    <s v="Bernachon"/>
    <x v="47"/>
    <x v="1"/>
    <x v="2"/>
    <x v="26"/>
    <x v="193"/>
    <x v="9"/>
    <x v="3"/>
    <x v="4"/>
    <x v="245"/>
    <x v="4"/>
    <x v="2"/>
    <s v="Dissapointing"/>
    <m/>
  </r>
  <r>
    <n v="508"/>
    <s v="Beschle (Felchlin)"/>
    <x v="48"/>
    <x v="22"/>
    <x v="12"/>
    <x v="5"/>
    <x v="194"/>
    <x v="4"/>
    <x v="0"/>
    <x v="0"/>
    <x v="246"/>
    <x v="0"/>
    <x v="0"/>
    <s v="Satisfactory"/>
    <m/>
  </r>
  <r>
    <n v="508"/>
    <s v="Beschle (Felchlin)"/>
    <x v="48"/>
    <x v="22"/>
    <x v="12"/>
    <x v="5"/>
    <x v="195"/>
    <x v="6"/>
    <x v="0"/>
    <x v="0"/>
    <x v="247"/>
    <x v="0"/>
    <x v="0"/>
    <s v="Satisfactory"/>
    <m/>
  </r>
  <r>
    <n v="508"/>
    <s v="Beschle (Felchlin)"/>
    <x v="48"/>
    <x v="22"/>
    <x v="12"/>
    <x v="19"/>
    <x v="196"/>
    <x v="14"/>
    <x v="0"/>
    <x v="0"/>
    <x v="248"/>
    <x v="2"/>
    <x v="0"/>
    <s v="Satisfactory"/>
    <m/>
  </r>
  <r>
    <n v="508"/>
    <s v="Beschle (Felchlin)"/>
    <x v="48"/>
    <x v="22"/>
    <x v="12"/>
    <x v="5"/>
    <x v="197"/>
    <x v="2"/>
    <x v="0"/>
    <x v="0"/>
    <x v="249"/>
    <x v="2"/>
    <x v="0"/>
    <s v="Satisfactory"/>
    <m/>
  </r>
  <r>
    <n v="636"/>
    <s v="Beschle (Felchlin)"/>
    <x v="48"/>
    <x v="22"/>
    <x v="10"/>
    <x v="1"/>
    <x v="54"/>
    <x v="14"/>
    <x v="0"/>
    <x v="0"/>
    <x v="250"/>
    <x v="3"/>
    <x v="0"/>
    <s v="Satisfactory"/>
    <m/>
  </r>
  <r>
    <n v="636"/>
    <s v="Beschle (Felchlin)"/>
    <x v="48"/>
    <x v="22"/>
    <x v="10"/>
    <x v="5"/>
    <x v="198"/>
    <x v="8"/>
    <x v="0"/>
    <x v="0"/>
    <x v="251"/>
    <x v="3"/>
    <x v="0"/>
    <s v="Satisfactory"/>
    <m/>
  </r>
  <r>
    <n v="636"/>
    <s v="Beschle (Felchlin)"/>
    <x v="48"/>
    <x v="22"/>
    <x v="10"/>
    <x v="5"/>
    <x v="199"/>
    <x v="2"/>
    <x v="0"/>
    <x v="0"/>
    <x v="252"/>
    <x v="2"/>
    <x v="0"/>
    <s v="Satisfactory"/>
    <m/>
  </r>
  <r>
    <n v="636"/>
    <s v="Beschle (Felchlin)"/>
    <x v="48"/>
    <x v="22"/>
    <x v="10"/>
    <x v="11"/>
    <x v="79"/>
    <x v="2"/>
    <x v="0"/>
    <x v="0"/>
    <x v="253"/>
    <x v="5"/>
    <x v="3"/>
    <s v="Premium"/>
    <m/>
  </r>
  <r>
    <n v="1482"/>
    <s v="Bisou"/>
    <x v="49"/>
    <x v="0"/>
    <x v="5"/>
    <x v="23"/>
    <x v="200"/>
    <x v="0"/>
    <x v="2"/>
    <x v="2"/>
    <x v="254"/>
    <x v="6"/>
    <x v="2"/>
    <s v="Dissapointing"/>
    <m/>
  </r>
  <r>
    <n v="1486"/>
    <s v="Bisou"/>
    <x v="49"/>
    <x v="0"/>
    <x v="5"/>
    <x v="31"/>
    <x v="201"/>
    <x v="0"/>
    <x v="2"/>
    <x v="2"/>
    <x v="255"/>
    <x v="6"/>
    <x v="2"/>
    <s v="Dissapointing"/>
    <m/>
  </r>
  <r>
    <n v="1486"/>
    <s v="Bisou"/>
    <x v="49"/>
    <x v="0"/>
    <x v="5"/>
    <x v="31"/>
    <x v="202"/>
    <x v="23"/>
    <x v="1"/>
    <x v="3"/>
    <x v="256"/>
    <x v="6"/>
    <x v="2"/>
    <s v="Dissapointing"/>
    <m/>
  </r>
  <r>
    <n v="1486"/>
    <s v="Bisou"/>
    <x v="49"/>
    <x v="0"/>
    <x v="5"/>
    <x v="25"/>
    <x v="84"/>
    <x v="24"/>
    <x v="1"/>
    <x v="3"/>
    <x v="257"/>
    <x v="0"/>
    <x v="0"/>
    <s v="Satisfactory"/>
    <m/>
  </r>
  <r>
    <n v="2084"/>
    <s v="Bitacora"/>
    <x v="50"/>
    <x v="23"/>
    <x v="7"/>
    <x v="5"/>
    <x v="203"/>
    <x v="4"/>
    <x v="1"/>
    <x v="1"/>
    <x v="258"/>
    <x v="2"/>
    <x v="0"/>
    <s v="Satisfactory"/>
    <m/>
  </r>
  <r>
    <n v="2088"/>
    <s v="Bitacora"/>
    <x v="50"/>
    <x v="23"/>
    <x v="7"/>
    <x v="5"/>
    <x v="204"/>
    <x v="4"/>
    <x v="1"/>
    <x v="1"/>
    <x v="259"/>
    <x v="3"/>
    <x v="0"/>
    <s v="Satisfactory"/>
    <m/>
  </r>
  <r>
    <n v="2088"/>
    <s v="Bitacora"/>
    <x v="50"/>
    <x v="23"/>
    <x v="7"/>
    <x v="5"/>
    <x v="205"/>
    <x v="4"/>
    <x v="1"/>
    <x v="1"/>
    <x v="260"/>
    <x v="3"/>
    <x v="0"/>
    <s v="Satisfactory"/>
    <m/>
  </r>
  <r>
    <n v="233"/>
    <s v="Bittersweet Origins"/>
    <x v="51"/>
    <x v="0"/>
    <x v="15"/>
    <x v="1"/>
    <x v="158"/>
    <x v="21"/>
    <x v="2"/>
    <x v="2"/>
    <x v="261"/>
    <x v="3"/>
    <x v="0"/>
    <s v="Satisfactory"/>
    <m/>
  </r>
  <r>
    <n v="233"/>
    <s v="Bittersweet Origins"/>
    <x v="51"/>
    <x v="0"/>
    <x v="15"/>
    <x v="9"/>
    <x v="206"/>
    <x v="10"/>
    <x v="2"/>
    <x v="2"/>
    <x v="262"/>
    <x v="2"/>
    <x v="0"/>
    <s v="Satisfactory"/>
    <m/>
  </r>
  <r>
    <n v="233"/>
    <s v="Bittersweet Origins"/>
    <x v="51"/>
    <x v="0"/>
    <x v="15"/>
    <x v="2"/>
    <x v="207"/>
    <x v="1"/>
    <x v="2"/>
    <x v="2"/>
    <x v="263"/>
    <x v="1"/>
    <x v="1"/>
    <s v="Praiseworthy"/>
    <m/>
  </r>
  <r>
    <n v="256"/>
    <s v="Bittersweet Origins"/>
    <x v="51"/>
    <x v="0"/>
    <x v="15"/>
    <x v="24"/>
    <x v="208"/>
    <x v="4"/>
    <x v="2"/>
    <x v="2"/>
    <x v="264"/>
    <x v="3"/>
    <x v="0"/>
    <s v="Satisfactory"/>
    <m/>
  </r>
  <r>
    <n v="414"/>
    <s v="Bittersweet Origins"/>
    <x v="51"/>
    <x v="0"/>
    <x v="11"/>
    <x v="2"/>
    <x v="207"/>
    <x v="10"/>
    <x v="2"/>
    <x v="2"/>
    <x v="265"/>
    <x v="3"/>
    <x v="0"/>
    <s v="Satisfactory"/>
    <m/>
  </r>
  <r>
    <n v="414"/>
    <s v="Bittersweet Origins"/>
    <x v="51"/>
    <x v="0"/>
    <x v="11"/>
    <x v="2"/>
    <x v="207"/>
    <x v="11"/>
    <x v="2"/>
    <x v="2"/>
    <x v="266"/>
    <x v="2"/>
    <x v="0"/>
    <s v="Satisfactory"/>
    <m/>
  </r>
  <r>
    <n v="423"/>
    <s v="Bittersweet Origins"/>
    <x v="51"/>
    <x v="0"/>
    <x v="11"/>
    <x v="1"/>
    <x v="158"/>
    <x v="10"/>
    <x v="2"/>
    <x v="2"/>
    <x v="267"/>
    <x v="0"/>
    <x v="0"/>
    <s v="Satisfactory"/>
    <m/>
  </r>
  <r>
    <n v="431"/>
    <s v="Bittersweet Origins"/>
    <x v="51"/>
    <x v="0"/>
    <x v="11"/>
    <x v="1"/>
    <x v="158"/>
    <x v="11"/>
    <x v="2"/>
    <x v="2"/>
    <x v="268"/>
    <x v="2"/>
    <x v="0"/>
    <s v="Satisfactory"/>
    <m/>
  </r>
  <r>
    <n v="478"/>
    <s v="Bittersweet Origins"/>
    <x v="51"/>
    <x v="0"/>
    <x v="12"/>
    <x v="19"/>
    <x v="209"/>
    <x v="10"/>
    <x v="2"/>
    <x v="2"/>
    <x v="269"/>
    <x v="0"/>
    <x v="0"/>
    <s v="Satisfactory"/>
    <m/>
  </r>
  <r>
    <n v="502"/>
    <s v="Bittersweet Origins"/>
    <x v="51"/>
    <x v="0"/>
    <x v="12"/>
    <x v="26"/>
    <x v="210"/>
    <x v="4"/>
    <x v="2"/>
    <x v="2"/>
    <x v="270"/>
    <x v="1"/>
    <x v="1"/>
    <s v="Praiseworthy"/>
    <m/>
  </r>
  <r>
    <n v="558"/>
    <s v="Bittersweet Origins"/>
    <x v="51"/>
    <x v="0"/>
    <x v="12"/>
    <x v="19"/>
    <x v="209"/>
    <x v="11"/>
    <x v="2"/>
    <x v="2"/>
    <x v="271"/>
    <x v="4"/>
    <x v="2"/>
    <s v="Dissapointing"/>
    <m/>
  </r>
  <r>
    <n v="565"/>
    <s v="Bittersweet Origins"/>
    <x v="51"/>
    <x v="0"/>
    <x v="12"/>
    <x v="1"/>
    <x v="211"/>
    <x v="4"/>
    <x v="2"/>
    <x v="2"/>
    <x v="272"/>
    <x v="3"/>
    <x v="0"/>
    <s v="Satisfactory"/>
    <m/>
  </r>
  <r>
    <n v="565"/>
    <s v="Bittersweet Origins"/>
    <x v="51"/>
    <x v="0"/>
    <x v="12"/>
    <x v="5"/>
    <x v="212"/>
    <x v="23"/>
    <x v="2"/>
    <x v="2"/>
    <x v="273"/>
    <x v="3"/>
    <x v="0"/>
    <s v="Satisfactory"/>
    <m/>
  </r>
  <r>
    <n v="963"/>
    <s v="Bittersweet Origins"/>
    <x v="51"/>
    <x v="0"/>
    <x v="2"/>
    <x v="24"/>
    <x v="78"/>
    <x v="2"/>
    <x v="0"/>
    <x v="0"/>
    <x v="274"/>
    <x v="2"/>
    <x v="0"/>
    <s v="Satisfactory"/>
    <m/>
  </r>
  <r>
    <n v="2108"/>
    <s v="Bixby"/>
    <x v="52"/>
    <x v="0"/>
    <x v="7"/>
    <x v="32"/>
    <x v="140"/>
    <x v="4"/>
    <x v="2"/>
    <x v="2"/>
    <x v="275"/>
    <x v="3"/>
    <x v="0"/>
    <s v="Satisfactory"/>
    <m/>
  </r>
  <r>
    <n v="2114"/>
    <s v="Bixby"/>
    <x v="52"/>
    <x v="0"/>
    <x v="7"/>
    <x v="29"/>
    <x v="106"/>
    <x v="4"/>
    <x v="2"/>
    <x v="2"/>
    <x v="276"/>
    <x v="3"/>
    <x v="0"/>
    <s v="Satisfactory"/>
    <m/>
  </r>
  <r>
    <n v="2114"/>
    <s v="Bixby"/>
    <x v="52"/>
    <x v="0"/>
    <x v="7"/>
    <x v="2"/>
    <x v="85"/>
    <x v="4"/>
    <x v="2"/>
    <x v="2"/>
    <x v="277"/>
    <x v="0"/>
    <x v="0"/>
    <s v="Satisfactory"/>
    <m/>
  </r>
  <r>
    <n v="2422"/>
    <s v="Bixby"/>
    <x v="52"/>
    <x v="0"/>
    <x v="0"/>
    <x v="25"/>
    <x v="84"/>
    <x v="4"/>
    <x v="2"/>
    <x v="2"/>
    <x v="278"/>
    <x v="4"/>
    <x v="2"/>
    <s v="Dissapointing"/>
    <m/>
  </r>
  <r>
    <n v="256"/>
    <s v="Black Mountain"/>
    <x v="53"/>
    <x v="0"/>
    <x v="15"/>
    <x v="2"/>
    <x v="213"/>
    <x v="4"/>
    <x v="0"/>
    <x v="0"/>
    <x v="279"/>
    <x v="4"/>
    <x v="2"/>
    <s v="Dissapointing"/>
    <m/>
  </r>
  <r>
    <n v="256"/>
    <s v="Black Mountain"/>
    <x v="53"/>
    <x v="0"/>
    <x v="15"/>
    <x v="5"/>
    <x v="214"/>
    <x v="4"/>
    <x v="0"/>
    <x v="0"/>
    <x v="280"/>
    <x v="4"/>
    <x v="2"/>
    <s v="Dissapointing"/>
    <m/>
  </r>
  <r>
    <n v="256"/>
    <s v="Black Mountain"/>
    <x v="53"/>
    <x v="0"/>
    <x v="15"/>
    <x v="23"/>
    <x v="215"/>
    <x v="4"/>
    <x v="0"/>
    <x v="0"/>
    <x v="281"/>
    <x v="3"/>
    <x v="0"/>
    <s v="Satisfactory"/>
    <m/>
  </r>
  <r>
    <n v="2574"/>
    <s v="Black Mountain"/>
    <x v="53"/>
    <x v="0"/>
    <x v="1"/>
    <x v="2"/>
    <x v="216"/>
    <x v="4"/>
    <x v="1"/>
    <x v="1"/>
    <x v="282"/>
    <x v="1"/>
    <x v="1"/>
    <s v="Praiseworthy"/>
    <m/>
  </r>
  <r>
    <n v="1331"/>
    <s v="Black River (A. Morin)"/>
    <x v="54"/>
    <x v="6"/>
    <x v="4"/>
    <x v="27"/>
    <x v="217"/>
    <x v="4"/>
    <x v="1"/>
    <x v="1"/>
    <x v="283"/>
    <x v="4"/>
    <x v="2"/>
    <s v="Dissapointing"/>
    <m/>
  </r>
  <r>
    <n v="2590"/>
    <s v="Black Sheep"/>
    <x v="55"/>
    <x v="0"/>
    <x v="1"/>
    <x v="12"/>
    <x v="218"/>
    <x v="2"/>
    <x v="0"/>
    <x v="0"/>
    <x v="284"/>
    <x v="0"/>
    <x v="0"/>
    <s v="Satisfactory"/>
    <m/>
  </r>
  <r>
    <n v="2590"/>
    <s v="Black Sheep"/>
    <x v="55"/>
    <x v="0"/>
    <x v="1"/>
    <x v="25"/>
    <x v="219"/>
    <x v="2"/>
    <x v="0"/>
    <x v="0"/>
    <x v="285"/>
    <x v="0"/>
    <x v="0"/>
    <s v="Satisfactory"/>
    <m/>
  </r>
  <r>
    <n v="322"/>
    <s v="Blanxart"/>
    <x v="56"/>
    <x v="8"/>
    <x v="11"/>
    <x v="26"/>
    <x v="220"/>
    <x v="2"/>
    <x v="1"/>
    <x v="3"/>
    <x v="286"/>
    <x v="4"/>
    <x v="2"/>
    <s v="Dissapointing"/>
    <m/>
  </r>
  <r>
    <n v="1046"/>
    <s v="Blanxart"/>
    <x v="56"/>
    <x v="8"/>
    <x v="3"/>
    <x v="33"/>
    <x v="221"/>
    <x v="19"/>
    <x v="1"/>
    <x v="3"/>
    <x v="287"/>
    <x v="2"/>
    <x v="0"/>
    <s v="Satisfactory"/>
    <m/>
  </r>
  <r>
    <n v="911"/>
    <s v="Blue Bandana"/>
    <x v="57"/>
    <x v="0"/>
    <x v="2"/>
    <x v="29"/>
    <x v="106"/>
    <x v="4"/>
    <x v="0"/>
    <x v="0"/>
    <x v="288"/>
    <x v="2"/>
    <x v="0"/>
    <s v="Satisfactory"/>
    <m/>
  </r>
  <r>
    <n v="911"/>
    <s v="Blue Bandana"/>
    <x v="57"/>
    <x v="0"/>
    <x v="2"/>
    <x v="1"/>
    <x v="54"/>
    <x v="4"/>
    <x v="0"/>
    <x v="0"/>
    <x v="289"/>
    <x v="1"/>
    <x v="1"/>
    <s v="Praiseworthy"/>
    <m/>
  </r>
  <r>
    <n v="1740"/>
    <s v="Blue Bandana"/>
    <x v="57"/>
    <x v="0"/>
    <x v="6"/>
    <x v="1"/>
    <x v="222"/>
    <x v="19"/>
    <x v="2"/>
    <x v="2"/>
    <x v="290"/>
    <x v="2"/>
    <x v="0"/>
    <s v="Satisfactory"/>
    <m/>
  </r>
  <r>
    <n v="1752"/>
    <s v="Blue Bandana"/>
    <x v="57"/>
    <x v="0"/>
    <x v="6"/>
    <x v="29"/>
    <x v="112"/>
    <x v="10"/>
    <x v="2"/>
    <x v="2"/>
    <x v="291"/>
    <x v="4"/>
    <x v="2"/>
    <s v="Dissapointing"/>
    <m/>
  </r>
  <r>
    <n v="1752"/>
    <s v="Blue Bandana"/>
    <x v="57"/>
    <x v="0"/>
    <x v="6"/>
    <x v="0"/>
    <x v="109"/>
    <x v="10"/>
    <x v="2"/>
    <x v="2"/>
    <x v="292"/>
    <x v="2"/>
    <x v="0"/>
    <s v="Satisfactory"/>
    <m/>
  </r>
  <r>
    <n v="1756"/>
    <s v="Blue Bandana"/>
    <x v="57"/>
    <x v="0"/>
    <x v="6"/>
    <x v="2"/>
    <x v="223"/>
    <x v="10"/>
    <x v="2"/>
    <x v="2"/>
    <x v="293"/>
    <x v="3"/>
    <x v="0"/>
    <s v="Satisfactory"/>
    <m/>
  </r>
  <r>
    <n v="1996"/>
    <s v="Boho"/>
    <x v="58"/>
    <x v="0"/>
    <x v="13"/>
    <x v="25"/>
    <x v="224"/>
    <x v="4"/>
    <x v="0"/>
    <x v="0"/>
    <x v="294"/>
    <x v="4"/>
    <x v="2"/>
    <s v="Dissapointing"/>
    <m/>
  </r>
  <r>
    <n v="2290"/>
    <s v="Bonaterra"/>
    <x v="59"/>
    <x v="24"/>
    <x v="0"/>
    <x v="36"/>
    <x v="225"/>
    <x v="1"/>
    <x v="2"/>
    <x v="2"/>
    <x v="295"/>
    <x v="6"/>
    <x v="2"/>
    <s v="Dissapointing"/>
    <m/>
  </r>
  <r>
    <n v="2290"/>
    <s v="Bonaterra"/>
    <x v="59"/>
    <x v="24"/>
    <x v="0"/>
    <x v="36"/>
    <x v="226"/>
    <x v="2"/>
    <x v="2"/>
    <x v="2"/>
    <x v="296"/>
    <x v="4"/>
    <x v="2"/>
    <s v="Dissapointing"/>
    <m/>
  </r>
  <r>
    <n v="2290"/>
    <s v="Bonaterra"/>
    <x v="59"/>
    <x v="24"/>
    <x v="0"/>
    <x v="36"/>
    <x v="227"/>
    <x v="6"/>
    <x v="2"/>
    <x v="2"/>
    <x v="297"/>
    <x v="0"/>
    <x v="0"/>
    <s v="Satisfactory"/>
    <m/>
  </r>
  <r>
    <n v="24"/>
    <s v="Bonnat"/>
    <x v="60"/>
    <x v="1"/>
    <x v="16"/>
    <x v="26"/>
    <x v="228"/>
    <x v="10"/>
    <x v="0"/>
    <x v="0"/>
    <x v="298"/>
    <x v="1"/>
    <x v="1"/>
    <s v="Praiseworthy"/>
    <m/>
  </r>
  <r>
    <n v="32"/>
    <s v="Bonnat"/>
    <x v="60"/>
    <x v="1"/>
    <x v="16"/>
    <x v="5"/>
    <x v="229"/>
    <x v="10"/>
    <x v="0"/>
    <x v="0"/>
    <x v="299"/>
    <x v="1"/>
    <x v="1"/>
    <s v="Praiseworthy"/>
    <m/>
  </r>
  <r>
    <n v="48"/>
    <s v="Bonnat"/>
    <x v="60"/>
    <x v="1"/>
    <x v="16"/>
    <x v="5"/>
    <x v="230"/>
    <x v="10"/>
    <x v="0"/>
    <x v="0"/>
    <x v="300"/>
    <x v="5"/>
    <x v="3"/>
    <s v="Premium"/>
    <m/>
  </r>
  <r>
    <n v="75"/>
    <s v="Bonnat"/>
    <x v="60"/>
    <x v="1"/>
    <x v="16"/>
    <x v="1"/>
    <x v="54"/>
    <x v="10"/>
    <x v="0"/>
    <x v="0"/>
    <x v="301"/>
    <x v="1"/>
    <x v="1"/>
    <s v="Praiseworthy"/>
    <m/>
  </r>
  <r>
    <n v="81"/>
    <s v="Bonnat"/>
    <x v="60"/>
    <x v="1"/>
    <x v="16"/>
    <x v="26"/>
    <x v="231"/>
    <x v="17"/>
    <x v="5"/>
    <x v="7"/>
    <x v="302"/>
    <x v="9"/>
    <x v="4"/>
    <s v="Unpleaseant"/>
    <m/>
  </r>
  <r>
    <n v="81"/>
    <s v="Bonnat"/>
    <x v="60"/>
    <x v="1"/>
    <x v="16"/>
    <x v="37"/>
    <x v="232"/>
    <x v="10"/>
    <x v="0"/>
    <x v="0"/>
    <x v="303"/>
    <x v="3"/>
    <x v="0"/>
    <s v="Satisfactory"/>
    <m/>
  </r>
  <r>
    <n v="81"/>
    <s v="Bonnat"/>
    <x v="60"/>
    <x v="1"/>
    <x v="16"/>
    <x v="5"/>
    <x v="16"/>
    <x v="10"/>
    <x v="0"/>
    <x v="0"/>
    <x v="304"/>
    <x v="5"/>
    <x v="3"/>
    <s v="Premium"/>
    <m/>
  </r>
  <r>
    <n v="123"/>
    <s v="Bonnat"/>
    <x v="60"/>
    <x v="1"/>
    <x v="14"/>
    <x v="11"/>
    <x v="12"/>
    <x v="10"/>
    <x v="0"/>
    <x v="0"/>
    <x v="305"/>
    <x v="6"/>
    <x v="2"/>
    <s v="Dissapointing"/>
    <m/>
  </r>
  <r>
    <n v="199"/>
    <s v="Bonnat"/>
    <x v="60"/>
    <x v="1"/>
    <x v="15"/>
    <x v="5"/>
    <x v="233"/>
    <x v="10"/>
    <x v="0"/>
    <x v="0"/>
    <x v="306"/>
    <x v="5"/>
    <x v="3"/>
    <s v="Premium"/>
    <m/>
  </r>
  <r>
    <n v="331"/>
    <s v="Bonnat"/>
    <x v="60"/>
    <x v="1"/>
    <x v="11"/>
    <x v="38"/>
    <x v="234"/>
    <x v="10"/>
    <x v="0"/>
    <x v="0"/>
    <x v="307"/>
    <x v="3"/>
    <x v="0"/>
    <s v="Satisfactory"/>
    <m/>
  </r>
  <r>
    <n v="336"/>
    <s v="Bonnat"/>
    <x v="60"/>
    <x v="1"/>
    <x v="11"/>
    <x v="8"/>
    <x v="235"/>
    <x v="10"/>
    <x v="0"/>
    <x v="0"/>
    <x v="308"/>
    <x v="4"/>
    <x v="2"/>
    <s v="Dissapointing"/>
    <m/>
  </r>
  <r>
    <n v="336"/>
    <s v="Bonnat"/>
    <x v="60"/>
    <x v="1"/>
    <x v="11"/>
    <x v="18"/>
    <x v="236"/>
    <x v="10"/>
    <x v="0"/>
    <x v="0"/>
    <x v="309"/>
    <x v="3"/>
    <x v="0"/>
    <s v="Satisfactory"/>
    <m/>
  </r>
  <r>
    <n v="395"/>
    <s v="Bonnat"/>
    <x v="60"/>
    <x v="1"/>
    <x v="11"/>
    <x v="18"/>
    <x v="237"/>
    <x v="10"/>
    <x v="0"/>
    <x v="0"/>
    <x v="310"/>
    <x v="3"/>
    <x v="0"/>
    <s v="Satisfactory"/>
    <m/>
  </r>
  <r>
    <n v="629"/>
    <s v="Bonnat"/>
    <x v="60"/>
    <x v="1"/>
    <x v="10"/>
    <x v="15"/>
    <x v="20"/>
    <x v="10"/>
    <x v="0"/>
    <x v="0"/>
    <x v="311"/>
    <x v="2"/>
    <x v="0"/>
    <s v="Satisfactory"/>
    <m/>
  </r>
  <r>
    <n v="629"/>
    <s v="Bonnat"/>
    <x v="60"/>
    <x v="1"/>
    <x v="10"/>
    <x v="8"/>
    <x v="238"/>
    <x v="10"/>
    <x v="0"/>
    <x v="0"/>
    <x v="312"/>
    <x v="2"/>
    <x v="0"/>
    <s v="Satisfactory"/>
    <m/>
  </r>
  <r>
    <n v="629"/>
    <s v="Bonnat"/>
    <x v="60"/>
    <x v="1"/>
    <x v="10"/>
    <x v="8"/>
    <x v="239"/>
    <x v="10"/>
    <x v="0"/>
    <x v="0"/>
    <x v="313"/>
    <x v="2"/>
    <x v="0"/>
    <s v="Satisfactory"/>
    <m/>
  </r>
  <r>
    <n v="629"/>
    <s v="Bonnat"/>
    <x v="60"/>
    <x v="1"/>
    <x v="10"/>
    <x v="10"/>
    <x v="240"/>
    <x v="10"/>
    <x v="0"/>
    <x v="0"/>
    <x v="314"/>
    <x v="1"/>
    <x v="1"/>
    <s v="Praiseworthy"/>
    <m/>
  </r>
  <r>
    <n v="629"/>
    <s v="Bonnat"/>
    <x v="60"/>
    <x v="1"/>
    <x v="10"/>
    <x v="32"/>
    <x v="140"/>
    <x v="10"/>
    <x v="0"/>
    <x v="0"/>
    <x v="315"/>
    <x v="5"/>
    <x v="3"/>
    <s v="Premium"/>
    <m/>
  </r>
  <r>
    <n v="629"/>
    <s v="Bonnat"/>
    <x v="60"/>
    <x v="1"/>
    <x v="10"/>
    <x v="1"/>
    <x v="241"/>
    <x v="10"/>
    <x v="0"/>
    <x v="0"/>
    <x v="316"/>
    <x v="5"/>
    <x v="3"/>
    <s v="Premium"/>
    <m/>
  </r>
  <r>
    <n v="672"/>
    <s v="Bonnat"/>
    <x v="60"/>
    <x v="1"/>
    <x v="10"/>
    <x v="10"/>
    <x v="242"/>
    <x v="10"/>
    <x v="0"/>
    <x v="0"/>
    <x v="317"/>
    <x v="2"/>
    <x v="0"/>
    <s v="Satisfactory"/>
    <m/>
  </r>
  <r>
    <n v="761"/>
    <s v="Bonnat"/>
    <x v="60"/>
    <x v="1"/>
    <x v="10"/>
    <x v="27"/>
    <x v="243"/>
    <x v="10"/>
    <x v="0"/>
    <x v="0"/>
    <x v="318"/>
    <x v="0"/>
    <x v="0"/>
    <s v="Satisfactory"/>
    <m/>
  </r>
  <r>
    <n v="1038"/>
    <s v="Bonnat"/>
    <x v="60"/>
    <x v="1"/>
    <x v="3"/>
    <x v="10"/>
    <x v="244"/>
    <x v="10"/>
    <x v="0"/>
    <x v="0"/>
    <x v="319"/>
    <x v="2"/>
    <x v="0"/>
    <s v="Satisfactory"/>
    <m/>
  </r>
  <r>
    <n v="1042"/>
    <s v="Bonnat"/>
    <x v="60"/>
    <x v="1"/>
    <x v="3"/>
    <x v="39"/>
    <x v="245"/>
    <x v="10"/>
    <x v="0"/>
    <x v="0"/>
    <x v="320"/>
    <x v="0"/>
    <x v="0"/>
    <s v="Satisfactory"/>
    <m/>
  </r>
  <r>
    <n v="1339"/>
    <s v="Bonnat"/>
    <x v="60"/>
    <x v="1"/>
    <x v="4"/>
    <x v="10"/>
    <x v="246"/>
    <x v="10"/>
    <x v="0"/>
    <x v="0"/>
    <x v="321"/>
    <x v="5"/>
    <x v="3"/>
    <s v="Premium"/>
    <m/>
  </r>
  <r>
    <n v="1418"/>
    <s v="Bonnat"/>
    <x v="60"/>
    <x v="1"/>
    <x v="4"/>
    <x v="2"/>
    <x v="247"/>
    <x v="10"/>
    <x v="0"/>
    <x v="0"/>
    <x v="322"/>
    <x v="0"/>
    <x v="0"/>
    <s v="Satisfactory"/>
    <m/>
  </r>
  <r>
    <n v="1418"/>
    <s v="Bonnat"/>
    <x v="60"/>
    <x v="1"/>
    <x v="4"/>
    <x v="26"/>
    <x v="248"/>
    <x v="11"/>
    <x v="0"/>
    <x v="0"/>
    <x v="323"/>
    <x v="1"/>
    <x v="1"/>
    <s v="Praiseworthy"/>
    <m/>
  </r>
  <r>
    <n v="1912"/>
    <s v="Bonnat"/>
    <x v="60"/>
    <x v="1"/>
    <x v="6"/>
    <x v="18"/>
    <x v="249"/>
    <x v="10"/>
    <x v="0"/>
    <x v="0"/>
    <x v="324"/>
    <x v="2"/>
    <x v="0"/>
    <s v="Satisfactory"/>
    <m/>
  </r>
  <r>
    <n v="2246"/>
    <s v="Bonnat"/>
    <x v="60"/>
    <x v="1"/>
    <x v="7"/>
    <x v="8"/>
    <x v="250"/>
    <x v="10"/>
    <x v="0"/>
    <x v="0"/>
    <x v="325"/>
    <x v="5"/>
    <x v="3"/>
    <s v="Premium"/>
    <m/>
  </r>
  <r>
    <n v="2250"/>
    <s v="Bonnat"/>
    <x v="60"/>
    <x v="1"/>
    <x v="7"/>
    <x v="26"/>
    <x v="251"/>
    <x v="10"/>
    <x v="0"/>
    <x v="0"/>
    <x v="326"/>
    <x v="5"/>
    <x v="3"/>
    <s v="Premium"/>
    <m/>
  </r>
  <r>
    <n v="2554"/>
    <s v="Bonnat"/>
    <x v="60"/>
    <x v="1"/>
    <x v="1"/>
    <x v="23"/>
    <x v="252"/>
    <x v="10"/>
    <x v="0"/>
    <x v="0"/>
    <x v="327"/>
    <x v="1"/>
    <x v="1"/>
    <s v="Praiseworthy"/>
    <m/>
  </r>
  <r>
    <n v="316"/>
    <s v="Bouga Cacao (Tulicorp)"/>
    <x v="61"/>
    <x v="4"/>
    <x v="11"/>
    <x v="11"/>
    <x v="253"/>
    <x v="18"/>
    <x v="2"/>
    <x v="2"/>
    <x v="328"/>
    <x v="0"/>
    <x v="0"/>
    <s v="Satisfactory"/>
    <m/>
  </r>
  <r>
    <n v="341"/>
    <s v="Bouga Cacao (Tulicorp)"/>
    <x v="61"/>
    <x v="4"/>
    <x v="11"/>
    <x v="11"/>
    <x v="253"/>
    <x v="17"/>
    <x v="5"/>
    <x v="7"/>
    <x v="329"/>
    <x v="9"/>
    <x v="4"/>
    <s v="Unpleaseant"/>
    <m/>
  </r>
  <r>
    <n v="1267"/>
    <s v="Bowler Man"/>
    <x v="62"/>
    <x v="0"/>
    <x v="4"/>
    <x v="25"/>
    <x v="104"/>
    <x v="4"/>
    <x v="5"/>
    <x v="7"/>
    <x v="330"/>
    <x v="4"/>
    <x v="2"/>
    <s v="Dissapointing"/>
    <m/>
  </r>
  <r>
    <n v="1271"/>
    <s v="Bowler Man"/>
    <x v="62"/>
    <x v="0"/>
    <x v="4"/>
    <x v="2"/>
    <x v="254"/>
    <x v="4"/>
    <x v="5"/>
    <x v="7"/>
    <x v="331"/>
    <x v="4"/>
    <x v="2"/>
    <s v="Dissapointing"/>
    <m/>
  </r>
  <r>
    <n v="2096"/>
    <s v="Brasstown"/>
    <x v="63"/>
    <x v="0"/>
    <x v="7"/>
    <x v="7"/>
    <x v="255"/>
    <x v="4"/>
    <x v="0"/>
    <x v="0"/>
    <x v="332"/>
    <x v="5"/>
    <x v="3"/>
    <s v="Premium"/>
    <m/>
  </r>
  <r>
    <n v="2194"/>
    <s v="Brasstown"/>
    <x v="63"/>
    <x v="0"/>
    <x v="7"/>
    <x v="8"/>
    <x v="123"/>
    <x v="4"/>
    <x v="0"/>
    <x v="0"/>
    <x v="333"/>
    <x v="1"/>
    <x v="1"/>
    <s v="Praiseworthy"/>
    <m/>
  </r>
  <r>
    <n v="2254"/>
    <s v="Brasstown"/>
    <x v="63"/>
    <x v="0"/>
    <x v="7"/>
    <x v="11"/>
    <x v="256"/>
    <x v="10"/>
    <x v="0"/>
    <x v="0"/>
    <x v="334"/>
    <x v="2"/>
    <x v="0"/>
    <s v="Satisfactory"/>
    <m/>
  </r>
  <r>
    <n v="2542"/>
    <s v="Brasstown"/>
    <x v="63"/>
    <x v="0"/>
    <x v="1"/>
    <x v="0"/>
    <x v="109"/>
    <x v="25"/>
    <x v="0"/>
    <x v="0"/>
    <x v="335"/>
    <x v="3"/>
    <x v="0"/>
    <s v="Satisfactory"/>
    <m/>
  </r>
  <r>
    <n v="1125"/>
    <s v="Brasstown aka It's Chocolate"/>
    <x v="64"/>
    <x v="0"/>
    <x v="3"/>
    <x v="2"/>
    <x v="257"/>
    <x v="2"/>
    <x v="3"/>
    <x v="4"/>
    <x v="336"/>
    <x v="3"/>
    <x v="0"/>
    <s v="Satisfactory"/>
    <m/>
  </r>
  <r>
    <n v="1125"/>
    <s v="Brasstown aka It's Chocolate"/>
    <x v="64"/>
    <x v="0"/>
    <x v="3"/>
    <x v="11"/>
    <x v="258"/>
    <x v="4"/>
    <x v="3"/>
    <x v="4"/>
    <x v="337"/>
    <x v="0"/>
    <x v="0"/>
    <s v="Satisfactory"/>
    <m/>
  </r>
  <r>
    <n v="1129"/>
    <s v="Brasstown aka It's Chocolate"/>
    <x v="64"/>
    <x v="0"/>
    <x v="3"/>
    <x v="24"/>
    <x v="259"/>
    <x v="10"/>
    <x v="3"/>
    <x v="4"/>
    <x v="338"/>
    <x v="2"/>
    <x v="0"/>
    <s v="Satisfactory"/>
    <m/>
  </r>
  <r>
    <n v="1129"/>
    <s v="Brasstown aka It's Chocolate"/>
    <x v="64"/>
    <x v="0"/>
    <x v="3"/>
    <x v="5"/>
    <x v="260"/>
    <x v="12"/>
    <x v="3"/>
    <x v="4"/>
    <x v="339"/>
    <x v="2"/>
    <x v="0"/>
    <s v="Satisfactory"/>
    <m/>
  </r>
  <r>
    <n v="1255"/>
    <s v="Brasstown aka It's Chocolate"/>
    <x v="64"/>
    <x v="0"/>
    <x v="4"/>
    <x v="25"/>
    <x v="104"/>
    <x v="4"/>
    <x v="0"/>
    <x v="0"/>
    <x v="340"/>
    <x v="1"/>
    <x v="1"/>
    <s v="Praiseworthy"/>
    <m/>
  </r>
  <r>
    <n v="1355"/>
    <s v="Brasstown aka It's Chocolate"/>
    <x v="64"/>
    <x v="0"/>
    <x v="4"/>
    <x v="5"/>
    <x v="16"/>
    <x v="4"/>
    <x v="0"/>
    <x v="0"/>
    <x v="341"/>
    <x v="5"/>
    <x v="3"/>
    <s v="Premium"/>
    <m/>
  </r>
  <r>
    <n v="1462"/>
    <s v="Brasstown aka It's Chocolate"/>
    <x v="64"/>
    <x v="0"/>
    <x v="5"/>
    <x v="2"/>
    <x v="261"/>
    <x v="1"/>
    <x v="0"/>
    <x v="0"/>
    <x v="342"/>
    <x v="1"/>
    <x v="1"/>
    <s v="Praiseworthy"/>
    <m/>
  </r>
  <r>
    <n v="1868"/>
    <s v="Brasstown aka It's Chocolate"/>
    <x v="64"/>
    <x v="0"/>
    <x v="6"/>
    <x v="5"/>
    <x v="262"/>
    <x v="4"/>
    <x v="0"/>
    <x v="0"/>
    <x v="343"/>
    <x v="2"/>
    <x v="0"/>
    <s v="Satisfactory"/>
    <m/>
  </r>
  <r>
    <n v="1868"/>
    <s v="Brasstown aka It's Chocolate"/>
    <x v="64"/>
    <x v="0"/>
    <x v="6"/>
    <x v="23"/>
    <x v="263"/>
    <x v="4"/>
    <x v="0"/>
    <x v="0"/>
    <x v="344"/>
    <x v="1"/>
    <x v="1"/>
    <s v="Praiseworthy"/>
    <m/>
  </r>
  <r>
    <n v="1980"/>
    <s v="Brasstown aka It's Chocolate"/>
    <x v="64"/>
    <x v="0"/>
    <x v="13"/>
    <x v="2"/>
    <x v="264"/>
    <x v="4"/>
    <x v="0"/>
    <x v="0"/>
    <x v="345"/>
    <x v="0"/>
    <x v="0"/>
    <s v="Satisfactory"/>
    <m/>
  </r>
  <r>
    <n v="1984"/>
    <s v="Brasstown aka It's Chocolate"/>
    <x v="64"/>
    <x v="0"/>
    <x v="13"/>
    <x v="11"/>
    <x v="265"/>
    <x v="10"/>
    <x v="0"/>
    <x v="0"/>
    <x v="346"/>
    <x v="1"/>
    <x v="1"/>
    <s v="Praiseworthy"/>
    <m/>
  </r>
  <r>
    <n v="1514"/>
    <s v="Brazen"/>
    <x v="65"/>
    <x v="0"/>
    <x v="5"/>
    <x v="2"/>
    <x v="264"/>
    <x v="7"/>
    <x v="0"/>
    <x v="0"/>
    <x v="347"/>
    <x v="3"/>
    <x v="0"/>
    <s v="Satisfactory"/>
    <m/>
  </r>
  <r>
    <n v="1514"/>
    <s v="Brazen"/>
    <x v="65"/>
    <x v="0"/>
    <x v="5"/>
    <x v="2"/>
    <x v="264"/>
    <x v="3"/>
    <x v="0"/>
    <x v="0"/>
    <x v="348"/>
    <x v="0"/>
    <x v="0"/>
    <s v="Satisfactory"/>
    <m/>
  </r>
  <r>
    <n v="1514"/>
    <s v="Brazen"/>
    <x v="65"/>
    <x v="0"/>
    <x v="5"/>
    <x v="29"/>
    <x v="266"/>
    <x v="4"/>
    <x v="2"/>
    <x v="2"/>
    <x v="349"/>
    <x v="2"/>
    <x v="0"/>
    <s v="Satisfactory"/>
    <m/>
  </r>
  <r>
    <n v="1518"/>
    <s v="Brazen"/>
    <x v="65"/>
    <x v="0"/>
    <x v="5"/>
    <x v="1"/>
    <x v="267"/>
    <x v="3"/>
    <x v="0"/>
    <x v="0"/>
    <x v="350"/>
    <x v="4"/>
    <x v="2"/>
    <s v="Dissapointing"/>
    <m/>
  </r>
  <r>
    <n v="1518"/>
    <s v="Brazen"/>
    <x v="65"/>
    <x v="0"/>
    <x v="5"/>
    <x v="25"/>
    <x v="104"/>
    <x v="3"/>
    <x v="0"/>
    <x v="0"/>
    <x v="351"/>
    <x v="0"/>
    <x v="0"/>
    <s v="Satisfactory"/>
    <m/>
  </r>
  <r>
    <n v="1518"/>
    <s v="Brazen"/>
    <x v="65"/>
    <x v="0"/>
    <x v="5"/>
    <x v="1"/>
    <x v="268"/>
    <x v="7"/>
    <x v="0"/>
    <x v="0"/>
    <x v="352"/>
    <x v="0"/>
    <x v="0"/>
    <s v="Satisfactory"/>
    <m/>
  </r>
  <r>
    <n v="1149"/>
    <s v="Breeze Mill"/>
    <x v="66"/>
    <x v="0"/>
    <x v="3"/>
    <x v="27"/>
    <x v="88"/>
    <x v="4"/>
    <x v="1"/>
    <x v="3"/>
    <x v="353"/>
    <x v="3"/>
    <x v="0"/>
    <s v="Satisfactory"/>
    <m/>
  </r>
  <r>
    <n v="1231"/>
    <s v="Bright"/>
    <x v="67"/>
    <x v="15"/>
    <x v="4"/>
    <x v="1"/>
    <x v="269"/>
    <x v="2"/>
    <x v="0"/>
    <x v="0"/>
    <x v="354"/>
    <x v="3"/>
    <x v="0"/>
    <s v="Satisfactory"/>
    <m/>
  </r>
  <r>
    <n v="1231"/>
    <s v="Bright"/>
    <x v="67"/>
    <x v="15"/>
    <x v="4"/>
    <x v="2"/>
    <x v="270"/>
    <x v="4"/>
    <x v="0"/>
    <x v="0"/>
    <x v="355"/>
    <x v="2"/>
    <x v="0"/>
    <s v="Satisfactory"/>
    <m/>
  </r>
  <r>
    <n v="1231"/>
    <s v="Bright"/>
    <x v="67"/>
    <x v="15"/>
    <x v="4"/>
    <x v="11"/>
    <x v="271"/>
    <x v="2"/>
    <x v="0"/>
    <x v="0"/>
    <x v="356"/>
    <x v="2"/>
    <x v="0"/>
    <s v="Satisfactory"/>
    <m/>
  </r>
  <r>
    <n v="1235"/>
    <s v="Bright"/>
    <x v="67"/>
    <x v="15"/>
    <x v="4"/>
    <x v="21"/>
    <x v="272"/>
    <x v="1"/>
    <x v="0"/>
    <x v="0"/>
    <x v="357"/>
    <x v="4"/>
    <x v="2"/>
    <s v="Dissapointing"/>
    <m/>
  </r>
  <r>
    <n v="1638"/>
    <s v="Britarev"/>
    <x v="68"/>
    <x v="9"/>
    <x v="5"/>
    <x v="11"/>
    <x v="79"/>
    <x v="4"/>
    <x v="2"/>
    <x v="2"/>
    <x v="358"/>
    <x v="0"/>
    <x v="0"/>
    <s v="Satisfactory"/>
    <m/>
  </r>
  <r>
    <n v="1181"/>
    <s v="Bronx Grrl Chocolate"/>
    <x v="69"/>
    <x v="0"/>
    <x v="3"/>
    <x v="2"/>
    <x v="85"/>
    <x v="1"/>
    <x v="0"/>
    <x v="0"/>
    <x v="359"/>
    <x v="4"/>
    <x v="2"/>
    <s v="Dissapointing"/>
    <m/>
  </r>
  <r>
    <n v="2052"/>
    <s v="Bullion"/>
    <x v="70"/>
    <x v="6"/>
    <x v="7"/>
    <x v="7"/>
    <x v="273"/>
    <x v="4"/>
    <x v="0"/>
    <x v="0"/>
    <x v="360"/>
    <x v="6"/>
    <x v="2"/>
    <s v="Dissapointing"/>
    <m/>
  </r>
  <r>
    <n v="2052"/>
    <s v="Bullion"/>
    <x v="70"/>
    <x v="6"/>
    <x v="7"/>
    <x v="29"/>
    <x v="274"/>
    <x v="4"/>
    <x v="0"/>
    <x v="0"/>
    <x v="361"/>
    <x v="3"/>
    <x v="0"/>
    <s v="Satisfactory"/>
    <m/>
  </r>
  <r>
    <n v="1299"/>
    <s v="Burnt Fork Bend"/>
    <x v="71"/>
    <x v="0"/>
    <x v="4"/>
    <x v="21"/>
    <x v="275"/>
    <x v="2"/>
    <x v="0"/>
    <x v="0"/>
    <x v="362"/>
    <x v="0"/>
    <x v="0"/>
    <s v="Satisfactory"/>
    <m/>
  </r>
  <r>
    <n v="1299"/>
    <s v="Burnt Fork Bend"/>
    <x v="71"/>
    <x v="0"/>
    <x v="4"/>
    <x v="11"/>
    <x v="276"/>
    <x v="2"/>
    <x v="0"/>
    <x v="0"/>
    <x v="363"/>
    <x v="2"/>
    <x v="0"/>
    <s v="Satisfactory"/>
    <m/>
  </r>
  <r>
    <n v="1303"/>
    <s v="Burnt Fork Bend"/>
    <x v="71"/>
    <x v="0"/>
    <x v="4"/>
    <x v="25"/>
    <x v="84"/>
    <x v="2"/>
    <x v="0"/>
    <x v="0"/>
    <x v="364"/>
    <x v="0"/>
    <x v="0"/>
    <s v="Satisfactory"/>
    <m/>
  </r>
  <r>
    <n v="1303"/>
    <s v="Burnt Fork Bend"/>
    <x v="71"/>
    <x v="0"/>
    <x v="4"/>
    <x v="26"/>
    <x v="277"/>
    <x v="2"/>
    <x v="0"/>
    <x v="0"/>
    <x v="365"/>
    <x v="0"/>
    <x v="0"/>
    <s v="Satisfactory"/>
    <m/>
  </r>
  <r>
    <n v="1323"/>
    <s v="Burnt Fork Bend"/>
    <x v="71"/>
    <x v="0"/>
    <x v="4"/>
    <x v="11"/>
    <x v="278"/>
    <x v="7"/>
    <x v="0"/>
    <x v="0"/>
    <x v="366"/>
    <x v="6"/>
    <x v="2"/>
    <s v="Dissapointing"/>
    <m/>
  </r>
  <r>
    <n v="2314"/>
    <s v="By Cacao"/>
    <x v="72"/>
    <x v="25"/>
    <x v="0"/>
    <x v="11"/>
    <x v="79"/>
    <x v="4"/>
    <x v="2"/>
    <x v="2"/>
    <x v="367"/>
    <x v="3"/>
    <x v="0"/>
    <s v="Satisfactory"/>
    <m/>
  </r>
  <r>
    <n v="2274"/>
    <s v="Cacai Cacao"/>
    <x v="73"/>
    <x v="26"/>
    <x v="0"/>
    <x v="40"/>
    <x v="279"/>
    <x v="4"/>
    <x v="2"/>
    <x v="9"/>
    <x v="368"/>
    <x v="0"/>
    <x v="0"/>
    <s v="Satisfactory"/>
    <m/>
  </r>
  <r>
    <n v="2274"/>
    <s v="Cacai Cacao"/>
    <x v="73"/>
    <x v="26"/>
    <x v="0"/>
    <x v="34"/>
    <x v="149"/>
    <x v="4"/>
    <x v="2"/>
    <x v="9"/>
    <x v="369"/>
    <x v="2"/>
    <x v="0"/>
    <s v="Satisfactory"/>
    <m/>
  </r>
  <r>
    <n v="2266"/>
    <s v="Cacao 70"/>
    <x v="74"/>
    <x v="11"/>
    <x v="0"/>
    <x v="29"/>
    <x v="280"/>
    <x v="4"/>
    <x v="1"/>
    <x v="1"/>
    <x v="370"/>
    <x v="2"/>
    <x v="0"/>
    <s v="Satisfactory"/>
    <m/>
  </r>
  <r>
    <n v="2266"/>
    <s v="Cacao 70"/>
    <x v="74"/>
    <x v="11"/>
    <x v="0"/>
    <x v="7"/>
    <x v="122"/>
    <x v="4"/>
    <x v="1"/>
    <x v="1"/>
    <x v="371"/>
    <x v="1"/>
    <x v="1"/>
    <s v="Praiseworthy"/>
    <m/>
  </r>
  <r>
    <n v="2330"/>
    <s v="Cacao 70"/>
    <x v="74"/>
    <x v="11"/>
    <x v="0"/>
    <x v="29"/>
    <x v="281"/>
    <x v="4"/>
    <x v="1"/>
    <x v="1"/>
    <x v="372"/>
    <x v="3"/>
    <x v="0"/>
    <s v="Satisfactory"/>
    <m/>
  </r>
  <r>
    <n v="1606"/>
    <s v="Cacao Arabuco"/>
    <x v="75"/>
    <x v="27"/>
    <x v="5"/>
    <x v="41"/>
    <x v="282"/>
    <x v="4"/>
    <x v="2"/>
    <x v="2"/>
    <x v="373"/>
    <x v="6"/>
    <x v="2"/>
    <s v="Dissapointing"/>
    <m/>
  </r>
  <r>
    <n v="502"/>
    <s v="Cacao Atlanta"/>
    <x v="76"/>
    <x v="0"/>
    <x v="12"/>
    <x v="2"/>
    <x v="283"/>
    <x v="10"/>
    <x v="2"/>
    <x v="2"/>
    <x v="374"/>
    <x v="6"/>
    <x v="2"/>
    <s v="Dissapointing"/>
    <m/>
  </r>
  <r>
    <n v="502"/>
    <s v="Cacao Atlanta"/>
    <x v="76"/>
    <x v="0"/>
    <x v="12"/>
    <x v="2"/>
    <x v="284"/>
    <x v="10"/>
    <x v="2"/>
    <x v="2"/>
    <x v="375"/>
    <x v="4"/>
    <x v="2"/>
    <s v="Dissapointing"/>
    <m/>
  </r>
  <r>
    <n v="600"/>
    <s v="Cacao Atlanta"/>
    <x v="76"/>
    <x v="0"/>
    <x v="12"/>
    <x v="5"/>
    <x v="285"/>
    <x v="10"/>
    <x v="2"/>
    <x v="2"/>
    <x v="376"/>
    <x v="8"/>
    <x v="2"/>
    <s v="Dissapointing"/>
    <m/>
  </r>
  <r>
    <n v="1215"/>
    <s v="Cacao Atlanta"/>
    <x v="76"/>
    <x v="0"/>
    <x v="4"/>
    <x v="8"/>
    <x v="286"/>
    <x v="10"/>
    <x v="2"/>
    <x v="2"/>
    <x v="377"/>
    <x v="6"/>
    <x v="2"/>
    <s v="Dissapointing"/>
    <m/>
  </r>
  <r>
    <n v="141"/>
    <s v="Cacao Barry"/>
    <x v="77"/>
    <x v="1"/>
    <x v="14"/>
    <x v="5"/>
    <x v="86"/>
    <x v="2"/>
    <x v="3"/>
    <x v="4"/>
    <x v="378"/>
    <x v="10"/>
    <x v="2"/>
    <s v="Dissapointing"/>
    <m/>
  </r>
  <r>
    <n v="147"/>
    <s v="Cacao Barry"/>
    <x v="77"/>
    <x v="1"/>
    <x v="14"/>
    <x v="18"/>
    <x v="287"/>
    <x v="15"/>
    <x v="3"/>
    <x v="4"/>
    <x v="183"/>
    <x v="3"/>
    <x v="0"/>
    <s v="Satisfactory"/>
    <m/>
  </r>
  <r>
    <n v="300"/>
    <s v="Cacao Barry"/>
    <x v="77"/>
    <x v="1"/>
    <x v="15"/>
    <x v="0"/>
    <x v="288"/>
    <x v="10"/>
    <x v="3"/>
    <x v="4"/>
    <x v="379"/>
    <x v="10"/>
    <x v="2"/>
    <s v="Dissapointing"/>
    <m/>
  </r>
  <r>
    <n v="586"/>
    <s v="Cacao Barry"/>
    <x v="77"/>
    <x v="1"/>
    <x v="12"/>
    <x v="2"/>
    <x v="289"/>
    <x v="4"/>
    <x v="3"/>
    <x v="4"/>
    <x v="380"/>
    <x v="3"/>
    <x v="0"/>
    <s v="Satisfactory"/>
    <m/>
  </r>
  <r>
    <n v="1716"/>
    <s v="Cacao Barry"/>
    <x v="77"/>
    <x v="1"/>
    <x v="6"/>
    <x v="32"/>
    <x v="290"/>
    <x v="11"/>
    <x v="3"/>
    <x v="4"/>
    <x v="381"/>
    <x v="2"/>
    <x v="0"/>
    <s v="Satisfactory"/>
    <m/>
  </r>
  <r>
    <n v="2226"/>
    <s v="Cacao Betulia"/>
    <x v="78"/>
    <x v="22"/>
    <x v="7"/>
    <x v="12"/>
    <x v="291"/>
    <x v="2"/>
    <x v="2"/>
    <x v="2"/>
    <x v="382"/>
    <x v="6"/>
    <x v="2"/>
    <s v="Dissapointing"/>
    <m/>
  </r>
  <r>
    <n v="2226"/>
    <s v="Cacao Betulia"/>
    <x v="78"/>
    <x v="22"/>
    <x v="7"/>
    <x v="12"/>
    <x v="292"/>
    <x v="2"/>
    <x v="2"/>
    <x v="2"/>
    <x v="383"/>
    <x v="1"/>
    <x v="1"/>
    <s v="Praiseworthy"/>
    <m/>
  </r>
  <r>
    <n v="2230"/>
    <s v="Cacao Betulia"/>
    <x v="78"/>
    <x v="22"/>
    <x v="7"/>
    <x v="12"/>
    <x v="293"/>
    <x v="2"/>
    <x v="2"/>
    <x v="2"/>
    <x v="384"/>
    <x v="3"/>
    <x v="0"/>
    <s v="Satisfactory"/>
    <m/>
  </r>
  <r>
    <n v="1391"/>
    <s v="Cacao de Origen"/>
    <x v="79"/>
    <x v="23"/>
    <x v="4"/>
    <x v="5"/>
    <x v="294"/>
    <x v="10"/>
    <x v="2"/>
    <x v="2"/>
    <x v="385"/>
    <x v="6"/>
    <x v="2"/>
    <s v="Dissapointing"/>
    <m/>
  </r>
  <r>
    <n v="1391"/>
    <s v="Cacao de Origen"/>
    <x v="79"/>
    <x v="23"/>
    <x v="4"/>
    <x v="5"/>
    <x v="295"/>
    <x v="6"/>
    <x v="2"/>
    <x v="2"/>
    <x v="386"/>
    <x v="0"/>
    <x v="0"/>
    <s v="Satisfactory"/>
    <m/>
  </r>
  <r>
    <n v="1391"/>
    <s v="Cacao de Origen"/>
    <x v="79"/>
    <x v="23"/>
    <x v="4"/>
    <x v="5"/>
    <x v="296"/>
    <x v="10"/>
    <x v="2"/>
    <x v="2"/>
    <x v="387"/>
    <x v="2"/>
    <x v="0"/>
    <s v="Satisfactory"/>
    <m/>
  </r>
  <r>
    <n v="1395"/>
    <s v="Cacao de Origen"/>
    <x v="79"/>
    <x v="23"/>
    <x v="4"/>
    <x v="5"/>
    <x v="296"/>
    <x v="4"/>
    <x v="2"/>
    <x v="2"/>
    <x v="388"/>
    <x v="1"/>
    <x v="1"/>
    <s v="Praiseworthy"/>
    <m/>
  </r>
  <r>
    <n v="1668"/>
    <s v="Cacao de Origen"/>
    <x v="79"/>
    <x v="23"/>
    <x v="5"/>
    <x v="5"/>
    <x v="297"/>
    <x v="6"/>
    <x v="2"/>
    <x v="2"/>
    <x v="389"/>
    <x v="0"/>
    <x v="0"/>
    <s v="Satisfactory"/>
    <m/>
  </r>
  <r>
    <n v="1688"/>
    <s v="Cacao de Origen"/>
    <x v="79"/>
    <x v="23"/>
    <x v="5"/>
    <x v="5"/>
    <x v="16"/>
    <x v="18"/>
    <x v="2"/>
    <x v="2"/>
    <x v="390"/>
    <x v="2"/>
    <x v="0"/>
    <s v="Satisfactory"/>
    <m/>
  </r>
  <r>
    <n v="1692"/>
    <s v="Cacao de Origen"/>
    <x v="79"/>
    <x v="23"/>
    <x v="5"/>
    <x v="5"/>
    <x v="298"/>
    <x v="10"/>
    <x v="2"/>
    <x v="2"/>
    <x v="391"/>
    <x v="0"/>
    <x v="0"/>
    <s v="Satisfactory"/>
    <m/>
  </r>
  <r>
    <n v="2238"/>
    <s v="Cacao de Origen"/>
    <x v="79"/>
    <x v="23"/>
    <x v="7"/>
    <x v="5"/>
    <x v="299"/>
    <x v="10"/>
    <x v="2"/>
    <x v="2"/>
    <x v="392"/>
    <x v="4"/>
    <x v="2"/>
    <s v="Dissapointing"/>
    <m/>
  </r>
  <r>
    <n v="2278"/>
    <s v="Cacao de Origen"/>
    <x v="79"/>
    <x v="23"/>
    <x v="0"/>
    <x v="5"/>
    <x v="300"/>
    <x v="10"/>
    <x v="2"/>
    <x v="2"/>
    <x v="393"/>
    <x v="6"/>
    <x v="2"/>
    <s v="Dissapointing"/>
    <m/>
  </r>
  <r>
    <n v="2278"/>
    <s v="Cacao de Origen"/>
    <x v="79"/>
    <x v="23"/>
    <x v="0"/>
    <x v="5"/>
    <x v="301"/>
    <x v="4"/>
    <x v="2"/>
    <x v="2"/>
    <x v="394"/>
    <x v="3"/>
    <x v="0"/>
    <s v="Satisfactory"/>
    <m/>
  </r>
  <r>
    <n v="2076"/>
    <s v="Cacao Gonzales"/>
    <x v="80"/>
    <x v="0"/>
    <x v="7"/>
    <x v="5"/>
    <x v="16"/>
    <x v="4"/>
    <x v="2"/>
    <x v="2"/>
    <x v="395"/>
    <x v="3"/>
    <x v="0"/>
    <s v="Satisfactory"/>
    <m/>
  </r>
  <r>
    <n v="1430"/>
    <s v="Cacao Hunters"/>
    <x v="81"/>
    <x v="28"/>
    <x v="4"/>
    <x v="12"/>
    <x v="302"/>
    <x v="14"/>
    <x v="1"/>
    <x v="1"/>
    <x v="396"/>
    <x v="2"/>
    <x v="0"/>
    <s v="Satisfactory"/>
    <m/>
  </r>
  <r>
    <n v="1430"/>
    <s v="Cacao Hunters"/>
    <x v="81"/>
    <x v="28"/>
    <x v="4"/>
    <x v="12"/>
    <x v="126"/>
    <x v="4"/>
    <x v="1"/>
    <x v="1"/>
    <x v="397"/>
    <x v="2"/>
    <x v="0"/>
    <s v="Satisfactory"/>
    <m/>
  </r>
  <r>
    <n v="1434"/>
    <s v="Cacao Hunters"/>
    <x v="81"/>
    <x v="28"/>
    <x v="4"/>
    <x v="12"/>
    <x v="303"/>
    <x v="26"/>
    <x v="1"/>
    <x v="1"/>
    <x v="398"/>
    <x v="4"/>
    <x v="2"/>
    <s v="Dissapointing"/>
    <m/>
  </r>
  <r>
    <n v="1434"/>
    <s v="Cacao Hunters"/>
    <x v="81"/>
    <x v="28"/>
    <x v="4"/>
    <x v="12"/>
    <x v="304"/>
    <x v="4"/>
    <x v="1"/>
    <x v="1"/>
    <x v="399"/>
    <x v="0"/>
    <x v="0"/>
    <s v="Satisfactory"/>
    <m/>
  </r>
  <r>
    <n v="1662"/>
    <s v="Cacao Hunters"/>
    <x v="81"/>
    <x v="28"/>
    <x v="5"/>
    <x v="12"/>
    <x v="305"/>
    <x v="2"/>
    <x v="0"/>
    <x v="0"/>
    <x v="400"/>
    <x v="1"/>
    <x v="1"/>
    <s v="Praiseworthy"/>
    <m/>
  </r>
  <r>
    <n v="1816"/>
    <s v="Cacao Hunters"/>
    <x v="81"/>
    <x v="28"/>
    <x v="6"/>
    <x v="12"/>
    <x v="306"/>
    <x v="21"/>
    <x v="0"/>
    <x v="0"/>
    <x v="401"/>
    <x v="1"/>
    <x v="1"/>
    <s v="Praiseworthy"/>
    <m/>
  </r>
  <r>
    <n v="1816"/>
    <s v="Cacao Hunters"/>
    <x v="81"/>
    <x v="28"/>
    <x v="6"/>
    <x v="12"/>
    <x v="307"/>
    <x v="6"/>
    <x v="0"/>
    <x v="0"/>
    <x v="402"/>
    <x v="1"/>
    <x v="1"/>
    <s v="Praiseworthy"/>
    <m/>
  </r>
  <r>
    <n v="1860"/>
    <s v="Cacao Market"/>
    <x v="82"/>
    <x v="0"/>
    <x v="6"/>
    <x v="30"/>
    <x v="308"/>
    <x v="4"/>
    <x v="1"/>
    <x v="1"/>
    <x v="403"/>
    <x v="2"/>
    <x v="0"/>
    <s v="Satisfactory"/>
    <m/>
  </r>
  <r>
    <n v="641"/>
    <s v="Cacao Prieto"/>
    <x v="83"/>
    <x v="0"/>
    <x v="10"/>
    <x v="2"/>
    <x v="309"/>
    <x v="2"/>
    <x v="2"/>
    <x v="2"/>
    <x v="404"/>
    <x v="3"/>
    <x v="0"/>
    <s v="Satisfactory"/>
    <m/>
  </r>
  <r>
    <n v="641"/>
    <s v="Cacao Prieto"/>
    <x v="83"/>
    <x v="0"/>
    <x v="10"/>
    <x v="2"/>
    <x v="85"/>
    <x v="15"/>
    <x v="2"/>
    <x v="2"/>
    <x v="405"/>
    <x v="1"/>
    <x v="1"/>
    <s v="Praiseworthy"/>
    <m/>
  </r>
  <r>
    <n v="647"/>
    <s v="Cacao Prieto"/>
    <x v="83"/>
    <x v="0"/>
    <x v="10"/>
    <x v="2"/>
    <x v="310"/>
    <x v="11"/>
    <x v="2"/>
    <x v="2"/>
    <x v="406"/>
    <x v="0"/>
    <x v="0"/>
    <s v="Satisfactory"/>
    <m/>
  </r>
  <r>
    <n v="991"/>
    <s v="Cacao Prieto"/>
    <x v="83"/>
    <x v="0"/>
    <x v="2"/>
    <x v="2"/>
    <x v="311"/>
    <x v="2"/>
    <x v="2"/>
    <x v="2"/>
    <x v="407"/>
    <x v="1"/>
    <x v="1"/>
    <s v="Praiseworthy"/>
    <m/>
  </r>
  <r>
    <n v="336"/>
    <s v="Cacao Sampaka"/>
    <x v="84"/>
    <x v="8"/>
    <x v="11"/>
    <x v="18"/>
    <x v="312"/>
    <x v="4"/>
    <x v="1"/>
    <x v="1"/>
    <x v="408"/>
    <x v="5"/>
    <x v="3"/>
    <s v="Premium"/>
    <m/>
  </r>
  <r>
    <n v="346"/>
    <s v="Cacao Sampaka"/>
    <x v="84"/>
    <x v="8"/>
    <x v="11"/>
    <x v="18"/>
    <x v="313"/>
    <x v="4"/>
    <x v="1"/>
    <x v="1"/>
    <x v="409"/>
    <x v="5"/>
    <x v="3"/>
    <s v="Premium"/>
    <m/>
  </r>
  <r>
    <n v="508"/>
    <s v="Cacao Sampaka"/>
    <x v="84"/>
    <x v="8"/>
    <x v="12"/>
    <x v="1"/>
    <x v="54"/>
    <x v="21"/>
    <x v="1"/>
    <x v="1"/>
    <x v="410"/>
    <x v="2"/>
    <x v="0"/>
    <s v="Satisfactory"/>
    <m/>
  </r>
  <r>
    <n v="523"/>
    <s v="Cacao Sampaka"/>
    <x v="84"/>
    <x v="8"/>
    <x v="12"/>
    <x v="11"/>
    <x v="79"/>
    <x v="21"/>
    <x v="1"/>
    <x v="1"/>
    <x v="411"/>
    <x v="1"/>
    <x v="1"/>
    <s v="Praiseworthy"/>
    <m/>
  </r>
  <r>
    <n v="523"/>
    <s v="Cacao Sampaka"/>
    <x v="84"/>
    <x v="8"/>
    <x v="12"/>
    <x v="14"/>
    <x v="314"/>
    <x v="21"/>
    <x v="1"/>
    <x v="1"/>
    <x v="412"/>
    <x v="5"/>
    <x v="3"/>
    <s v="Premium"/>
    <m/>
  </r>
  <r>
    <n v="537"/>
    <s v="Cacao Sampaka"/>
    <x v="84"/>
    <x v="8"/>
    <x v="12"/>
    <x v="28"/>
    <x v="89"/>
    <x v="21"/>
    <x v="1"/>
    <x v="1"/>
    <x v="413"/>
    <x v="0"/>
    <x v="0"/>
    <s v="Satisfactory"/>
    <m/>
  </r>
  <r>
    <n v="537"/>
    <s v="Cacao Sampaka"/>
    <x v="84"/>
    <x v="8"/>
    <x v="12"/>
    <x v="5"/>
    <x v="86"/>
    <x v="21"/>
    <x v="1"/>
    <x v="1"/>
    <x v="414"/>
    <x v="2"/>
    <x v="0"/>
    <s v="Satisfactory"/>
    <m/>
  </r>
  <r>
    <n v="537"/>
    <s v="Cacao Sampaka"/>
    <x v="84"/>
    <x v="8"/>
    <x v="12"/>
    <x v="5"/>
    <x v="86"/>
    <x v="18"/>
    <x v="1"/>
    <x v="1"/>
    <x v="415"/>
    <x v="2"/>
    <x v="0"/>
    <s v="Satisfactory"/>
    <m/>
  </r>
  <r>
    <n v="1908"/>
    <s v="Cacao Sampaka"/>
    <x v="84"/>
    <x v="8"/>
    <x v="6"/>
    <x v="33"/>
    <x v="315"/>
    <x v="4"/>
    <x v="1"/>
    <x v="1"/>
    <x v="416"/>
    <x v="2"/>
    <x v="0"/>
    <s v="Satisfactory"/>
    <m/>
  </r>
  <r>
    <n v="2510"/>
    <s v="Cacao Santa Fe (Art of Chocolate)"/>
    <x v="85"/>
    <x v="0"/>
    <x v="9"/>
    <x v="2"/>
    <x v="316"/>
    <x v="2"/>
    <x v="1"/>
    <x v="3"/>
    <x v="417"/>
    <x v="4"/>
    <x v="2"/>
    <s v="Dissapointing"/>
    <m/>
  </r>
  <r>
    <n v="2510"/>
    <s v="Cacao Santa Fe (Art of Chocolate)"/>
    <x v="85"/>
    <x v="0"/>
    <x v="9"/>
    <x v="8"/>
    <x v="123"/>
    <x v="2"/>
    <x v="1"/>
    <x v="3"/>
    <x v="418"/>
    <x v="4"/>
    <x v="2"/>
    <s v="Dissapointing"/>
    <m/>
  </r>
  <r>
    <n v="2510"/>
    <s v="Cacao Santa Fe (Art of Chocolate)"/>
    <x v="85"/>
    <x v="0"/>
    <x v="9"/>
    <x v="11"/>
    <x v="111"/>
    <x v="2"/>
    <x v="1"/>
    <x v="3"/>
    <x v="419"/>
    <x v="3"/>
    <x v="0"/>
    <s v="Satisfactory"/>
    <m/>
  </r>
  <r>
    <n v="1684"/>
    <s v="Cacao Store"/>
    <x v="86"/>
    <x v="29"/>
    <x v="5"/>
    <x v="1"/>
    <x v="54"/>
    <x v="4"/>
    <x v="2"/>
    <x v="2"/>
    <x v="420"/>
    <x v="3"/>
    <x v="0"/>
    <s v="Satisfactory"/>
    <m/>
  </r>
  <r>
    <n v="1684"/>
    <s v="Cacao Store"/>
    <x v="86"/>
    <x v="29"/>
    <x v="5"/>
    <x v="8"/>
    <x v="8"/>
    <x v="4"/>
    <x v="2"/>
    <x v="2"/>
    <x v="421"/>
    <x v="0"/>
    <x v="0"/>
    <s v="Satisfactory"/>
    <m/>
  </r>
  <r>
    <n v="1684"/>
    <s v="Cacao Store"/>
    <x v="86"/>
    <x v="29"/>
    <x v="5"/>
    <x v="22"/>
    <x v="53"/>
    <x v="4"/>
    <x v="2"/>
    <x v="2"/>
    <x v="422"/>
    <x v="2"/>
    <x v="0"/>
    <s v="Satisfactory"/>
    <m/>
  </r>
  <r>
    <n v="2084"/>
    <s v="Cacaodada"/>
    <x v="87"/>
    <x v="25"/>
    <x v="7"/>
    <x v="24"/>
    <x v="78"/>
    <x v="4"/>
    <x v="5"/>
    <x v="7"/>
    <x v="423"/>
    <x v="3"/>
    <x v="0"/>
    <s v="Satisfactory"/>
    <m/>
  </r>
  <r>
    <n v="2084"/>
    <s v="Cacaodada"/>
    <x v="87"/>
    <x v="25"/>
    <x v="7"/>
    <x v="2"/>
    <x v="85"/>
    <x v="4"/>
    <x v="5"/>
    <x v="7"/>
    <x v="424"/>
    <x v="0"/>
    <x v="0"/>
    <s v="Satisfactory"/>
    <m/>
  </r>
  <r>
    <n v="2084"/>
    <s v="Cacaodada"/>
    <x v="87"/>
    <x v="25"/>
    <x v="7"/>
    <x v="11"/>
    <x v="79"/>
    <x v="4"/>
    <x v="5"/>
    <x v="7"/>
    <x v="425"/>
    <x v="2"/>
    <x v="0"/>
    <s v="Satisfactory"/>
    <m/>
  </r>
  <r>
    <n v="2610"/>
    <s v="Cacaosuyo"/>
    <x v="88"/>
    <x v="10"/>
    <x v="1"/>
    <x v="8"/>
    <x v="317"/>
    <x v="4"/>
    <x v="2"/>
    <x v="2"/>
    <x v="426"/>
    <x v="2"/>
    <x v="0"/>
    <s v="Satisfactory"/>
    <m/>
  </r>
  <r>
    <n v="2610"/>
    <s v="Cacaosuyo"/>
    <x v="88"/>
    <x v="10"/>
    <x v="1"/>
    <x v="8"/>
    <x v="318"/>
    <x v="4"/>
    <x v="2"/>
    <x v="2"/>
    <x v="427"/>
    <x v="5"/>
    <x v="3"/>
    <s v="Premium"/>
    <m/>
  </r>
  <r>
    <n v="2614"/>
    <s v="Cacaosuyo"/>
    <x v="88"/>
    <x v="10"/>
    <x v="1"/>
    <x v="8"/>
    <x v="319"/>
    <x v="4"/>
    <x v="2"/>
    <x v="2"/>
    <x v="428"/>
    <x v="2"/>
    <x v="0"/>
    <s v="Satisfactory"/>
    <m/>
  </r>
  <r>
    <n v="2614"/>
    <s v="Cacaosuyo"/>
    <x v="88"/>
    <x v="10"/>
    <x v="1"/>
    <x v="8"/>
    <x v="320"/>
    <x v="3"/>
    <x v="2"/>
    <x v="2"/>
    <x v="429"/>
    <x v="2"/>
    <x v="0"/>
    <s v="Satisfactory"/>
    <m/>
  </r>
  <r>
    <n v="237"/>
    <s v="Cacaoyere (Ecuatoriana)"/>
    <x v="89"/>
    <x v="4"/>
    <x v="15"/>
    <x v="11"/>
    <x v="321"/>
    <x v="5"/>
    <x v="1"/>
    <x v="1"/>
    <x v="430"/>
    <x v="2"/>
    <x v="0"/>
    <s v="Satisfactory"/>
    <m/>
  </r>
  <r>
    <n v="237"/>
    <s v="Cacaoyere (Ecuatoriana)"/>
    <x v="89"/>
    <x v="4"/>
    <x v="15"/>
    <x v="11"/>
    <x v="256"/>
    <x v="21"/>
    <x v="1"/>
    <x v="1"/>
    <x v="431"/>
    <x v="2"/>
    <x v="0"/>
    <s v="Satisfactory"/>
    <m/>
  </r>
  <r>
    <n v="245"/>
    <s v="Cacaoyere (Ecuatoriana)"/>
    <x v="89"/>
    <x v="4"/>
    <x v="15"/>
    <x v="11"/>
    <x v="322"/>
    <x v="19"/>
    <x v="1"/>
    <x v="1"/>
    <x v="432"/>
    <x v="6"/>
    <x v="2"/>
    <s v="Dissapointing"/>
    <m/>
  </r>
  <r>
    <n v="259"/>
    <s v="Cacaoyere (Ecuatoriana)"/>
    <x v="89"/>
    <x v="4"/>
    <x v="15"/>
    <x v="11"/>
    <x v="323"/>
    <x v="27"/>
    <x v="1"/>
    <x v="1"/>
    <x v="433"/>
    <x v="9"/>
    <x v="4"/>
    <s v="Unpleaseant"/>
    <m/>
  </r>
  <r>
    <n v="141"/>
    <s v="Callebaut"/>
    <x v="90"/>
    <x v="18"/>
    <x v="14"/>
    <x v="11"/>
    <x v="324"/>
    <x v="4"/>
    <x v="5"/>
    <x v="7"/>
    <x v="434"/>
    <x v="11"/>
    <x v="4"/>
    <s v="Unpleaseant"/>
    <m/>
  </r>
  <r>
    <n v="296"/>
    <s v="Callebaut"/>
    <x v="90"/>
    <x v="18"/>
    <x v="15"/>
    <x v="28"/>
    <x v="325"/>
    <x v="7"/>
    <x v="5"/>
    <x v="7"/>
    <x v="435"/>
    <x v="4"/>
    <x v="2"/>
    <s v="Dissapointing"/>
    <m/>
  </r>
  <r>
    <n v="749"/>
    <s v="C-Amaro"/>
    <x v="91"/>
    <x v="12"/>
    <x v="10"/>
    <x v="17"/>
    <x v="326"/>
    <x v="23"/>
    <x v="2"/>
    <x v="2"/>
    <x v="436"/>
    <x v="8"/>
    <x v="2"/>
    <s v="Dissapointing"/>
    <m/>
  </r>
  <r>
    <n v="765"/>
    <s v="C-Amaro"/>
    <x v="91"/>
    <x v="12"/>
    <x v="10"/>
    <x v="21"/>
    <x v="90"/>
    <x v="4"/>
    <x v="2"/>
    <x v="2"/>
    <x v="437"/>
    <x v="6"/>
    <x v="2"/>
    <s v="Dissapointing"/>
    <m/>
  </r>
  <r>
    <n v="809"/>
    <s v="C-Amaro"/>
    <x v="91"/>
    <x v="12"/>
    <x v="2"/>
    <x v="5"/>
    <x v="86"/>
    <x v="3"/>
    <x v="2"/>
    <x v="2"/>
    <x v="438"/>
    <x v="3"/>
    <x v="0"/>
    <s v="Satisfactory"/>
    <m/>
  </r>
  <r>
    <n v="1185"/>
    <s v="C-Amaro"/>
    <x v="91"/>
    <x v="12"/>
    <x v="3"/>
    <x v="11"/>
    <x v="79"/>
    <x v="17"/>
    <x v="6"/>
    <x v="10"/>
    <x v="439"/>
    <x v="2"/>
    <x v="0"/>
    <s v="Satisfactory"/>
    <m/>
  </r>
  <r>
    <n v="1442"/>
    <s v="C-Amaro"/>
    <x v="91"/>
    <x v="12"/>
    <x v="4"/>
    <x v="15"/>
    <x v="20"/>
    <x v="10"/>
    <x v="2"/>
    <x v="2"/>
    <x v="440"/>
    <x v="6"/>
    <x v="2"/>
    <s v="Dissapointing"/>
    <m/>
  </r>
  <r>
    <n v="1442"/>
    <s v="C-Amaro"/>
    <x v="91"/>
    <x v="12"/>
    <x v="4"/>
    <x v="2"/>
    <x v="85"/>
    <x v="2"/>
    <x v="2"/>
    <x v="2"/>
    <x v="441"/>
    <x v="3"/>
    <x v="0"/>
    <s v="Satisfactory"/>
    <m/>
  </r>
  <r>
    <n v="1442"/>
    <s v="C-Amaro"/>
    <x v="91"/>
    <x v="12"/>
    <x v="4"/>
    <x v="26"/>
    <x v="327"/>
    <x v="4"/>
    <x v="2"/>
    <x v="2"/>
    <x v="442"/>
    <x v="2"/>
    <x v="0"/>
    <s v="Satisfactory"/>
    <m/>
  </r>
  <r>
    <n v="1804"/>
    <s v="Cao"/>
    <x v="92"/>
    <x v="0"/>
    <x v="6"/>
    <x v="5"/>
    <x v="29"/>
    <x v="10"/>
    <x v="0"/>
    <x v="0"/>
    <x v="443"/>
    <x v="6"/>
    <x v="2"/>
    <s v="Dissapointing"/>
    <m/>
  </r>
  <r>
    <n v="1804"/>
    <s v="Cao"/>
    <x v="92"/>
    <x v="0"/>
    <x v="6"/>
    <x v="0"/>
    <x v="288"/>
    <x v="13"/>
    <x v="0"/>
    <x v="0"/>
    <x v="444"/>
    <x v="4"/>
    <x v="2"/>
    <s v="Dissapointing"/>
    <m/>
  </r>
  <r>
    <n v="1804"/>
    <s v="Cao"/>
    <x v="92"/>
    <x v="0"/>
    <x v="6"/>
    <x v="5"/>
    <x v="328"/>
    <x v="4"/>
    <x v="0"/>
    <x v="0"/>
    <x v="445"/>
    <x v="3"/>
    <x v="0"/>
    <s v="Satisfactory"/>
    <m/>
  </r>
  <r>
    <n v="1808"/>
    <s v="Cao"/>
    <x v="92"/>
    <x v="0"/>
    <x v="6"/>
    <x v="7"/>
    <x v="7"/>
    <x v="10"/>
    <x v="0"/>
    <x v="0"/>
    <x v="446"/>
    <x v="3"/>
    <x v="0"/>
    <s v="Satisfactory"/>
    <m/>
  </r>
  <r>
    <n v="1808"/>
    <s v="Cao"/>
    <x v="92"/>
    <x v="0"/>
    <x v="6"/>
    <x v="10"/>
    <x v="11"/>
    <x v="4"/>
    <x v="0"/>
    <x v="0"/>
    <x v="447"/>
    <x v="0"/>
    <x v="0"/>
    <s v="Satisfactory"/>
    <m/>
  </r>
  <r>
    <n v="2558"/>
    <s v="Caofiori"/>
    <x v="93"/>
    <x v="28"/>
    <x v="1"/>
    <x v="12"/>
    <x v="304"/>
    <x v="4"/>
    <x v="1"/>
    <x v="1"/>
    <x v="448"/>
    <x v="0"/>
    <x v="0"/>
    <s v="Satisfactory"/>
    <m/>
  </r>
  <r>
    <n v="2558"/>
    <s v="Caofiori"/>
    <x v="93"/>
    <x v="28"/>
    <x v="1"/>
    <x v="12"/>
    <x v="126"/>
    <x v="4"/>
    <x v="1"/>
    <x v="1"/>
    <x v="449"/>
    <x v="0"/>
    <x v="0"/>
    <s v="Satisfactory"/>
    <m/>
  </r>
  <r>
    <n v="2558"/>
    <s v="Caofiori"/>
    <x v="93"/>
    <x v="28"/>
    <x v="1"/>
    <x v="12"/>
    <x v="329"/>
    <x v="4"/>
    <x v="1"/>
    <x v="1"/>
    <x v="450"/>
    <x v="2"/>
    <x v="0"/>
    <s v="Satisfactory"/>
    <m/>
  </r>
  <r>
    <n v="2558"/>
    <s v="Caofiori"/>
    <x v="93"/>
    <x v="28"/>
    <x v="1"/>
    <x v="12"/>
    <x v="330"/>
    <x v="4"/>
    <x v="1"/>
    <x v="1"/>
    <x v="451"/>
    <x v="1"/>
    <x v="1"/>
    <s v="Praiseworthy"/>
    <m/>
  </r>
  <r>
    <n v="237"/>
    <s v="Caoni (Tulicorp)"/>
    <x v="94"/>
    <x v="4"/>
    <x v="15"/>
    <x v="11"/>
    <x v="256"/>
    <x v="18"/>
    <x v="1"/>
    <x v="1"/>
    <x v="452"/>
    <x v="10"/>
    <x v="2"/>
    <s v="Dissapointing"/>
    <m/>
  </r>
  <r>
    <n v="237"/>
    <s v="Caoni (Tulicorp)"/>
    <x v="94"/>
    <x v="4"/>
    <x v="15"/>
    <x v="11"/>
    <x v="265"/>
    <x v="18"/>
    <x v="1"/>
    <x v="1"/>
    <x v="453"/>
    <x v="6"/>
    <x v="2"/>
    <s v="Dissapointing"/>
    <m/>
  </r>
  <r>
    <n v="245"/>
    <s v="Caoni (Tulicorp)"/>
    <x v="94"/>
    <x v="4"/>
    <x v="15"/>
    <x v="11"/>
    <x v="331"/>
    <x v="18"/>
    <x v="1"/>
    <x v="1"/>
    <x v="454"/>
    <x v="4"/>
    <x v="2"/>
    <s v="Dissapointing"/>
    <m/>
  </r>
  <r>
    <n v="266"/>
    <s v="Caoni (Tulicorp)"/>
    <x v="94"/>
    <x v="4"/>
    <x v="15"/>
    <x v="11"/>
    <x v="265"/>
    <x v="9"/>
    <x v="1"/>
    <x v="1"/>
    <x v="455"/>
    <x v="3"/>
    <x v="0"/>
    <s v="Satisfactory"/>
    <m/>
  </r>
  <r>
    <n v="269"/>
    <s v="Caoni (Tulicorp)"/>
    <x v="94"/>
    <x v="4"/>
    <x v="15"/>
    <x v="11"/>
    <x v="331"/>
    <x v="9"/>
    <x v="1"/>
    <x v="1"/>
    <x v="456"/>
    <x v="0"/>
    <x v="0"/>
    <s v="Satisfactory"/>
    <m/>
  </r>
  <r>
    <n v="269"/>
    <s v="Caoni (Tulicorp)"/>
    <x v="94"/>
    <x v="4"/>
    <x v="15"/>
    <x v="11"/>
    <x v="256"/>
    <x v="9"/>
    <x v="1"/>
    <x v="1"/>
    <x v="457"/>
    <x v="2"/>
    <x v="0"/>
    <s v="Satisfactory"/>
    <m/>
  </r>
  <r>
    <n v="1263"/>
    <s v="Captain Pembleton"/>
    <x v="95"/>
    <x v="30"/>
    <x v="4"/>
    <x v="14"/>
    <x v="332"/>
    <x v="4"/>
    <x v="0"/>
    <x v="0"/>
    <x v="458"/>
    <x v="2"/>
    <x v="0"/>
    <s v="Satisfactory"/>
    <m/>
  </r>
  <r>
    <n v="1263"/>
    <s v="Captain Pembleton"/>
    <x v="95"/>
    <x v="30"/>
    <x v="4"/>
    <x v="14"/>
    <x v="333"/>
    <x v="4"/>
    <x v="0"/>
    <x v="0"/>
    <x v="459"/>
    <x v="1"/>
    <x v="1"/>
    <s v="Praiseworthy"/>
    <m/>
  </r>
  <r>
    <n v="2626"/>
    <s v="CAR Artisan"/>
    <x v="96"/>
    <x v="0"/>
    <x v="1"/>
    <x v="23"/>
    <x v="334"/>
    <x v="4"/>
    <x v="0"/>
    <x v="0"/>
    <x v="460"/>
    <x v="3"/>
    <x v="0"/>
    <s v="Satisfactory"/>
    <m/>
  </r>
  <r>
    <n v="2626"/>
    <s v="CAR Artisan"/>
    <x v="96"/>
    <x v="0"/>
    <x v="1"/>
    <x v="0"/>
    <x v="335"/>
    <x v="4"/>
    <x v="0"/>
    <x v="0"/>
    <x v="461"/>
    <x v="0"/>
    <x v="0"/>
    <s v="Satisfactory"/>
    <m/>
  </r>
  <r>
    <n v="2630"/>
    <s v="CAR Artisan"/>
    <x v="96"/>
    <x v="0"/>
    <x v="1"/>
    <x v="8"/>
    <x v="336"/>
    <x v="4"/>
    <x v="0"/>
    <x v="0"/>
    <x v="462"/>
    <x v="0"/>
    <x v="0"/>
    <s v="Satisfactory"/>
    <m/>
  </r>
  <r>
    <n v="2630"/>
    <s v="CAR Artisan"/>
    <x v="96"/>
    <x v="0"/>
    <x v="1"/>
    <x v="18"/>
    <x v="337"/>
    <x v="4"/>
    <x v="0"/>
    <x v="0"/>
    <x v="463"/>
    <x v="0"/>
    <x v="0"/>
    <s v="Satisfactory"/>
    <m/>
  </r>
  <r>
    <n v="841"/>
    <s v="Caribeans"/>
    <x v="97"/>
    <x v="31"/>
    <x v="2"/>
    <x v="31"/>
    <x v="137"/>
    <x v="2"/>
    <x v="2"/>
    <x v="2"/>
    <x v="464"/>
    <x v="3"/>
    <x v="0"/>
    <s v="Satisfactory"/>
    <m/>
  </r>
  <r>
    <n v="845"/>
    <s v="Caribeans"/>
    <x v="97"/>
    <x v="31"/>
    <x v="2"/>
    <x v="31"/>
    <x v="137"/>
    <x v="3"/>
    <x v="2"/>
    <x v="2"/>
    <x v="465"/>
    <x v="4"/>
    <x v="2"/>
    <s v="Dissapointing"/>
    <m/>
  </r>
  <r>
    <n v="1582"/>
    <s v="Caribeans"/>
    <x v="97"/>
    <x v="31"/>
    <x v="5"/>
    <x v="29"/>
    <x v="338"/>
    <x v="2"/>
    <x v="0"/>
    <x v="0"/>
    <x v="466"/>
    <x v="2"/>
    <x v="0"/>
    <s v="Satisfactory"/>
    <m/>
  </r>
  <r>
    <n v="1586"/>
    <s v="Caribeans"/>
    <x v="97"/>
    <x v="31"/>
    <x v="5"/>
    <x v="31"/>
    <x v="339"/>
    <x v="2"/>
    <x v="2"/>
    <x v="2"/>
    <x v="467"/>
    <x v="0"/>
    <x v="0"/>
    <s v="Satisfactory"/>
    <m/>
  </r>
  <r>
    <n v="1586"/>
    <s v="Caribeans"/>
    <x v="97"/>
    <x v="31"/>
    <x v="5"/>
    <x v="31"/>
    <x v="340"/>
    <x v="2"/>
    <x v="2"/>
    <x v="2"/>
    <x v="468"/>
    <x v="2"/>
    <x v="0"/>
    <s v="Satisfactory"/>
    <m/>
  </r>
  <r>
    <n v="1884"/>
    <s v="Carlotta Chocolat"/>
    <x v="98"/>
    <x v="28"/>
    <x v="6"/>
    <x v="12"/>
    <x v="304"/>
    <x v="11"/>
    <x v="0"/>
    <x v="0"/>
    <x v="469"/>
    <x v="3"/>
    <x v="0"/>
    <s v="Satisfactory"/>
    <m/>
  </r>
  <r>
    <n v="1888"/>
    <s v="Carlotta Chocolat"/>
    <x v="98"/>
    <x v="28"/>
    <x v="6"/>
    <x v="12"/>
    <x v="126"/>
    <x v="11"/>
    <x v="0"/>
    <x v="0"/>
    <x v="470"/>
    <x v="0"/>
    <x v="0"/>
    <s v="Satisfactory"/>
    <m/>
  </r>
  <r>
    <n v="1888"/>
    <s v="Carlotta Chocolat"/>
    <x v="98"/>
    <x v="28"/>
    <x v="6"/>
    <x v="12"/>
    <x v="341"/>
    <x v="11"/>
    <x v="0"/>
    <x v="0"/>
    <x v="471"/>
    <x v="0"/>
    <x v="0"/>
    <s v="Satisfactory"/>
    <m/>
  </r>
  <r>
    <n v="1888"/>
    <s v="Carlotta Chocolat"/>
    <x v="98"/>
    <x v="28"/>
    <x v="6"/>
    <x v="12"/>
    <x v="342"/>
    <x v="11"/>
    <x v="0"/>
    <x v="0"/>
    <x v="472"/>
    <x v="2"/>
    <x v="0"/>
    <s v="Satisfactory"/>
    <m/>
  </r>
  <r>
    <n v="1888"/>
    <s v="Carlotta Chocolat"/>
    <x v="98"/>
    <x v="28"/>
    <x v="6"/>
    <x v="12"/>
    <x v="343"/>
    <x v="11"/>
    <x v="0"/>
    <x v="0"/>
    <x v="473"/>
    <x v="2"/>
    <x v="0"/>
    <s v="Satisfactory"/>
    <m/>
  </r>
  <r>
    <n v="2154"/>
    <s v="Casa"/>
    <x v="99"/>
    <x v="0"/>
    <x v="7"/>
    <x v="26"/>
    <x v="344"/>
    <x v="10"/>
    <x v="2"/>
    <x v="2"/>
    <x v="474"/>
    <x v="10"/>
    <x v="2"/>
    <s v="Dissapointing"/>
    <m/>
  </r>
  <r>
    <n v="2394"/>
    <s v="Casa Lasevicius"/>
    <x v="100"/>
    <x v="13"/>
    <x v="0"/>
    <x v="10"/>
    <x v="345"/>
    <x v="21"/>
    <x v="2"/>
    <x v="2"/>
    <x v="475"/>
    <x v="3"/>
    <x v="0"/>
    <s v="Satisfactory"/>
    <m/>
  </r>
  <r>
    <n v="2402"/>
    <s v="Casa Lasevicius"/>
    <x v="100"/>
    <x v="13"/>
    <x v="0"/>
    <x v="10"/>
    <x v="346"/>
    <x v="11"/>
    <x v="2"/>
    <x v="2"/>
    <x v="476"/>
    <x v="0"/>
    <x v="0"/>
    <s v="Satisfactory"/>
    <m/>
  </r>
  <r>
    <n v="1101"/>
    <s v="Castronovo"/>
    <x v="101"/>
    <x v="0"/>
    <x v="3"/>
    <x v="7"/>
    <x v="347"/>
    <x v="4"/>
    <x v="0"/>
    <x v="0"/>
    <x v="477"/>
    <x v="3"/>
    <x v="0"/>
    <s v="Satisfactory"/>
    <m/>
  </r>
  <r>
    <n v="1101"/>
    <s v="Castronovo"/>
    <x v="101"/>
    <x v="0"/>
    <x v="3"/>
    <x v="2"/>
    <x v="348"/>
    <x v="13"/>
    <x v="2"/>
    <x v="2"/>
    <x v="478"/>
    <x v="2"/>
    <x v="0"/>
    <s v="Satisfactory"/>
    <m/>
  </r>
  <r>
    <n v="1105"/>
    <s v="Castronovo"/>
    <x v="101"/>
    <x v="0"/>
    <x v="3"/>
    <x v="8"/>
    <x v="349"/>
    <x v="4"/>
    <x v="0"/>
    <x v="0"/>
    <x v="479"/>
    <x v="6"/>
    <x v="2"/>
    <s v="Dissapointing"/>
    <m/>
  </r>
  <r>
    <n v="1105"/>
    <s v="Castronovo"/>
    <x v="101"/>
    <x v="0"/>
    <x v="3"/>
    <x v="5"/>
    <x v="350"/>
    <x v="4"/>
    <x v="0"/>
    <x v="0"/>
    <x v="480"/>
    <x v="0"/>
    <x v="0"/>
    <s v="Satisfactory"/>
    <m/>
  </r>
  <r>
    <n v="1109"/>
    <s v="Castronovo"/>
    <x v="101"/>
    <x v="0"/>
    <x v="3"/>
    <x v="23"/>
    <x v="351"/>
    <x v="2"/>
    <x v="0"/>
    <x v="0"/>
    <x v="481"/>
    <x v="0"/>
    <x v="0"/>
    <s v="Satisfactory"/>
    <m/>
  </r>
  <r>
    <n v="1153"/>
    <s v="Castronovo"/>
    <x v="101"/>
    <x v="0"/>
    <x v="3"/>
    <x v="8"/>
    <x v="352"/>
    <x v="4"/>
    <x v="0"/>
    <x v="0"/>
    <x v="482"/>
    <x v="4"/>
    <x v="2"/>
    <s v="Dissapointing"/>
    <m/>
  </r>
  <r>
    <n v="1153"/>
    <s v="Castronovo"/>
    <x v="101"/>
    <x v="0"/>
    <x v="3"/>
    <x v="5"/>
    <x v="353"/>
    <x v="2"/>
    <x v="0"/>
    <x v="0"/>
    <x v="483"/>
    <x v="3"/>
    <x v="0"/>
    <s v="Satisfactory"/>
    <m/>
  </r>
  <r>
    <n v="1347"/>
    <s v="Castronovo"/>
    <x v="101"/>
    <x v="0"/>
    <x v="4"/>
    <x v="12"/>
    <x v="354"/>
    <x v="2"/>
    <x v="0"/>
    <x v="0"/>
    <x v="484"/>
    <x v="2"/>
    <x v="0"/>
    <s v="Satisfactory"/>
    <m/>
  </r>
  <r>
    <n v="1371"/>
    <s v="Castronovo"/>
    <x v="101"/>
    <x v="0"/>
    <x v="4"/>
    <x v="12"/>
    <x v="355"/>
    <x v="0"/>
    <x v="0"/>
    <x v="0"/>
    <x v="485"/>
    <x v="2"/>
    <x v="0"/>
    <s v="Satisfactory"/>
    <m/>
  </r>
  <r>
    <n v="1407"/>
    <s v="Castronovo"/>
    <x v="101"/>
    <x v="0"/>
    <x v="4"/>
    <x v="2"/>
    <x v="264"/>
    <x v="4"/>
    <x v="0"/>
    <x v="0"/>
    <x v="486"/>
    <x v="4"/>
    <x v="2"/>
    <s v="Dissapointing"/>
    <m/>
  </r>
  <r>
    <n v="1570"/>
    <s v="Castronovo"/>
    <x v="101"/>
    <x v="0"/>
    <x v="5"/>
    <x v="30"/>
    <x v="356"/>
    <x v="2"/>
    <x v="0"/>
    <x v="0"/>
    <x v="487"/>
    <x v="2"/>
    <x v="0"/>
    <s v="Satisfactory"/>
    <m/>
  </r>
  <r>
    <n v="1570"/>
    <s v="Castronovo"/>
    <x v="101"/>
    <x v="0"/>
    <x v="5"/>
    <x v="2"/>
    <x v="357"/>
    <x v="4"/>
    <x v="0"/>
    <x v="0"/>
    <x v="488"/>
    <x v="1"/>
    <x v="1"/>
    <s v="Praiseworthy"/>
    <m/>
  </r>
  <r>
    <n v="1574"/>
    <s v="Castronovo"/>
    <x v="101"/>
    <x v="0"/>
    <x v="5"/>
    <x v="5"/>
    <x v="358"/>
    <x v="2"/>
    <x v="0"/>
    <x v="0"/>
    <x v="489"/>
    <x v="2"/>
    <x v="0"/>
    <s v="Satisfactory"/>
    <m/>
  </r>
  <r>
    <n v="1724"/>
    <s v="Castronovo"/>
    <x v="101"/>
    <x v="0"/>
    <x v="6"/>
    <x v="25"/>
    <x v="359"/>
    <x v="2"/>
    <x v="0"/>
    <x v="0"/>
    <x v="490"/>
    <x v="5"/>
    <x v="3"/>
    <s v="Premium"/>
    <m/>
  </r>
  <r>
    <n v="1956"/>
    <s v="Castronovo"/>
    <x v="101"/>
    <x v="0"/>
    <x v="13"/>
    <x v="5"/>
    <x v="360"/>
    <x v="4"/>
    <x v="2"/>
    <x v="2"/>
    <x v="491"/>
    <x v="0"/>
    <x v="0"/>
    <s v="Satisfactory"/>
    <m/>
  </r>
  <r>
    <n v="2314"/>
    <s v="Castronovo"/>
    <x v="101"/>
    <x v="0"/>
    <x v="0"/>
    <x v="18"/>
    <x v="361"/>
    <x v="4"/>
    <x v="0"/>
    <x v="0"/>
    <x v="492"/>
    <x v="1"/>
    <x v="1"/>
    <s v="Praiseworthy"/>
    <m/>
  </r>
  <r>
    <n v="2354"/>
    <s v="Castronovo"/>
    <x v="101"/>
    <x v="0"/>
    <x v="0"/>
    <x v="41"/>
    <x v="282"/>
    <x v="4"/>
    <x v="0"/>
    <x v="0"/>
    <x v="493"/>
    <x v="2"/>
    <x v="0"/>
    <s v="Satisfactory"/>
    <m/>
  </r>
  <r>
    <n v="2554"/>
    <s v="Castronovo"/>
    <x v="101"/>
    <x v="0"/>
    <x v="1"/>
    <x v="8"/>
    <x v="362"/>
    <x v="4"/>
    <x v="0"/>
    <x v="0"/>
    <x v="494"/>
    <x v="5"/>
    <x v="3"/>
    <s v="Premium"/>
    <m/>
  </r>
  <r>
    <n v="2688"/>
    <s v="Castronovo"/>
    <x v="101"/>
    <x v="0"/>
    <x v="1"/>
    <x v="5"/>
    <x v="363"/>
    <x v="2"/>
    <x v="0"/>
    <x v="0"/>
    <x v="495"/>
    <x v="5"/>
    <x v="3"/>
    <s v="Premium"/>
    <m/>
  </r>
  <r>
    <n v="2736"/>
    <s v="Cedric de Taeye"/>
    <x v="102"/>
    <x v="18"/>
    <x v="8"/>
    <x v="15"/>
    <x v="364"/>
    <x v="2"/>
    <x v="0"/>
    <x v="0"/>
    <x v="496"/>
    <x v="3"/>
    <x v="0"/>
    <s v="Satisfactory"/>
    <m/>
  </r>
  <r>
    <n v="2740"/>
    <s v="Cedric de Taeye"/>
    <x v="102"/>
    <x v="18"/>
    <x v="8"/>
    <x v="1"/>
    <x v="365"/>
    <x v="6"/>
    <x v="0"/>
    <x v="0"/>
    <x v="497"/>
    <x v="4"/>
    <x v="2"/>
    <s v="Dissapointing"/>
    <m/>
  </r>
  <r>
    <n v="2740"/>
    <s v="Cedric de Taeye"/>
    <x v="102"/>
    <x v="18"/>
    <x v="8"/>
    <x v="21"/>
    <x v="366"/>
    <x v="10"/>
    <x v="0"/>
    <x v="0"/>
    <x v="498"/>
    <x v="6"/>
    <x v="2"/>
    <s v="Dissapointing"/>
    <m/>
  </r>
  <r>
    <n v="1247"/>
    <s v="Cello"/>
    <x v="103"/>
    <x v="0"/>
    <x v="4"/>
    <x v="11"/>
    <x v="79"/>
    <x v="4"/>
    <x v="0"/>
    <x v="0"/>
    <x v="499"/>
    <x v="6"/>
    <x v="2"/>
    <s v="Dissapointing"/>
    <m/>
  </r>
  <r>
    <n v="1247"/>
    <s v="Cello"/>
    <x v="103"/>
    <x v="0"/>
    <x v="4"/>
    <x v="8"/>
    <x v="8"/>
    <x v="4"/>
    <x v="0"/>
    <x v="0"/>
    <x v="500"/>
    <x v="4"/>
    <x v="2"/>
    <s v="Dissapointing"/>
    <m/>
  </r>
  <r>
    <n v="1251"/>
    <s v="Cello"/>
    <x v="103"/>
    <x v="0"/>
    <x v="4"/>
    <x v="5"/>
    <x v="86"/>
    <x v="4"/>
    <x v="0"/>
    <x v="0"/>
    <x v="501"/>
    <x v="4"/>
    <x v="2"/>
    <s v="Dissapointing"/>
    <m/>
  </r>
  <r>
    <n v="1251"/>
    <s v="Cello"/>
    <x v="103"/>
    <x v="0"/>
    <x v="4"/>
    <x v="7"/>
    <x v="7"/>
    <x v="4"/>
    <x v="0"/>
    <x v="0"/>
    <x v="502"/>
    <x v="3"/>
    <x v="0"/>
    <s v="Satisfactory"/>
    <m/>
  </r>
  <r>
    <n v="404"/>
    <s v="Cemoi"/>
    <x v="104"/>
    <x v="1"/>
    <x v="11"/>
    <x v="11"/>
    <x v="12"/>
    <x v="2"/>
    <x v="5"/>
    <x v="7"/>
    <x v="503"/>
    <x v="4"/>
    <x v="2"/>
    <s v="Dissapointing"/>
    <m/>
  </r>
  <r>
    <n v="1426"/>
    <s v="Chaleur B"/>
    <x v="105"/>
    <x v="11"/>
    <x v="4"/>
    <x v="6"/>
    <x v="164"/>
    <x v="4"/>
    <x v="0"/>
    <x v="0"/>
    <x v="504"/>
    <x v="4"/>
    <x v="2"/>
    <s v="Dissapointing"/>
    <m/>
  </r>
  <r>
    <n v="2672"/>
    <s v="Chaleur B"/>
    <x v="105"/>
    <x v="11"/>
    <x v="1"/>
    <x v="1"/>
    <x v="367"/>
    <x v="4"/>
    <x v="0"/>
    <x v="0"/>
    <x v="505"/>
    <x v="3"/>
    <x v="0"/>
    <s v="Satisfactory"/>
    <m/>
  </r>
  <r>
    <n v="2676"/>
    <s v="Chaleur B"/>
    <x v="105"/>
    <x v="11"/>
    <x v="1"/>
    <x v="25"/>
    <x v="104"/>
    <x v="4"/>
    <x v="0"/>
    <x v="0"/>
    <x v="506"/>
    <x v="3"/>
    <x v="0"/>
    <s v="Satisfactory"/>
    <m/>
  </r>
  <r>
    <n v="2676"/>
    <s v="Chaleur B"/>
    <x v="105"/>
    <x v="11"/>
    <x v="1"/>
    <x v="8"/>
    <x v="368"/>
    <x v="2"/>
    <x v="0"/>
    <x v="0"/>
    <x v="507"/>
    <x v="0"/>
    <x v="0"/>
    <s v="Satisfactory"/>
    <m/>
  </r>
  <r>
    <n v="2028"/>
    <s v="Chapon"/>
    <x v="106"/>
    <x v="1"/>
    <x v="13"/>
    <x v="7"/>
    <x v="369"/>
    <x v="6"/>
    <x v="2"/>
    <x v="2"/>
    <x v="508"/>
    <x v="3"/>
    <x v="0"/>
    <s v="Satisfactory"/>
    <m/>
  </r>
  <r>
    <n v="2238"/>
    <s v="Chapon"/>
    <x v="106"/>
    <x v="1"/>
    <x v="7"/>
    <x v="5"/>
    <x v="370"/>
    <x v="1"/>
    <x v="0"/>
    <x v="0"/>
    <x v="509"/>
    <x v="2"/>
    <x v="0"/>
    <s v="Satisfactory"/>
    <m/>
  </r>
  <r>
    <n v="1900"/>
    <s v="Charm School"/>
    <x v="107"/>
    <x v="0"/>
    <x v="6"/>
    <x v="25"/>
    <x v="224"/>
    <x v="4"/>
    <x v="0"/>
    <x v="0"/>
    <x v="510"/>
    <x v="0"/>
    <x v="0"/>
    <s v="Satisfactory"/>
    <m/>
  </r>
  <r>
    <n v="252"/>
    <s v="Chchukululu (Tulicorp)"/>
    <x v="108"/>
    <x v="4"/>
    <x v="15"/>
    <x v="11"/>
    <x v="331"/>
    <x v="10"/>
    <x v="0"/>
    <x v="0"/>
    <x v="511"/>
    <x v="3"/>
    <x v="0"/>
    <s v="Satisfactory"/>
    <m/>
  </r>
  <r>
    <n v="486"/>
    <s v="Chchukululu (Tulicorp)"/>
    <x v="108"/>
    <x v="4"/>
    <x v="12"/>
    <x v="11"/>
    <x v="371"/>
    <x v="9"/>
    <x v="0"/>
    <x v="0"/>
    <x v="512"/>
    <x v="4"/>
    <x v="2"/>
    <s v="Dissapointing"/>
    <m/>
  </r>
  <r>
    <n v="1235"/>
    <s v="Chequessett"/>
    <x v="109"/>
    <x v="0"/>
    <x v="4"/>
    <x v="31"/>
    <x v="372"/>
    <x v="4"/>
    <x v="0"/>
    <x v="0"/>
    <x v="513"/>
    <x v="2"/>
    <x v="0"/>
    <s v="Satisfactory"/>
    <m/>
  </r>
  <r>
    <n v="2202"/>
    <s v="Chequessett"/>
    <x v="109"/>
    <x v="0"/>
    <x v="7"/>
    <x v="8"/>
    <x v="373"/>
    <x v="2"/>
    <x v="0"/>
    <x v="0"/>
    <x v="514"/>
    <x v="3"/>
    <x v="0"/>
    <s v="Satisfactory"/>
    <m/>
  </r>
  <r>
    <n v="2422"/>
    <s v="Chequessett"/>
    <x v="109"/>
    <x v="0"/>
    <x v="0"/>
    <x v="11"/>
    <x v="111"/>
    <x v="2"/>
    <x v="0"/>
    <x v="0"/>
    <x v="515"/>
    <x v="2"/>
    <x v="0"/>
    <s v="Satisfactory"/>
    <m/>
  </r>
  <r>
    <n v="2668"/>
    <s v="Chequessett"/>
    <x v="109"/>
    <x v="0"/>
    <x v="1"/>
    <x v="12"/>
    <x v="374"/>
    <x v="22"/>
    <x v="0"/>
    <x v="0"/>
    <x v="516"/>
    <x v="0"/>
    <x v="0"/>
    <s v="Satisfactory"/>
    <m/>
  </r>
  <r>
    <n v="2668"/>
    <s v="Chequessett"/>
    <x v="109"/>
    <x v="0"/>
    <x v="1"/>
    <x v="2"/>
    <x v="375"/>
    <x v="26"/>
    <x v="0"/>
    <x v="0"/>
    <x v="517"/>
    <x v="0"/>
    <x v="0"/>
    <s v="Satisfactory"/>
    <m/>
  </r>
  <r>
    <n v="672"/>
    <s v="Chloe Chocolat"/>
    <x v="110"/>
    <x v="1"/>
    <x v="10"/>
    <x v="26"/>
    <x v="376"/>
    <x v="4"/>
    <x v="5"/>
    <x v="7"/>
    <x v="518"/>
    <x v="2"/>
    <x v="0"/>
    <s v="Satisfactory"/>
    <m/>
  </r>
  <r>
    <n v="1454"/>
    <s v="Chocablog"/>
    <x v="111"/>
    <x v="6"/>
    <x v="5"/>
    <x v="11"/>
    <x v="79"/>
    <x v="4"/>
    <x v="0"/>
    <x v="0"/>
    <x v="519"/>
    <x v="0"/>
    <x v="0"/>
    <s v="Satisfactory"/>
    <m/>
  </r>
  <r>
    <n v="1407"/>
    <s v="Choco Del Sol"/>
    <x v="112"/>
    <x v="20"/>
    <x v="4"/>
    <x v="25"/>
    <x v="377"/>
    <x v="10"/>
    <x v="2"/>
    <x v="2"/>
    <x v="520"/>
    <x v="3"/>
    <x v="0"/>
    <s v="Satisfactory"/>
    <m/>
  </r>
  <r>
    <n v="1407"/>
    <s v="Choco Del Sol"/>
    <x v="112"/>
    <x v="20"/>
    <x v="4"/>
    <x v="25"/>
    <x v="104"/>
    <x v="19"/>
    <x v="2"/>
    <x v="2"/>
    <x v="521"/>
    <x v="0"/>
    <x v="0"/>
    <s v="Satisfactory"/>
    <m/>
  </r>
  <r>
    <n v="1696"/>
    <s v="Choco Dong"/>
    <x v="113"/>
    <x v="25"/>
    <x v="5"/>
    <x v="22"/>
    <x v="378"/>
    <x v="4"/>
    <x v="2"/>
    <x v="2"/>
    <x v="522"/>
    <x v="4"/>
    <x v="2"/>
    <s v="Dissapointing"/>
    <m/>
  </r>
  <r>
    <n v="1696"/>
    <s v="Choco Dong"/>
    <x v="113"/>
    <x v="25"/>
    <x v="5"/>
    <x v="36"/>
    <x v="379"/>
    <x v="4"/>
    <x v="2"/>
    <x v="2"/>
    <x v="523"/>
    <x v="2"/>
    <x v="0"/>
    <s v="Satisfactory"/>
    <m/>
  </r>
  <r>
    <n v="2298"/>
    <s v="Chococard (Lapos)"/>
    <x v="114"/>
    <x v="32"/>
    <x v="0"/>
    <x v="23"/>
    <x v="380"/>
    <x v="2"/>
    <x v="0"/>
    <x v="0"/>
    <x v="524"/>
    <x v="6"/>
    <x v="2"/>
    <s v="Dissapointing"/>
    <m/>
  </r>
  <r>
    <n v="2298"/>
    <s v="Chococard (Lapos)"/>
    <x v="114"/>
    <x v="32"/>
    <x v="0"/>
    <x v="2"/>
    <x v="157"/>
    <x v="21"/>
    <x v="0"/>
    <x v="0"/>
    <x v="525"/>
    <x v="0"/>
    <x v="0"/>
    <s v="Satisfactory"/>
    <m/>
  </r>
  <r>
    <n v="1482"/>
    <s v="Chocolarder"/>
    <x v="115"/>
    <x v="6"/>
    <x v="5"/>
    <x v="8"/>
    <x v="381"/>
    <x v="11"/>
    <x v="2"/>
    <x v="2"/>
    <x v="526"/>
    <x v="6"/>
    <x v="2"/>
    <s v="Dissapointing"/>
    <m/>
  </r>
  <r>
    <n v="1482"/>
    <s v="Chocolarder"/>
    <x v="115"/>
    <x v="6"/>
    <x v="5"/>
    <x v="8"/>
    <x v="382"/>
    <x v="11"/>
    <x v="2"/>
    <x v="2"/>
    <x v="527"/>
    <x v="4"/>
    <x v="2"/>
    <s v="Dissapointing"/>
    <m/>
  </r>
  <r>
    <n v="1514"/>
    <s v="Chocolarder"/>
    <x v="115"/>
    <x v="6"/>
    <x v="5"/>
    <x v="2"/>
    <x v="383"/>
    <x v="3"/>
    <x v="2"/>
    <x v="2"/>
    <x v="528"/>
    <x v="6"/>
    <x v="2"/>
    <s v="Dissapointing"/>
    <m/>
  </r>
  <r>
    <n v="2442"/>
    <s v="Chocolarder"/>
    <x v="115"/>
    <x v="6"/>
    <x v="0"/>
    <x v="1"/>
    <x v="384"/>
    <x v="6"/>
    <x v="2"/>
    <x v="2"/>
    <x v="529"/>
    <x v="3"/>
    <x v="0"/>
    <s v="Satisfactory"/>
    <m/>
  </r>
  <r>
    <n v="647"/>
    <s v="Chocola'te"/>
    <x v="116"/>
    <x v="0"/>
    <x v="10"/>
    <x v="1"/>
    <x v="54"/>
    <x v="4"/>
    <x v="2"/>
    <x v="2"/>
    <x v="530"/>
    <x v="1"/>
    <x v="1"/>
    <s v="Praiseworthy"/>
    <m/>
  </r>
  <r>
    <n v="647"/>
    <s v="Chocola'te"/>
    <x v="116"/>
    <x v="0"/>
    <x v="10"/>
    <x v="5"/>
    <x v="86"/>
    <x v="1"/>
    <x v="2"/>
    <x v="2"/>
    <x v="531"/>
    <x v="1"/>
    <x v="1"/>
    <s v="Praiseworthy"/>
    <m/>
  </r>
  <r>
    <n v="1772"/>
    <s v="Chocolate Alchemist-Philly"/>
    <x v="117"/>
    <x v="0"/>
    <x v="6"/>
    <x v="8"/>
    <x v="385"/>
    <x v="20"/>
    <x v="2"/>
    <x v="9"/>
    <x v="532"/>
    <x v="6"/>
    <x v="2"/>
    <s v="Dissapointing"/>
    <m/>
  </r>
  <r>
    <n v="1772"/>
    <s v="Chocolate Alchemist-Philly"/>
    <x v="117"/>
    <x v="0"/>
    <x v="6"/>
    <x v="26"/>
    <x v="386"/>
    <x v="3"/>
    <x v="2"/>
    <x v="9"/>
    <x v="533"/>
    <x v="6"/>
    <x v="2"/>
    <s v="Dissapointing"/>
    <m/>
  </r>
  <r>
    <n v="1760"/>
    <s v="Chocolate Con Amor"/>
    <x v="118"/>
    <x v="0"/>
    <x v="6"/>
    <x v="7"/>
    <x v="387"/>
    <x v="4"/>
    <x v="2"/>
    <x v="2"/>
    <x v="534"/>
    <x v="6"/>
    <x v="2"/>
    <s v="Dissapointing"/>
    <m/>
  </r>
  <r>
    <n v="1760"/>
    <s v="Chocolate Con Amor"/>
    <x v="118"/>
    <x v="0"/>
    <x v="6"/>
    <x v="6"/>
    <x v="164"/>
    <x v="4"/>
    <x v="2"/>
    <x v="2"/>
    <x v="535"/>
    <x v="4"/>
    <x v="2"/>
    <s v="Dissapointing"/>
    <m/>
  </r>
  <r>
    <n v="1764"/>
    <s v="Chocolate Con Amor"/>
    <x v="118"/>
    <x v="0"/>
    <x v="6"/>
    <x v="2"/>
    <x v="85"/>
    <x v="7"/>
    <x v="2"/>
    <x v="2"/>
    <x v="536"/>
    <x v="3"/>
    <x v="0"/>
    <s v="Satisfactory"/>
    <m/>
  </r>
  <r>
    <n v="1764"/>
    <s v="Chocolate Con Amor"/>
    <x v="118"/>
    <x v="0"/>
    <x v="6"/>
    <x v="2"/>
    <x v="85"/>
    <x v="10"/>
    <x v="2"/>
    <x v="2"/>
    <x v="537"/>
    <x v="3"/>
    <x v="0"/>
    <s v="Satisfactory"/>
    <m/>
  </r>
  <r>
    <n v="1764"/>
    <s v="Chocolate Con Amor"/>
    <x v="118"/>
    <x v="0"/>
    <x v="6"/>
    <x v="5"/>
    <x v="72"/>
    <x v="3"/>
    <x v="2"/>
    <x v="2"/>
    <x v="538"/>
    <x v="3"/>
    <x v="0"/>
    <s v="Satisfactory"/>
    <m/>
  </r>
  <r>
    <n v="1764"/>
    <s v="Chocolate Con Amor"/>
    <x v="118"/>
    <x v="0"/>
    <x v="6"/>
    <x v="11"/>
    <x v="79"/>
    <x v="4"/>
    <x v="2"/>
    <x v="2"/>
    <x v="539"/>
    <x v="0"/>
    <x v="0"/>
    <s v="Satisfactory"/>
    <m/>
  </r>
  <r>
    <n v="1768"/>
    <s v="Chocolate Con Amor"/>
    <x v="118"/>
    <x v="0"/>
    <x v="6"/>
    <x v="23"/>
    <x v="388"/>
    <x v="3"/>
    <x v="2"/>
    <x v="2"/>
    <x v="540"/>
    <x v="4"/>
    <x v="2"/>
    <s v="Dissapointing"/>
    <m/>
  </r>
  <r>
    <n v="1259"/>
    <s v="Chocolate Conspiracy"/>
    <x v="119"/>
    <x v="0"/>
    <x v="4"/>
    <x v="8"/>
    <x v="8"/>
    <x v="6"/>
    <x v="0"/>
    <x v="11"/>
    <x v="541"/>
    <x v="4"/>
    <x v="2"/>
    <s v="Dissapointing"/>
    <m/>
  </r>
  <r>
    <n v="1530"/>
    <s v="Chocolate Makers"/>
    <x v="120"/>
    <x v="7"/>
    <x v="5"/>
    <x v="2"/>
    <x v="389"/>
    <x v="10"/>
    <x v="0"/>
    <x v="0"/>
    <x v="542"/>
    <x v="0"/>
    <x v="0"/>
    <s v="Satisfactory"/>
    <m/>
  </r>
  <r>
    <n v="1530"/>
    <s v="Chocolate Makers"/>
    <x v="120"/>
    <x v="7"/>
    <x v="5"/>
    <x v="33"/>
    <x v="390"/>
    <x v="1"/>
    <x v="0"/>
    <x v="0"/>
    <x v="543"/>
    <x v="2"/>
    <x v="0"/>
    <s v="Satisfactory"/>
    <m/>
  </r>
  <r>
    <n v="1530"/>
    <s v="Chocolate Makers"/>
    <x v="120"/>
    <x v="7"/>
    <x v="5"/>
    <x v="8"/>
    <x v="391"/>
    <x v="3"/>
    <x v="0"/>
    <x v="0"/>
    <x v="544"/>
    <x v="1"/>
    <x v="1"/>
    <s v="Praiseworthy"/>
    <m/>
  </r>
  <r>
    <n v="919"/>
    <s v="Chocolate Tree"/>
    <x v="121"/>
    <x v="33"/>
    <x v="2"/>
    <x v="11"/>
    <x v="79"/>
    <x v="19"/>
    <x v="0"/>
    <x v="0"/>
    <x v="545"/>
    <x v="6"/>
    <x v="2"/>
    <s v="Dissapointing"/>
    <m/>
  </r>
  <r>
    <n v="919"/>
    <s v="Chocolate Tree"/>
    <x v="121"/>
    <x v="33"/>
    <x v="2"/>
    <x v="8"/>
    <x v="8"/>
    <x v="1"/>
    <x v="0"/>
    <x v="0"/>
    <x v="546"/>
    <x v="4"/>
    <x v="2"/>
    <s v="Dissapointing"/>
    <m/>
  </r>
  <r>
    <n v="919"/>
    <s v="Chocolate Tree"/>
    <x v="121"/>
    <x v="33"/>
    <x v="2"/>
    <x v="1"/>
    <x v="54"/>
    <x v="2"/>
    <x v="0"/>
    <x v="0"/>
    <x v="547"/>
    <x v="0"/>
    <x v="0"/>
    <s v="Satisfactory"/>
    <m/>
  </r>
  <r>
    <n v="1121"/>
    <s v="Chocolate Tree"/>
    <x v="121"/>
    <x v="33"/>
    <x v="3"/>
    <x v="8"/>
    <x v="8"/>
    <x v="4"/>
    <x v="2"/>
    <x v="2"/>
    <x v="548"/>
    <x v="1"/>
    <x v="1"/>
    <s v="Praiseworthy"/>
    <m/>
  </r>
  <r>
    <n v="1582"/>
    <s v="Chocolate Tree"/>
    <x v="121"/>
    <x v="33"/>
    <x v="5"/>
    <x v="8"/>
    <x v="80"/>
    <x v="26"/>
    <x v="0"/>
    <x v="0"/>
    <x v="549"/>
    <x v="1"/>
    <x v="1"/>
    <s v="Praiseworthy"/>
    <m/>
  </r>
  <r>
    <n v="1582"/>
    <s v="Chocolate Tree"/>
    <x v="121"/>
    <x v="33"/>
    <x v="5"/>
    <x v="5"/>
    <x v="214"/>
    <x v="3"/>
    <x v="2"/>
    <x v="2"/>
    <x v="550"/>
    <x v="1"/>
    <x v="1"/>
    <s v="Praiseworthy"/>
    <m/>
  </r>
  <r>
    <n v="2700"/>
    <s v="Chocolate Tree"/>
    <x v="121"/>
    <x v="33"/>
    <x v="1"/>
    <x v="5"/>
    <x v="16"/>
    <x v="4"/>
    <x v="0"/>
    <x v="0"/>
    <x v="551"/>
    <x v="4"/>
    <x v="2"/>
    <s v="Dissapointing"/>
    <m/>
  </r>
  <r>
    <n v="2134"/>
    <s v="Chocolates by Josh (Box Chocolate)"/>
    <x v="122"/>
    <x v="0"/>
    <x v="7"/>
    <x v="2"/>
    <x v="157"/>
    <x v="2"/>
    <x v="0"/>
    <x v="0"/>
    <x v="552"/>
    <x v="0"/>
    <x v="0"/>
    <s v="Satisfactory"/>
    <m/>
  </r>
  <r>
    <n v="2294"/>
    <s v="Chocolatoa"/>
    <x v="123"/>
    <x v="18"/>
    <x v="0"/>
    <x v="4"/>
    <x v="392"/>
    <x v="4"/>
    <x v="0"/>
    <x v="0"/>
    <x v="553"/>
    <x v="3"/>
    <x v="0"/>
    <s v="Satisfactory"/>
    <m/>
  </r>
  <r>
    <n v="1219"/>
    <s v="Chocolats Privilege"/>
    <x v="124"/>
    <x v="11"/>
    <x v="4"/>
    <x v="18"/>
    <x v="147"/>
    <x v="4"/>
    <x v="1"/>
    <x v="3"/>
    <x v="554"/>
    <x v="6"/>
    <x v="2"/>
    <s v="Dissapointing"/>
    <m/>
  </r>
  <r>
    <n v="2080"/>
    <s v="Chocolibrium"/>
    <x v="125"/>
    <x v="0"/>
    <x v="7"/>
    <x v="4"/>
    <x v="393"/>
    <x v="5"/>
    <x v="0"/>
    <x v="0"/>
    <x v="555"/>
    <x v="6"/>
    <x v="2"/>
    <s v="Dissapointing"/>
    <m/>
  </r>
  <r>
    <n v="2080"/>
    <s v="Chocolibrium"/>
    <x v="125"/>
    <x v="0"/>
    <x v="7"/>
    <x v="29"/>
    <x v="394"/>
    <x v="0"/>
    <x v="2"/>
    <x v="2"/>
    <x v="556"/>
    <x v="4"/>
    <x v="2"/>
    <s v="Dissapointing"/>
    <m/>
  </r>
  <r>
    <n v="2080"/>
    <s v="Chocolibrium"/>
    <x v="125"/>
    <x v="0"/>
    <x v="7"/>
    <x v="8"/>
    <x v="123"/>
    <x v="4"/>
    <x v="2"/>
    <x v="2"/>
    <x v="557"/>
    <x v="4"/>
    <x v="2"/>
    <s v="Dissapointing"/>
    <m/>
  </r>
  <r>
    <n v="1454"/>
    <s v="ChocoReko"/>
    <x v="126"/>
    <x v="29"/>
    <x v="5"/>
    <x v="5"/>
    <x v="285"/>
    <x v="18"/>
    <x v="5"/>
    <x v="7"/>
    <x v="558"/>
    <x v="3"/>
    <x v="0"/>
    <s v="Satisfactory"/>
    <m/>
  </r>
  <r>
    <n v="682"/>
    <s v="Chocosol"/>
    <x v="127"/>
    <x v="11"/>
    <x v="10"/>
    <x v="18"/>
    <x v="395"/>
    <x v="11"/>
    <x v="5"/>
    <x v="7"/>
    <x v="559"/>
    <x v="0"/>
    <x v="0"/>
    <s v="Satisfactory"/>
    <m/>
  </r>
  <r>
    <n v="1832"/>
    <s v="Chocosol"/>
    <x v="127"/>
    <x v="11"/>
    <x v="6"/>
    <x v="18"/>
    <x v="395"/>
    <x v="10"/>
    <x v="0"/>
    <x v="0"/>
    <x v="560"/>
    <x v="0"/>
    <x v="0"/>
    <s v="Satisfactory"/>
    <m/>
  </r>
  <r>
    <n v="2594"/>
    <s v="Chocotenango"/>
    <x v="128"/>
    <x v="0"/>
    <x v="1"/>
    <x v="29"/>
    <x v="396"/>
    <x v="4"/>
    <x v="2"/>
    <x v="2"/>
    <x v="561"/>
    <x v="0"/>
    <x v="0"/>
    <s v="Satisfactory"/>
    <m/>
  </r>
  <r>
    <n v="2594"/>
    <s v="Chocotenango"/>
    <x v="128"/>
    <x v="0"/>
    <x v="1"/>
    <x v="25"/>
    <x v="397"/>
    <x v="4"/>
    <x v="2"/>
    <x v="2"/>
    <x v="562"/>
    <x v="2"/>
    <x v="0"/>
    <s v="Satisfactory"/>
    <m/>
  </r>
  <r>
    <n v="2598"/>
    <s v="Chocotenango"/>
    <x v="128"/>
    <x v="0"/>
    <x v="1"/>
    <x v="2"/>
    <x v="398"/>
    <x v="13"/>
    <x v="2"/>
    <x v="2"/>
    <x v="563"/>
    <x v="0"/>
    <x v="0"/>
    <s v="Satisfactory"/>
    <m/>
  </r>
  <r>
    <n v="117"/>
    <s v="Chocovic"/>
    <x v="129"/>
    <x v="8"/>
    <x v="14"/>
    <x v="11"/>
    <x v="399"/>
    <x v="21"/>
    <x v="1"/>
    <x v="1"/>
    <x v="564"/>
    <x v="6"/>
    <x v="2"/>
    <s v="Dissapointing"/>
    <m/>
  </r>
  <r>
    <n v="117"/>
    <s v="Chocovic"/>
    <x v="129"/>
    <x v="8"/>
    <x v="14"/>
    <x v="28"/>
    <x v="400"/>
    <x v="21"/>
    <x v="1"/>
    <x v="1"/>
    <x v="565"/>
    <x v="6"/>
    <x v="2"/>
    <s v="Dissapointing"/>
    <m/>
  </r>
  <r>
    <n v="117"/>
    <s v="Chocovic"/>
    <x v="129"/>
    <x v="8"/>
    <x v="14"/>
    <x v="26"/>
    <x v="401"/>
    <x v="4"/>
    <x v="1"/>
    <x v="1"/>
    <x v="469"/>
    <x v="3"/>
    <x v="0"/>
    <s v="Satisfactory"/>
    <m/>
  </r>
  <r>
    <n v="209"/>
    <s v="Chocovic"/>
    <x v="129"/>
    <x v="8"/>
    <x v="15"/>
    <x v="5"/>
    <x v="72"/>
    <x v="21"/>
    <x v="1"/>
    <x v="1"/>
    <x v="566"/>
    <x v="2"/>
    <x v="0"/>
    <s v="Satisfactory"/>
    <m/>
  </r>
  <r>
    <n v="439"/>
    <s v="Chocovic"/>
    <x v="129"/>
    <x v="8"/>
    <x v="11"/>
    <x v="26"/>
    <x v="402"/>
    <x v="7"/>
    <x v="1"/>
    <x v="1"/>
    <x v="567"/>
    <x v="0"/>
    <x v="0"/>
    <s v="Satisfactory"/>
    <m/>
  </r>
  <r>
    <n v="439"/>
    <s v="Chocovic"/>
    <x v="129"/>
    <x v="8"/>
    <x v="11"/>
    <x v="26"/>
    <x v="403"/>
    <x v="10"/>
    <x v="1"/>
    <x v="1"/>
    <x v="568"/>
    <x v="0"/>
    <x v="0"/>
    <s v="Satisfactory"/>
    <m/>
  </r>
  <r>
    <n v="478"/>
    <s v="Chocovic"/>
    <x v="129"/>
    <x v="8"/>
    <x v="12"/>
    <x v="18"/>
    <x v="147"/>
    <x v="21"/>
    <x v="1"/>
    <x v="1"/>
    <x v="569"/>
    <x v="0"/>
    <x v="0"/>
    <s v="Satisfactory"/>
    <m/>
  </r>
  <r>
    <n v="478"/>
    <s v="Chocovic"/>
    <x v="129"/>
    <x v="8"/>
    <x v="12"/>
    <x v="1"/>
    <x v="158"/>
    <x v="21"/>
    <x v="1"/>
    <x v="1"/>
    <x v="570"/>
    <x v="2"/>
    <x v="0"/>
    <s v="Satisfactory"/>
    <m/>
  </r>
  <r>
    <n v="1522"/>
    <s v="Chocovivo"/>
    <x v="130"/>
    <x v="0"/>
    <x v="5"/>
    <x v="18"/>
    <x v="47"/>
    <x v="11"/>
    <x v="2"/>
    <x v="2"/>
    <x v="571"/>
    <x v="6"/>
    <x v="2"/>
    <s v="Dissapointing"/>
    <m/>
  </r>
  <r>
    <n v="1522"/>
    <s v="Chocovivo"/>
    <x v="130"/>
    <x v="0"/>
    <x v="5"/>
    <x v="18"/>
    <x v="47"/>
    <x v="10"/>
    <x v="2"/>
    <x v="2"/>
    <x v="572"/>
    <x v="6"/>
    <x v="2"/>
    <s v="Dissapointing"/>
    <m/>
  </r>
  <r>
    <n v="377"/>
    <s v="Choklat"/>
    <x v="131"/>
    <x v="11"/>
    <x v="11"/>
    <x v="5"/>
    <x v="72"/>
    <x v="3"/>
    <x v="1"/>
    <x v="3"/>
    <x v="573"/>
    <x v="6"/>
    <x v="2"/>
    <s v="Dissapointing"/>
    <m/>
  </r>
  <r>
    <n v="377"/>
    <s v="Choklat"/>
    <x v="131"/>
    <x v="11"/>
    <x v="11"/>
    <x v="18"/>
    <x v="404"/>
    <x v="4"/>
    <x v="1"/>
    <x v="3"/>
    <x v="574"/>
    <x v="4"/>
    <x v="2"/>
    <s v="Dissapointing"/>
    <m/>
  </r>
  <r>
    <n v="377"/>
    <s v="Choklat"/>
    <x v="131"/>
    <x v="11"/>
    <x v="11"/>
    <x v="10"/>
    <x v="405"/>
    <x v="4"/>
    <x v="1"/>
    <x v="3"/>
    <x v="575"/>
    <x v="3"/>
    <x v="0"/>
    <s v="Satisfactory"/>
    <m/>
  </r>
  <r>
    <n v="377"/>
    <s v="Choklat"/>
    <x v="131"/>
    <x v="11"/>
    <x v="11"/>
    <x v="10"/>
    <x v="405"/>
    <x v="3"/>
    <x v="1"/>
    <x v="3"/>
    <x v="576"/>
    <x v="3"/>
    <x v="0"/>
    <s v="Satisfactory"/>
    <m/>
  </r>
  <r>
    <n v="377"/>
    <s v="Choklat"/>
    <x v="131"/>
    <x v="11"/>
    <x v="11"/>
    <x v="5"/>
    <x v="72"/>
    <x v="4"/>
    <x v="1"/>
    <x v="3"/>
    <x v="577"/>
    <x v="3"/>
    <x v="0"/>
    <s v="Satisfactory"/>
    <m/>
  </r>
  <r>
    <n v="2514"/>
    <s v="Chokola"/>
    <x v="132"/>
    <x v="0"/>
    <x v="9"/>
    <x v="5"/>
    <x v="406"/>
    <x v="10"/>
    <x v="2"/>
    <x v="2"/>
    <x v="578"/>
    <x v="1"/>
    <x v="1"/>
    <s v="Praiseworthy"/>
    <m/>
  </r>
  <r>
    <n v="2514"/>
    <s v="Chokola"/>
    <x v="132"/>
    <x v="0"/>
    <x v="9"/>
    <x v="1"/>
    <x v="407"/>
    <x v="28"/>
    <x v="2"/>
    <x v="2"/>
    <x v="579"/>
    <x v="5"/>
    <x v="3"/>
    <s v="Premium"/>
    <m/>
  </r>
  <r>
    <n v="2534"/>
    <s v="Chokola"/>
    <x v="132"/>
    <x v="0"/>
    <x v="9"/>
    <x v="29"/>
    <x v="408"/>
    <x v="4"/>
    <x v="2"/>
    <x v="2"/>
    <x v="580"/>
    <x v="2"/>
    <x v="0"/>
    <s v="Satisfactory"/>
    <m/>
  </r>
  <r>
    <n v="2534"/>
    <s v="Chokola"/>
    <x v="132"/>
    <x v="0"/>
    <x v="9"/>
    <x v="25"/>
    <x v="409"/>
    <x v="4"/>
    <x v="2"/>
    <x v="2"/>
    <x v="581"/>
    <x v="1"/>
    <x v="1"/>
    <s v="Praiseworthy"/>
    <m/>
  </r>
  <r>
    <n v="2638"/>
    <s v="Chokola"/>
    <x v="132"/>
    <x v="0"/>
    <x v="1"/>
    <x v="0"/>
    <x v="410"/>
    <x v="10"/>
    <x v="2"/>
    <x v="2"/>
    <x v="582"/>
    <x v="2"/>
    <x v="0"/>
    <s v="Satisfactory"/>
    <m/>
  </r>
  <r>
    <n v="2638"/>
    <s v="Chokola"/>
    <x v="132"/>
    <x v="0"/>
    <x v="1"/>
    <x v="7"/>
    <x v="411"/>
    <x v="10"/>
    <x v="2"/>
    <x v="2"/>
    <x v="583"/>
    <x v="1"/>
    <x v="1"/>
    <s v="Praiseworthy"/>
    <m/>
  </r>
  <r>
    <n v="1149"/>
    <s v="Chokolat Elot (Girard)"/>
    <x v="133"/>
    <x v="34"/>
    <x v="3"/>
    <x v="42"/>
    <x v="412"/>
    <x v="29"/>
    <x v="1"/>
    <x v="8"/>
    <x v="584"/>
    <x v="4"/>
    <x v="2"/>
    <s v="Dissapointing"/>
    <m/>
  </r>
  <r>
    <n v="2250"/>
    <s v="Christophe Toury"/>
    <x v="134"/>
    <x v="0"/>
    <x v="7"/>
    <x v="8"/>
    <x v="413"/>
    <x v="4"/>
    <x v="2"/>
    <x v="2"/>
    <x v="585"/>
    <x v="4"/>
    <x v="2"/>
    <s v="Dissapointing"/>
    <m/>
  </r>
  <r>
    <n v="2226"/>
    <s v="Christopher Elbow"/>
    <x v="135"/>
    <x v="0"/>
    <x v="7"/>
    <x v="8"/>
    <x v="123"/>
    <x v="10"/>
    <x v="0"/>
    <x v="0"/>
    <x v="586"/>
    <x v="1"/>
    <x v="1"/>
    <s v="Praiseworthy"/>
    <m/>
  </r>
  <r>
    <n v="2306"/>
    <s v="Christopher Elbow"/>
    <x v="135"/>
    <x v="0"/>
    <x v="0"/>
    <x v="2"/>
    <x v="70"/>
    <x v="2"/>
    <x v="0"/>
    <x v="0"/>
    <x v="587"/>
    <x v="1"/>
    <x v="1"/>
    <s v="Praiseworthy"/>
    <m/>
  </r>
  <r>
    <n v="2310"/>
    <s v="Christopher Elbow"/>
    <x v="135"/>
    <x v="0"/>
    <x v="0"/>
    <x v="31"/>
    <x v="414"/>
    <x v="4"/>
    <x v="0"/>
    <x v="0"/>
    <x v="588"/>
    <x v="0"/>
    <x v="0"/>
    <s v="Satisfactory"/>
    <m/>
  </r>
  <r>
    <n v="2310"/>
    <s v="Christopher Elbow"/>
    <x v="135"/>
    <x v="0"/>
    <x v="0"/>
    <x v="11"/>
    <x v="415"/>
    <x v="13"/>
    <x v="0"/>
    <x v="0"/>
    <x v="589"/>
    <x v="2"/>
    <x v="0"/>
    <s v="Satisfactory"/>
    <m/>
  </r>
  <r>
    <n v="2310"/>
    <s v="Christopher Elbow"/>
    <x v="135"/>
    <x v="0"/>
    <x v="0"/>
    <x v="0"/>
    <x v="416"/>
    <x v="2"/>
    <x v="0"/>
    <x v="0"/>
    <x v="590"/>
    <x v="2"/>
    <x v="0"/>
    <s v="Satisfactory"/>
    <m/>
  </r>
  <r>
    <n v="2310"/>
    <s v="Christopher Elbow"/>
    <x v="135"/>
    <x v="0"/>
    <x v="0"/>
    <x v="10"/>
    <x v="417"/>
    <x v="4"/>
    <x v="0"/>
    <x v="0"/>
    <x v="591"/>
    <x v="5"/>
    <x v="3"/>
    <s v="Premium"/>
    <m/>
  </r>
  <r>
    <n v="2314"/>
    <s v="Christopher Elbow"/>
    <x v="135"/>
    <x v="0"/>
    <x v="0"/>
    <x v="22"/>
    <x v="418"/>
    <x v="2"/>
    <x v="0"/>
    <x v="0"/>
    <x v="592"/>
    <x v="3"/>
    <x v="0"/>
    <s v="Satisfactory"/>
    <m/>
  </r>
  <r>
    <n v="666"/>
    <s v="Christopher Morel (Felchlin)"/>
    <x v="136"/>
    <x v="11"/>
    <x v="10"/>
    <x v="8"/>
    <x v="419"/>
    <x v="1"/>
    <x v="5"/>
    <x v="7"/>
    <x v="593"/>
    <x v="1"/>
    <x v="1"/>
    <s v="Praiseworthy"/>
    <m/>
  </r>
  <r>
    <n v="445"/>
    <s v="Chuao Chocolatier"/>
    <x v="137"/>
    <x v="0"/>
    <x v="11"/>
    <x v="5"/>
    <x v="420"/>
    <x v="30"/>
    <x v="3"/>
    <x v="4"/>
    <x v="594"/>
    <x v="3"/>
    <x v="0"/>
    <s v="Satisfactory"/>
    <m/>
  </r>
  <r>
    <n v="486"/>
    <s v="Chuao Chocolatier (Pralus)"/>
    <x v="138"/>
    <x v="0"/>
    <x v="12"/>
    <x v="5"/>
    <x v="16"/>
    <x v="18"/>
    <x v="0"/>
    <x v="0"/>
    <x v="595"/>
    <x v="4"/>
    <x v="2"/>
    <s v="Dissapointing"/>
    <m/>
  </r>
  <r>
    <n v="209"/>
    <s v="Claudio Corallo"/>
    <x v="139"/>
    <x v="35"/>
    <x v="15"/>
    <x v="26"/>
    <x v="421"/>
    <x v="3"/>
    <x v="0"/>
    <x v="0"/>
    <x v="596"/>
    <x v="3"/>
    <x v="0"/>
    <s v="Satisfactory"/>
    <m/>
  </r>
  <r>
    <n v="227"/>
    <s v="Claudio Corallo"/>
    <x v="139"/>
    <x v="35"/>
    <x v="15"/>
    <x v="26"/>
    <x v="422"/>
    <x v="10"/>
    <x v="0"/>
    <x v="0"/>
    <x v="597"/>
    <x v="1"/>
    <x v="1"/>
    <s v="Praiseworthy"/>
    <m/>
  </r>
  <r>
    <n v="252"/>
    <s v="Claudio Corallo"/>
    <x v="139"/>
    <x v="35"/>
    <x v="15"/>
    <x v="26"/>
    <x v="423"/>
    <x v="17"/>
    <x v="5"/>
    <x v="7"/>
    <x v="598"/>
    <x v="11"/>
    <x v="4"/>
    <s v="Unpleaseant"/>
    <m/>
  </r>
  <r>
    <n v="470"/>
    <s v="Claudio Corallo"/>
    <x v="139"/>
    <x v="35"/>
    <x v="12"/>
    <x v="26"/>
    <x v="422"/>
    <x v="31"/>
    <x v="2"/>
    <x v="2"/>
    <x v="599"/>
    <x v="1"/>
    <x v="1"/>
    <s v="Praiseworthy"/>
    <m/>
  </r>
  <r>
    <n v="2630"/>
    <s v="Cleveland Chocolate Company"/>
    <x v="140"/>
    <x v="0"/>
    <x v="1"/>
    <x v="2"/>
    <x v="70"/>
    <x v="4"/>
    <x v="0"/>
    <x v="0"/>
    <x v="600"/>
    <x v="2"/>
    <x v="0"/>
    <s v="Satisfactory"/>
    <m/>
  </r>
  <r>
    <n v="2630"/>
    <s v="Cleveland Chocolate Company"/>
    <x v="140"/>
    <x v="0"/>
    <x v="1"/>
    <x v="32"/>
    <x v="124"/>
    <x v="32"/>
    <x v="0"/>
    <x v="0"/>
    <x v="601"/>
    <x v="2"/>
    <x v="0"/>
    <s v="Satisfactory"/>
    <m/>
  </r>
  <r>
    <n v="1486"/>
    <s v="Cloudforest"/>
    <x v="141"/>
    <x v="0"/>
    <x v="5"/>
    <x v="11"/>
    <x v="424"/>
    <x v="13"/>
    <x v="2"/>
    <x v="2"/>
    <x v="602"/>
    <x v="2"/>
    <x v="0"/>
    <s v="Satisfactory"/>
    <m/>
  </r>
  <r>
    <n v="2474"/>
    <s v="Coco"/>
    <x v="142"/>
    <x v="11"/>
    <x v="9"/>
    <x v="8"/>
    <x v="123"/>
    <x v="4"/>
    <x v="0"/>
    <x v="0"/>
    <x v="603"/>
    <x v="2"/>
    <x v="0"/>
    <s v="Satisfactory"/>
    <m/>
  </r>
  <r>
    <n v="2402"/>
    <s v="Cocoa Carib"/>
    <x v="143"/>
    <x v="36"/>
    <x v="0"/>
    <x v="43"/>
    <x v="425"/>
    <x v="4"/>
    <x v="1"/>
    <x v="3"/>
    <x v="604"/>
    <x v="8"/>
    <x v="2"/>
    <s v="Dissapointing"/>
    <m/>
  </r>
  <r>
    <n v="2606"/>
    <s v="Cocoa Forge"/>
    <x v="144"/>
    <x v="0"/>
    <x v="1"/>
    <x v="8"/>
    <x v="426"/>
    <x v="1"/>
    <x v="0"/>
    <x v="0"/>
    <x v="605"/>
    <x v="3"/>
    <x v="0"/>
    <s v="Satisfactory"/>
    <m/>
  </r>
  <r>
    <n v="2606"/>
    <s v="Cocoa Forge"/>
    <x v="144"/>
    <x v="0"/>
    <x v="1"/>
    <x v="1"/>
    <x v="427"/>
    <x v="18"/>
    <x v="2"/>
    <x v="2"/>
    <x v="606"/>
    <x v="0"/>
    <x v="0"/>
    <s v="Satisfactory"/>
    <m/>
  </r>
  <r>
    <n v="2606"/>
    <s v="Cocoa Forge"/>
    <x v="144"/>
    <x v="0"/>
    <x v="1"/>
    <x v="12"/>
    <x v="428"/>
    <x v="4"/>
    <x v="0"/>
    <x v="0"/>
    <x v="607"/>
    <x v="0"/>
    <x v="0"/>
    <s v="Satisfactory"/>
    <m/>
  </r>
  <r>
    <n v="292"/>
    <s v="Compania de Chocolate (Salgado)"/>
    <x v="145"/>
    <x v="37"/>
    <x v="15"/>
    <x v="5"/>
    <x v="214"/>
    <x v="3"/>
    <x v="5"/>
    <x v="7"/>
    <x v="608"/>
    <x v="4"/>
    <x v="2"/>
    <s v="Dissapointing"/>
    <m/>
  </r>
  <r>
    <n v="292"/>
    <s v="Compania de Chocolate (Salgado)"/>
    <x v="145"/>
    <x v="37"/>
    <x v="15"/>
    <x v="7"/>
    <x v="429"/>
    <x v="2"/>
    <x v="5"/>
    <x v="7"/>
    <x v="609"/>
    <x v="0"/>
    <x v="0"/>
    <s v="Satisfactory"/>
    <m/>
  </r>
  <r>
    <n v="292"/>
    <s v="Compania de Chocolate (Salgado)"/>
    <x v="145"/>
    <x v="37"/>
    <x v="15"/>
    <x v="5"/>
    <x v="72"/>
    <x v="4"/>
    <x v="5"/>
    <x v="7"/>
    <x v="610"/>
    <x v="1"/>
    <x v="1"/>
    <s v="Praiseworthy"/>
    <m/>
  </r>
  <r>
    <n v="296"/>
    <s v="Compania de Chocolate (Salgado)"/>
    <x v="145"/>
    <x v="37"/>
    <x v="15"/>
    <x v="11"/>
    <x v="256"/>
    <x v="8"/>
    <x v="5"/>
    <x v="7"/>
    <x v="611"/>
    <x v="4"/>
    <x v="2"/>
    <s v="Dissapointing"/>
    <m/>
  </r>
  <r>
    <n v="579"/>
    <s v="Compania de Chocolate (Salgado)"/>
    <x v="145"/>
    <x v="37"/>
    <x v="12"/>
    <x v="5"/>
    <x v="60"/>
    <x v="4"/>
    <x v="5"/>
    <x v="7"/>
    <x v="612"/>
    <x v="0"/>
    <x v="0"/>
    <s v="Satisfactory"/>
    <m/>
  </r>
  <r>
    <n v="1630"/>
    <s v="Condor"/>
    <x v="146"/>
    <x v="0"/>
    <x v="5"/>
    <x v="11"/>
    <x v="107"/>
    <x v="0"/>
    <x v="2"/>
    <x v="2"/>
    <x v="613"/>
    <x v="2"/>
    <x v="0"/>
    <s v="Satisfactory"/>
    <m/>
  </r>
  <r>
    <n v="1916"/>
    <s v="Confluence"/>
    <x v="147"/>
    <x v="0"/>
    <x v="6"/>
    <x v="22"/>
    <x v="430"/>
    <x v="23"/>
    <x v="2"/>
    <x v="2"/>
    <x v="614"/>
    <x v="4"/>
    <x v="2"/>
    <s v="Dissapointing"/>
    <m/>
  </r>
  <r>
    <n v="2684"/>
    <s v="Conjure"/>
    <x v="148"/>
    <x v="0"/>
    <x v="1"/>
    <x v="8"/>
    <x v="123"/>
    <x v="1"/>
    <x v="0"/>
    <x v="0"/>
    <x v="615"/>
    <x v="0"/>
    <x v="0"/>
    <s v="Satisfactory"/>
    <m/>
  </r>
  <r>
    <n v="2688"/>
    <s v="Conjure"/>
    <x v="148"/>
    <x v="0"/>
    <x v="1"/>
    <x v="34"/>
    <x v="431"/>
    <x v="4"/>
    <x v="0"/>
    <x v="0"/>
    <x v="616"/>
    <x v="6"/>
    <x v="2"/>
    <s v="Dissapointing"/>
    <m/>
  </r>
  <r>
    <n v="2688"/>
    <s v="Conjure"/>
    <x v="148"/>
    <x v="0"/>
    <x v="1"/>
    <x v="38"/>
    <x v="432"/>
    <x v="4"/>
    <x v="0"/>
    <x v="0"/>
    <x v="617"/>
    <x v="6"/>
    <x v="2"/>
    <s v="Dissapointing"/>
    <m/>
  </r>
  <r>
    <n v="2688"/>
    <s v="Conjure"/>
    <x v="148"/>
    <x v="0"/>
    <x v="1"/>
    <x v="0"/>
    <x v="109"/>
    <x v="10"/>
    <x v="0"/>
    <x v="0"/>
    <x v="618"/>
    <x v="2"/>
    <x v="0"/>
    <s v="Satisfactory"/>
    <m/>
  </r>
  <r>
    <n v="196"/>
    <s v="Coppeneur"/>
    <x v="149"/>
    <x v="20"/>
    <x v="14"/>
    <x v="1"/>
    <x v="433"/>
    <x v="2"/>
    <x v="0"/>
    <x v="0"/>
    <x v="619"/>
    <x v="3"/>
    <x v="0"/>
    <s v="Satisfactory"/>
    <m/>
  </r>
  <r>
    <n v="220"/>
    <s v="Coppeneur"/>
    <x v="149"/>
    <x v="20"/>
    <x v="15"/>
    <x v="18"/>
    <x v="434"/>
    <x v="2"/>
    <x v="0"/>
    <x v="0"/>
    <x v="620"/>
    <x v="3"/>
    <x v="0"/>
    <s v="Satisfactory"/>
    <m/>
  </r>
  <r>
    <n v="220"/>
    <s v="Coppeneur"/>
    <x v="149"/>
    <x v="20"/>
    <x v="15"/>
    <x v="5"/>
    <x v="233"/>
    <x v="2"/>
    <x v="0"/>
    <x v="0"/>
    <x v="621"/>
    <x v="3"/>
    <x v="0"/>
    <s v="Satisfactory"/>
    <m/>
  </r>
  <r>
    <n v="341"/>
    <s v="Coppeneur"/>
    <x v="149"/>
    <x v="20"/>
    <x v="11"/>
    <x v="8"/>
    <x v="235"/>
    <x v="2"/>
    <x v="0"/>
    <x v="0"/>
    <x v="622"/>
    <x v="3"/>
    <x v="0"/>
    <s v="Satisfactory"/>
    <m/>
  </r>
  <r>
    <n v="445"/>
    <s v="Coppeneur"/>
    <x v="149"/>
    <x v="20"/>
    <x v="11"/>
    <x v="8"/>
    <x v="235"/>
    <x v="25"/>
    <x v="0"/>
    <x v="0"/>
    <x v="623"/>
    <x v="0"/>
    <x v="0"/>
    <s v="Satisfactory"/>
    <m/>
  </r>
  <r>
    <n v="451"/>
    <s v="Coppeneur"/>
    <x v="149"/>
    <x v="20"/>
    <x v="11"/>
    <x v="5"/>
    <x v="435"/>
    <x v="4"/>
    <x v="0"/>
    <x v="0"/>
    <x v="624"/>
    <x v="2"/>
    <x v="0"/>
    <s v="Satisfactory"/>
    <m/>
  </r>
  <r>
    <n v="451"/>
    <s v="Coppeneur"/>
    <x v="149"/>
    <x v="20"/>
    <x v="11"/>
    <x v="5"/>
    <x v="436"/>
    <x v="4"/>
    <x v="0"/>
    <x v="0"/>
    <x v="625"/>
    <x v="1"/>
    <x v="1"/>
    <s v="Praiseworthy"/>
    <m/>
  </r>
  <r>
    <n v="470"/>
    <s v="Coppeneur"/>
    <x v="149"/>
    <x v="20"/>
    <x v="12"/>
    <x v="28"/>
    <x v="89"/>
    <x v="2"/>
    <x v="0"/>
    <x v="0"/>
    <x v="626"/>
    <x v="0"/>
    <x v="0"/>
    <s v="Satisfactory"/>
    <m/>
  </r>
  <r>
    <n v="478"/>
    <s v="Coppeneur"/>
    <x v="149"/>
    <x v="20"/>
    <x v="12"/>
    <x v="5"/>
    <x v="16"/>
    <x v="4"/>
    <x v="0"/>
    <x v="0"/>
    <x v="627"/>
    <x v="3"/>
    <x v="0"/>
    <s v="Satisfactory"/>
    <m/>
  </r>
  <r>
    <n v="558"/>
    <s v="Coppeneur"/>
    <x v="149"/>
    <x v="20"/>
    <x v="12"/>
    <x v="11"/>
    <x v="437"/>
    <x v="2"/>
    <x v="0"/>
    <x v="0"/>
    <x v="628"/>
    <x v="6"/>
    <x v="2"/>
    <s v="Dissapointing"/>
    <m/>
  </r>
  <r>
    <n v="558"/>
    <s v="Coppeneur"/>
    <x v="149"/>
    <x v="20"/>
    <x v="12"/>
    <x v="21"/>
    <x v="90"/>
    <x v="2"/>
    <x v="0"/>
    <x v="0"/>
    <x v="629"/>
    <x v="3"/>
    <x v="0"/>
    <s v="Satisfactory"/>
    <m/>
  </r>
  <r>
    <n v="558"/>
    <s v="Coppeneur"/>
    <x v="149"/>
    <x v="20"/>
    <x v="12"/>
    <x v="27"/>
    <x v="88"/>
    <x v="2"/>
    <x v="0"/>
    <x v="0"/>
    <x v="630"/>
    <x v="0"/>
    <x v="0"/>
    <s v="Satisfactory"/>
    <m/>
  </r>
  <r>
    <n v="558"/>
    <s v="Coppeneur"/>
    <x v="149"/>
    <x v="20"/>
    <x v="12"/>
    <x v="5"/>
    <x v="438"/>
    <x v="2"/>
    <x v="0"/>
    <x v="0"/>
    <x v="631"/>
    <x v="0"/>
    <x v="0"/>
    <s v="Satisfactory"/>
    <m/>
  </r>
  <r>
    <n v="813"/>
    <s v="Coppeneur"/>
    <x v="149"/>
    <x v="20"/>
    <x v="2"/>
    <x v="24"/>
    <x v="439"/>
    <x v="12"/>
    <x v="0"/>
    <x v="0"/>
    <x v="632"/>
    <x v="2"/>
    <x v="0"/>
    <s v="Satisfactory"/>
    <m/>
  </r>
  <r>
    <n v="817"/>
    <s v="Coppeneur"/>
    <x v="149"/>
    <x v="20"/>
    <x v="2"/>
    <x v="11"/>
    <x v="440"/>
    <x v="17"/>
    <x v="5"/>
    <x v="7"/>
    <x v="633"/>
    <x v="9"/>
    <x v="4"/>
    <s v="Unpleaseant"/>
    <m/>
  </r>
  <r>
    <n v="821"/>
    <s v="Coppeneur"/>
    <x v="149"/>
    <x v="20"/>
    <x v="2"/>
    <x v="26"/>
    <x v="441"/>
    <x v="2"/>
    <x v="0"/>
    <x v="0"/>
    <x v="253"/>
    <x v="1"/>
    <x v="1"/>
    <s v="Praiseworthy"/>
    <m/>
  </r>
  <r>
    <n v="959"/>
    <s v="Coppeneur"/>
    <x v="149"/>
    <x v="20"/>
    <x v="2"/>
    <x v="1"/>
    <x v="54"/>
    <x v="4"/>
    <x v="0"/>
    <x v="0"/>
    <x v="634"/>
    <x v="2"/>
    <x v="0"/>
    <s v="Satisfactory"/>
    <m/>
  </r>
  <r>
    <n v="1169"/>
    <s v="Coppeneur"/>
    <x v="149"/>
    <x v="20"/>
    <x v="3"/>
    <x v="11"/>
    <x v="442"/>
    <x v="11"/>
    <x v="1"/>
    <x v="1"/>
    <x v="635"/>
    <x v="0"/>
    <x v="0"/>
    <s v="Satisfactory"/>
    <m/>
  </r>
  <r>
    <n v="1984"/>
    <s v="Coppeneur"/>
    <x v="149"/>
    <x v="20"/>
    <x v="13"/>
    <x v="24"/>
    <x v="78"/>
    <x v="10"/>
    <x v="0"/>
    <x v="0"/>
    <x v="636"/>
    <x v="1"/>
    <x v="1"/>
    <s v="Praiseworthy"/>
    <m/>
  </r>
  <r>
    <n v="48"/>
    <s v="Cote d' Or (Kraft)"/>
    <x v="150"/>
    <x v="18"/>
    <x v="16"/>
    <x v="26"/>
    <x v="443"/>
    <x v="4"/>
    <x v="5"/>
    <x v="7"/>
    <x v="637"/>
    <x v="11"/>
    <x v="4"/>
    <s v="Unpleaseant"/>
    <m/>
  </r>
  <r>
    <n v="971"/>
    <s v="Cravve"/>
    <x v="151"/>
    <x v="15"/>
    <x v="2"/>
    <x v="0"/>
    <x v="444"/>
    <x v="10"/>
    <x v="0"/>
    <x v="0"/>
    <x v="638"/>
    <x v="0"/>
    <x v="0"/>
    <s v="Satisfactory"/>
    <m/>
  </r>
  <r>
    <n v="975"/>
    <s v="Cravve"/>
    <x v="151"/>
    <x v="15"/>
    <x v="2"/>
    <x v="10"/>
    <x v="445"/>
    <x v="11"/>
    <x v="0"/>
    <x v="0"/>
    <x v="639"/>
    <x v="0"/>
    <x v="0"/>
    <s v="Satisfactory"/>
    <m/>
  </r>
  <r>
    <n v="975"/>
    <s v="Cravve"/>
    <x v="151"/>
    <x v="15"/>
    <x v="2"/>
    <x v="3"/>
    <x v="446"/>
    <x v="28"/>
    <x v="0"/>
    <x v="0"/>
    <x v="640"/>
    <x v="0"/>
    <x v="0"/>
    <s v="Satisfactory"/>
    <m/>
  </r>
  <r>
    <n v="975"/>
    <s v="Cravve"/>
    <x v="151"/>
    <x v="15"/>
    <x v="2"/>
    <x v="20"/>
    <x v="447"/>
    <x v="14"/>
    <x v="0"/>
    <x v="0"/>
    <x v="641"/>
    <x v="0"/>
    <x v="0"/>
    <s v="Satisfactory"/>
    <m/>
  </r>
  <r>
    <n v="975"/>
    <s v="Cravve"/>
    <x v="151"/>
    <x v="15"/>
    <x v="2"/>
    <x v="14"/>
    <x v="448"/>
    <x v="10"/>
    <x v="0"/>
    <x v="0"/>
    <x v="642"/>
    <x v="2"/>
    <x v="0"/>
    <s v="Satisfactory"/>
    <m/>
  </r>
  <r>
    <n v="1283"/>
    <s v="Cravve"/>
    <x v="151"/>
    <x v="15"/>
    <x v="4"/>
    <x v="14"/>
    <x v="449"/>
    <x v="4"/>
    <x v="0"/>
    <x v="0"/>
    <x v="643"/>
    <x v="6"/>
    <x v="2"/>
    <s v="Dissapointing"/>
    <m/>
  </r>
  <r>
    <n v="1335"/>
    <s v="Cravve"/>
    <x v="151"/>
    <x v="15"/>
    <x v="4"/>
    <x v="20"/>
    <x v="447"/>
    <x v="22"/>
    <x v="0"/>
    <x v="0"/>
    <x v="644"/>
    <x v="4"/>
    <x v="2"/>
    <s v="Dissapointing"/>
    <m/>
  </r>
  <r>
    <n v="1736"/>
    <s v="Creo"/>
    <x v="152"/>
    <x v="0"/>
    <x v="6"/>
    <x v="11"/>
    <x v="450"/>
    <x v="12"/>
    <x v="0"/>
    <x v="0"/>
    <x v="645"/>
    <x v="0"/>
    <x v="0"/>
    <s v="Satisfactory"/>
    <m/>
  </r>
  <r>
    <n v="1736"/>
    <s v="Creo"/>
    <x v="152"/>
    <x v="0"/>
    <x v="6"/>
    <x v="11"/>
    <x v="450"/>
    <x v="13"/>
    <x v="0"/>
    <x v="0"/>
    <x v="646"/>
    <x v="1"/>
    <x v="1"/>
    <s v="Praiseworthy"/>
    <m/>
  </r>
  <r>
    <n v="2466"/>
    <s v="Crow and Moss"/>
    <x v="153"/>
    <x v="0"/>
    <x v="9"/>
    <x v="2"/>
    <x v="451"/>
    <x v="4"/>
    <x v="2"/>
    <x v="2"/>
    <x v="647"/>
    <x v="0"/>
    <x v="0"/>
    <s v="Satisfactory"/>
    <m/>
  </r>
  <r>
    <n v="2466"/>
    <s v="Crow and Moss"/>
    <x v="153"/>
    <x v="0"/>
    <x v="9"/>
    <x v="12"/>
    <x v="452"/>
    <x v="4"/>
    <x v="2"/>
    <x v="2"/>
    <x v="648"/>
    <x v="0"/>
    <x v="0"/>
    <s v="Satisfactory"/>
    <m/>
  </r>
  <r>
    <n v="2466"/>
    <s v="Crow and Moss"/>
    <x v="153"/>
    <x v="0"/>
    <x v="9"/>
    <x v="30"/>
    <x v="453"/>
    <x v="4"/>
    <x v="2"/>
    <x v="2"/>
    <x v="649"/>
    <x v="2"/>
    <x v="0"/>
    <s v="Satisfactory"/>
    <m/>
  </r>
  <r>
    <n v="2502"/>
    <s v="Crow and Moss"/>
    <x v="153"/>
    <x v="0"/>
    <x v="9"/>
    <x v="11"/>
    <x v="454"/>
    <x v="4"/>
    <x v="2"/>
    <x v="2"/>
    <x v="650"/>
    <x v="0"/>
    <x v="0"/>
    <s v="Satisfactory"/>
    <m/>
  </r>
  <r>
    <n v="2656"/>
    <s v="Crow and Moss"/>
    <x v="153"/>
    <x v="0"/>
    <x v="1"/>
    <x v="4"/>
    <x v="455"/>
    <x v="4"/>
    <x v="2"/>
    <x v="2"/>
    <x v="651"/>
    <x v="1"/>
    <x v="1"/>
    <s v="Praiseworthy"/>
    <m/>
  </r>
  <r>
    <n v="2720"/>
    <s v="CRU"/>
    <x v="154"/>
    <x v="0"/>
    <x v="8"/>
    <x v="29"/>
    <x v="456"/>
    <x v="2"/>
    <x v="2"/>
    <x v="2"/>
    <x v="652"/>
    <x v="2"/>
    <x v="0"/>
    <s v="Satisfactory"/>
    <m/>
  </r>
  <r>
    <n v="2724"/>
    <s v="CRU"/>
    <x v="154"/>
    <x v="0"/>
    <x v="8"/>
    <x v="23"/>
    <x v="457"/>
    <x v="2"/>
    <x v="2"/>
    <x v="2"/>
    <x v="653"/>
    <x v="2"/>
    <x v="0"/>
    <s v="Satisfactory"/>
    <m/>
  </r>
  <r>
    <n v="2724"/>
    <s v="CRU"/>
    <x v="154"/>
    <x v="0"/>
    <x v="8"/>
    <x v="30"/>
    <x v="458"/>
    <x v="2"/>
    <x v="2"/>
    <x v="2"/>
    <x v="654"/>
    <x v="3"/>
    <x v="0"/>
    <s v="Satisfactory"/>
    <m/>
  </r>
  <r>
    <n v="2522"/>
    <s v="Cultura"/>
    <x v="155"/>
    <x v="0"/>
    <x v="9"/>
    <x v="32"/>
    <x v="459"/>
    <x v="4"/>
    <x v="0"/>
    <x v="0"/>
    <x v="655"/>
    <x v="2"/>
    <x v="0"/>
    <s v="Satisfactory"/>
    <m/>
  </r>
  <r>
    <n v="2522"/>
    <s v="Cultura"/>
    <x v="155"/>
    <x v="0"/>
    <x v="9"/>
    <x v="25"/>
    <x v="460"/>
    <x v="10"/>
    <x v="0"/>
    <x v="0"/>
    <x v="656"/>
    <x v="2"/>
    <x v="0"/>
    <s v="Satisfactory"/>
    <m/>
  </r>
  <r>
    <n v="2526"/>
    <s v="Cultura"/>
    <x v="155"/>
    <x v="0"/>
    <x v="9"/>
    <x v="29"/>
    <x v="461"/>
    <x v="4"/>
    <x v="0"/>
    <x v="0"/>
    <x v="657"/>
    <x v="0"/>
    <x v="0"/>
    <s v="Satisfactory"/>
    <m/>
  </r>
  <r>
    <n v="2526"/>
    <s v="Cultura"/>
    <x v="155"/>
    <x v="0"/>
    <x v="9"/>
    <x v="18"/>
    <x v="462"/>
    <x v="4"/>
    <x v="0"/>
    <x v="0"/>
    <x v="658"/>
    <x v="2"/>
    <x v="0"/>
    <s v="Satisfactory"/>
    <m/>
  </r>
  <r>
    <n v="2622"/>
    <s v="Cuna de Piedra"/>
    <x v="156"/>
    <x v="5"/>
    <x v="1"/>
    <x v="18"/>
    <x v="463"/>
    <x v="13"/>
    <x v="2"/>
    <x v="2"/>
    <x v="659"/>
    <x v="1"/>
    <x v="1"/>
    <s v="Praiseworthy"/>
    <m/>
  </r>
  <r>
    <n v="785"/>
    <s v="Daintree"/>
    <x v="157"/>
    <x v="15"/>
    <x v="10"/>
    <x v="44"/>
    <x v="464"/>
    <x v="4"/>
    <x v="3"/>
    <x v="4"/>
    <x v="660"/>
    <x v="0"/>
    <x v="0"/>
    <s v="Satisfactory"/>
    <m/>
  </r>
  <r>
    <n v="1654"/>
    <s v="Daintree"/>
    <x v="157"/>
    <x v="15"/>
    <x v="5"/>
    <x v="44"/>
    <x v="465"/>
    <x v="4"/>
    <x v="0"/>
    <x v="0"/>
    <x v="661"/>
    <x v="4"/>
    <x v="2"/>
    <s v="Dissapointing"/>
    <m/>
  </r>
  <r>
    <n v="1928"/>
    <s v="Dalloway"/>
    <x v="158"/>
    <x v="0"/>
    <x v="13"/>
    <x v="2"/>
    <x v="466"/>
    <x v="2"/>
    <x v="2"/>
    <x v="2"/>
    <x v="662"/>
    <x v="4"/>
    <x v="2"/>
    <s v="Dissapointing"/>
    <m/>
  </r>
  <r>
    <n v="1610"/>
    <s v="Damson"/>
    <x v="159"/>
    <x v="6"/>
    <x v="5"/>
    <x v="21"/>
    <x v="467"/>
    <x v="4"/>
    <x v="0"/>
    <x v="0"/>
    <x v="663"/>
    <x v="3"/>
    <x v="0"/>
    <s v="Satisfactory"/>
    <m/>
  </r>
  <r>
    <n v="1610"/>
    <s v="Damson"/>
    <x v="159"/>
    <x v="6"/>
    <x v="5"/>
    <x v="11"/>
    <x v="331"/>
    <x v="4"/>
    <x v="0"/>
    <x v="0"/>
    <x v="356"/>
    <x v="2"/>
    <x v="0"/>
    <s v="Satisfactory"/>
    <m/>
  </r>
  <r>
    <n v="1666"/>
    <s v="Damson"/>
    <x v="159"/>
    <x v="6"/>
    <x v="5"/>
    <x v="28"/>
    <x v="468"/>
    <x v="4"/>
    <x v="0"/>
    <x v="0"/>
    <x v="664"/>
    <x v="8"/>
    <x v="2"/>
    <s v="Dissapointing"/>
    <m/>
  </r>
  <r>
    <n v="1666"/>
    <s v="Damson"/>
    <x v="159"/>
    <x v="6"/>
    <x v="5"/>
    <x v="23"/>
    <x v="469"/>
    <x v="4"/>
    <x v="0"/>
    <x v="0"/>
    <x v="665"/>
    <x v="4"/>
    <x v="2"/>
    <s v="Dissapointing"/>
    <m/>
  </r>
  <r>
    <n v="2064"/>
    <s v="Damson"/>
    <x v="159"/>
    <x v="6"/>
    <x v="7"/>
    <x v="26"/>
    <x v="470"/>
    <x v="11"/>
    <x v="1"/>
    <x v="1"/>
    <x v="666"/>
    <x v="6"/>
    <x v="2"/>
    <s v="Dissapointing"/>
    <m/>
  </r>
  <r>
    <n v="2574"/>
    <s v="Dancing Lion"/>
    <x v="160"/>
    <x v="0"/>
    <x v="1"/>
    <x v="41"/>
    <x v="471"/>
    <x v="1"/>
    <x v="1"/>
    <x v="1"/>
    <x v="667"/>
    <x v="6"/>
    <x v="2"/>
    <s v="Dissapointing"/>
    <m/>
  </r>
  <r>
    <n v="2574"/>
    <s v="Dancing Lion"/>
    <x v="160"/>
    <x v="0"/>
    <x v="1"/>
    <x v="4"/>
    <x v="119"/>
    <x v="2"/>
    <x v="1"/>
    <x v="1"/>
    <x v="668"/>
    <x v="3"/>
    <x v="0"/>
    <s v="Satisfactory"/>
    <m/>
  </r>
  <r>
    <n v="2574"/>
    <s v="Dancing Lion"/>
    <x v="160"/>
    <x v="0"/>
    <x v="1"/>
    <x v="8"/>
    <x v="472"/>
    <x v="2"/>
    <x v="1"/>
    <x v="1"/>
    <x v="669"/>
    <x v="2"/>
    <x v="0"/>
    <s v="Satisfactory"/>
    <m/>
  </r>
  <r>
    <n v="805"/>
    <s v="Dandelion"/>
    <x v="161"/>
    <x v="0"/>
    <x v="2"/>
    <x v="31"/>
    <x v="473"/>
    <x v="4"/>
    <x v="2"/>
    <x v="2"/>
    <x v="670"/>
    <x v="3"/>
    <x v="0"/>
    <s v="Satisfactory"/>
    <m/>
  </r>
  <r>
    <n v="805"/>
    <s v="Dandelion"/>
    <x v="161"/>
    <x v="0"/>
    <x v="2"/>
    <x v="12"/>
    <x v="474"/>
    <x v="4"/>
    <x v="2"/>
    <x v="2"/>
    <x v="671"/>
    <x v="0"/>
    <x v="0"/>
    <s v="Satisfactory"/>
    <m/>
  </r>
  <r>
    <n v="915"/>
    <s v="Dandelion"/>
    <x v="161"/>
    <x v="0"/>
    <x v="2"/>
    <x v="2"/>
    <x v="475"/>
    <x v="4"/>
    <x v="2"/>
    <x v="2"/>
    <x v="672"/>
    <x v="1"/>
    <x v="1"/>
    <s v="Praiseworthy"/>
    <m/>
  </r>
  <r>
    <n v="1026"/>
    <s v="Dandelion"/>
    <x v="161"/>
    <x v="0"/>
    <x v="3"/>
    <x v="5"/>
    <x v="476"/>
    <x v="4"/>
    <x v="2"/>
    <x v="2"/>
    <x v="673"/>
    <x v="4"/>
    <x v="2"/>
    <s v="Dissapointing"/>
    <m/>
  </r>
  <r>
    <n v="1026"/>
    <s v="Dandelion"/>
    <x v="161"/>
    <x v="0"/>
    <x v="3"/>
    <x v="5"/>
    <x v="477"/>
    <x v="4"/>
    <x v="2"/>
    <x v="2"/>
    <x v="674"/>
    <x v="0"/>
    <x v="0"/>
    <s v="Satisfactory"/>
    <m/>
  </r>
  <r>
    <n v="1085"/>
    <s v="Dandelion"/>
    <x v="161"/>
    <x v="0"/>
    <x v="3"/>
    <x v="5"/>
    <x v="478"/>
    <x v="4"/>
    <x v="2"/>
    <x v="2"/>
    <x v="675"/>
    <x v="2"/>
    <x v="0"/>
    <s v="Satisfactory"/>
    <m/>
  </r>
  <r>
    <n v="1153"/>
    <s v="Dandelion"/>
    <x v="161"/>
    <x v="0"/>
    <x v="3"/>
    <x v="14"/>
    <x v="479"/>
    <x v="4"/>
    <x v="2"/>
    <x v="2"/>
    <x v="676"/>
    <x v="2"/>
    <x v="0"/>
    <s v="Satisfactory"/>
    <m/>
  </r>
  <r>
    <n v="1219"/>
    <s v="Dandelion"/>
    <x v="161"/>
    <x v="0"/>
    <x v="4"/>
    <x v="25"/>
    <x v="104"/>
    <x v="4"/>
    <x v="2"/>
    <x v="2"/>
    <x v="677"/>
    <x v="2"/>
    <x v="0"/>
    <s v="Satisfactory"/>
    <m/>
  </r>
  <r>
    <n v="1295"/>
    <s v="Dandelion"/>
    <x v="161"/>
    <x v="0"/>
    <x v="4"/>
    <x v="11"/>
    <x v="480"/>
    <x v="4"/>
    <x v="2"/>
    <x v="2"/>
    <x v="678"/>
    <x v="2"/>
    <x v="0"/>
    <s v="Satisfactory"/>
    <m/>
  </r>
  <r>
    <n v="1303"/>
    <s v="Dandelion"/>
    <x v="161"/>
    <x v="0"/>
    <x v="4"/>
    <x v="45"/>
    <x v="481"/>
    <x v="4"/>
    <x v="2"/>
    <x v="2"/>
    <x v="679"/>
    <x v="4"/>
    <x v="2"/>
    <s v="Dissapointing"/>
    <m/>
  </r>
  <r>
    <n v="1387"/>
    <s v="Dandelion"/>
    <x v="161"/>
    <x v="0"/>
    <x v="4"/>
    <x v="2"/>
    <x v="482"/>
    <x v="4"/>
    <x v="2"/>
    <x v="2"/>
    <x v="680"/>
    <x v="1"/>
    <x v="1"/>
    <s v="Praiseworthy"/>
    <m/>
  </r>
  <r>
    <n v="1446"/>
    <s v="Dandelion"/>
    <x v="161"/>
    <x v="0"/>
    <x v="5"/>
    <x v="25"/>
    <x v="483"/>
    <x v="4"/>
    <x v="2"/>
    <x v="2"/>
    <x v="681"/>
    <x v="3"/>
    <x v="0"/>
    <s v="Satisfactory"/>
    <m/>
  </r>
  <r>
    <n v="1816"/>
    <s v="Dandelion"/>
    <x v="161"/>
    <x v="0"/>
    <x v="6"/>
    <x v="2"/>
    <x v="484"/>
    <x v="4"/>
    <x v="2"/>
    <x v="2"/>
    <x v="680"/>
    <x v="1"/>
    <x v="1"/>
    <s v="Praiseworthy"/>
    <m/>
  </r>
  <r>
    <n v="2024"/>
    <s v="Dandelion"/>
    <x v="161"/>
    <x v="0"/>
    <x v="13"/>
    <x v="31"/>
    <x v="485"/>
    <x v="4"/>
    <x v="2"/>
    <x v="2"/>
    <x v="682"/>
    <x v="3"/>
    <x v="0"/>
    <s v="Satisfactory"/>
    <m/>
  </r>
  <r>
    <n v="2178"/>
    <s v="Dandelion"/>
    <x v="161"/>
    <x v="0"/>
    <x v="7"/>
    <x v="46"/>
    <x v="486"/>
    <x v="4"/>
    <x v="2"/>
    <x v="2"/>
    <x v="683"/>
    <x v="3"/>
    <x v="0"/>
    <s v="Satisfactory"/>
    <m/>
  </r>
  <r>
    <n v="2178"/>
    <s v="Dandelion"/>
    <x v="161"/>
    <x v="0"/>
    <x v="7"/>
    <x v="30"/>
    <x v="487"/>
    <x v="4"/>
    <x v="2"/>
    <x v="2"/>
    <x v="684"/>
    <x v="0"/>
    <x v="0"/>
    <s v="Satisfactory"/>
    <m/>
  </r>
  <r>
    <n v="2178"/>
    <s v="Dandelion"/>
    <x v="161"/>
    <x v="0"/>
    <x v="7"/>
    <x v="4"/>
    <x v="488"/>
    <x v="4"/>
    <x v="2"/>
    <x v="2"/>
    <x v="685"/>
    <x v="2"/>
    <x v="0"/>
    <s v="Satisfactory"/>
    <m/>
  </r>
  <r>
    <n v="2386"/>
    <s v="Dandelion"/>
    <x v="161"/>
    <x v="0"/>
    <x v="0"/>
    <x v="22"/>
    <x v="489"/>
    <x v="4"/>
    <x v="2"/>
    <x v="2"/>
    <x v="686"/>
    <x v="2"/>
    <x v="0"/>
    <s v="Satisfactory"/>
    <m/>
  </r>
  <r>
    <n v="2546"/>
    <s v="Dandelion"/>
    <x v="161"/>
    <x v="0"/>
    <x v="1"/>
    <x v="0"/>
    <x v="490"/>
    <x v="4"/>
    <x v="2"/>
    <x v="2"/>
    <x v="687"/>
    <x v="2"/>
    <x v="0"/>
    <s v="Satisfactory"/>
    <m/>
  </r>
  <r>
    <n v="2546"/>
    <s v="Dandelion"/>
    <x v="161"/>
    <x v="0"/>
    <x v="1"/>
    <x v="10"/>
    <x v="491"/>
    <x v="4"/>
    <x v="2"/>
    <x v="2"/>
    <x v="688"/>
    <x v="5"/>
    <x v="3"/>
    <s v="Premium"/>
    <m/>
  </r>
  <r>
    <n v="2550"/>
    <s v="Dandelion"/>
    <x v="161"/>
    <x v="0"/>
    <x v="1"/>
    <x v="8"/>
    <x v="492"/>
    <x v="4"/>
    <x v="2"/>
    <x v="2"/>
    <x v="689"/>
    <x v="0"/>
    <x v="0"/>
    <s v="Satisfactory"/>
    <m/>
  </r>
  <r>
    <n v="2550"/>
    <s v="Dandelion"/>
    <x v="161"/>
    <x v="0"/>
    <x v="1"/>
    <x v="2"/>
    <x v="493"/>
    <x v="4"/>
    <x v="2"/>
    <x v="2"/>
    <x v="690"/>
    <x v="2"/>
    <x v="0"/>
    <s v="Satisfactory"/>
    <m/>
  </r>
  <r>
    <n v="2602"/>
    <s v="Dandelion"/>
    <x v="161"/>
    <x v="0"/>
    <x v="1"/>
    <x v="29"/>
    <x v="494"/>
    <x v="4"/>
    <x v="2"/>
    <x v="2"/>
    <x v="691"/>
    <x v="4"/>
    <x v="2"/>
    <s v="Dissapointing"/>
    <m/>
  </r>
  <r>
    <n v="2602"/>
    <s v="Dandelion"/>
    <x v="161"/>
    <x v="0"/>
    <x v="1"/>
    <x v="4"/>
    <x v="495"/>
    <x v="4"/>
    <x v="2"/>
    <x v="2"/>
    <x v="692"/>
    <x v="4"/>
    <x v="2"/>
    <s v="Dissapointing"/>
    <m/>
  </r>
  <r>
    <n v="2602"/>
    <s v="Dandelion"/>
    <x v="161"/>
    <x v="0"/>
    <x v="1"/>
    <x v="4"/>
    <x v="496"/>
    <x v="4"/>
    <x v="2"/>
    <x v="2"/>
    <x v="693"/>
    <x v="0"/>
    <x v="0"/>
    <s v="Satisfactory"/>
    <m/>
  </r>
  <r>
    <n v="654"/>
    <s v="Dandelion (aka Brower Ave)"/>
    <x v="162"/>
    <x v="0"/>
    <x v="10"/>
    <x v="2"/>
    <x v="85"/>
    <x v="4"/>
    <x v="2"/>
    <x v="2"/>
    <x v="694"/>
    <x v="0"/>
    <x v="0"/>
    <s v="Satisfactory"/>
    <m/>
  </r>
  <r>
    <n v="654"/>
    <s v="Dandelion (aka Brower Ave)"/>
    <x v="162"/>
    <x v="0"/>
    <x v="10"/>
    <x v="1"/>
    <x v="54"/>
    <x v="4"/>
    <x v="2"/>
    <x v="2"/>
    <x v="695"/>
    <x v="0"/>
    <x v="0"/>
    <s v="Satisfactory"/>
    <m/>
  </r>
  <r>
    <n v="654"/>
    <s v="Dandelion (aka Brower Ave)"/>
    <x v="162"/>
    <x v="0"/>
    <x v="10"/>
    <x v="0"/>
    <x v="288"/>
    <x v="4"/>
    <x v="2"/>
    <x v="2"/>
    <x v="696"/>
    <x v="0"/>
    <x v="0"/>
    <s v="Satisfactory"/>
    <m/>
  </r>
  <r>
    <n v="2550"/>
    <s v="Dandelion (Japan)"/>
    <x v="163"/>
    <x v="0"/>
    <x v="1"/>
    <x v="2"/>
    <x v="497"/>
    <x v="4"/>
    <x v="2"/>
    <x v="2"/>
    <x v="697"/>
    <x v="3"/>
    <x v="0"/>
    <s v="Satisfactory"/>
    <m/>
  </r>
  <r>
    <n v="423"/>
    <s v="Danta"/>
    <x v="164"/>
    <x v="38"/>
    <x v="11"/>
    <x v="29"/>
    <x v="498"/>
    <x v="10"/>
    <x v="1"/>
    <x v="3"/>
    <x v="698"/>
    <x v="3"/>
    <x v="0"/>
    <s v="Satisfactory"/>
    <m/>
  </r>
  <r>
    <n v="423"/>
    <s v="Danta"/>
    <x v="164"/>
    <x v="38"/>
    <x v="11"/>
    <x v="29"/>
    <x v="498"/>
    <x v="7"/>
    <x v="1"/>
    <x v="3"/>
    <x v="699"/>
    <x v="0"/>
    <x v="0"/>
    <s v="Satisfactory"/>
    <m/>
  </r>
  <r>
    <n v="661"/>
    <s v="Danta"/>
    <x v="164"/>
    <x v="38"/>
    <x v="10"/>
    <x v="29"/>
    <x v="499"/>
    <x v="7"/>
    <x v="1"/>
    <x v="3"/>
    <x v="700"/>
    <x v="2"/>
    <x v="0"/>
    <s v="Satisfactory"/>
    <m/>
  </r>
  <r>
    <n v="987"/>
    <s v="Danta"/>
    <x v="164"/>
    <x v="38"/>
    <x v="2"/>
    <x v="5"/>
    <x v="16"/>
    <x v="10"/>
    <x v="1"/>
    <x v="3"/>
    <x v="701"/>
    <x v="3"/>
    <x v="0"/>
    <s v="Satisfactory"/>
    <m/>
  </r>
  <r>
    <n v="987"/>
    <s v="Danta"/>
    <x v="164"/>
    <x v="38"/>
    <x v="2"/>
    <x v="29"/>
    <x v="499"/>
    <x v="4"/>
    <x v="2"/>
    <x v="2"/>
    <x v="702"/>
    <x v="1"/>
    <x v="1"/>
    <s v="Praiseworthy"/>
    <m/>
  </r>
  <r>
    <n v="987"/>
    <s v="Danta"/>
    <x v="164"/>
    <x v="38"/>
    <x v="2"/>
    <x v="1"/>
    <x v="158"/>
    <x v="4"/>
    <x v="2"/>
    <x v="2"/>
    <x v="703"/>
    <x v="1"/>
    <x v="1"/>
    <s v="Praiseworthy"/>
    <m/>
  </r>
  <r>
    <n v="987"/>
    <s v="Danta"/>
    <x v="164"/>
    <x v="38"/>
    <x v="2"/>
    <x v="29"/>
    <x v="498"/>
    <x v="4"/>
    <x v="2"/>
    <x v="2"/>
    <x v="704"/>
    <x v="5"/>
    <x v="3"/>
    <s v="Premium"/>
    <m/>
  </r>
  <r>
    <n v="991"/>
    <s v="Danta"/>
    <x v="164"/>
    <x v="38"/>
    <x v="2"/>
    <x v="29"/>
    <x v="500"/>
    <x v="4"/>
    <x v="2"/>
    <x v="2"/>
    <x v="705"/>
    <x v="0"/>
    <x v="0"/>
    <s v="Satisfactory"/>
    <m/>
  </r>
  <r>
    <n v="1223"/>
    <s v="Danta"/>
    <x v="164"/>
    <x v="38"/>
    <x v="4"/>
    <x v="29"/>
    <x v="499"/>
    <x v="19"/>
    <x v="1"/>
    <x v="3"/>
    <x v="706"/>
    <x v="0"/>
    <x v="0"/>
    <s v="Satisfactory"/>
    <m/>
  </r>
  <r>
    <n v="1920"/>
    <s v="DAR"/>
    <x v="165"/>
    <x v="0"/>
    <x v="6"/>
    <x v="5"/>
    <x v="501"/>
    <x v="2"/>
    <x v="2"/>
    <x v="2"/>
    <x v="707"/>
    <x v="4"/>
    <x v="2"/>
    <s v="Dissapointing"/>
    <m/>
  </r>
  <r>
    <n v="1920"/>
    <s v="DAR"/>
    <x v="165"/>
    <x v="0"/>
    <x v="6"/>
    <x v="22"/>
    <x v="53"/>
    <x v="2"/>
    <x v="2"/>
    <x v="2"/>
    <x v="708"/>
    <x v="3"/>
    <x v="0"/>
    <s v="Satisfactory"/>
    <m/>
  </r>
  <r>
    <n v="1920"/>
    <s v="DAR"/>
    <x v="165"/>
    <x v="0"/>
    <x v="6"/>
    <x v="26"/>
    <x v="502"/>
    <x v="4"/>
    <x v="2"/>
    <x v="2"/>
    <x v="709"/>
    <x v="0"/>
    <x v="0"/>
    <s v="Satisfactory"/>
    <m/>
  </r>
  <r>
    <n v="2342"/>
    <s v="Darcis"/>
    <x v="166"/>
    <x v="18"/>
    <x v="0"/>
    <x v="8"/>
    <x v="17"/>
    <x v="2"/>
    <x v="1"/>
    <x v="1"/>
    <x v="710"/>
    <x v="3"/>
    <x v="0"/>
    <s v="Satisfactory"/>
    <m/>
  </r>
  <r>
    <n v="2342"/>
    <s v="Darcis"/>
    <x v="166"/>
    <x v="18"/>
    <x v="0"/>
    <x v="22"/>
    <x v="503"/>
    <x v="4"/>
    <x v="1"/>
    <x v="1"/>
    <x v="711"/>
    <x v="0"/>
    <x v="0"/>
    <s v="Satisfactory"/>
    <m/>
  </r>
  <r>
    <n v="1550"/>
    <s v="Dark Forest"/>
    <x v="167"/>
    <x v="0"/>
    <x v="5"/>
    <x v="1"/>
    <x v="54"/>
    <x v="4"/>
    <x v="0"/>
    <x v="0"/>
    <x v="712"/>
    <x v="3"/>
    <x v="0"/>
    <s v="Satisfactory"/>
    <m/>
  </r>
  <r>
    <n v="1550"/>
    <s v="Dark Forest"/>
    <x v="167"/>
    <x v="0"/>
    <x v="5"/>
    <x v="5"/>
    <x v="72"/>
    <x v="4"/>
    <x v="0"/>
    <x v="0"/>
    <x v="713"/>
    <x v="0"/>
    <x v="0"/>
    <s v="Satisfactory"/>
    <m/>
  </r>
  <r>
    <n v="1554"/>
    <s v="Dark Forest"/>
    <x v="167"/>
    <x v="0"/>
    <x v="5"/>
    <x v="0"/>
    <x v="288"/>
    <x v="4"/>
    <x v="0"/>
    <x v="0"/>
    <x v="714"/>
    <x v="3"/>
    <x v="0"/>
    <s v="Satisfactory"/>
    <m/>
  </r>
  <r>
    <n v="1554"/>
    <s v="Dark Forest"/>
    <x v="167"/>
    <x v="0"/>
    <x v="5"/>
    <x v="11"/>
    <x v="79"/>
    <x v="4"/>
    <x v="0"/>
    <x v="0"/>
    <x v="715"/>
    <x v="0"/>
    <x v="0"/>
    <s v="Satisfactory"/>
    <m/>
  </r>
  <r>
    <n v="1708"/>
    <s v="Dark Forest"/>
    <x v="167"/>
    <x v="0"/>
    <x v="6"/>
    <x v="7"/>
    <x v="7"/>
    <x v="10"/>
    <x v="0"/>
    <x v="0"/>
    <x v="716"/>
    <x v="0"/>
    <x v="0"/>
    <s v="Satisfactory"/>
    <m/>
  </r>
  <r>
    <n v="907"/>
    <s v="Davis"/>
    <x v="168"/>
    <x v="0"/>
    <x v="2"/>
    <x v="26"/>
    <x v="504"/>
    <x v="33"/>
    <x v="1"/>
    <x v="1"/>
    <x v="717"/>
    <x v="0"/>
    <x v="0"/>
    <s v="Satisfactory"/>
    <m/>
  </r>
  <r>
    <n v="1093"/>
    <s v="Davis"/>
    <x v="168"/>
    <x v="0"/>
    <x v="3"/>
    <x v="24"/>
    <x v="78"/>
    <x v="4"/>
    <x v="1"/>
    <x v="1"/>
    <x v="718"/>
    <x v="6"/>
    <x v="2"/>
    <s v="Dissapointing"/>
    <m/>
  </r>
  <r>
    <n v="1093"/>
    <s v="Davis"/>
    <x v="168"/>
    <x v="0"/>
    <x v="3"/>
    <x v="2"/>
    <x v="505"/>
    <x v="4"/>
    <x v="1"/>
    <x v="1"/>
    <x v="719"/>
    <x v="4"/>
    <x v="2"/>
    <s v="Dissapointing"/>
    <m/>
  </r>
  <r>
    <n v="1093"/>
    <s v="Davis"/>
    <x v="168"/>
    <x v="0"/>
    <x v="3"/>
    <x v="5"/>
    <x v="86"/>
    <x v="4"/>
    <x v="1"/>
    <x v="1"/>
    <x v="720"/>
    <x v="4"/>
    <x v="2"/>
    <s v="Dissapointing"/>
    <m/>
  </r>
  <r>
    <n v="1462"/>
    <s v="De Mendes"/>
    <x v="169"/>
    <x v="13"/>
    <x v="5"/>
    <x v="10"/>
    <x v="506"/>
    <x v="2"/>
    <x v="0"/>
    <x v="0"/>
    <x v="721"/>
    <x v="2"/>
    <x v="0"/>
    <s v="Satisfactory"/>
    <m/>
  </r>
  <r>
    <n v="1462"/>
    <s v="De Mendes"/>
    <x v="169"/>
    <x v="13"/>
    <x v="5"/>
    <x v="10"/>
    <x v="507"/>
    <x v="11"/>
    <x v="0"/>
    <x v="0"/>
    <x v="722"/>
    <x v="2"/>
    <x v="0"/>
    <s v="Satisfactory"/>
    <m/>
  </r>
  <r>
    <n v="1832"/>
    <s v="De Villiers"/>
    <x v="170"/>
    <x v="39"/>
    <x v="6"/>
    <x v="6"/>
    <x v="508"/>
    <x v="4"/>
    <x v="0"/>
    <x v="0"/>
    <x v="723"/>
    <x v="6"/>
    <x v="2"/>
    <s v="Dissapointing"/>
    <m/>
  </r>
  <r>
    <n v="1832"/>
    <s v="De Villiers"/>
    <x v="170"/>
    <x v="39"/>
    <x v="6"/>
    <x v="1"/>
    <x v="509"/>
    <x v="4"/>
    <x v="0"/>
    <x v="0"/>
    <x v="724"/>
    <x v="3"/>
    <x v="0"/>
    <s v="Satisfactory"/>
    <m/>
  </r>
  <r>
    <n v="170"/>
    <s v="Dean and Deluca (Belcolade)"/>
    <x v="171"/>
    <x v="0"/>
    <x v="14"/>
    <x v="1"/>
    <x v="54"/>
    <x v="15"/>
    <x v="1"/>
    <x v="3"/>
    <x v="725"/>
    <x v="6"/>
    <x v="2"/>
    <s v="Dissapointing"/>
    <m/>
  </r>
  <r>
    <n v="175"/>
    <s v="Dean and Deluca (Belcolade)"/>
    <x v="171"/>
    <x v="0"/>
    <x v="14"/>
    <x v="31"/>
    <x v="137"/>
    <x v="14"/>
    <x v="1"/>
    <x v="3"/>
    <x v="726"/>
    <x v="3"/>
    <x v="0"/>
    <s v="Satisfactory"/>
    <m/>
  </r>
  <r>
    <n v="175"/>
    <s v="Dean and Deluca (Belcolade)"/>
    <x v="171"/>
    <x v="0"/>
    <x v="14"/>
    <x v="11"/>
    <x v="79"/>
    <x v="21"/>
    <x v="1"/>
    <x v="3"/>
    <x v="727"/>
    <x v="3"/>
    <x v="0"/>
    <s v="Satisfactory"/>
    <m/>
  </r>
  <r>
    <n v="175"/>
    <s v="Dean and Deluca (Belcolade)"/>
    <x v="171"/>
    <x v="0"/>
    <x v="14"/>
    <x v="24"/>
    <x v="78"/>
    <x v="7"/>
    <x v="1"/>
    <x v="3"/>
    <x v="728"/>
    <x v="3"/>
    <x v="0"/>
    <s v="Satisfactory"/>
    <m/>
  </r>
  <r>
    <n v="180"/>
    <s v="Dean and Deluca (Belcolade)"/>
    <x v="171"/>
    <x v="0"/>
    <x v="14"/>
    <x v="14"/>
    <x v="15"/>
    <x v="14"/>
    <x v="1"/>
    <x v="3"/>
    <x v="729"/>
    <x v="3"/>
    <x v="0"/>
    <s v="Satisfactory"/>
    <m/>
  </r>
  <r>
    <n v="180"/>
    <s v="Dean and Deluca (Belcolade)"/>
    <x v="171"/>
    <x v="0"/>
    <x v="14"/>
    <x v="8"/>
    <x v="8"/>
    <x v="14"/>
    <x v="1"/>
    <x v="3"/>
    <x v="730"/>
    <x v="3"/>
    <x v="0"/>
    <s v="Satisfactory"/>
    <m/>
  </r>
  <r>
    <n v="263"/>
    <s v="Debauve &amp; Gallais (Michel Cluizel)"/>
    <x v="172"/>
    <x v="1"/>
    <x v="15"/>
    <x v="5"/>
    <x v="86"/>
    <x v="15"/>
    <x v="1"/>
    <x v="3"/>
    <x v="731"/>
    <x v="1"/>
    <x v="1"/>
    <s v="Praiseworthy"/>
    <m/>
  </r>
  <r>
    <n v="423"/>
    <s v="Debauve &amp; Gallais (Michel Cluizel)"/>
    <x v="172"/>
    <x v="1"/>
    <x v="11"/>
    <x v="14"/>
    <x v="15"/>
    <x v="14"/>
    <x v="1"/>
    <x v="3"/>
    <x v="732"/>
    <x v="3"/>
    <x v="0"/>
    <s v="Satisfactory"/>
    <m/>
  </r>
  <r>
    <n v="2222"/>
    <s v="Definite"/>
    <x v="173"/>
    <x v="40"/>
    <x v="7"/>
    <x v="2"/>
    <x v="95"/>
    <x v="4"/>
    <x v="2"/>
    <x v="2"/>
    <x v="733"/>
    <x v="6"/>
    <x v="2"/>
    <s v="Dissapointing"/>
    <m/>
  </r>
  <r>
    <n v="2222"/>
    <s v="Definite"/>
    <x v="173"/>
    <x v="40"/>
    <x v="7"/>
    <x v="2"/>
    <x v="165"/>
    <x v="4"/>
    <x v="2"/>
    <x v="2"/>
    <x v="734"/>
    <x v="6"/>
    <x v="2"/>
    <s v="Dissapointing"/>
    <m/>
  </r>
  <r>
    <n v="2222"/>
    <s v="Definite"/>
    <x v="173"/>
    <x v="40"/>
    <x v="7"/>
    <x v="2"/>
    <x v="165"/>
    <x v="3"/>
    <x v="2"/>
    <x v="2"/>
    <x v="735"/>
    <x v="3"/>
    <x v="0"/>
    <s v="Satisfactory"/>
    <m/>
  </r>
  <r>
    <n v="1916"/>
    <s v="Desbarres"/>
    <x v="174"/>
    <x v="11"/>
    <x v="6"/>
    <x v="0"/>
    <x v="510"/>
    <x v="2"/>
    <x v="2"/>
    <x v="2"/>
    <x v="736"/>
    <x v="6"/>
    <x v="2"/>
    <s v="Dissapointing"/>
    <m/>
  </r>
  <r>
    <n v="2422"/>
    <s v="Desbarres"/>
    <x v="174"/>
    <x v="11"/>
    <x v="0"/>
    <x v="29"/>
    <x v="511"/>
    <x v="2"/>
    <x v="2"/>
    <x v="2"/>
    <x v="737"/>
    <x v="3"/>
    <x v="0"/>
    <s v="Satisfactory"/>
    <m/>
  </r>
  <r>
    <n v="166"/>
    <s v="DeVries"/>
    <x v="175"/>
    <x v="0"/>
    <x v="14"/>
    <x v="31"/>
    <x v="137"/>
    <x v="18"/>
    <x v="2"/>
    <x v="2"/>
    <x v="738"/>
    <x v="2"/>
    <x v="0"/>
    <s v="Satisfactory"/>
    <m/>
  </r>
  <r>
    <n v="166"/>
    <s v="DeVries"/>
    <x v="175"/>
    <x v="0"/>
    <x v="14"/>
    <x v="2"/>
    <x v="85"/>
    <x v="18"/>
    <x v="2"/>
    <x v="2"/>
    <x v="739"/>
    <x v="2"/>
    <x v="0"/>
    <s v="Satisfactory"/>
    <m/>
  </r>
  <r>
    <n v="241"/>
    <s v="DeVries"/>
    <x v="175"/>
    <x v="0"/>
    <x v="15"/>
    <x v="7"/>
    <x v="512"/>
    <x v="3"/>
    <x v="2"/>
    <x v="2"/>
    <x v="740"/>
    <x v="4"/>
    <x v="2"/>
    <s v="Dissapointing"/>
    <m/>
  </r>
  <r>
    <n v="661"/>
    <s v="Dick Taylor"/>
    <x v="176"/>
    <x v="0"/>
    <x v="10"/>
    <x v="1"/>
    <x v="158"/>
    <x v="3"/>
    <x v="2"/>
    <x v="2"/>
    <x v="741"/>
    <x v="4"/>
    <x v="2"/>
    <s v="Dissapointing"/>
    <m/>
  </r>
  <r>
    <n v="682"/>
    <s v="Dick Taylor"/>
    <x v="176"/>
    <x v="0"/>
    <x v="10"/>
    <x v="5"/>
    <x v="513"/>
    <x v="10"/>
    <x v="2"/>
    <x v="2"/>
    <x v="742"/>
    <x v="4"/>
    <x v="2"/>
    <s v="Dissapointing"/>
    <m/>
  </r>
  <r>
    <n v="769"/>
    <s v="Dick Taylor"/>
    <x v="176"/>
    <x v="0"/>
    <x v="10"/>
    <x v="2"/>
    <x v="213"/>
    <x v="6"/>
    <x v="2"/>
    <x v="2"/>
    <x v="743"/>
    <x v="3"/>
    <x v="0"/>
    <s v="Satisfactory"/>
    <m/>
  </r>
  <r>
    <n v="769"/>
    <s v="Dick Taylor"/>
    <x v="176"/>
    <x v="0"/>
    <x v="10"/>
    <x v="11"/>
    <x v="79"/>
    <x v="4"/>
    <x v="2"/>
    <x v="2"/>
    <x v="744"/>
    <x v="0"/>
    <x v="0"/>
    <s v="Satisfactory"/>
    <m/>
  </r>
  <r>
    <n v="895"/>
    <s v="Dick Taylor"/>
    <x v="176"/>
    <x v="0"/>
    <x v="2"/>
    <x v="7"/>
    <x v="7"/>
    <x v="10"/>
    <x v="2"/>
    <x v="2"/>
    <x v="745"/>
    <x v="4"/>
    <x v="2"/>
    <s v="Dissapointing"/>
    <m/>
  </r>
  <r>
    <n v="1034"/>
    <s v="Dick Taylor"/>
    <x v="176"/>
    <x v="0"/>
    <x v="3"/>
    <x v="11"/>
    <x v="514"/>
    <x v="4"/>
    <x v="2"/>
    <x v="2"/>
    <x v="746"/>
    <x v="0"/>
    <x v="0"/>
    <s v="Satisfactory"/>
    <m/>
  </r>
  <r>
    <n v="1193"/>
    <s v="Dick Taylor"/>
    <x v="176"/>
    <x v="0"/>
    <x v="3"/>
    <x v="11"/>
    <x v="107"/>
    <x v="0"/>
    <x v="2"/>
    <x v="2"/>
    <x v="747"/>
    <x v="2"/>
    <x v="0"/>
    <s v="Satisfactory"/>
    <m/>
  </r>
  <r>
    <n v="1235"/>
    <s v="Dick Taylor"/>
    <x v="176"/>
    <x v="0"/>
    <x v="4"/>
    <x v="2"/>
    <x v="95"/>
    <x v="6"/>
    <x v="2"/>
    <x v="2"/>
    <x v="748"/>
    <x v="2"/>
    <x v="0"/>
    <s v="Satisfactory"/>
    <m/>
  </r>
  <r>
    <n v="1634"/>
    <s v="Dick Taylor"/>
    <x v="176"/>
    <x v="0"/>
    <x v="5"/>
    <x v="7"/>
    <x v="515"/>
    <x v="4"/>
    <x v="2"/>
    <x v="2"/>
    <x v="749"/>
    <x v="1"/>
    <x v="1"/>
    <s v="Praiseworthy"/>
    <m/>
  </r>
  <r>
    <n v="1864"/>
    <s v="Dick Taylor"/>
    <x v="176"/>
    <x v="0"/>
    <x v="6"/>
    <x v="22"/>
    <x v="59"/>
    <x v="23"/>
    <x v="2"/>
    <x v="2"/>
    <x v="750"/>
    <x v="2"/>
    <x v="0"/>
    <s v="Satisfactory"/>
    <m/>
  </r>
  <r>
    <n v="1952"/>
    <s v="Dick Taylor"/>
    <x v="176"/>
    <x v="0"/>
    <x v="13"/>
    <x v="29"/>
    <x v="516"/>
    <x v="4"/>
    <x v="2"/>
    <x v="2"/>
    <x v="751"/>
    <x v="1"/>
    <x v="1"/>
    <s v="Praiseworthy"/>
    <m/>
  </r>
  <r>
    <n v="1972"/>
    <s v="Dick Taylor"/>
    <x v="176"/>
    <x v="0"/>
    <x v="13"/>
    <x v="10"/>
    <x v="517"/>
    <x v="10"/>
    <x v="2"/>
    <x v="2"/>
    <x v="752"/>
    <x v="1"/>
    <x v="1"/>
    <s v="Praiseworthy"/>
    <m/>
  </r>
  <r>
    <n v="2016"/>
    <s v="Dick Taylor"/>
    <x v="176"/>
    <x v="0"/>
    <x v="13"/>
    <x v="35"/>
    <x v="518"/>
    <x v="2"/>
    <x v="2"/>
    <x v="2"/>
    <x v="753"/>
    <x v="5"/>
    <x v="3"/>
    <s v="Premium"/>
    <m/>
  </r>
  <r>
    <n v="2258"/>
    <s v="Dick Taylor"/>
    <x v="176"/>
    <x v="0"/>
    <x v="7"/>
    <x v="3"/>
    <x v="519"/>
    <x v="3"/>
    <x v="2"/>
    <x v="2"/>
    <x v="754"/>
    <x v="1"/>
    <x v="1"/>
    <s v="Praiseworthy"/>
    <m/>
  </r>
  <r>
    <n v="2270"/>
    <s v="Dick Taylor"/>
    <x v="176"/>
    <x v="0"/>
    <x v="0"/>
    <x v="25"/>
    <x v="520"/>
    <x v="2"/>
    <x v="2"/>
    <x v="2"/>
    <x v="755"/>
    <x v="5"/>
    <x v="3"/>
    <s v="Premium"/>
    <m/>
  </r>
  <r>
    <n v="2434"/>
    <s v="Dick Taylor"/>
    <x v="176"/>
    <x v="0"/>
    <x v="0"/>
    <x v="1"/>
    <x v="521"/>
    <x v="2"/>
    <x v="2"/>
    <x v="2"/>
    <x v="756"/>
    <x v="1"/>
    <x v="1"/>
    <s v="Praiseworthy"/>
    <m/>
  </r>
  <r>
    <n v="2466"/>
    <s v="Dick Taylor"/>
    <x v="176"/>
    <x v="0"/>
    <x v="9"/>
    <x v="26"/>
    <x v="522"/>
    <x v="13"/>
    <x v="2"/>
    <x v="2"/>
    <x v="757"/>
    <x v="2"/>
    <x v="0"/>
    <s v="Satisfactory"/>
    <m/>
  </r>
  <r>
    <n v="2554"/>
    <s v="Dick Taylor"/>
    <x v="176"/>
    <x v="0"/>
    <x v="1"/>
    <x v="27"/>
    <x v="523"/>
    <x v="10"/>
    <x v="2"/>
    <x v="2"/>
    <x v="758"/>
    <x v="1"/>
    <x v="1"/>
    <s v="Praiseworthy"/>
    <m/>
  </r>
  <r>
    <n v="2656"/>
    <s v="Dick Taylor"/>
    <x v="176"/>
    <x v="0"/>
    <x v="1"/>
    <x v="18"/>
    <x v="524"/>
    <x v="2"/>
    <x v="2"/>
    <x v="2"/>
    <x v="759"/>
    <x v="5"/>
    <x v="3"/>
    <s v="Premium"/>
    <m/>
  </r>
  <r>
    <n v="2732"/>
    <s v="Didier Smeets"/>
    <x v="177"/>
    <x v="18"/>
    <x v="8"/>
    <x v="1"/>
    <x v="54"/>
    <x v="5"/>
    <x v="0"/>
    <x v="0"/>
    <x v="760"/>
    <x v="3"/>
    <x v="0"/>
    <s v="Satisfactory"/>
    <m/>
  </r>
  <r>
    <n v="2736"/>
    <s v="Didier Smeets"/>
    <x v="177"/>
    <x v="18"/>
    <x v="8"/>
    <x v="8"/>
    <x v="8"/>
    <x v="11"/>
    <x v="0"/>
    <x v="0"/>
    <x v="761"/>
    <x v="4"/>
    <x v="2"/>
    <s v="Dissapointing"/>
    <m/>
  </r>
  <r>
    <n v="2740"/>
    <s v="Didier Smeets"/>
    <x v="177"/>
    <x v="18"/>
    <x v="8"/>
    <x v="22"/>
    <x v="53"/>
    <x v="4"/>
    <x v="0"/>
    <x v="0"/>
    <x v="762"/>
    <x v="4"/>
    <x v="2"/>
    <s v="Dissapointing"/>
    <m/>
  </r>
  <r>
    <n v="2740"/>
    <s v="Didier Smeets"/>
    <x v="177"/>
    <x v="18"/>
    <x v="8"/>
    <x v="47"/>
    <x v="139"/>
    <x v="11"/>
    <x v="0"/>
    <x v="0"/>
    <x v="763"/>
    <x v="6"/>
    <x v="2"/>
    <s v="Dissapointing"/>
    <m/>
  </r>
  <r>
    <n v="2402"/>
    <s v="Diogo Vaz"/>
    <x v="178"/>
    <x v="35"/>
    <x v="0"/>
    <x v="17"/>
    <x v="525"/>
    <x v="4"/>
    <x v="1"/>
    <x v="1"/>
    <x v="764"/>
    <x v="4"/>
    <x v="2"/>
    <s v="Dissapointing"/>
    <m/>
  </r>
  <r>
    <n v="2402"/>
    <s v="Diogo Vaz"/>
    <x v="178"/>
    <x v="35"/>
    <x v="0"/>
    <x v="17"/>
    <x v="526"/>
    <x v="11"/>
    <x v="1"/>
    <x v="1"/>
    <x v="765"/>
    <x v="3"/>
    <x v="0"/>
    <s v="Satisfactory"/>
    <m/>
  </r>
  <r>
    <n v="2406"/>
    <s v="Diogo Vaz"/>
    <x v="178"/>
    <x v="35"/>
    <x v="0"/>
    <x v="17"/>
    <x v="527"/>
    <x v="10"/>
    <x v="1"/>
    <x v="1"/>
    <x v="766"/>
    <x v="6"/>
    <x v="2"/>
    <s v="Dissapointing"/>
    <m/>
  </r>
  <r>
    <n v="2406"/>
    <s v="Diogo Vaz"/>
    <x v="178"/>
    <x v="35"/>
    <x v="0"/>
    <x v="17"/>
    <x v="528"/>
    <x v="10"/>
    <x v="1"/>
    <x v="1"/>
    <x v="767"/>
    <x v="3"/>
    <x v="0"/>
    <s v="Satisfactory"/>
    <m/>
  </r>
  <r>
    <n v="1371"/>
    <s v="Doble &amp; Bignall"/>
    <x v="179"/>
    <x v="6"/>
    <x v="4"/>
    <x v="9"/>
    <x v="529"/>
    <x v="2"/>
    <x v="0"/>
    <x v="0"/>
    <x v="768"/>
    <x v="0"/>
    <x v="0"/>
    <s v="Satisfactory"/>
    <m/>
  </r>
  <r>
    <n v="1371"/>
    <s v="Doble &amp; Bignall"/>
    <x v="179"/>
    <x v="6"/>
    <x v="4"/>
    <x v="5"/>
    <x v="530"/>
    <x v="2"/>
    <x v="0"/>
    <x v="0"/>
    <x v="769"/>
    <x v="0"/>
    <x v="0"/>
    <s v="Satisfactory"/>
    <m/>
  </r>
  <r>
    <n v="1407"/>
    <s v="Doble &amp; Bignall"/>
    <x v="179"/>
    <x v="6"/>
    <x v="4"/>
    <x v="23"/>
    <x v="531"/>
    <x v="2"/>
    <x v="0"/>
    <x v="0"/>
    <x v="770"/>
    <x v="2"/>
    <x v="0"/>
    <s v="Satisfactory"/>
    <m/>
  </r>
  <r>
    <n v="1688"/>
    <s v="Doble &amp; Bignall"/>
    <x v="179"/>
    <x v="6"/>
    <x v="5"/>
    <x v="5"/>
    <x v="532"/>
    <x v="12"/>
    <x v="0"/>
    <x v="0"/>
    <x v="771"/>
    <x v="3"/>
    <x v="0"/>
    <s v="Satisfactory"/>
    <m/>
  </r>
  <r>
    <n v="311"/>
    <s v="Dole (Guittard)"/>
    <x v="180"/>
    <x v="0"/>
    <x v="11"/>
    <x v="48"/>
    <x v="533"/>
    <x v="4"/>
    <x v="5"/>
    <x v="7"/>
    <x v="772"/>
    <x v="1"/>
    <x v="1"/>
    <s v="Praiseworthy"/>
    <m/>
  </r>
  <r>
    <n v="63"/>
    <s v="Dolfin (Belcolade)"/>
    <x v="181"/>
    <x v="18"/>
    <x v="16"/>
    <x v="26"/>
    <x v="534"/>
    <x v="4"/>
    <x v="0"/>
    <x v="12"/>
    <x v="773"/>
    <x v="9"/>
    <x v="4"/>
    <s v="Unpleaseant"/>
    <m/>
  </r>
  <r>
    <n v="304"/>
    <s v="Dolfin (Belcolade)"/>
    <x v="181"/>
    <x v="18"/>
    <x v="15"/>
    <x v="26"/>
    <x v="535"/>
    <x v="8"/>
    <x v="0"/>
    <x v="12"/>
    <x v="774"/>
    <x v="3"/>
    <x v="0"/>
    <s v="Satisfactory"/>
    <m/>
  </r>
  <r>
    <n v="87"/>
    <s v="Domori"/>
    <x v="182"/>
    <x v="12"/>
    <x v="16"/>
    <x v="5"/>
    <x v="536"/>
    <x v="4"/>
    <x v="2"/>
    <x v="2"/>
    <x v="775"/>
    <x v="3"/>
    <x v="0"/>
    <s v="Satisfactory"/>
    <m/>
  </r>
  <r>
    <n v="87"/>
    <s v="Domori"/>
    <x v="182"/>
    <x v="12"/>
    <x v="16"/>
    <x v="8"/>
    <x v="537"/>
    <x v="4"/>
    <x v="2"/>
    <x v="2"/>
    <x v="776"/>
    <x v="0"/>
    <x v="0"/>
    <s v="Satisfactory"/>
    <m/>
  </r>
  <r>
    <n v="87"/>
    <s v="Domori"/>
    <x v="182"/>
    <x v="12"/>
    <x v="16"/>
    <x v="5"/>
    <x v="214"/>
    <x v="4"/>
    <x v="2"/>
    <x v="2"/>
    <x v="777"/>
    <x v="2"/>
    <x v="0"/>
    <s v="Satisfactory"/>
    <m/>
  </r>
  <r>
    <n v="111"/>
    <s v="Domori"/>
    <x v="182"/>
    <x v="12"/>
    <x v="14"/>
    <x v="5"/>
    <x v="29"/>
    <x v="4"/>
    <x v="2"/>
    <x v="2"/>
    <x v="778"/>
    <x v="5"/>
    <x v="3"/>
    <s v="Premium"/>
    <m/>
  </r>
  <r>
    <n v="129"/>
    <s v="Domori"/>
    <x v="182"/>
    <x v="12"/>
    <x v="14"/>
    <x v="5"/>
    <x v="538"/>
    <x v="10"/>
    <x v="2"/>
    <x v="2"/>
    <x v="779"/>
    <x v="0"/>
    <x v="0"/>
    <s v="Satisfactory"/>
    <m/>
  </r>
  <r>
    <n v="135"/>
    <s v="Domori"/>
    <x v="182"/>
    <x v="12"/>
    <x v="14"/>
    <x v="5"/>
    <x v="539"/>
    <x v="7"/>
    <x v="2"/>
    <x v="2"/>
    <x v="780"/>
    <x v="0"/>
    <x v="0"/>
    <s v="Satisfactory"/>
    <m/>
  </r>
  <r>
    <n v="135"/>
    <s v="Domori"/>
    <x v="182"/>
    <x v="12"/>
    <x v="14"/>
    <x v="1"/>
    <x v="54"/>
    <x v="4"/>
    <x v="2"/>
    <x v="2"/>
    <x v="781"/>
    <x v="2"/>
    <x v="0"/>
    <s v="Satisfactory"/>
    <m/>
  </r>
  <r>
    <n v="192"/>
    <s v="Domori"/>
    <x v="182"/>
    <x v="12"/>
    <x v="14"/>
    <x v="1"/>
    <x v="540"/>
    <x v="4"/>
    <x v="2"/>
    <x v="2"/>
    <x v="782"/>
    <x v="2"/>
    <x v="0"/>
    <s v="Satisfactory"/>
    <m/>
  </r>
  <r>
    <n v="192"/>
    <s v="Domori"/>
    <x v="182"/>
    <x v="12"/>
    <x v="14"/>
    <x v="19"/>
    <x v="541"/>
    <x v="4"/>
    <x v="2"/>
    <x v="2"/>
    <x v="783"/>
    <x v="1"/>
    <x v="1"/>
    <s v="Praiseworthy"/>
    <m/>
  </r>
  <r>
    <n v="192"/>
    <s v="Domori"/>
    <x v="182"/>
    <x v="12"/>
    <x v="14"/>
    <x v="11"/>
    <x v="79"/>
    <x v="4"/>
    <x v="2"/>
    <x v="2"/>
    <x v="784"/>
    <x v="5"/>
    <x v="3"/>
    <s v="Premium"/>
    <m/>
  </r>
  <r>
    <n v="192"/>
    <s v="Domori"/>
    <x v="182"/>
    <x v="12"/>
    <x v="14"/>
    <x v="5"/>
    <x v="542"/>
    <x v="4"/>
    <x v="2"/>
    <x v="2"/>
    <x v="785"/>
    <x v="5"/>
    <x v="3"/>
    <s v="Premium"/>
    <m/>
  </r>
  <r>
    <n v="227"/>
    <s v="Domori"/>
    <x v="182"/>
    <x v="12"/>
    <x v="15"/>
    <x v="5"/>
    <x v="543"/>
    <x v="4"/>
    <x v="2"/>
    <x v="2"/>
    <x v="786"/>
    <x v="3"/>
    <x v="0"/>
    <s v="Satisfactory"/>
    <m/>
  </r>
  <r>
    <n v="272"/>
    <s v="Domori"/>
    <x v="182"/>
    <x v="12"/>
    <x v="15"/>
    <x v="12"/>
    <x v="544"/>
    <x v="4"/>
    <x v="2"/>
    <x v="2"/>
    <x v="787"/>
    <x v="3"/>
    <x v="0"/>
    <s v="Satisfactory"/>
    <m/>
  </r>
  <r>
    <n v="272"/>
    <s v="Domori"/>
    <x v="182"/>
    <x v="12"/>
    <x v="15"/>
    <x v="26"/>
    <x v="376"/>
    <x v="23"/>
    <x v="2"/>
    <x v="2"/>
    <x v="788"/>
    <x v="2"/>
    <x v="0"/>
    <s v="Satisfactory"/>
    <m/>
  </r>
  <r>
    <n v="272"/>
    <s v="Domori"/>
    <x v="182"/>
    <x v="12"/>
    <x v="15"/>
    <x v="26"/>
    <x v="545"/>
    <x v="4"/>
    <x v="2"/>
    <x v="2"/>
    <x v="789"/>
    <x v="1"/>
    <x v="1"/>
    <s v="Praiseworthy"/>
    <m/>
  </r>
  <r>
    <n v="470"/>
    <s v="Domori"/>
    <x v="182"/>
    <x v="12"/>
    <x v="12"/>
    <x v="5"/>
    <x v="546"/>
    <x v="4"/>
    <x v="2"/>
    <x v="2"/>
    <x v="790"/>
    <x v="3"/>
    <x v="0"/>
    <s v="Satisfactory"/>
    <m/>
  </r>
  <r>
    <n v="693"/>
    <s v="Domori"/>
    <x v="182"/>
    <x v="12"/>
    <x v="10"/>
    <x v="5"/>
    <x v="547"/>
    <x v="4"/>
    <x v="2"/>
    <x v="2"/>
    <x v="791"/>
    <x v="2"/>
    <x v="0"/>
    <s v="Satisfactory"/>
    <m/>
  </r>
  <r>
    <n v="863"/>
    <s v="Domori"/>
    <x v="182"/>
    <x v="12"/>
    <x v="2"/>
    <x v="0"/>
    <x v="548"/>
    <x v="4"/>
    <x v="2"/>
    <x v="2"/>
    <x v="792"/>
    <x v="2"/>
    <x v="0"/>
    <s v="Satisfactory"/>
    <m/>
  </r>
  <r>
    <n v="863"/>
    <s v="Domori"/>
    <x v="182"/>
    <x v="12"/>
    <x v="2"/>
    <x v="5"/>
    <x v="549"/>
    <x v="4"/>
    <x v="2"/>
    <x v="2"/>
    <x v="793"/>
    <x v="1"/>
    <x v="1"/>
    <s v="Praiseworthy"/>
    <m/>
  </r>
  <r>
    <n v="1109"/>
    <s v="Domori"/>
    <x v="182"/>
    <x v="12"/>
    <x v="3"/>
    <x v="5"/>
    <x v="550"/>
    <x v="17"/>
    <x v="5"/>
    <x v="7"/>
    <x v="794"/>
    <x v="3"/>
    <x v="0"/>
    <s v="Satisfactory"/>
    <m/>
  </r>
  <r>
    <n v="1672"/>
    <s v="Domori"/>
    <x v="182"/>
    <x v="12"/>
    <x v="5"/>
    <x v="11"/>
    <x v="110"/>
    <x v="4"/>
    <x v="2"/>
    <x v="2"/>
    <x v="795"/>
    <x v="1"/>
    <x v="1"/>
    <s v="Praiseworthy"/>
    <m/>
  </r>
  <r>
    <n v="1672"/>
    <s v="Domori"/>
    <x v="182"/>
    <x v="12"/>
    <x v="5"/>
    <x v="5"/>
    <x v="551"/>
    <x v="4"/>
    <x v="2"/>
    <x v="2"/>
    <x v="796"/>
    <x v="1"/>
    <x v="1"/>
    <s v="Praiseworthy"/>
    <m/>
  </r>
  <r>
    <n v="2040"/>
    <s v="Domori"/>
    <x v="182"/>
    <x v="12"/>
    <x v="7"/>
    <x v="0"/>
    <x v="288"/>
    <x v="4"/>
    <x v="2"/>
    <x v="2"/>
    <x v="797"/>
    <x v="5"/>
    <x v="3"/>
    <s v="Premium"/>
    <m/>
  </r>
  <r>
    <n v="2748"/>
    <s v="Domori"/>
    <x v="182"/>
    <x v="12"/>
    <x v="8"/>
    <x v="10"/>
    <x v="11"/>
    <x v="4"/>
    <x v="2"/>
    <x v="2"/>
    <x v="798"/>
    <x v="2"/>
    <x v="0"/>
    <s v="Satisfactory"/>
    <m/>
  </r>
  <r>
    <n v="1672"/>
    <s v="Dormouse"/>
    <x v="183"/>
    <x v="6"/>
    <x v="5"/>
    <x v="5"/>
    <x v="552"/>
    <x v="4"/>
    <x v="0"/>
    <x v="0"/>
    <x v="799"/>
    <x v="6"/>
    <x v="2"/>
    <s v="Dissapointing"/>
    <m/>
  </r>
  <r>
    <n v="1676"/>
    <s v="Dormouse"/>
    <x v="183"/>
    <x v="6"/>
    <x v="5"/>
    <x v="12"/>
    <x v="553"/>
    <x v="3"/>
    <x v="0"/>
    <x v="0"/>
    <x v="800"/>
    <x v="4"/>
    <x v="2"/>
    <s v="Dissapointing"/>
    <m/>
  </r>
  <r>
    <n v="1676"/>
    <s v="Dormouse"/>
    <x v="183"/>
    <x v="6"/>
    <x v="5"/>
    <x v="1"/>
    <x v="554"/>
    <x v="18"/>
    <x v="0"/>
    <x v="0"/>
    <x v="801"/>
    <x v="4"/>
    <x v="2"/>
    <s v="Dissapointing"/>
    <m/>
  </r>
  <r>
    <n v="1880"/>
    <s v="Dormouse"/>
    <x v="183"/>
    <x v="6"/>
    <x v="6"/>
    <x v="28"/>
    <x v="555"/>
    <x v="10"/>
    <x v="0"/>
    <x v="11"/>
    <x v="802"/>
    <x v="4"/>
    <x v="2"/>
    <s v="Dissapointing"/>
    <m/>
  </r>
  <r>
    <n v="2052"/>
    <s v="Dormouse"/>
    <x v="183"/>
    <x v="6"/>
    <x v="7"/>
    <x v="34"/>
    <x v="556"/>
    <x v="34"/>
    <x v="0"/>
    <x v="11"/>
    <x v="803"/>
    <x v="4"/>
    <x v="2"/>
    <s v="Dissapointing"/>
    <m/>
  </r>
  <r>
    <n v="2052"/>
    <s v="Dormouse"/>
    <x v="183"/>
    <x v="6"/>
    <x v="7"/>
    <x v="29"/>
    <x v="557"/>
    <x v="2"/>
    <x v="0"/>
    <x v="11"/>
    <x v="804"/>
    <x v="2"/>
    <x v="0"/>
    <s v="Satisfactory"/>
    <m/>
  </r>
  <r>
    <n v="2096"/>
    <s v="Dormouse"/>
    <x v="183"/>
    <x v="6"/>
    <x v="7"/>
    <x v="8"/>
    <x v="558"/>
    <x v="3"/>
    <x v="2"/>
    <x v="9"/>
    <x v="805"/>
    <x v="2"/>
    <x v="0"/>
    <s v="Satisfactory"/>
    <m/>
  </r>
  <r>
    <n v="2696"/>
    <s v="Dormouse"/>
    <x v="183"/>
    <x v="6"/>
    <x v="1"/>
    <x v="25"/>
    <x v="559"/>
    <x v="23"/>
    <x v="0"/>
    <x v="0"/>
    <x v="806"/>
    <x v="0"/>
    <x v="0"/>
    <s v="Satisfactory"/>
    <m/>
  </r>
  <r>
    <n v="2390"/>
    <s v="Double Spiral"/>
    <x v="184"/>
    <x v="0"/>
    <x v="0"/>
    <x v="2"/>
    <x v="70"/>
    <x v="10"/>
    <x v="2"/>
    <x v="2"/>
    <x v="807"/>
    <x v="6"/>
    <x v="2"/>
    <s v="Dissapointing"/>
    <m/>
  </r>
  <r>
    <n v="2390"/>
    <s v="Double Spiral"/>
    <x v="184"/>
    <x v="0"/>
    <x v="0"/>
    <x v="0"/>
    <x v="109"/>
    <x v="4"/>
    <x v="2"/>
    <x v="2"/>
    <x v="808"/>
    <x v="4"/>
    <x v="2"/>
    <s v="Dissapointing"/>
    <m/>
  </r>
  <r>
    <n v="2390"/>
    <s v="Double Spiral"/>
    <x v="184"/>
    <x v="0"/>
    <x v="0"/>
    <x v="2"/>
    <x v="560"/>
    <x v="10"/>
    <x v="2"/>
    <x v="2"/>
    <x v="809"/>
    <x v="3"/>
    <x v="0"/>
    <s v="Satisfactory"/>
    <m/>
  </r>
  <r>
    <n v="2752"/>
    <s v="Ducrey"/>
    <x v="185"/>
    <x v="0"/>
    <x v="8"/>
    <x v="2"/>
    <x v="561"/>
    <x v="4"/>
    <x v="2"/>
    <x v="2"/>
    <x v="810"/>
    <x v="0"/>
    <x v="0"/>
    <s v="Satisfactory"/>
    <m/>
  </r>
  <r>
    <n v="2752"/>
    <s v="Ducrey"/>
    <x v="185"/>
    <x v="0"/>
    <x v="8"/>
    <x v="23"/>
    <x v="562"/>
    <x v="10"/>
    <x v="2"/>
    <x v="2"/>
    <x v="811"/>
    <x v="4"/>
    <x v="2"/>
    <s v="Dissapointing"/>
    <m/>
  </r>
  <r>
    <n v="2752"/>
    <s v="Ducrey"/>
    <x v="185"/>
    <x v="0"/>
    <x v="8"/>
    <x v="32"/>
    <x v="124"/>
    <x v="4"/>
    <x v="2"/>
    <x v="2"/>
    <x v="812"/>
    <x v="0"/>
    <x v="0"/>
    <s v="Satisfactory"/>
    <m/>
  </r>
  <r>
    <n v="516"/>
    <s v="Duffy's"/>
    <x v="186"/>
    <x v="6"/>
    <x v="12"/>
    <x v="9"/>
    <x v="9"/>
    <x v="4"/>
    <x v="0"/>
    <x v="0"/>
    <x v="813"/>
    <x v="2"/>
    <x v="0"/>
    <s v="Satisfactory"/>
    <m/>
  </r>
  <r>
    <n v="516"/>
    <s v="Duffy's"/>
    <x v="186"/>
    <x v="6"/>
    <x v="12"/>
    <x v="11"/>
    <x v="563"/>
    <x v="2"/>
    <x v="0"/>
    <x v="0"/>
    <x v="814"/>
    <x v="1"/>
    <x v="1"/>
    <s v="Praiseworthy"/>
    <m/>
  </r>
  <r>
    <n v="523"/>
    <s v="Duffy's"/>
    <x v="186"/>
    <x v="6"/>
    <x v="12"/>
    <x v="11"/>
    <x v="564"/>
    <x v="4"/>
    <x v="0"/>
    <x v="0"/>
    <x v="815"/>
    <x v="6"/>
    <x v="2"/>
    <s v="Dissapointing"/>
    <m/>
  </r>
  <r>
    <n v="523"/>
    <s v="Duffy's"/>
    <x v="186"/>
    <x v="6"/>
    <x v="12"/>
    <x v="8"/>
    <x v="565"/>
    <x v="4"/>
    <x v="0"/>
    <x v="0"/>
    <x v="816"/>
    <x v="1"/>
    <x v="1"/>
    <s v="Praiseworthy"/>
    <m/>
  </r>
  <r>
    <n v="623"/>
    <s v="Duffy's"/>
    <x v="186"/>
    <x v="6"/>
    <x v="10"/>
    <x v="30"/>
    <x v="566"/>
    <x v="2"/>
    <x v="0"/>
    <x v="0"/>
    <x v="817"/>
    <x v="1"/>
    <x v="1"/>
    <s v="Praiseworthy"/>
    <m/>
  </r>
  <r>
    <n v="661"/>
    <s v="Duffy's"/>
    <x v="186"/>
    <x v="6"/>
    <x v="10"/>
    <x v="2"/>
    <x v="85"/>
    <x v="11"/>
    <x v="0"/>
    <x v="0"/>
    <x v="818"/>
    <x v="2"/>
    <x v="0"/>
    <s v="Satisfactory"/>
    <m/>
  </r>
  <r>
    <n v="697"/>
    <s v="Duffy's"/>
    <x v="186"/>
    <x v="6"/>
    <x v="10"/>
    <x v="9"/>
    <x v="567"/>
    <x v="2"/>
    <x v="0"/>
    <x v="0"/>
    <x v="819"/>
    <x v="3"/>
    <x v="0"/>
    <s v="Satisfactory"/>
    <m/>
  </r>
  <r>
    <n v="697"/>
    <s v="Duffy's"/>
    <x v="186"/>
    <x v="6"/>
    <x v="10"/>
    <x v="23"/>
    <x v="568"/>
    <x v="21"/>
    <x v="0"/>
    <x v="0"/>
    <x v="820"/>
    <x v="0"/>
    <x v="0"/>
    <s v="Satisfactory"/>
    <m/>
  </r>
  <r>
    <n v="765"/>
    <s v="Duffy's"/>
    <x v="186"/>
    <x v="6"/>
    <x v="10"/>
    <x v="5"/>
    <x v="72"/>
    <x v="21"/>
    <x v="0"/>
    <x v="0"/>
    <x v="821"/>
    <x v="2"/>
    <x v="0"/>
    <s v="Satisfactory"/>
    <m/>
  </r>
  <r>
    <n v="923"/>
    <s v="Duffy's"/>
    <x v="186"/>
    <x v="6"/>
    <x v="2"/>
    <x v="5"/>
    <x v="72"/>
    <x v="2"/>
    <x v="0"/>
    <x v="0"/>
    <x v="822"/>
    <x v="1"/>
    <x v="1"/>
    <s v="Praiseworthy"/>
    <m/>
  </r>
  <r>
    <n v="1331"/>
    <s v="Duffy's"/>
    <x v="186"/>
    <x v="6"/>
    <x v="4"/>
    <x v="23"/>
    <x v="569"/>
    <x v="4"/>
    <x v="1"/>
    <x v="1"/>
    <x v="823"/>
    <x v="2"/>
    <x v="0"/>
    <s v="Satisfactory"/>
    <m/>
  </r>
  <r>
    <n v="1331"/>
    <s v="Duffy's"/>
    <x v="186"/>
    <x v="6"/>
    <x v="4"/>
    <x v="23"/>
    <x v="570"/>
    <x v="0"/>
    <x v="1"/>
    <x v="1"/>
    <x v="824"/>
    <x v="1"/>
    <x v="1"/>
    <s v="Praiseworthy"/>
    <m/>
  </r>
  <r>
    <n v="1662"/>
    <s v="Duffy's"/>
    <x v="186"/>
    <x v="6"/>
    <x v="5"/>
    <x v="29"/>
    <x v="571"/>
    <x v="4"/>
    <x v="1"/>
    <x v="1"/>
    <x v="825"/>
    <x v="5"/>
    <x v="3"/>
    <s v="Premium"/>
    <m/>
  </r>
  <r>
    <n v="1964"/>
    <s v="Duffy's"/>
    <x v="186"/>
    <x v="6"/>
    <x v="13"/>
    <x v="49"/>
    <x v="572"/>
    <x v="4"/>
    <x v="1"/>
    <x v="1"/>
    <x v="826"/>
    <x v="4"/>
    <x v="2"/>
    <s v="Dissapointing"/>
    <m/>
  </r>
  <r>
    <n v="2100"/>
    <s v="Duffy's"/>
    <x v="186"/>
    <x v="6"/>
    <x v="7"/>
    <x v="29"/>
    <x v="573"/>
    <x v="3"/>
    <x v="1"/>
    <x v="1"/>
    <x v="827"/>
    <x v="0"/>
    <x v="0"/>
    <s v="Satisfactory"/>
    <m/>
  </r>
  <r>
    <n v="2366"/>
    <s v="Duffy's"/>
    <x v="186"/>
    <x v="6"/>
    <x v="0"/>
    <x v="34"/>
    <x v="155"/>
    <x v="4"/>
    <x v="1"/>
    <x v="1"/>
    <x v="828"/>
    <x v="2"/>
    <x v="0"/>
    <s v="Satisfactory"/>
    <m/>
  </r>
  <r>
    <n v="2648"/>
    <s v="Duffy's"/>
    <x v="186"/>
    <x v="6"/>
    <x v="1"/>
    <x v="23"/>
    <x v="574"/>
    <x v="4"/>
    <x v="1"/>
    <x v="1"/>
    <x v="829"/>
    <x v="2"/>
    <x v="0"/>
    <s v="Satisfactory"/>
    <m/>
  </r>
  <r>
    <n v="1506"/>
    <s v="Dulcinea"/>
    <x v="187"/>
    <x v="0"/>
    <x v="5"/>
    <x v="2"/>
    <x v="575"/>
    <x v="4"/>
    <x v="2"/>
    <x v="2"/>
    <x v="830"/>
    <x v="0"/>
    <x v="0"/>
    <s v="Satisfactory"/>
    <m/>
  </r>
  <r>
    <n v="841"/>
    <s v="Durand"/>
    <x v="188"/>
    <x v="1"/>
    <x v="2"/>
    <x v="1"/>
    <x v="54"/>
    <x v="19"/>
    <x v="5"/>
    <x v="7"/>
    <x v="831"/>
    <x v="4"/>
    <x v="2"/>
    <s v="Dissapointing"/>
    <m/>
  </r>
  <r>
    <n v="1626"/>
    <s v="Durci"/>
    <x v="189"/>
    <x v="0"/>
    <x v="5"/>
    <x v="8"/>
    <x v="576"/>
    <x v="4"/>
    <x v="0"/>
    <x v="0"/>
    <x v="832"/>
    <x v="2"/>
    <x v="0"/>
    <s v="Satisfactory"/>
    <m/>
  </r>
  <r>
    <n v="1626"/>
    <s v="Durci"/>
    <x v="189"/>
    <x v="0"/>
    <x v="5"/>
    <x v="5"/>
    <x v="577"/>
    <x v="4"/>
    <x v="0"/>
    <x v="0"/>
    <x v="833"/>
    <x v="2"/>
    <x v="0"/>
    <s v="Satisfactory"/>
    <m/>
  </r>
  <r>
    <n v="1630"/>
    <s v="Durci"/>
    <x v="189"/>
    <x v="0"/>
    <x v="5"/>
    <x v="2"/>
    <x v="578"/>
    <x v="4"/>
    <x v="0"/>
    <x v="0"/>
    <x v="834"/>
    <x v="0"/>
    <x v="0"/>
    <s v="Satisfactory"/>
    <m/>
  </r>
  <r>
    <n v="1630"/>
    <s v="Durci"/>
    <x v="189"/>
    <x v="0"/>
    <x v="5"/>
    <x v="5"/>
    <x v="579"/>
    <x v="4"/>
    <x v="0"/>
    <x v="0"/>
    <x v="835"/>
    <x v="0"/>
    <x v="0"/>
    <s v="Satisfactory"/>
    <m/>
  </r>
  <r>
    <n v="1630"/>
    <s v="Durci"/>
    <x v="189"/>
    <x v="0"/>
    <x v="5"/>
    <x v="11"/>
    <x v="580"/>
    <x v="4"/>
    <x v="0"/>
    <x v="0"/>
    <x v="836"/>
    <x v="5"/>
    <x v="3"/>
    <s v="Premium"/>
    <m/>
  </r>
  <r>
    <n v="2040"/>
    <s v="Durci"/>
    <x v="189"/>
    <x v="0"/>
    <x v="7"/>
    <x v="8"/>
    <x v="239"/>
    <x v="4"/>
    <x v="0"/>
    <x v="0"/>
    <x v="837"/>
    <x v="5"/>
    <x v="3"/>
    <s v="Premium"/>
    <m/>
  </r>
  <r>
    <n v="2744"/>
    <s v="DWAAR"/>
    <x v="190"/>
    <x v="0"/>
    <x v="8"/>
    <x v="2"/>
    <x v="157"/>
    <x v="4"/>
    <x v="0"/>
    <x v="0"/>
    <x v="838"/>
    <x v="3"/>
    <x v="0"/>
    <s v="Satisfactory"/>
    <m/>
  </r>
  <r>
    <n v="1343"/>
    <s v="East Van Roasters"/>
    <x v="191"/>
    <x v="11"/>
    <x v="4"/>
    <x v="8"/>
    <x v="581"/>
    <x v="4"/>
    <x v="0"/>
    <x v="0"/>
    <x v="839"/>
    <x v="0"/>
    <x v="0"/>
    <s v="Satisfactory"/>
    <m/>
  </r>
  <r>
    <n v="1343"/>
    <s v="East Van Roasters"/>
    <x v="191"/>
    <x v="11"/>
    <x v="4"/>
    <x v="1"/>
    <x v="582"/>
    <x v="4"/>
    <x v="0"/>
    <x v="0"/>
    <x v="840"/>
    <x v="2"/>
    <x v="0"/>
    <s v="Satisfactory"/>
    <m/>
  </r>
  <r>
    <n v="1343"/>
    <s v="East Van Roasters"/>
    <x v="191"/>
    <x v="11"/>
    <x v="4"/>
    <x v="2"/>
    <x v="583"/>
    <x v="4"/>
    <x v="0"/>
    <x v="0"/>
    <x v="126"/>
    <x v="1"/>
    <x v="1"/>
    <s v="Praiseworthy"/>
    <m/>
  </r>
  <r>
    <n v="1812"/>
    <s v="Eau de Rose"/>
    <x v="192"/>
    <x v="11"/>
    <x v="6"/>
    <x v="12"/>
    <x v="126"/>
    <x v="4"/>
    <x v="0"/>
    <x v="0"/>
    <x v="841"/>
    <x v="0"/>
    <x v="0"/>
    <s v="Satisfactory"/>
    <m/>
  </r>
  <r>
    <n v="1812"/>
    <s v="Eau de Rose"/>
    <x v="192"/>
    <x v="11"/>
    <x v="6"/>
    <x v="12"/>
    <x v="304"/>
    <x v="4"/>
    <x v="0"/>
    <x v="0"/>
    <x v="842"/>
    <x v="0"/>
    <x v="0"/>
    <s v="Satisfactory"/>
    <m/>
  </r>
  <r>
    <n v="919"/>
    <s v="Eclat (Felchlin)"/>
    <x v="193"/>
    <x v="0"/>
    <x v="2"/>
    <x v="8"/>
    <x v="584"/>
    <x v="2"/>
    <x v="0"/>
    <x v="0"/>
    <x v="843"/>
    <x v="4"/>
    <x v="2"/>
    <s v="Dissapointing"/>
    <m/>
  </r>
  <r>
    <n v="2358"/>
    <s v="Eclat (Fruition)"/>
    <x v="194"/>
    <x v="0"/>
    <x v="0"/>
    <x v="8"/>
    <x v="585"/>
    <x v="3"/>
    <x v="2"/>
    <x v="2"/>
    <x v="844"/>
    <x v="2"/>
    <x v="0"/>
    <s v="Satisfactory"/>
    <m/>
  </r>
  <r>
    <n v="1876"/>
    <s v="Edelmond"/>
    <x v="195"/>
    <x v="20"/>
    <x v="6"/>
    <x v="5"/>
    <x v="29"/>
    <x v="1"/>
    <x v="2"/>
    <x v="2"/>
    <x v="845"/>
    <x v="3"/>
    <x v="0"/>
    <s v="Satisfactory"/>
    <m/>
  </r>
  <r>
    <n v="2534"/>
    <s v="El Buen"/>
    <x v="196"/>
    <x v="0"/>
    <x v="9"/>
    <x v="1"/>
    <x v="586"/>
    <x v="4"/>
    <x v="2"/>
    <x v="2"/>
    <x v="846"/>
    <x v="3"/>
    <x v="0"/>
    <s v="Satisfactory"/>
    <m/>
  </r>
  <r>
    <n v="2534"/>
    <s v="El Buen"/>
    <x v="196"/>
    <x v="0"/>
    <x v="9"/>
    <x v="12"/>
    <x v="126"/>
    <x v="4"/>
    <x v="2"/>
    <x v="2"/>
    <x v="847"/>
    <x v="3"/>
    <x v="0"/>
    <s v="Satisfactory"/>
    <m/>
  </r>
  <r>
    <n v="252"/>
    <s v="El Ceibo"/>
    <x v="197"/>
    <x v="41"/>
    <x v="15"/>
    <x v="7"/>
    <x v="96"/>
    <x v="21"/>
    <x v="1"/>
    <x v="1"/>
    <x v="848"/>
    <x v="4"/>
    <x v="2"/>
    <s v="Dissapointing"/>
    <m/>
  </r>
  <r>
    <n v="709"/>
    <s v="El Ceibo"/>
    <x v="197"/>
    <x v="41"/>
    <x v="10"/>
    <x v="7"/>
    <x v="587"/>
    <x v="10"/>
    <x v="1"/>
    <x v="1"/>
    <x v="849"/>
    <x v="1"/>
    <x v="1"/>
    <s v="Praiseworthy"/>
    <m/>
  </r>
  <r>
    <n v="32"/>
    <s v="El Rey"/>
    <x v="198"/>
    <x v="23"/>
    <x v="16"/>
    <x v="5"/>
    <x v="588"/>
    <x v="4"/>
    <x v="3"/>
    <x v="4"/>
    <x v="850"/>
    <x v="4"/>
    <x v="2"/>
    <s v="Dissapointing"/>
    <m/>
  </r>
  <r>
    <n v="206"/>
    <s v="El Rey"/>
    <x v="198"/>
    <x v="23"/>
    <x v="15"/>
    <x v="5"/>
    <x v="589"/>
    <x v="6"/>
    <x v="3"/>
    <x v="4"/>
    <x v="851"/>
    <x v="6"/>
    <x v="2"/>
    <s v="Dissapointing"/>
    <m/>
  </r>
  <r>
    <n v="206"/>
    <s v="El Rey"/>
    <x v="198"/>
    <x v="23"/>
    <x v="15"/>
    <x v="5"/>
    <x v="590"/>
    <x v="33"/>
    <x v="3"/>
    <x v="4"/>
    <x v="852"/>
    <x v="6"/>
    <x v="2"/>
    <s v="Dissapointing"/>
    <m/>
  </r>
  <r>
    <n v="206"/>
    <s v="El Rey"/>
    <x v="198"/>
    <x v="23"/>
    <x v="15"/>
    <x v="5"/>
    <x v="591"/>
    <x v="30"/>
    <x v="3"/>
    <x v="4"/>
    <x v="853"/>
    <x v="3"/>
    <x v="0"/>
    <s v="Satisfactory"/>
    <m/>
  </r>
  <r>
    <n v="439"/>
    <s v="El Rey"/>
    <x v="198"/>
    <x v="23"/>
    <x v="11"/>
    <x v="5"/>
    <x v="592"/>
    <x v="35"/>
    <x v="3"/>
    <x v="4"/>
    <x v="854"/>
    <x v="4"/>
    <x v="2"/>
    <s v="Dissapointing"/>
    <m/>
  </r>
  <r>
    <n v="439"/>
    <s v="El Rey"/>
    <x v="198"/>
    <x v="23"/>
    <x v="11"/>
    <x v="5"/>
    <x v="593"/>
    <x v="4"/>
    <x v="3"/>
    <x v="4"/>
    <x v="855"/>
    <x v="3"/>
    <x v="0"/>
    <s v="Satisfactory"/>
    <m/>
  </r>
  <r>
    <n v="1662"/>
    <s v="El Rey"/>
    <x v="198"/>
    <x v="23"/>
    <x v="5"/>
    <x v="5"/>
    <x v="594"/>
    <x v="4"/>
    <x v="3"/>
    <x v="4"/>
    <x v="856"/>
    <x v="1"/>
    <x v="1"/>
    <s v="Praiseworthy"/>
    <m/>
  </r>
  <r>
    <n v="2382"/>
    <s v="Eldora"/>
    <x v="199"/>
    <x v="0"/>
    <x v="0"/>
    <x v="29"/>
    <x v="595"/>
    <x v="4"/>
    <x v="0"/>
    <x v="0"/>
    <x v="857"/>
    <x v="2"/>
    <x v="0"/>
    <s v="Satisfactory"/>
    <m/>
  </r>
  <r>
    <n v="2724"/>
    <s v="Eldora"/>
    <x v="199"/>
    <x v="0"/>
    <x v="8"/>
    <x v="0"/>
    <x v="596"/>
    <x v="4"/>
    <x v="0"/>
    <x v="0"/>
    <x v="858"/>
    <x v="2"/>
    <x v="0"/>
    <s v="Satisfactory"/>
    <m/>
  </r>
  <r>
    <n v="2724"/>
    <s v="Eldora"/>
    <x v="199"/>
    <x v="0"/>
    <x v="8"/>
    <x v="1"/>
    <x v="597"/>
    <x v="4"/>
    <x v="0"/>
    <x v="0"/>
    <x v="859"/>
    <x v="0"/>
    <x v="0"/>
    <s v="Satisfactory"/>
    <m/>
  </r>
  <r>
    <n v="2728"/>
    <s v="Eldora"/>
    <x v="199"/>
    <x v="0"/>
    <x v="8"/>
    <x v="25"/>
    <x v="598"/>
    <x v="4"/>
    <x v="0"/>
    <x v="0"/>
    <x v="860"/>
    <x v="2"/>
    <x v="0"/>
    <s v="Satisfactory"/>
    <m/>
  </r>
  <r>
    <n v="2728"/>
    <s v="Eldora"/>
    <x v="199"/>
    <x v="0"/>
    <x v="8"/>
    <x v="11"/>
    <x v="599"/>
    <x v="4"/>
    <x v="0"/>
    <x v="0"/>
    <x v="861"/>
    <x v="3"/>
    <x v="0"/>
    <s v="Satisfactory"/>
    <m/>
  </r>
  <r>
    <n v="2728"/>
    <s v="Eldora"/>
    <x v="199"/>
    <x v="0"/>
    <x v="8"/>
    <x v="2"/>
    <x v="600"/>
    <x v="4"/>
    <x v="0"/>
    <x v="0"/>
    <x v="862"/>
    <x v="3"/>
    <x v="0"/>
    <s v="Satisfactory"/>
    <m/>
  </r>
  <r>
    <n v="2728"/>
    <s v="Eldora"/>
    <x v="199"/>
    <x v="0"/>
    <x v="8"/>
    <x v="6"/>
    <x v="601"/>
    <x v="4"/>
    <x v="0"/>
    <x v="0"/>
    <x v="863"/>
    <x v="1"/>
    <x v="1"/>
    <s v="Praiseworthy"/>
    <m/>
  </r>
  <r>
    <n v="1137"/>
    <s v="Emerald Estate"/>
    <x v="200"/>
    <x v="36"/>
    <x v="3"/>
    <x v="43"/>
    <x v="602"/>
    <x v="7"/>
    <x v="2"/>
    <x v="2"/>
    <x v="864"/>
    <x v="4"/>
    <x v="2"/>
    <s v="Dissapointing"/>
    <m/>
  </r>
  <r>
    <n v="1137"/>
    <s v="Emerald Estate"/>
    <x v="200"/>
    <x v="36"/>
    <x v="3"/>
    <x v="43"/>
    <x v="602"/>
    <x v="4"/>
    <x v="2"/>
    <x v="2"/>
    <x v="865"/>
    <x v="0"/>
    <x v="0"/>
    <s v="Satisfactory"/>
    <m/>
  </r>
  <r>
    <n v="1450"/>
    <s v="Emily's"/>
    <x v="201"/>
    <x v="29"/>
    <x v="5"/>
    <x v="5"/>
    <x v="285"/>
    <x v="32"/>
    <x v="0"/>
    <x v="0"/>
    <x v="866"/>
    <x v="3"/>
    <x v="0"/>
    <s v="Satisfactory"/>
    <m/>
  </r>
  <r>
    <n v="1454"/>
    <s v="Emily's"/>
    <x v="201"/>
    <x v="29"/>
    <x v="5"/>
    <x v="8"/>
    <x v="8"/>
    <x v="23"/>
    <x v="0"/>
    <x v="0"/>
    <x v="867"/>
    <x v="2"/>
    <x v="0"/>
    <s v="Satisfactory"/>
    <m/>
  </r>
  <r>
    <n v="2108"/>
    <s v="Encuentro"/>
    <x v="202"/>
    <x v="1"/>
    <x v="7"/>
    <x v="32"/>
    <x v="603"/>
    <x v="4"/>
    <x v="2"/>
    <x v="2"/>
    <x v="868"/>
    <x v="2"/>
    <x v="0"/>
    <s v="Satisfactory"/>
    <m/>
  </r>
  <r>
    <n v="2108"/>
    <s v="Encuentro"/>
    <x v="202"/>
    <x v="1"/>
    <x v="7"/>
    <x v="29"/>
    <x v="280"/>
    <x v="4"/>
    <x v="2"/>
    <x v="2"/>
    <x v="869"/>
    <x v="2"/>
    <x v="0"/>
    <s v="Satisfactory"/>
    <m/>
  </r>
  <r>
    <n v="2114"/>
    <s v="Encuentro"/>
    <x v="202"/>
    <x v="1"/>
    <x v="7"/>
    <x v="2"/>
    <x v="70"/>
    <x v="4"/>
    <x v="2"/>
    <x v="2"/>
    <x v="870"/>
    <x v="0"/>
    <x v="0"/>
    <s v="Satisfactory"/>
    <m/>
  </r>
  <r>
    <n v="2118"/>
    <s v="Encuentro"/>
    <x v="202"/>
    <x v="1"/>
    <x v="7"/>
    <x v="1"/>
    <x v="604"/>
    <x v="4"/>
    <x v="2"/>
    <x v="2"/>
    <x v="871"/>
    <x v="2"/>
    <x v="0"/>
    <s v="Satisfactory"/>
    <m/>
  </r>
  <r>
    <n v="1916"/>
    <s v="ENNA"/>
    <x v="203"/>
    <x v="0"/>
    <x v="6"/>
    <x v="30"/>
    <x v="605"/>
    <x v="10"/>
    <x v="2"/>
    <x v="2"/>
    <x v="872"/>
    <x v="0"/>
    <x v="0"/>
    <s v="Satisfactory"/>
    <m/>
  </r>
  <r>
    <n v="2198"/>
    <s v="ENNA"/>
    <x v="203"/>
    <x v="0"/>
    <x v="7"/>
    <x v="22"/>
    <x v="606"/>
    <x v="2"/>
    <x v="2"/>
    <x v="2"/>
    <x v="873"/>
    <x v="3"/>
    <x v="0"/>
    <s v="Satisfactory"/>
    <m/>
  </r>
  <r>
    <n v="2350"/>
    <s v="ENNA"/>
    <x v="203"/>
    <x v="0"/>
    <x v="0"/>
    <x v="46"/>
    <x v="607"/>
    <x v="4"/>
    <x v="0"/>
    <x v="0"/>
    <x v="874"/>
    <x v="6"/>
    <x v="2"/>
    <s v="Dissapointing"/>
    <m/>
  </r>
  <r>
    <n v="2350"/>
    <s v="ENNA"/>
    <x v="203"/>
    <x v="0"/>
    <x v="0"/>
    <x v="0"/>
    <x v="109"/>
    <x v="3"/>
    <x v="0"/>
    <x v="0"/>
    <x v="875"/>
    <x v="3"/>
    <x v="0"/>
    <s v="Satisfactory"/>
    <m/>
  </r>
  <r>
    <n v="2350"/>
    <s v="ENNA"/>
    <x v="203"/>
    <x v="0"/>
    <x v="0"/>
    <x v="21"/>
    <x v="608"/>
    <x v="2"/>
    <x v="0"/>
    <x v="0"/>
    <x v="876"/>
    <x v="2"/>
    <x v="0"/>
    <s v="Satisfactory"/>
    <m/>
  </r>
  <r>
    <n v="565"/>
    <s v="Enric Rovira (Claudio Corallo)"/>
    <x v="204"/>
    <x v="8"/>
    <x v="12"/>
    <x v="26"/>
    <x v="422"/>
    <x v="3"/>
    <x v="5"/>
    <x v="7"/>
    <x v="877"/>
    <x v="0"/>
    <x v="0"/>
    <s v="Satisfactory"/>
    <m/>
  </r>
  <r>
    <n v="1205"/>
    <s v="Erithaj (A. Morin)"/>
    <x v="205"/>
    <x v="1"/>
    <x v="4"/>
    <x v="22"/>
    <x v="121"/>
    <x v="4"/>
    <x v="0"/>
    <x v="0"/>
    <x v="878"/>
    <x v="0"/>
    <x v="0"/>
    <s v="Satisfactory"/>
    <m/>
  </r>
  <r>
    <n v="1209"/>
    <s v="Erithaj (A. Morin)"/>
    <x v="205"/>
    <x v="1"/>
    <x v="4"/>
    <x v="22"/>
    <x v="609"/>
    <x v="3"/>
    <x v="0"/>
    <x v="0"/>
    <x v="879"/>
    <x v="3"/>
    <x v="0"/>
    <s v="Satisfactory"/>
    <m/>
  </r>
  <r>
    <n v="1209"/>
    <s v="Erithaj (A. Morin)"/>
    <x v="205"/>
    <x v="1"/>
    <x v="4"/>
    <x v="22"/>
    <x v="610"/>
    <x v="6"/>
    <x v="0"/>
    <x v="0"/>
    <x v="880"/>
    <x v="0"/>
    <x v="0"/>
    <s v="Satisfactory"/>
    <m/>
  </r>
  <r>
    <n v="252"/>
    <s v="Escazu"/>
    <x v="206"/>
    <x v="0"/>
    <x v="15"/>
    <x v="5"/>
    <x v="72"/>
    <x v="2"/>
    <x v="1"/>
    <x v="3"/>
    <x v="881"/>
    <x v="3"/>
    <x v="0"/>
    <s v="Satisfactory"/>
    <m/>
  </r>
  <r>
    <n v="414"/>
    <s v="Escazu"/>
    <x v="206"/>
    <x v="0"/>
    <x v="11"/>
    <x v="31"/>
    <x v="611"/>
    <x v="11"/>
    <x v="1"/>
    <x v="3"/>
    <x v="882"/>
    <x v="10"/>
    <x v="2"/>
    <s v="Dissapointing"/>
    <m/>
  </r>
  <r>
    <n v="423"/>
    <s v="Escazu"/>
    <x v="206"/>
    <x v="0"/>
    <x v="11"/>
    <x v="5"/>
    <x v="214"/>
    <x v="36"/>
    <x v="1"/>
    <x v="3"/>
    <x v="883"/>
    <x v="2"/>
    <x v="0"/>
    <s v="Satisfactory"/>
    <m/>
  </r>
  <r>
    <n v="431"/>
    <s v="Escazu"/>
    <x v="206"/>
    <x v="0"/>
    <x v="11"/>
    <x v="26"/>
    <x v="612"/>
    <x v="6"/>
    <x v="1"/>
    <x v="3"/>
    <x v="884"/>
    <x v="4"/>
    <x v="2"/>
    <s v="Dissapointing"/>
    <m/>
  </r>
  <r>
    <n v="903"/>
    <s v="Escazu"/>
    <x v="206"/>
    <x v="0"/>
    <x v="2"/>
    <x v="5"/>
    <x v="298"/>
    <x v="4"/>
    <x v="1"/>
    <x v="3"/>
    <x v="885"/>
    <x v="4"/>
    <x v="2"/>
    <s v="Dissapointing"/>
    <m/>
  </r>
  <r>
    <n v="2570"/>
    <s v="Escazu"/>
    <x v="206"/>
    <x v="0"/>
    <x v="1"/>
    <x v="26"/>
    <x v="613"/>
    <x v="11"/>
    <x v="0"/>
    <x v="0"/>
    <x v="886"/>
    <x v="3"/>
    <x v="0"/>
    <s v="Satisfactory"/>
    <m/>
  </r>
  <r>
    <n v="2570"/>
    <s v="Escazu"/>
    <x v="206"/>
    <x v="0"/>
    <x v="1"/>
    <x v="12"/>
    <x v="614"/>
    <x v="4"/>
    <x v="2"/>
    <x v="2"/>
    <x v="887"/>
    <x v="2"/>
    <x v="0"/>
    <s v="Satisfactory"/>
    <m/>
  </r>
  <r>
    <n v="666"/>
    <s v="Ethel's Artisan (Mars)"/>
    <x v="207"/>
    <x v="0"/>
    <x v="10"/>
    <x v="26"/>
    <x v="615"/>
    <x v="9"/>
    <x v="1"/>
    <x v="3"/>
    <x v="888"/>
    <x v="6"/>
    <x v="2"/>
    <s v="Dissapointing"/>
    <m/>
  </r>
  <r>
    <n v="666"/>
    <s v="Ethel's Artisan (Mars)"/>
    <x v="207"/>
    <x v="0"/>
    <x v="10"/>
    <x v="21"/>
    <x v="90"/>
    <x v="9"/>
    <x v="1"/>
    <x v="3"/>
    <x v="889"/>
    <x v="6"/>
    <x v="2"/>
    <s v="Dissapointing"/>
    <m/>
  </r>
  <r>
    <n v="666"/>
    <s v="Ethel's Artisan (Mars)"/>
    <x v="207"/>
    <x v="0"/>
    <x v="10"/>
    <x v="5"/>
    <x v="29"/>
    <x v="4"/>
    <x v="1"/>
    <x v="3"/>
    <x v="890"/>
    <x v="6"/>
    <x v="2"/>
    <s v="Dissapointing"/>
    <m/>
  </r>
  <r>
    <n v="666"/>
    <s v="Ethel's Artisan (Mars)"/>
    <x v="207"/>
    <x v="0"/>
    <x v="10"/>
    <x v="26"/>
    <x v="616"/>
    <x v="25"/>
    <x v="1"/>
    <x v="3"/>
    <x v="891"/>
    <x v="4"/>
    <x v="2"/>
    <s v="Dissapointing"/>
    <m/>
  </r>
  <r>
    <n v="672"/>
    <s v="Ethel's Artisan (Mars)"/>
    <x v="207"/>
    <x v="0"/>
    <x v="10"/>
    <x v="26"/>
    <x v="617"/>
    <x v="25"/>
    <x v="1"/>
    <x v="3"/>
    <x v="892"/>
    <x v="6"/>
    <x v="2"/>
    <s v="Dissapointing"/>
    <m/>
  </r>
  <r>
    <n v="1275"/>
    <s v="Ethereal"/>
    <x v="208"/>
    <x v="0"/>
    <x v="4"/>
    <x v="25"/>
    <x v="84"/>
    <x v="3"/>
    <x v="0"/>
    <x v="0"/>
    <x v="893"/>
    <x v="3"/>
    <x v="0"/>
    <s v="Satisfactory"/>
    <m/>
  </r>
  <r>
    <n v="1275"/>
    <s v="Ethereal"/>
    <x v="208"/>
    <x v="0"/>
    <x v="4"/>
    <x v="11"/>
    <x v="79"/>
    <x v="3"/>
    <x v="0"/>
    <x v="0"/>
    <x v="894"/>
    <x v="2"/>
    <x v="0"/>
    <s v="Satisfactory"/>
    <m/>
  </r>
  <r>
    <n v="1275"/>
    <s v="Ethereal"/>
    <x v="208"/>
    <x v="0"/>
    <x v="4"/>
    <x v="2"/>
    <x v="85"/>
    <x v="3"/>
    <x v="0"/>
    <x v="0"/>
    <x v="895"/>
    <x v="1"/>
    <x v="1"/>
    <s v="Praiseworthy"/>
    <m/>
  </r>
  <r>
    <n v="2142"/>
    <s v="Ethereal"/>
    <x v="208"/>
    <x v="0"/>
    <x v="7"/>
    <x v="29"/>
    <x v="106"/>
    <x v="3"/>
    <x v="0"/>
    <x v="0"/>
    <x v="896"/>
    <x v="2"/>
    <x v="0"/>
    <s v="Satisfactory"/>
    <m/>
  </r>
  <r>
    <n v="2664"/>
    <s v="Ethereal"/>
    <x v="208"/>
    <x v="0"/>
    <x v="1"/>
    <x v="6"/>
    <x v="164"/>
    <x v="4"/>
    <x v="0"/>
    <x v="0"/>
    <x v="897"/>
    <x v="3"/>
    <x v="0"/>
    <s v="Satisfactory"/>
    <m/>
  </r>
  <r>
    <n v="2450"/>
    <s v="Exquisito"/>
    <x v="209"/>
    <x v="0"/>
    <x v="0"/>
    <x v="8"/>
    <x v="618"/>
    <x v="13"/>
    <x v="0"/>
    <x v="0"/>
    <x v="898"/>
    <x v="3"/>
    <x v="0"/>
    <s v="Satisfactory"/>
    <m/>
  </r>
  <r>
    <n v="565"/>
    <s v="Fearless (AMMA)"/>
    <x v="210"/>
    <x v="0"/>
    <x v="12"/>
    <x v="10"/>
    <x v="619"/>
    <x v="10"/>
    <x v="2"/>
    <x v="2"/>
    <x v="899"/>
    <x v="4"/>
    <x v="2"/>
    <s v="Dissapointing"/>
    <m/>
  </r>
  <r>
    <n v="1732"/>
    <s v="Feitoria Cacao"/>
    <x v="211"/>
    <x v="42"/>
    <x v="6"/>
    <x v="27"/>
    <x v="620"/>
    <x v="0"/>
    <x v="2"/>
    <x v="2"/>
    <x v="679"/>
    <x v="3"/>
    <x v="0"/>
    <s v="Satisfactory"/>
    <m/>
  </r>
  <r>
    <n v="1736"/>
    <s v="Feitoria Cacao"/>
    <x v="211"/>
    <x v="42"/>
    <x v="6"/>
    <x v="5"/>
    <x v="71"/>
    <x v="0"/>
    <x v="2"/>
    <x v="2"/>
    <x v="900"/>
    <x v="6"/>
    <x v="2"/>
    <s v="Dissapointing"/>
    <m/>
  </r>
  <r>
    <n v="1736"/>
    <s v="Feitoria Cacao"/>
    <x v="211"/>
    <x v="42"/>
    <x v="6"/>
    <x v="25"/>
    <x v="104"/>
    <x v="0"/>
    <x v="2"/>
    <x v="2"/>
    <x v="901"/>
    <x v="4"/>
    <x v="2"/>
    <s v="Dissapointing"/>
    <m/>
  </r>
  <r>
    <n v="48"/>
    <s v="Felchlin"/>
    <x v="212"/>
    <x v="22"/>
    <x v="16"/>
    <x v="1"/>
    <x v="621"/>
    <x v="14"/>
    <x v="3"/>
    <x v="4"/>
    <x v="902"/>
    <x v="3"/>
    <x v="0"/>
    <s v="Satisfactory"/>
    <m/>
  </r>
  <r>
    <n v="48"/>
    <s v="Felchlin"/>
    <x v="212"/>
    <x v="22"/>
    <x v="16"/>
    <x v="5"/>
    <x v="622"/>
    <x v="11"/>
    <x v="3"/>
    <x v="4"/>
    <x v="903"/>
    <x v="3"/>
    <x v="0"/>
    <s v="Satisfactory"/>
    <m/>
  </r>
  <r>
    <n v="48"/>
    <s v="Felchlin"/>
    <x v="212"/>
    <x v="22"/>
    <x v="16"/>
    <x v="11"/>
    <x v="371"/>
    <x v="2"/>
    <x v="3"/>
    <x v="4"/>
    <x v="904"/>
    <x v="2"/>
    <x v="0"/>
    <s v="Satisfactory"/>
    <m/>
  </r>
  <r>
    <n v="56"/>
    <s v="Felchlin"/>
    <x v="212"/>
    <x v="22"/>
    <x v="16"/>
    <x v="7"/>
    <x v="623"/>
    <x v="1"/>
    <x v="3"/>
    <x v="4"/>
    <x v="905"/>
    <x v="5"/>
    <x v="3"/>
    <s v="Premium"/>
    <m/>
  </r>
  <r>
    <n v="105"/>
    <s v="Felchlin"/>
    <x v="212"/>
    <x v="22"/>
    <x v="16"/>
    <x v="26"/>
    <x v="624"/>
    <x v="25"/>
    <x v="3"/>
    <x v="4"/>
    <x v="906"/>
    <x v="10"/>
    <x v="2"/>
    <s v="Dissapointing"/>
    <m/>
  </r>
  <r>
    <n v="105"/>
    <s v="Felchlin"/>
    <x v="212"/>
    <x v="22"/>
    <x v="16"/>
    <x v="2"/>
    <x v="264"/>
    <x v="6"/>
    <x v="3"/>
    <x v="4"/>
    <x v="907"/>
    <x v="3"/>
    <x v="0"/>
    <s v="Satisfactory"/>
    <m/>
  </r>
  <r>
    <n v="494"/>
    <s v="Felchlin"/>
    <x v="212"/>
    <x v="22"/>
    <x v="12"/>
    <x v="28"/>
    <x v="89"/>
    <x v="33"/>
    <x v="3"/>
    <x v="4"/>
    <x v="908"/>
    <x v="2"/>
    <x v="0"/>
    <s v="Satisfactory"/>
    <m/>
  </r>
  <r>
    <n v="1283"/>
    <s v="Finca"/>
    <x v="213"/>
    <x v="0"/>
    <x v="4"/>
    <x v="41"/>
    <x v="282"/>
    <x v="11"/>
    <x v="0"/>
    <x v="0"/>
    <x v="909"/>
    <x v="8"/>
    <x v="2"/>
    <s v="Dissapointing"/>
    <m/>
  </r>
  <r>
    <n v="1283"/>
    <s v="Finca"/>
    <x v="213"/>
    <x v="0"/>
    <x v="4"/>
    <x v="2"/>
    <x v="85"/>
    <x v="3"/>
    <x v="0"/>
    <x v="0"/>
    <x v="910"/>
    <x v="3"/>
    <x v="0"/>
    <s v="Satisfactory"/>
    <m/>
  </r>
  <r>
    <n v="1283"/>
    <s v="Finca"/>
    <x v="213"/>
    <x v="0"/>
    <x v="4"/>
    <x v="2"/>
    <x v="85"/>
    <x v="4"/>
    <x v="0"/>
    <x v="0"/>
    <x v="911"/>
    <x v="0"/>
    <x v="0"/>
    <s v="Satisfactory"/>
    <m/>
  </r>
  <r>
    <n v="1287"/>
    <s v="Finca"/>
    <x v="213"/>
    <x v="0"/>
    <x v="4"/>
    <x v="2"/>
    <x v="85"/>
    <x v="12"/>
    <x v="0"/>
    <x v="0"/>
    <x v="912"/>
    <x v="6"/>
    <x v="2"/>
    <s v="Dissapointing"/>
    <m/>
  </r>
  <r>
    <n v="2474"/>
    <s v="Finnia"/>
    <x v="214"/>
    <x v="11"/>
    <x v="9"/>
    <x v="30"/>
    <x v="625"/>
    <x v="4"/>
    <x v="0"/>
    <x v="0"/>
    <x v="913"/>
    <x v="4"/>
    <x v="2"/>
    <s v="Dissapointing"/>
    <m/>
  </r>
  <r>
    <n v="2478"/>
    <s v="Finnia"/>
    <x v="214"/>
    <x v="11"/>
    <x v="9"/>
    <x v="18"/>
    <x v="287"/>
    <x v="4"/>
    <x v="0"/>
    <x v="0"/>
    <x v="914"/>
    <x v="3"/>
    <x v="0"/>
    <s v="Satisfactory"/>
    <m/>
  </r>
  <r>
    <n v="2482"/>
    <s v="Finnia"/>
    <x v="214"/>
    <x v="11"/>
    <x v="9"/>
    <x v="12"/>
    <x v="626"/>
    <x v="4"/>
    <x v="0"/>
    <x v="0"/>
    <x v="915"/>
    <x v="4"/>
    <x v="2"/>
    <s v="Dissapointing"/>
    <m/>
  </r>
  <r>
    <n v="2486"/>
    <s v="Finnia"/>
    <x v="214"/>
    <x v="11"/>
    <x v="9"/>
    <x v="26"/>
    <x v="627"/>
    <x v="4"/>
    <x v="0"/>
    <x v="0"/>
    <x v="916"/>
    <x v="0"/>
    <x v="0"/>
    <s v="Satisfactory"/>
    <m/>
  </r>
  <r>
    <n v="2394"/>
    <s v="Firetree"/>
    <x v="215"/>
    <x v="6"/>
    <x v="0"/>
    <x v="14"/>
    <x v="628"/>
    <x v="2"/>
    <x v="1"/>
    <x v="1"/>
    <x v="917"/>
    <x v="2"/>
    <x v="0"/>
    <s v="Satisfactory"/>
    <m/>
  </r>
  <r>
    <n v="2398"/>
    <s v="Firetree"/>
    <x v="215"/>
    <x v="6"/>
    <x v="0"/>
    <x v="34"/>
    <x v="629"/>
    <x v="13"/>
    <x v="1"/>
    <x v="1"/>
    <x v="918"/>
    <x v="0"/>
    <x v="0"/>
    <s v="Satisfactory"/>
    <m/>
  </r>
  <r>
    <n v="2398"/>
    <s v="Firetree"/>
    <x v="215"/>
    <x v="6"/>
    <x v="0"/>
    <x v="35"/>
    <x v="630"/>
    <x v="26"/>
    <x v="1"/>
    <x v="1"/>
    <x v="919"/>
    <x v="2"/>
    <x v="0"/>
    <s v="Satisfactory"/>
    <m/>
  </r>
  <r>
    <n v="2398"/>
    <s v="Firetree"/>
    <x v="215"/>
    <x v="6"/>
    <x v="0"/>
    <x v="20"/>
    <x v="631"/>
    <x v="2"/>
    <x v="1"/>
    <x v="1"/>
    <x v="920"/>
    <x v="1"/>
    <x v="1"/>
    <s v="Praiseworthy"/>
    <m/>
  </r>
  <r>
    <n v="2150"/>
    <s v="Five (5)Mile"/>
    <x v="216"/>
    <x v="0"/>
    <x v="7"/>
    <x v="2"/>
    <x v="632"/>
    <x v="10"/>
    <x v="2"/>
    <x v="2"/>
    <x v="921"/>
    <x v="2"/>
    <x v="0"/>
    <s v="Satisfactory"/>
    <m/>
  </r>
  <r>
    <n v="2154"/>
    <s v="Five (5)Mile"/>
    <x v="216"/>
    <x v="0"/>
    <x v="7"/>
    <x v="25"/>
    <x v="633"/>
    <x v="10"/>
    <x v="2"/>
    <x v="2"/>
    <x v="922"/>
    <x v="4"/>
    <x v="2"/>
    <s v="Dissapointing"/>
    <m/>
  </r>
  <r>
    <n v="2154"/>
    <s v="Five (5)Mile"/>
    <x v="216"/>
    <x v="0"/>
    <x v="7"/>
    <x v="29"/>
    <x v="634"/>
    <x v="10"/>
    <x v="2"/>
    <x v="2"/>
    <x v="923"/>
    <x v="4"/>
    <x v="2"/>
    <s v="Dissapointing"/>
    <m/>
  </r>
  <r>
    <n v="2154"/>
    <s v="Five (5)Mile"/>
    <x v="216"/>
    <x v="0"/>
    <x v="7"/>
    <x v="12"/>
    <x v="635"/>
    <x v="10"/>
    <x v="2"/>
    <x v="2"/>
    <x v="924"/>
    <x v="3"/>
    <x v="0"/>
    <s v="Satisfactory"/>
    <m/>
  </r>
  <r>
    <n v="2202"/>
    <s v="FJAK"/>
    <x v="217"/>
    <x v="43"/>
    <x v="7"/>
    <x v="1"/>
    <x v="604"/>
    <x v="4"/>
    <x v="0"/>
    <x v="0"/>
    <x v="368"/>
    <x v="3"/>
    <x v="0"/>
    <s v="Satisfactory"/>
    <m/>
  </r>
  <r>
    <n v="2206"/>
    <s v="FJAK"/>
    <x v="217"/>
    <x v="43"/>
    <x v="7"/>
    <x v="4"/>
    <x v="636"/>
    <x v="1"/>
    <x v="0"/>
    <x v="0"/>
    <x v="925"/>
    <x v="2"/>
    <x v="0"/>
    <s v="Satisfactory"/>
    <m/>
  </r>
  <r>
    <n v="2206"/>
    <s v="FJAK"/>
    <x v="217"/>
    <x v="43"/>
    <x v="7"/>
    <x v="0"/>
    <x v="109"/>
    <x v="4"/>
    <x v="0"/>
    <x v="0"/>
    <x v="926"/>
    <x v="2"/>
    <x v="0"/>
    <s v="Satisfactory"/>
    <m/>
  </r>
  <r>
    <n v="1267"/>
    <s v="Forever Cacao"/>
    <x v="218"/>
    <x v="6"/>
    <x v="4"/>
    <x v="8"/>
    <x v="637"/>
    <x v="2"/>
    <x v="0"/>
    <x v="11"/>
    <x v="927"/>
    <x v="4"/>
    <x v="2"/>
    <s v="Dissapointing"/>
    <m/>
  </r>
  <r>
    <n v="1776"/>
    <s v="Forteza (Cortes)"/>
    <x v="219"/>
    <x v="27"/>
    <x v="6"/>
    <x v="2"/>
    <x v="85"/>
    <x v="4"/>
    <x v="4"/>
    <x v="5"/>
    <x v="928"/>
    <x v="4"/>
    <x v="2"/>
    <s v="Dissapointing"/>
    <m/>
  </r>
  <r>
    <n v="1776"/>
    <s v="Forteza (Cortes)"/>
    <x v="219"/>
    <x v="27"/>
    <x v="6"/>
    <x v="2"/>
    <x v="282"/>
    <x v="3"/>
    <x v="4"/>
    <x v="5"/>
    <x v="929"/>
    <x v="4"/>
    <x v="2"/>
    <s v="Dissapointing"/>
    <m/>
  </r>
  <r>
    <n v="1772"/>
    <s v="Fossa"/>
    <x v="220"/>
    <x v="21"/>
    <x v="6"/>
    <x v="1"/>
    <x v="222"/>
    <x v="4"/>
    <x v="2"/>
    <x v="2"/>
    <x v="930"/>
    <x v="4"/>
    <x v="2"/>
    <s v="Dissapointing"/>
    <m/>
  </r>
  <r>
    <n v="1776"/>
    <s v="Fossa"/>
    <x v="220"/>
    <x v="21"/>
    <x v="6"/>
    <x v="11"/>
    <x v="638"/>
    <x v="10"/>
    <x v="2"/>
    <x v="2"/>
    <x v="774"/>
    <x v="2"/>
    <x v="0"/>
    <s v="Satisfactory"/>
    <m/>
  </r>
  <r>
    <n v="1776"/>
    <s v="Fossa"/>
    <x v="220"/>
    <x v="21"/>
    <x v="6"/>
    <x v="0"/>
    <x v="639"/>
    <x v="28"/>
    <x v="2"/>
    <x v="2"/>
    <x v="931"/>
    <x v="1"/>
    <x v="1"/>
    <s v="Praiseworthy"/>
    <m/>
  </r>
  <r>
    <n v="2072"/>
    <s v="Fossa"/>
    <x v="220"/>
    <x v="21"/>
    <x v="7"/>
    <x v="7"/>
    <x v="96"/>
    <x v="4"/>
    <x v="2"/>
    <x v="2"/>
    <x v="932"/>
    <x v="3"/>
    <x v="0"/>
    <s v="Satisfactory"/>
    <m/>
  </r>
  <r>
    <n v="2072"/>
    <s v="Fossa"/>
    <x v="220"/>
    <x v="21"/>
    <x v="7"/>
    <x v="19"/>
    <x v="640"/>
    <x v="4"/>
    <x v="2"/>
    <x v="2"/>
    <x v="933"/>
    <x v="3"/>
    <x v="0"/>
    <s v="Satisfactory"/>
    <m/>
  </r>
  <r>
    <n v="2072"/>
    <s v="Fossa"/>
    <x v="220"/>
    <x v="21"/>
    <x v="7"/>
    <x v="34"/>
    <x v="149"/>
    <x v="4"/>
    <x v="2"/>
    <x v="2"/>
    <x v="934"/>
    <x v="0"/>
    <x v="0"/>
    <s v="Satisfactory"/>
    <m/>
  </r>
  <r>
    <n v="2072"/>
    <s v="Fossa"/>
    <x v="220"/>
    <x v="21"/>
    <x v="7"/>
    <x v="32"/>
    <x v="124"/>
    <x v="1"/>
    <x v="2"/>
    <x v="2"/>
    <x v="935"/>
    <x v="2"/>
    <x v="0"/>
    <s v="Satisfactory"/>
    <m/>
  </r>
  <r>
    <n v="2076"/>
    <s v="Fossa"/>
    <x v="220"/>
    <x v="21"/>
    <x v="7"/>
    <x v="2"/>
    <x v="70"/>
    <x v="2"/>
    <x v="2"/>
    <x v="2"/>
    <x v="936"/>
    <x v="4"/>
    <x v="2"/>
    <s v="Dissapointing"/>
    <m/>
  </r>
  <r>
    <n v="2430"/>
    <s v="Fossa"/>
    <x v="220"/>
    <x v="21"/>
    <x v="0"/>
    <x v="18"/>
    <x v="641"/>
    <x v="4"/>
    <x v="2"/>
    <x v="2"/>
    <x v="937"/>
    <x v="3"/>
    <x v="0"/>
    <s v="Satisfactory"/>
    <m/>
  </r>
  <r>
    <n v="2430"/>
    <s v="Fossa"/>
    <x v="220"/>
    <x v="21"/>
    <x v="0"/>
    <x v="1"/>
    <x v="642"/>
    <x v="4"/>
    <x v="2"/>
    <x v="2"/>
    <x v="938"/>
    <x v="2"/>
    <x v="0"/>
    <s v="Satisfactory"/>
    <m/>
  </r>
  <r>
    <n v="2712"/>
    <s v="Fossa"/>
    <x v="220"/>
    <x v="21"/>
    <x v="1"/>
    <x v="19"/>
    <x v="643"/>
    <x v="2"/>
    <x v="2"/>
    <x v="2"/>
    <x v="939"/>
    <x v="2"/>
    <x v="0"/>
    <s v="Satisfactory"/>
    <m/>
  </r>
  <r>
    <n v="2712"/>
    <s v="Fossa"/>
    <x v="220"/>
    <x v="21"/>
    <x v="1"/>
    <x v="36"/>
    <x v="644"/>
    <x v="2"/>
    <x v="2"/>
    <x v="2"/>
    <x v="940"/>
    <x v="2"/>
    <x v="0"/>
    <s v="Satisfactory"/>
    <m/>
  </r>
  <r>
    <n v="2318"/>
    <s v="Foundry"/>
    <x v="221"/>
    <x v="30"/>
    <x v="0"/>
    <x v="14"/>
    <x v="645"/>
    <x v="4"/>
    <x v="2"/>
    <x v="2"/>
    <x v="941"/>
    <x v="3"/>
    <x v="0"/>
    <s v="Satisfactory"/>
    <m/>
  </r>
  <r>
    <n v="2318"/>
    <s v="Foundry"/>
    <x v="221"/>
    <x v="30"/>
    <x v="0"/>
    <x v="0"/>
    <x v="646"/>
    <x v="4"/>
    <x v="2"/>
    <x v="2"/>
    <x v="942"/>
    <x v="0"/>
    <x v="0"/>
    <s v="Satisfactory"/>
    <m/>
  </r>
  <r>
    <n v="2322"/>
    <s v="Foundry"/>
    <x v="221"/>
    <x v="30"/>
    <x v="0"/>
    <x v="7"/>
    <x v="647"/>
    <x v="4"/>
    <x v="2"/>
    <x v="2"/>
    <x v="943"/>
    <x v="3"/>
    <x v="0"/>
    <s v="Satisfactory"/>
    <m/>
  </r>
  <r>
    <n v="2322"/>
    <s v="Foundry"/>
    <x v="221"/>
    <x v="30"/>
    <x v="0"/>
    <x v="20"/>
    <x v="648"/>
    <x v="4"/>
    <x v="2"/>
    <x v="2"/>
    <x v="944"/>
    <x v="3"/>
    <x v="0"/>
    <s v="Satisfactory"/>
    <m/>
  </r>
  <r>
    <n v="2322"/>
    <s v="Foundry"/>
    <x v="221"/>
    <x v="30"/>
    <x v="0"/>
    <x v="12"/>
    <x v="649"/>
    <x v="4"/>
    <x v="2"/>
    <x v="2"/>
    <x v="945"/>
    <x v="3"/>
    <x v="0"/>
    <s v="Satisfactory"/>
    <m/>
  </r>
  <r>
    <n v="2322"/>
    <s v="Foundry"/>
    <x v="221"/>
    <x v="30"/>
    <x v="0"/>
    <x v="11"/>
    <x v="650"/>
    <x v="4"/>
    <x v="2"/>
    <x v="2"/>
    <x v="549"/>
    <x v="1"/>
    <x v="1"/>
    <s v="Praiseworthy"/>
    <m/>
  </r>
  <r>
    <n v="2326"/>
    <s v="Foundry"/>
    <x v="221"/>
    <x v="30"/>
    <x v="0"/>
    <x v="8"/>
    <x v="651"/>
    <x v="4"/>
    <x v="2"/>
    <x v="2"/>
    <x v="946"/>
    <x v="1"/>
    <x v="1"/>
    <s v="Praiseworthy"/>
    <m/>
  </r>
  <r>
    <n v="911"/>
    <s v="Franceschi"/>
    <x v="222"/>
    <x v="23"/>
    <x v="2"/>
    <x v="5"/>
    <x v="301"/>
    <x v="4"/>
    <x v="0"/>
    <x v="0"/>
    <x v="947"/>
    <x v="1"/>
    <x v="1"/>
    <s v="Praiseworthy"/>
    <m/>
  </r>
  <r>
    <n v="915"/>
    <s v="Franceschi"/>
    <x v="222"/>
    <x v="23"/>
    <x v="2"/>
    <x v="5"/>
    <x v="60"/>
    <x v="7"/>
    <x v="0"/>
    <x v="0"/>
    <x v="948"/>
    <x v="2"/>
    <x v="0"/>
    <s v="Satisfactory"/>
    <m/>
  </r>
  <r>
    <n v="1355"/>
    <s v="Franceschi"/>
    <x v="222"/>
    <x v="23"/>
    <x v="4"/>
    <x v="5"/>
    <x v="652"/>
    <x v="4"/>
    <x v="0"/>
    <x v="0"/>
    <x v="949"/>
    <x v="2"/>
    <x v="0"/>
    <s v="Satisfactory"/>
    <m/>
  </r>
  <r>
    <n v="1355"/>
    <s v="Franceschi"/>
    <x v="222"/>
    <x v="23"/>
    <x v="4"/>
    <x v="5"/>
    <x v="653"/>
    <x v="4"/>
    <x v="0"/>
    <x v="0"/>
    <x v="950"/>
    <x v="1"/>
    <x v="1"/>
    <s v="Praiseworthy"/>
    <m/>
  </r>
  <r>
    <n v="2044"/>
    <s v="Franceschi"/>
    <x v="222"/>
    <x v="23"/>
    <x v="7"/>
    <x v="5"/>
    <x v="298"/>
    <x v="7"/>
    <x v="1"/>
    <x v="1"/>
    <x v="951"/>
    <x v="6"/>
    <x v="2"/>
    <s v="Dissapointing"/>
    <m/>
  </r>
  <r>
    <n v="2100"/>
    <s v="Franceschi"/>
    <x v="222"/>
    <x v="23"/>
    <x v="7"/>
    <x v="5"/>
    <x v="654"/>
    <x v="4"/>
    <x v="0"/>
    <x v="0"/>
    <x v="952"/>
    <x v="3"/>
    <x v="0"/>
    <s v="Satisfactory"/>
    <m/>
  </r>
  <r>
    <n v="2100"/>
    <s v="Franceschi"/>
    <x v="222"/>
    <x v="23"/>
    <x v="7"/>
    <x v="5"/>
    <x v="655"/>
    <x v="4"/>
    <x v="0"/>
    <x v="0"/>
    <x v="953"/>
    <x v="0"/>
    <x v="0"/>
    <s v="Satisfactory"/>
    <m/>
  </r>
  <r>
    <n v="2118"/>
    <s v="Franceschi"/>
    <x v="222"/>
    <x v="23"/>
    <x v="7"/>
    <x v="5"/>
    <x v="656"/>
    <x v="2"/>
    <x v="2"/>
    <x v="2"/>
    <x v="954"/>
    <x v="2"/>
    <x v="0"/>
    <s v="Satisfactory"/>
    <m/>
  </r>
  <r>
    <n v="2122"/>
    <s v="Franceschi"/>
    <x v="222"/>
    <x v="23"/>
    <x v="7"/>
    <x v="5"/>
    <x v="657"/>
    <x v="12"/>
    <x v="2"/>
    <x v="2"/>
    <x v="955"/>
    <x v="3"/>
    <x v="0"/>
    <s v="Satisfactory"/>
    <m/>
  </r>
  <r>
    <n v="1351"/>
    <s v="Frederic Blondeel"/>
    <x v="223"/>
    <x v="18"/>
    <x v="4"/>
    <x v="24"/>
    <x v="78"/>
    <x v="7"/>
    <x v="1"/>
    <x v="1"/>
    <x v="956"/>
    <x v="2"/>
    <x v="0"/>
    <s v="Satisfactory"/>
    <m/>
  </r>
  <r>
    <n v="1351"/>
    <s v="Frederic Blondeel"/>
    <x v="223"/>
    <x v="18"/>
    <x v="4"/>
    <x v="1"/>
    <x v="54"/>
    <x v="11"/>
    <x v="1"/>
    <x v="1"/>
    <x v="957"/>
    <x v="2"/>
    <x v="0"/>
    <s v="Satisfactory"/>
    <m/>
  </r>
  <r>
    <n v="1538"/>
    <s v="Frederic Blondeel"/>
    <x v="223"/>
    <x v="18"/>
    <x v="5"/>
    <x v="31"/>
    <x v="137"/>
    <x v="4"/>
    <x v="1"/>
    <x v="1"/>
    <x v="958"/>
    <x v="2"/>
    <x v="0"/>
    <s v="Satisfactory"/>
    <m/>
  </r>
  <r>
    <n v="1538"/>
    <s v="Frederic Blondeel"/>
    <x v="223"/>
    <x v="18"/>
    <x v="5"/>
    <x v="8"/>
    <x v="658"/>
    <x v="10"/>
    <x v="1"/>
    <x v="1"/>
    <x v="959"/>
    <x v="2"/>
    <x v="0"/>
    <s v="Satisfactory"/>
    <m/>
  </r>
  <r>
    <n v="1542"/>
    <s v="Frederic Blondeel"/>
    <x v="223"/>
    <x v="18"/>
    <x v="5"/>
    <x v="22"/>
    <x v="53"/>
    <x v="3"/>
    <x v="1"/>
    <x v="1"/>
    <x v="960"/>
    <x v="3"/>
    <x v="0"/>
    <s v="Satisfactory"/>
    <m/>
  </r>
  <r>
    <n v="781"/>
    <s v="French Broad"/>
    <x v="224"/>
    <x v="0"/>
    <x v="10"/>
    <x v="8"/>
    <x v="419"/>
    <x v="4"/>
    <x v="2"/>
    <x v="2"/>
    <x v="961"/>
    <x v="2"/>
    <x v="0"/>
    <s v="Satisfactory"/>
    <m/>
  </r>
  <r>
    <n v="785"/>
    <s v="French Broad"/>
    <x v="224"/>
    <x v="0"/>
    <x v="10"/>
    <x v="2"/>
    <x v="213"/>
    <x v="11"/>
    <x v="2"/>
    <x v="2"/>
    <x v="962"/>
    <x v="2"/>
    <x v="0"/>
    <s v="Satisfactory"/>
    <m/>
  </r>
  <r>
    <n v="883"/>
    <s v="French Broad"/>
    <x v="224"/>
    <x v="0"/>
    <x v="2"/>
    <x v="8"/>
    <x v="659"/>
    <x v="4"/>
    <x v="2"/>
    <x v="2"/>
    <x v="963"/>
    <x v="6"/>
    <x v="2"/>
    <s v="Dissapointing"/>
    <m/>
  </r>
  <r>
    <n v="883"/>
    <s v="French Broad"/>
    <x v="224"/>
    <x v="0"/>
    <x v="2"/>
    <x v="8"/>
    <x v="660"/>
    <x v="15"/>
    <x v="2"/>
    <x v="9"/>
    <x v="964"/>
    <x v="2"/>
    <x v="0"/>
    <s v="Satisfactory"/>
    <m/>
  </r>
  <r>
    <n v="887"/>
    <s v="French Broad"/>
    <x v="224"/>
    <x v="0"/>
    <x v="2"/>
    <x v="8"/>
    <x v="661"/>
    <x v="36"/>
    <x v="2"/>
    <x v="9"/>
    <x v="965"/>
    <x v="10"/>
    <x v="2"/>
    <s v="Dissapointing"/>
    <m/>
  </r>
  <r>
    <n v="1042"/>
    <s v="French Broad"/>
    <x v="224"/>
    <x v="0"/>
    <x v="3"/>
    <x v="8"/>
    <x v="662"/>
    <x v="15"/>
    <x v="2"/>
    <x v="2"/>
    <x v="966"/>
    <x v="2"/>
    <x v="0"/>
    <s v="Satisfactory"/>
    <m/>
  </r>
  <r>
    <n v="1209"/>
    <s v="French Broad"/>
    <x v="224"/>
    <x v="0"/>
    <x v="4"/>
    <x v="31"/>
    <x v="663"/>
    <x v="3"/>
    <x v="2"/>
    <x v="2"/>
    <x v="967"/>
    <x v="3"/>
    <x v="0"/>
    <s v="Satisfactory"/>
    <m/>
  </r>
  <r>
    <n v="1295"/>
    <s v="French Broad"/>
    <x v="224"/>
    <x v="0"/>
    <x v="4"/>
    <x v="23"/>
    <x v="664"/>
    <x v="1"/>
    <x v="2"/>
    <x v="2"/>
    <x v="968"/>
    <x v="0"/>
    <x v="0"/>
    <s v="Satisfactory"/>
    <m/>
  </r>
  <r>
    <n v="1634"/>
    <s v="French Broad"/>
    <x v="224"/>
    <x v="0"/>
    <x v="5"/>
    <x v="29"/>
    <x v="106"/>
    <x v="13"/>
    <x v="2"/>
    <x v="2"/>
    <x v="969"/>
    <x v="2"/>
    <x v="0"/>
    <s v="Satisfactory"/>
    <m/>
  </r>
  <r>
    <n v="1940"/>
    <s v="French Broad"/>
    <x v="224"/>
    <x v="0"/>
    <x v="13"/>
    <x v="8"/>
    <x v="665"/>
    <x v="4"/>
    <x v="2"/>
    <x v="2"/>
    <x v="970"/>
    <x v="2"/>
    <x v="0"/>
    <s v="Satisfactory"/>
    <m/>
  </r>
  <r>
    <n v="2430"/>
    <s v="French Broad"/>
    <x v="224"/>
    <x v="0"/>
    <x v="0"/>
    <x v="4"/>
    <x v="666"/>
    <x v="21"/>
    <x v="0"/>
    <x v="0"/>
    <x v="971"/>
    <x v="0"/>
    <x v="0"/>
    <s v="Satisfactory"/>
    <m/>
  </r>
  <r>
    <n v="370"/>
    <s v="Fresco"/>
    <x v="225"/>
    <x v="0"/>
    <x v="11"/>
    <x v="27"/>
    <x v="667"/>
    <x v="3"/>
    <x v="0"/>
    <x v="0"/>
    <x v="972"/>
    <x v="4"/>
    <x v="2"/>
    <s v="Dissapointing"/>
    <m/>
  </r>
  <r>
    <n v="370"/>
    <s v="Fresco"/>
    <x v="225"/>
    <x v="0"/>
    <x v="11"/>
    <x v="27"/>
    <x v="668"/>
    <x v="4"/>
    <x v="0"/>
    <x v="0"/>
    <x v="973"/>
    <x v="3"/>
    <x v="0"/>
    <s v="Satisfactory"/>
    <m/>
  </r>
  <r>
    <n v="370"/>
    <s v="Fresco"/>
    <x v="225"/>
    <x v="0"/>
    <x v="11"/>
    <x v="27"/>
    <x v="669"/>
    <x v="4"/>
    <x v="0"/>
    <x v="0"/>
    <x v="974"/>
    <x v="0"/>
    <x v="0"/>
    <s v="Satisfactory"/>
    <m/>
  </r>
  <r>
    <n v="370"/>
    <s v="Fresco"/>
    <x v="225"/>
    <x v="0"/>
    <x v="11"/>
    <x v="5"/>
    <x v="670"/>
    <x v="11"/>
    <x v="0"/>
    <x v="0"/>
    <x v="975"/>
    <x v="2"/>
    <x v="0"/>
    <s v="Satisfactory"/>
    <m/>
  </r>
  <r>
    <n v="636"/>
    <s v="Fresco"/>
    <x v="225"/>
    <x v="0"/>
    <x v="10"/>
    <x v="24"/>
    <x v="671"/>
    <x v="6"/>
    <x v="0"/>
    <x v="0"/>
    <x v="976"/>
    <x v="4"/>
    <x v="2"/>
    <s v="Dissapointing"/>
    <m/>
  </r>
  <r>
    <n v="642"/>
    <s v="Fresco"/>
    <x v="225"/>
    <x v="0"/>
    <x v="10"/>
    <x v="27"/>
    <x v="672"/>
    <x v="4"/>
    <x v="0"/>
    <x v="0"/>
    <x v="977"/>
    <x v="0"/>
    <x v="0"/>
    <s v="Satisfactory"/>
    <m/>
  </r>
  <r>
    <n v="642"/>
    <s v="Fresco"/>
    <x v="225"/>
    <x v="0"/>
    <x v="10"/>
    <x v="2"/>
    <x v="673"/>
    <x v="2"/>
    <x v="0"/>
    <x v="0"/>
    <x v="978"/>
    <x v="2"/>
    <x v="0"/>
    <s v="Satisfactory"/>
    <m/>
  </r>
  <r>
    <n v="642"/>
    <s v="Fresco"/>
    <x v="225"/>
    <x v="0"/>
    <x v="10"/>
    <x v="27"/>
    <x v="674"/>
    <x v="4"/>
    <x v="0"/>
    <x v="0"/>
    <x v="979"/>
    <x v="2"/>
    <x v="0"/>
    <s v="Satisfactory"/>
    <m/>
  </r>
  <r>
    <n v="682"/>
    <s v="Fresco"/>
    <x v="225"/>
    <x v="0"/>
    <x v="10"/>
    <x v="1"/>
    <x v="675"/>
    <x v="6"/>
    <x v="0"/>
    <x v="0"/>
    <x v="980"/>
    <x v="4"/>
    <x v="2"/>
    <s v="Dissapointing"/>
    <m/>
  </r>
  <r>
    <n v="682"/>
    <s v="Fresco"/>
    <x v="225"/>
    <x v="0"/>
    <x v="10"/>
    <x v="2"/>
    <x v="676"/>
    <x v="2"/>
    <x v="0"/>
    <x v="0"/>
    <x v="126"/>
    <x v="0"/>
    <x v="0"/>
    <s v="Satisfactory"/>
    <m/>
  </r>
  <r>
    <n v="688"/>
    <s v="Fresco"/>
    <x v="225"/>
    <x v="0"/>
    <x v="10"/>
    <x v="1"/>
    <x v="677"/>
    <x v="6"/>
    <x v="0"/>
    <x v="0"/>
    <x v="981"/>
    <x v="3"/>
    <x v="0"/>
    <s v="Satisfactory"/>
    <m/>
  </r>
  <r>
    <n v="745"/>
    <s v="Fresco"/>
    <x v="225"/>
    <x v="0"/>
    <x v="10"/>
    <x v="5"/>
    <x v="678"/>
    <x v="0"/>
    <x v="0"/>
    <x v="0"/>
    <x v="982"/>
    <x v="0"/>
    <x v="0"/>
    <s v="Satisfactory"/>
    <m/>
  </r>
  <r>
    <n v="745"/>
    <s v="Fresco"/>
    <x v="225"/>
    <x v="0"/>
    <x v="10"/>
    <x v="5"/>
    <x v="679"/>
    <x v="4"/>
    <x v="0"/>
    <x v="0"/>
    <x v="983"/>
    <x v="5"/>
    <x v="3"/>
    <s v="Premium"/>
    <m/>
  </r>
  <r>
    <n v="899"/>
    <s v="Fresco"/>
    <x v="225"/>
    <x v="0"/>
    <x v="2"/>
    <x v="14"/>
    <x v="680"/>
    <x v="26"/>
    <x v="2"/>
    <x v="2"/>
    <x v="984"/>
    <x v="2"/>
    <x v="0"/>
    <s v="Satisfactory"/>
    <m/>
  </r>
  <r>
    <n v="899"/>
    <s v="Fresco"/>
    <x v="225"/>
    <x v="0"/>
    <x v="2"/>
    <x v="14"/>
    <x v="681"/>
    <x v="26"/>
    <x v="2"/>
    <x v="2"/>
    <x v="985"/>
    <x v="2"/>
    <x v="0"/>
    <s v="Satisfactory"/>
    <m/>
  </r>
  <r>
    <n v="915"/>
    <s v="Fresco"/>
    <x v="225"/>
    <x v="0"/>
    <x v="2"/>
    <x v="1"/>
    <x v="682"/>
    <x v="6"/>
    <x v="0"/>
    <x v="0"/>
    <x v="986"/>
    <x v="5"/>
    <x v="3"/>
    <s v="Premium"/>
    <m/>
  </r>
  <r>
    <n v="927"/>
    <s v="Fresco"/>
    <x v="225"/>
    <x v="0"/>
    <x v="2"/>
    <x v="14"/>
    <x v="683"/>
    <x v="26"/>
    <x v="2"/>
    <x v="2"/>
    <x v="987"/>
    <x v="5"/>
    <x v="3"/>
    <s v="Premium"/>
    <m/>
  </r>
  <r>
    <n v="931"/>
    <s v="Fresco"/>
    <x v="225"/>
    <x v="0"/>
    <x v="2"/>
    <x v="14"/>
    <x v="684"/>
    <x v="26"/>
    <x v="2"/>
    <x v="2"/>
    <x v="988"/>
    <x v="3"/>
    <x v="0"/>
    <s v="Satisfactory"/>
    <m/>
  </r>
  <r>
    <n v="1030"/>
    <s v="Fresco"/>
    <x v="225"/>
    <x v="0"/>
    <x v="3"/>
    <x v="2"/>
    <x v="685"/>
    <x v="2"/>
    <x v="0"/>
    <x v="0"/>
    <x v="989"/>
    <x v="0"/>
    <x v="0"/>
    <s v="Satisfactory"/>
    <m/>
  </r>
  <r>
    <n v="1081"/>
    <s v="Fresco"/>
    <x v="225"/>
    <x v="0"/>
    <x v="3"/>
    <x v="2"/>
    <x v="686"/>
    <x v="2"/>
    <x v="0"/>
    <x v="0"/>
    <x v="990"/>
    <x v="1"/>
    <x v="1"/>
    <s v="Praiseworthy"/>
    <m/>
  </r>
  <r>
    <n v="1117"/>
    <s v="Fresco"/>
    <x v="225"/>
    <x v="0"/>
    <x v="3"/>
    <x v="8"/>
    <x v="687"/>
    <x v="4"/>
    <x v="0"/>
    <x v="0"/>
    <x v="991"/>
    <x v="1"/>
    <x v="1"/>
    <s v="Praiseworthy"/>
    <m/>
  </r>
  <r>
    <n v="1149"/>
    <s v="Fresco"/>
    <x v="225"/>
    <x v="0"/>
    <x v="3"/>
    <x v="8"/>
    <x v="688"/>
    <x v="4"/>
    <x v="0"/>
    <x v="0"/>
    <x v="992"/>
    <x v="5"/>
    <x v="3"/>
    <s v="Premium"/>
    <m/>
  </r>
  <r>
    <n v="1383"/>
    <s v="Fresco"/>
    <x v="225"/>
    <x v="0"/>
    <x v="4"/>
    <x v="8"/>
    <x v="689"/>
    <x v="4"/>
    <x v="0"/>
    <x v="0"/>
    <x v="993"/>
    <x v="3"/>
    <x v="0"/>
    <s v="Satisfactory"/>
    <m/>
  </r>
  <r>
    <n v="1383"/>
    <s v="Fresco"/>
    <x v="225"/>
    <x v="0"/>
    <x v="4"/>
    <x v="8"/>
    <x v="690"/>
    <x v="4"/>
    <x v="0"/>
    <x v="0"/>
    <x v="994"/>
    <x v="2"/>
    <x v="0"/>
    <s v="Satisfactory"/>
    <m/>
  </r>
  <r>
    <n v="1383"/>
    <s v="Fresco"/>
    <x v="225"/>
    <x v="0"/>
    <x v="4"/>
    <x v="8"/>
    <x v="691"/>
    <x v="4"/>
    <x v="0"/>
    <x v="0"/>
    <x v="995"/>
    <x v="2"/>
    <x v="0"/>
    <s v="Satisfactory"/>
    <m/>
  </r>
  <r>
    <n v="1387"/>
    <s v="Fresco"/>
    <x v="225"/>
    <x v="0"/>
    <x v="4"/>
    <x v="8"/>
    <x v="692"/>
    <x v="4"/>
    <x v="0"/>
    <x v="0"/>
    <x v="996"/>
    <x v="2"/>
    <x v="0"/>
    <s v="Satisfactory"/>
    <m/>
  </r>
  <r>
    <n v="2024"/>
    <s v="Fresco"/>
    <x v="225"/>
    <x v="0"/>
    <x v="13"/>
    <x v="29"/>
    <x v="693"/>
    <x v="4"/>
    <x v="0"/>
    <x v="0"/>
    <x v="997"/>
    <x v="2"/>
    <x v="0"/>
    <s v="Satisfactory"/>
    <m/>
  </r>
  <r>
    <n v="2024"/>
    <s v="Fresco"/>
    <x v="225"/>
    <x v="0"/>
    <x v="13"/>
    <x v="29"/>
    <x v="694"/>
    <x v="4"/>
    <x v="0"/>
    <x v="0"/>
    <x v="998"/>
    <x v="1"/>
    <x v="1"/>
    <s v="Praiseworthy"/>
    <m/>
  </r>
  <r>
    <n v="2028"/>
    <s v="Fresco"/>
    <x v="225"/>
    <x v="0"/>
    <x v="13"/>
    <x v="29"/>
    <x v="695"/>
    <x v="4"/>
    <x v="0"/>
    <x v="0"/>
    <x v="999"/>
    <x v="2"/>
    <x v="0"/>
    <s v="Satisfactory"/>
    <m/>
  </r>
  <r>
    <n v="2174"/>
    <s v="Fresco"/>
    <x v="225"/>
    <x v="0"/>
    <x v="7"/>
    <x v="5"/>
    <x v="696"/>
    <x v="2"/>
    <x v="0"/>
    <x v="0"/>
    <x v="1000"/>
    <x v="0"/>
    <x v="0"/>
    <s v="Satisfactory"/>
    <m/>
  </r>
  <r>
    <n v="2174"/>
    <s v="Fresco"/>
    <x v="225"/>
    <x v="0"/>
    <x v="7"/>
    <x v="5"/>
    <x v="299"/>
    <x v="2"/>
    <x v="0"/>
    <x v="0"/>
    <x v="1001"/>
    <x v="2"/>
    <x v="0"/>
    <s v="Satisfactory"/>
    <m/>
  </r>
  <r>
    <n v="2642"/>
    <s v="Fresco"/>
    <x v="225"/>
    <x v="0"/>
    <x v="1"/>
    <x v="24"/>
    <x v="697"/>
    <x v="1"/>
    <x v="0"/>
    <x v="0"/>
    <x v="1002"/>
    <x v="0"/>
    <x v="0"/>
    <s v="Satisfactory"/>
    <m/>
  </r>
  <r>
    <n v="2642"/>
    <s v="Fresco"/>
    <x v="225"/>
    <x v="0"/>
    <x v="1"/>
    <x v="24"/>
    <x v="698"/>
    <x v="1"/>
    <x v="0"/>
    <x v="0"/>
    <x v="1003"/>
    <x v="2"/>
    <x v="0"/>
    <s v="Satisfactory"/>
    <m/>
  </r>
  <r>
    <n v="2644"/>
    <s v="Fresco"/>
    <x v="225"/>
    <x v="0"/>
    <x v="1"/>
    <x v="23"/>
    <x v="699"/>
    <x v="4"/>
    <x v="0"/>
    <x v="0"/>
    <x v="1004"/>
    <x v="2"/>
    <x v="0"/>
    <s v="Satisfactory"/>
    <m/>
  </r>
  <r>
    <n v="2644"/>
    <s v="Fresco"/>
    <x v="225"/>
    <x v="0"/>
    <x v="1"/>
    <x v="23"/>
    <x v="700"/>
    <x v="4"/>
    <x v="0"/>
    <x v="0"/>
    <x v="1005"/>
    <x v="1"/>
    <x v="1"/>
    <s v="Praiseworthy"/>
    <m/>
  </r>
  <r>
    <n v="2644"/>
    <s v="Fresco"/>
    <x v="225"/>
    <x v="0"/>
    <x v="1"/>
    <x v="5"/>
    <x v="701"/>
    <x v="1"/>
    <x v="0"/>
    <x v="0"/>
    <x v="1006"/>
    <x v="5"/>
    <x v="3"/>
    <s v="Premium"/>
    <m/>
  </r>
  <r>
    <n v="2704"/>
    <s v="Fresco"/>
    <x v="225"/>
    <x v="0"/>
    <x v="1"/>
    <x v="1"/>
    <x v="702"/>
    <x v="4"/>
    <x v="0"/>
    <x v="0"/>
    <x v="1007"/>
    <x v="2"/>
    <x v="0"/>
    <s v="Satisfactory"/>
    <m/>
  </r>
  <r>
    <n v="2708"/>
    <s v="Fresco"/>
    <x v="225"/>
    <x v="0"/>
    <x v="1"/>
    <x v="8"/>
    <x v="703"/>
    <x v="6"/>
    <x v="0"/>
    <x v="0"/>
    <x v="1008"/>
    <x v="3"/>
    <x v="0"/>
    <s v="Satisfactory"/>
    <m/>
  </r>
  <r>
    <n v="2708"/>
    <s v="Fresco"/>
    <x v="225"/>
    <x v="0"/>
    <x v="1"/>
    <x v="8"/>
    <x v="704"/>
    <x v="6"/>
    <x v="0"/>
    <x v="0"/>
    <x v="1009"/>
    <x v="0"/>
    <x v="0"/>
    <s v="Satisfactory"/>
    <m/>
  </r>
  <r>
    <n v="2000"/>
    <s v="Fresh Coast"/>
    <x v="226"/>
    <x v="0"/>
    <x v="13"/>
    <x v="10"/>
    <x v="705"/>
    <x v="4"/>
    <x v="2"/>
    <x v="2"/>
    <x v="1010"/>
    <x v="2"/>
    <x v="0"/>
    <s v="Satisfactory"/>
    <m/>
  </r>
  <r>
    <n v="2000"/>
    <s v="Fresh Coast"/>
    <x v="226"/>
    <x v="0"/>
    <x v="13"/>
    <x v="0"/>
    <x v="706"/>
    <x v="4"/>
    <x v="2"/>
    <x v="2"/>
    <x v="1011"/>
    <x v="1"/>
    <x v="1"/>
    <s v="Praiseworthy"/>
    <m/>
  </r>
  <r>
    <n v="1375"/>
    <s v="Fresh Coast aka Just Good Choc."/>
    <x v="227"/>
    <x v="0"/>
    <x v="4"/>
    <x v="25"/>
    <x v="84"/>
    <x v="4"/>
    <x v="2"/>
    <x v="2"/>
    <x v="1012"/>
    <x v="2"/>
    <x v="0"/>
    <s v="Satisfactory"/>
    <m/>
  </r>
  <r>
    <n v="1375"/>
    <s v="Fresh Coast aka Just Good Choc."/>
    <x v="227"/>
    <x v="0"/>
    <x v="4"/>
    <x v="1"/>
    <x v="54"/>
    <x v="4"/>
    <x v="2"/>
    <x v="2"/>
    <x v="1013"/>
    <x v="2"/>
    <x v="0"/>
    <s v="Satisfactory"/>
    <m/>
  </r>
  <r>
    <n v="1375"/>
    <s v="Fresh Coast aka Just Good Choc."/>
    <x v="227"/>
    <x v="0"/>
    <x v="4"/>
    <x v="8"/>
    <x v="8"/>
    <x v="4"/>
    <x v="2"/>
    <x v="2"/>
    <x v="1014"/>
    <x v="5"/>
    <x v="3"/>
    <s v="Premium"/>
    <m/>
  </r>
  <r>
    <n v="1912"/>
    <s v="Friis Holm"/>
    <x v="228"/>
    <x v="44"/>
    <x v="6"/>
    <x v="23"/>
    <x v="707"/>
    <x v="4"/>
    <x v="2"/>
    <x v="2"/>
    <x v="1015"/>
    <x v="2"/>
    <x v="0"/>
    <s v="Satisfactory"/>
    <m/>
  </r>
  <r>
    <n v="1956"/>
    <s v="Friis Holm"/>
    <x v="228"/>
    <x v="44"/>
    <x v="13"/>
    <x v="23"/>
    <x v="708"/>
    <x v="4"/>
    <x v="0"/>
    <x v="0"/>
    <x v="1016"/>
    <x v="1"/>
    <x v="1"/>
    <s v="Praiseworthy"/>
    <m/>
  </r>
  <r>
    <n v="2122"/>
    <s v="Friis Holm"/>
    <x v="228"/>
    <x v="44"/>
    <x v="7"/>
    <x v="23"/>
    <x v="562"/>
    <x v="1"/>
    <x v="0"/>
    <x v="0"/>
    <x v="1017"/>
    <x v="2"/>
    <x v="0"/>
    <s v="Satisfactory"/>
    <m/>
  </r>
  <r>
    <n v="2122"/>
    <s v="Friis Holm"/>
    <x v="228"/>
    <x v="44"/>
    <x v="7"/>
    <x v="23"/>
    <x v="531"/>
    <x v="4"/>
    <x v="0"/>
    <x v="0"/>
    <x v="1018"/>
    <x v="1"/>
    <x v="1"/>
    <s v="Praiseworthy"/>
    <m/>
  </r>
  <r>
    <n v="2126"/>
    <s v="Friis Holm"/>
    <x v="228"/>
    <x v="44"/>
    <x v="7"/>
    <x v="23"/>
    <x v="709"/>
    <x v="7"/>
    <x v="0"/>
    <x v="0"/>
    <x v="1019"/>
    <x v="3"/>
    <x v="0"/>
    <s v="Satisfactory"/>
    <m/>
  </r>
  <r>
    <n v="2126"/>
    <s v="Friis Holm"/>
    <x v="228"/>
    <x v="44"/>
    <x v="7"/>
    <x v="23"/>
    <x v="709"/>
    <x v="4"/>
    <x v="0"/>
    <x v="0"/>
    <x v="1020"/>
    <x v="0"/>
    <x v="0"/>
    <s v="Satisfactory"/>
    <m/>
  </r>
  <r>
    <n v="2126"/>
    <s v="Friis Holm"/>
    <x v="228"/>
    <x v="44"/>
    <x v="7"/>
    <x v="23"/>
    <x v="710"/>
    <x v="4"/>
    <x v="0"/>
    <x v="0"/>
    <x v="1021"/>
    <x v="1"/>
    <x v="1"/>
    <s v="Praiseworthy"/>
    <m/>
  </r>
  <r>
    <n v="2126"/>
    <s v="Friis Holm"/>
    <x v="228"/>
    <x v="44"/>
    <x v="7"/>
    <x v="29"/>
    <x v="711"/>
    <x v="4"/>
    <x v="0"/>
    <x v="0"/>
    <x v="1022"/>
    <x v="5"/>
    <x v="3"/>
    <s v="Premium"/>
    <m/>
  </r>
  <r>
    <n v="2130"/>
    <s v="Friis Holm"/>
    <x v="228"/>
    <x v="44"/>
    <x v="7"/>
    <x v="23"/>
    <x v="712"/>
    <x v="4"/>
    <x v="0"/>
    <x v="0"/>
    <x v="1023"/>
    <x v="3"/>
    <x v="0"/>
    <s v="Satisfactory"/>
    <m/>
  </r>
  <r>
    <n v="2130"/>
    <s v="Friis Holm"/>
    <x v="228"/>
    <x v="44"/>
    <x v="7"/>
    <x v="23"/>
    <x v="713"/>
    <x v="4"/>
    <x v="0"/>
    <x v="0"/>
    <x v="1024"/>
    <x v="2"/>
    <x v="0"/>
    <s v="Satisfactory"/>
    <m/>
  </r>
  <r>
    <n v="2130"/>
    <s v="Friis Holm"/>
    <x v="228"/>
    <x v="44"/>
    <x v="7"/>
    <x v="23"/>
    <x v="714"/>
    <x v="4"/>
    <x v="0"/>
    <x v="0"/>
    <x v="1025"/>
    <x v="1"/>
    <x v="1"/>
    <s v="Praiseworthy"/>
    <m/>
  </r>
  <r>
    <n v="2130"/>
    <s v="Friis Holm"/>
    <x v="228"/>
    <x v="44"/>
    <x v="7"/>
    <x v="23"/>
    <x v="707"/>
    <x v="4"/>
    <x v="0"/>
    <x v="0"/>
    <x v="1026"/>
    <x v="5"/>
    <x v="3"/>
    <s v="Premium"/>
    <m/>
  </r>
  <r>
    <n v="2134"/>
    <s v="Friis Holm"/>
    <x v="228"/>
    <x v="44"/>
    <x v="7"/>
    <x v="23"/>
    <x v="113"/>
    <x v="4"/>
    <x v="0"/>
    <x v="0"/>
    <x v="1027"/>
    <x v="0"/>
    <x v="0"/>
    <s v="Satisfactory"/>
    <m/>
  </r>
  <r>
    <n v="2720"/>
    <s v="Friis Holm"/>
    <x v="228"/>
    <x v="44"/>
    <x v="8"/>
    <x v="23"/>
    <x v="715"/>
    <x v="4"/>
    <x v="0"/>
    <x v="0"/>
    <x v="1028"/>
    <x v="2"/>
    <x v="0"/>
    <s v="Satisfactory"/>
    <m/>
  </r>
  <r>
    <n v="2720"/>
    <s v="Friis Holm"/>
    <x v="228"/>
    <x v="44"/>
    <x v="8"/>
    <x v="1"/>
    <x v="716"/>
    <x v="14"/>
    <x v="0"/>
    <x v="0"/>
    <x v="1029"/>
    <x v="2"/>
    <x v="0"/>
    <s v="Satisfactory"/>
    <m/>
  </r>
  <r>
    <n v="2720"/>
    <s v="Friis Holm"/>
    <x v="228"/>
    <x v="44"/>
    <x v="8"/>
    <x v="1"/>
    <x v="717"/>
    <x v="14"/>
    <x v="0"/>
    <x v="0"/>
    <x v="1030"/>
    <x v="1"/>
    <x v="1"/>
    <s v="Praiseworthy"/>
    <m/>
  </r>
  <r>
    <n v="623"/>
    <s v="Friis Holm (Bonnat)"/>
    <x v="229"/>
    <x v="44"/>
    <x v="10"/>
    <x v="23"/>
    <x v="718"/>
    <x v="4"/>
    <x v="0"/>
    <x v="0"/>
    <x v="1031"/>
    <x v="0"/>
    <x v="0"/>
    <s v="Satisfactory"/>
    <m/>
  </r>
  <r>
    <n v="623"/>
    <s v="Friis Holm (Bonnat)"/>
    <x v="229"/>
    <x v="44"/>
    <x v="10"/>
    <x v="23"/>
    <x v="569"/>
    <x v="4"/>
    <x v="0"/>
    <x v="0"/>
    <x v="1032"/>
    <x v="2"/>
    <x v="0"/>
    <s v="Satisfactory"/>
    <m/>
  </r>
  <r>
    <n v="623"/>
    <s v="Friis Holm (Bonnat)"/>
    <x v="229"/>
    <x v="44"/>
    <x v="10"/>
    <x v="23"/>
    <x v="568"/>
    <x v="4"/>
    <x v="0"/>
    <x v="0"/>
    <x v="1033"/>
    <x v="2"/>
    <x v="0"/>
    <s v="Satisfactory"/>
    <m/>
  </r>
  <r>
    <n v="895"/>
    <s v="Friis Holm (Bonnat)"/>
    <x v="229"/>
    <x v="44"/>
    <x v="2"/>
    <x v="23"/>
    <x v="719"/>
    <x v="4"/>
    <x v="0"/>
    <x v="0"/>
    <x v="1034"/>
    <x v="0"/>
    <x v="0"/>
    <s v="Satisfactory"/>
    <m/>
  </r>
  <r>
    <n v="899"/>
    <s v="Friis Holm (Bonnat)"/>
    <x v="229"/>
    <x v="44"/>
    <x v="2"/>
    <x v="30"/>
    <x v="720"/>
    <x v="4"/>
    <x v="0"/>
    <x v="0"/>
    <x v="1035"/>
    <x v="0"/>
    <x v="0"/>
    <s v="Satisfactory"/>
    <m/>
  </r>
  <r>
    <n v="899"/>
    <s v="Friis Holm (Bonnat)"/>
    <x v="229"/>
    <x v="44"/>
    <x v="2"/>
    <x v="23"/>
    <x v="721"/>
    <x v="4"/>
    <x v="0"/>
    <x v="0"/>
    <x v="1036"/>
    <x v="0"/>
    <x v="0"/>
    <s v="Satisfactory"/>
    <m/>
  </r>
  <r>
    <n v="923"/>
    <s v="Friis Holm (Bonnat)"/>
    <x v="229"/>
    <x v="44"/>
    <x v="2"/>
    <x v="23"/>
    <x v="722"/>
    <x v="4"/>
    <x v="0"/>
    <x v="0"/>
    <x v="1037"/>
    <x v="1"/>
    <x v="1"/>
    <s v="Praiseworthy"/>
    <m/>
  </r>
  <r>
    <n v="1034"/>
    <s v="Friis Holm (Bonnat)"/>
    <x v="229"/>
    <x v="44"/>
    <x v="3"/>
    <x v="23"/>
    <x v="723"/>
    <x v="4"/>
    <x v="0"/>
    <x v="0"/>
    <x v="1038"/>
    <x v="0"/>
    <x v="0"/>
    <s v="Satisfactory"/>
    <m/>
  </r>
  <r>
    <n v="1034"/>
    <s v="Friis Holm (Bonnat)"/>
    <x v="229"/>
    <x v="44"/>
    <x v="3"/>
    <x v="23"/>
    <x v="724"/>
    <x v="4"/>
    <x v="0"/>
    <x v="0"/>
    <x v="1039"/>
    <x v="2"/>
    <x v="0"/>
    <s v="Satisfactory"/>
    <m/>
  </r>
  <r>
    <n v="1259"/>
    <s v="Friis Holm (Bonnat)"/>
    <x v="229"/>
    <x v="44"/>
    <x v="4"/>
    <x v="23"/>
    <x v="380"/>
    <x v="4"/>
    <x v="0"/>
    <x v="0"/>
    <x v="1040"/>
    <x v="2"/>
    <x v="0"/>
    <s v="Satisfactory"/>
    <m/>
  </r>
  <r>
    <n v="1680"/>
    <s v="Friis Holm (Bonnat)"/>
    <x v="229"/>
    <x v="44"/>
    <x v="5"/>
    <x v="23"/>
    <x v="380"/>
    <x v="7"/>
    <x v="0"/>
    <x v="0"/>
    <x v="1041"/>
    <x v="3"/>
    <x v="0"/>
    <s v="Satisfactory"/>
    <m/>
  </r>
  <r>
    <n v="1680"/>
    <s v="Friis Holm (Bonnat)"/>
    <x v="229"/>
    <x v="44"/>
    <x v="5"/>
    <x v="23"/>
    <x v="380"/>
    <x v="12"/>
    <x v="0"/>
    <x v="0"/>
    <x v="1042"/>
    <x v="0"/>
    <x v="0"/>
    <s v="Satisfactory"/>
    <m/>
  </r>
  <r>
    <n v="753"/>
    <s v="Fruition"/>
    <x v="230"/>
    <x v="0"/>
    <x v="10"/>
    <x v="31"/>
    <x v="725"/>
    <x v="15"/>
    <x v="0"/>
    <x v="0"/>
    <x v="1043"/>
    <x v="0"/>
    <x v="0"/>
    <s v="Satisfactory"/>
    <m/>
  </r>
  <r>
    <n v="781"/>
    <s v="Fruition"/>
    <x v="230"/>
    <x v="0"/>
    <x v="10"/>
    <x v="31"/>
    <x v="137"/>
    <x v="4"/>
    <x v="0"/>
    <x v="0"/>
    <x v="1044"/>
    <x v="3"/>
    <x v="0"/>
    <s v="Satisfactory"/>
    <m/>
  </r>
  <r>
    <n v="863"/>
    <s v="Fruition"/>
    <x v="230"/>
    <x v="0"/>
    <x v="2"/>
    <x v="8"/>
    <x v="8"/>
    <x v="4"/>
    <x v="0"/>
    <x v="0"/>
    <x v="1045"/>
    <x v="6"/>
    <x v="2"/>
    <s v="Dissapointing"/>
    <m/>
  </r>
  <r>
    <n v="1046"/>
    <s v="Fruition"/>
    <x v="230"/>
    <x v="0"/>
    <x v="3"/>
    <x v="2"/>
    <x v="213"/>
    <x v="4"/>
    <x v="0"/>
    <x v="0"/>
    <x v="1046"/>
    <x v="1"/>
    <x v="1"/>
    <s v="Praiseworthy"/>
    <m/>
  </r>
  <r>
    <n v="1185"/>
    <s v="Fruition"/>
    <x v="230"/>
    <x v="0"/>
    <x v="3"/>
    <x v="11"/>
    <x v="107"/>
    <x v="10"/>
    <x v="0"/>
    <x v="0"/>
    <x v="1047"/>
    <x v="3"/>
    <x v="0"/>
    <s v="Satisfactory"/>
    <m/>
  </r>
  <r>
    <n v="1347"/>
    <s v="Fruition"/>
    <x v="230"/>
    <x v="0"/>
    <x v="4"/>
    <x v="21"/>
    <x v="272"/>
    <x v="4"/>
    <x v="0"/>
    <x v="0"/>
    <x v="1048"/>
    <x v="1"/>
    <x v="1"/>
    <s v="Praiseworthy"/>
    <m/>
  </r>
  <r>
    <n v="1359"/>
    <s v="Fruition"/>
    <x v="230"/>
    <x v="0"/>
    <x v="4"/>
    <x v="8"/>
    <x v="80"/>
    <x v="0"/>
    <x v="0"/>
    <x v="0"/>
    <x v="1049"/>
    <x v="3"/>
    <x v="0"/>
    <s v="Satisfactory"/>
    <m/>
  </r>
  <r>
    <n v="1780"/>
    <s v="Fruition"/>
    <x v="230"/>
    <x v="0"/>
    <x v="6"/>
    <x v="7"/>
    <x v="726"/>
    <x v="6"/>
    <x v="2"/>
    <x v="2"/>
    <x v="1050"/>
    <x v="1"/>
    <x v="1"/>
    <s v="Praiseworthy"/>
    <m/>
  </r>
  <r>
    <n v="1780"/>
    <s v="Fruition"/>
    <x v="230"/>
    <x v="0"/>
    <x v="6"/>
    <x v="31"/>
    <x v="727"/>
    <x v="6"/>
    <x v="2"/>
    <x v="2"/>
    <x v="1051"/>
    <x v="5"/>
    <x v="3"/>
    <s v="Premium"/>
    <m/>
  </r>
  <r>
    <n v="2278"/>
    <s v="Fruition"/>
    <x v="230"/>
    <x v="0"/>
    <x v="0"/>
    <x v="1"/>
    <x v="728"/>
    <x v="6"/>
    <x v="2"/>
    <x v="2"/>
    <x v="1052"/>
    <x v="1"/>
    <x v="1"/>
    <s v="Praiseworthy"/>
    <m/>
  </r>
  <r>
    <n v="2366"/>
    <s v="Fruition"/>
    <x v="230"/>
    <x v="0"/>
    <x v="0"/>
    <x v="12"/>
    <x v="729"/>
    <x v="12"/>
    <x v="2"/>
    <x v="2"/>
    <x v="1053"/>
    <x v="2"/>
    <x v="0"/>
    <s v="Satisfactory"/>
    <m/>
  </r>
  <r>
    <n v="2550"/>
    <s v="Fruition"/>
    <x v="230"/>
    <x v="0"/>
    <x v="1"/>
    <x v="2"/>
    <x v="730"/>
    <x v="18"/>
    <x v="2"/>
    <x v="2"/>
    <x v="1054"/>
    <x v="0"/>
    <x v="0"/>
    <s v="Satisfactory"/>
    <m/>
  </r>
  <r>
    <n v="2554"/>
    <s v="Fruition"/>
    <x v="230"/>
    <x v="0"/>
    <x v="1"/>
    <x v="2"/>
    <x v="731"/>
    <x v="1"/>
    <x v="1"/>
    <x v="3"/>
    <x v="1055"/>
    <x v="1"/>
    <x v="1"/>
    <s v="Praiseworthy"/>
    <m/>
  </r>
  <r>
    <n v="2664"/>
    <s v="Fruition"/>
    <x v="230"/>
    <x v="0"/>
    <x v="1"/>
    <x v="8"/>
    <x v="413"/>
    <x v="2"/>
    <x v="0"/>
    <x v="0"/>
    <x v="1056"/>
    <x v="1"/>
    <x v="1"/>
    <s v="Praiseworthy"/>
    <m/>
  </r>
  <r>
    <n v="2174"/>
    <s v="Fu Wan"/>
    <x v="231"/>
    <x v="26"/>
    <x v="7"/>
    <x v="40"/>
    <x v="732"/>
    <x v="4"/>
    <x v="0"/>
    <x v="0"/>
    <x v="1057"/>
    <x v="6"/>
    <x v="2"/>
    <s v="Dissapointing"/>
    <m/>
  </r>
  <r>
    <n v="2190"/>
    <s v="Fu Wan"/>
    <x v="231"/>
    <x v="26"/>
    <x v="7"/>
    <x v="1"/>
    <x v="54"/>
    <x v="4"/>
    <x v="2"/>
    <x v="2"/>
    <x v="1058"/>
    <x v="3"/>
    <x v="0"/>
    <s v="Satisfactory"/>
    <m/>
  </r>
  <r>
    <n v="2202"/>
    <s v="Fu Wan"/>
    <x v="231"/>
    <x v="26"/>
    <x v="7"/>
    <x v="0"/>
    <x v="288"/>
    <x v="4"/>
    <x v="2"/>
    <x v="2"/>
    <x v="1059"/>
    <x v="3"/>
    <x v="0"/>
    <s v="Satisfactory"/>
    <m/>
  </r>
  <r>
    <n v="2202"/>
    <s v="Fu Wan"/>
    <x v="231"/>
    <x v="26"/>
    <x v="7"/>
    <x v="5"/>
    <x v="16"/>
    <x v="4"/>
    <x v="0"/>
    <x v="0"/>
    <x v="1060"/>
    <x v="2"/>
    <x v="0"/>
    <s v="Satisfactory"/>
    <m/>
  </r>
  <r>
    <n v="1367"/>
    <s v="Garden Island"/>
    <x v="232"/>
    <x v="0"/>
    <x v="4"/>
    <x v="48"/>
    <x v="733"/>
    <x v="12"/>
    <x v="0"/>
    <x v="13"/>
    <x v="1061"/>
    <x v="6"/>
    <x v="2"/>
    <s v="Dissapointing"/>
    <m/>
  </r>
  <r>
    <n v="1642"/>
    <s v="Georgia Ramon"/>
    <x v="233"/>
    <x v="20"/>
    <x v="5"/>
    <x v="1"/>
    <x v="734"/>
    <x v="11"/>
    <x v="1"/>
    <x v="1"/>
    <x v="1062"/>
    <x v="0"/>
    <x v="0"/>
    <s v="Satisfactory"/>
    <m/>
  </r>
  <r>
    <n v="1642"/>
    <s v="Georgia Ramon"/>
    <x v="233"/>
    <x v="20"/>
    <x v="5"/>
    <x v="24"/>
    <x v="735"/>
    <x v="4"/>
    <x v="1"/>
    <x v="1"/>
    <x v="1063"/>
    <x v="5"/>
    <x v="3"/>
    <s v="Premium"/>
    <m/>
  </r>
  <r>
    <n v="1646"/>
    <s v="Georgia Ramon"/>
    <x v="233"/>
    <x v="20"/>
    <x v="5"/>
    <x v="2"/>
    <x v="736"/>
    <x v="4"/>
    <x v="1"/>
    <x v="1"/>
    <x v="1064"/>
    <x v="2"/>
    <x v="0"/>
    <s v="Satisfactory"/>
    <m/>
  </r>
  <r>
    <n v="1646"/>
    <s v="Georgia Ramon"/>
    <x v="233"/>
    <x v="20"/>
    <x v="5"/>
    <x v="2"/>
    <x v="736"/>
    <x v="3"/>
    <x v="1"/>
    <x v="1"/>
    <x v="1065"/>
    <x v="2"/>
    <x v="0"/>
    <s v="Satisfactory"/>
    <m/>
  </r>
  <r>
    <n v="1646"/>
    <s v="Georgia Ramon"/>
    <x v="233"/>
    <x v="20"/>
    <x v="5"/>
    <x v="1"/>
    <x v="734"/>
    <x v="10"/>
    <x v="1"/>
    <x v="1"/>
    <x v="1066"/>
    <x v="2"/>
    <x v="0"/>
    <s v="Satisfactory"/>
    <m/>
  </r>
  <r>
    <n v="2012"/>
    <s v="Georgia Ramon"/>
    <x v="233"/>
    <x v="20"/>
    <x v="13"/>
    <x v="43"/>
    <x v="737"/>
    <x v="18"/>
    <x v="0"/>
    <x v="0"/>
    <x v="1067"/>
    <x v="2"/>
    <x v="0"/>
    <s v="Satisfactory"/>
    <m/>
  </r>
  <r>
    <n v="2012"/>
    <s v="Georgia Ramon"/>
    <x v="233"/>
    <x v="20"/>
    <x v="13"/>
    <x v="5"/>
    <x v="738"/>
    <x v="10"/>
    <x v="0"/>
    <x v="0"/>
    <x v="1068"/>
    <x v="2"/>
    <x v="0"/>
    <s v="Satisfactory"/>
    <m/>
  </r>
  <r>
    <n v="2096"/>
    <s v="Georgia Ramon"/>
    <x v="233"/>
    <x v="20"/>
    <x v="7"/>
    <x v="29"/>
    <x v="739"/>
    <x v="2"/>
    <x v="0"/>
    <x v="0"/>
    <x v="1069"/>
    <x v="4"/>
    <x v="2"/>
    <s v="Dissapointing"/>
    <m/>
  </r>
  <r>
    <n v="2282"/>
    <s v="Georgia Ramon"/>
    <x v="233"/>
    <x v="20"/>
    <x v="0"/>
    <x v="5"/>
    <x v="16"/>
    <x v="10"/>
    <x v="0"/>
    <x v="0"/>
    <x v="1070"/>
    <x v="4"/>
    <x v="2"/>
    <s v="Dissapointing"/>
    <m/>
  </r>
  <r>
    <n v="1672"/>
    <s v="Glennmade"/>
    <x v="234"/>
    <x v="0"/>
    <x v="5"/>
    <x v="10"/>
    <x v="159"/>
    <x v="15"/>
    <x v="2"/>
    <x v="2"/>
    <x v="1071"/>
    <x v="3"/>
    <x v="0"/>
    <s v="Satisfactory"/>
    <m/>
  </r>
  <r>
    <n v="1848"/>
    <s v="Glennmade"/>
    <x v="234"/>
    <x v="0"/>
    <x v="6"/>
    <x v="25"/>
    <x v="740"/>
    <x v="4"/>
    <x v="2"/>
    <x v="2"/>
    <x v="1072"/>
    <x v="2"/>
    <x v="0"/>
    <s v="Satisfactory"/>
    <m/>
  </r>
  <r>
    <n v="1924"/>
    <s v="Goodnow Farms"/>
    <x v="235"/>
    <x v="0"/>
    <x v="6"/>
    <x v="18"/>
    <x v="741"/>
    <x v="18"/>
    <x v="0"/>
    <x v="0"/>
    <x v="1073"/>
    <x v="4"/>
    <x v="2"/>
    <s v="Dissapointing"/>
    <m/>
  </r>
  <r>
    <n v="1924"/>
    <s v="Goodnow Farms"/>
    <x v="235"/>
    <x v="0"/>
    <x v="6"/>
    <x v="29"/>
    <x v="742"/>
    <x v="18"/>
    <x v="0"/>
    <x v="0"/>
    <x v="1074"/>
    <x v="0"/>
    <x v="0"/>
    <s v="Satisfactory"/>
    <m/>
  </r>
  <r>
    <n v="1924"/>
    <s v="Goodnow Farms"/>
    <x v="235"/>
    <x v="0"/>
    <x v="6"/>
    <x v="23"/>
    <x v="743"/>
    <x v="18"/>
    <x v="0"/>
    <x v="0"/>
    <x v="1075"/>
    <x v="0"/>
    <x v="0"/>
    <s v="Satisfactory"/>
    <m/>
  </r>
  <r>
    <n v="2032"/>
    <s v="Goodnow Farms"/>
    <x v="235"/>
    <x v="0"/>
    <x v="13"/>
    <x v="8"/>
    <x v="744"/>
    <x v="4"/>
    <x v="0"/>
    <x v="0"/>
    <x v="1076"/>
    <x v="0"/>
    <x v="0"/>
    <s v="Satisfactory"/>
    <m/>
  </r>
  <r>
    <n v="2446"/>
    <s v="Goodnow Farms"/>
    <x v="235"/>
    <x v="0"/>
    <x v="0"/>
    <x v="12"/>
    <x v="745"/>
    <x v="13"/>
    <x v="0"/>
    <x v="0"/>
    <x v="1077"/>
    <x v="6"/>
    <x v="2"/>
    <s v="Dissapointing"/>
    <m/>
  </r>
  <r>
    <n v="2446"/>
    <s v="Goodnow Farms"/>
    <x v="235"/>
    <x v="0"/>
    <x v="0"/>
    <x v="31"/>
    <x v="746"/>
    <x v="13"/>
    <x v="0"/>
    <x v="0"/>
    <x v="1078"/>
    <x v="3"/>
    <x v="0"/>
    <s v="Satisfactory"/>
    <m/>
  </r>
  <r>
    <n v="2602"/>
    <s v="Goodnow Farms"/>
    <x v="235"/>
    <x v="0"/>
    <x v="1"/>
    <x v="11"/>
    <x v="747"/>
    <x v="4"/>
    <x v="0"/>
    <x v="0"/>
    <x v="1079"/>
    <x v="1"/>
    <x v="1"/>
    <s v="Praiseworthy"/>
    <m/>
  </r>
  <r>
    <n v="2194"/>
    <s v="Gotham"/>
    <x v="236"/>
    <x v="0"/>
    <x v="7"/>
    <x v="25"/>
    <x v="224"/>
    <x v="4"/>
    <x v="2"/>
    <x v="2"/>
    <x v="1080"/>
    <x v="4"/>
    <x v="2"/>
    <s v="Dissapointing"/>
    <m/>
  </r>
  <r>
    <n v="2642"/>
    <s v="Gotham"/>
    <x v="236"/>
    <x v="0"/>
    <x v="1"/>
    <x v="4"/>
    <x v="748"/>
    <x v="4"/>
    <x v="2"/>
    <x v="2"/>
    <x v="1081"/>
    <x v="3"/>
    <x v="0"/>
    <s v="Satisfactory"/>
    <m/>
  </r>
  <r>
    <n v="2642"/>
    <s v="Gotham"/>
    <x v="236"/>
    <x v="0"/>
    <x v="1"/>
    <x v="7"/>
    <x v="749"/>
    <x v="4"/>
    <x v="2"/>
    <x v="2"/>
    <x v="1082"/>
    <x v="0"/>
    <x v="0"/>
    <s v="Satisfactory"/>
    <m/>
  </r>
  <r>
    <n v="2644"/>
    <s v="Gotham"/>
    <x v="236"/>
    <x v="0"/>
    <x v="1"/>
    <x v="2"/>
    <x v="70"/>
    <x v="4"/>
    <x v="2"/>
    <x v="2"/>
    <x v="1083"/>
    <x v="0"/>
    <x v="0"/>
    <s v="Satisfactory"/>
    <m/>
  </r>
  <r>
    <n v="741"/>
    <s v="Grand Place"/>
    <x v="237"/>
    <x v="19"/>
    <x v="10"/>
    <x v="22"/>
    <x v="750"/>
    <x v="2"/>
    <x v="3"/>
    <x v="4"/>
    <x v="1084"/>
    <x v="3"/>
    <x v="0"/>
    <s v="Satisfactory"/>
    <m/>
  </r>
  <r>
    <n v="2692"/>
    <s v="Great Lakes"/>
    <x v="238"/>
    <x v="0"/>
    <x v="1"/>
    <x v="1"/>
    <x v="751"/>
    <x v="2"/>
    <x v="0"/>
    <x v="0"/>
    <x v="1085"/>
    <x v="2"/>
    <x v="0"/>
    <s v="Satisfactory"/>
    <m/>
  </r>
  <r>
    <n v="2692"/>
    <s v="Great Lakes"/>
    <x v="238"/>
    <x v="0"/>
    <x v="1"/>
    <x v="0"/>
    <x v="752"/>
    <x v="4"/>
    <x v="0"/>
    <x v="0"/>
    <x v="1086"/>
    <x v="2"/>
    <x v="0"/>
    <s v="Satisfactory"/>
    <m/>
  </r>
  <r>
    <n v="2692"/>
    <s v="Great Lakes"/>
    <x v="238"/>
    <x v="0"/>
    <x v="1"/>
    <x v="2"/>
    <x v="753"/>
    <x v="10"/>
    <x v="0"/>
    <x v="0"/>
    <x v="1087"/>
    <x v="2"/>
    <x v="0"/>
    <s v="Satisfactory"/>
    <m/>
  </r>
  <r>
    <n v="2696"/>
    <s v="Great Lakes"/>
    <x v="238"/>
    <x v="0"/>
    <x v="1"/>
    <x v="22"/>
    <x v="754"/>
    <x v="13"/>
    <x v="0"/>
    <x v="0"/>
    <x v="1088"/>
    <x v="2"/>
    <x v="0"/>
    <s v="Satisfactory"/>
    <m/>
  </r>
  <r>
    <n v="15"/>
    <s v="Green &amp; Black's (ICAM)"/>
    <x v="239"/>
    <x v="6"/>
    <x v="16"/>
    <x v="26"/>
    <x v="755"/>
    <x v="4"/>
    <x v="3"/>
    <x v="4"/>
    <x v="1089"/>
    <x v="6"/>
    <x v="2"/>
    <s v="Dissapointing"/>
    <m/>
  </r>
  <r>
    <n v="1896"/>
    <s v="Green Bean to Bar"/>
    <x v="240"/>
    <x v="29"/>
    <x v="6"/>
    <x v="1"/>
    <x v="54"/>
    <x v="4"/>
    <x v="2"/>
    <x v="2"/>
    <x v="1090"/>
    <x v="2"/>
    <x v="0"/>
    <s v="Satisfactory"/>
    <m/>
  </r>
  <r>
    <n v="2382"/>
    <s v="Green Bean to Bar"/>
    <x v="240"/>
    <x v="29"/>
    <x v="0"/>
    <x v="8"/>
    <x v="756"/>
    <x v="13"/>
    <x v="2"/>
    <x v="2"/>
    <x v="1091"/>
    <x v="6"/>
    <x v="2"/>
    <s v="Dissapointing"/>
    <m/>
  </r>
  <r>
    <n v="2696"/>
    <s v="Green Door"/>
    <x v="241"/>
    <x v="6"/>
    <x v="1"/>
    <x v="4"/>
    <x v="757"/>
    <x v="4"/>
    <x v="0"/>
    <x v="0"/>
    <x v="1092"/>
    <x v="3"/>
    <x v="0"/>
    <s v="Satisfactory"/>
    <m/>
  </r>
  <r>
    <n v="241"/>
    <s v="Grenada Chocolate Co."/>
    <x v="242"/>
    <x v="45"/>
    <x v="15"/>
    <x v="28"/>
    <x v="89"/>
    <x v="21"/>
    <x v="3"/>
    <x v="4"/>
    <x v="1093"/>
    <x v="6"/>
    <x v="2"/>
    <s v="Dissapointing"/>
    <m/>
  </r>
  <r>
    <n v="363"/>
    <s v="Grenada Chocolate Co."/>
    <x v="242"/>
    <x v="45"/>
    <x v="11"/>
    <x v="28"/>
    <x v="89"/>
    <x v="7"/>
    <x v="3"/>
    <x v="4"/>
    <x v="1094"/>
    <x v="4"/>
    <x v="2"/>
    <s v="Dissapointing"/>
    <m/>
  </r>
  <r>
    <n v="494"/>
    <s v="Grenada Chocolate Co."/>
    <x v="242"/>
    <x v="45"/>
    <x v="12"/>
    <x v="28"/>
    <x v="89"/>
    <x v="19"/>
    <x v="3"/>
    <x v="4"/>
    <x v="1095"/>
    <x v="0"/>
    <x v="0"/>
    <s v="Satisfactory"/>
    <m/>
  </r>
  <r>
    <n v="355"/>
    <s v="Guido Castagna"/>
    <x v="243"/>
    <x v="12"/>
    <x v="11"/>
    <x v="11"/>
    <x v="758"/>
    <x v="14"/>
    <x v="1"/>
    <x v="1"/>
    <x v="1096"/>
    <x v="3"/>
    <x v="0"/>
    <s v="Satisfactory"/>
    <m/>
  </r>
  <r>
    <n v="355"/>
    <s v="Guido Castagna"/>
    <x v="243"/>
    <x v="12"/>
    <x v="11"/>
    <x v="24"/>
    <x v="759"/>
    <x v="14"/>
    <x v="1"/>
    <x v="1"/>
    <x v="1097"/>
    <x v="3"/>
    <x v="0"/>
    <s v="Satisfactory"/>
    <m/>
  </r>
  <r>
    <n v="355"/>
    <s v="Guido Castagna"/>
    <x v="243"/>
    <x v="12"/>
    <x v="11"/>
    <x v="26"/>
    <x v="760"/>
    <x v="14"/>
    <x v="1"/>
    <x v="1"/>
    <x v="1098"/>
    <x v="3"/>
    <x v="0"/>
    <s v="Satisfactory"/>
    <m/>
  </r>
  <r>
    <n v="355"/>
    <s v="Guido Castagna"/>
    <x v="243"/>
    <x v="12"/>
    <x v="11"/>
    <x v="5"/>
    <x v="761"/>
    <x v="0"/>
    <x v="1"/>
    <x v="1"/>
    <x v="1099"/>
    <x v="3"/>
    <x v="0"/>
    <s v="Satisfactory"/>
    <m/>
  </r>
  <r>
    <n v="355"/>
    <s v="Guido Castagna"/>
    <x v="243"/>
    <x v="12"/>
    <x v="11"/>
    <x v="26"/>
    <x v="762"/>
    <x v="14"/>
    <x v="1"/>
    <x v="1"/>
    <x v="1100"/>
    <x v="0"/>
    <x v="0"/>
    <s v="Satisfactory"/>
    <m/>
  </r>
  <r>
    <n v="2060"/>
    <s v="Guido Castagna"/>
    <x v="243"/>
    <x v="12"/>
    <x v="7"/>
    <x v="1"/>
    <x v="54"/>
    <x v="4"/>
    <x v="1"/>
    <x v="1"/>
    <x v="1101"/>
    <x v="4"/>
    <x v="2"/>
    <s v="Dissapointing"/>
    <m/>
  </r>
  <r>
    <n v="15"/>
    <s v="Guittard"/>
    <x v="244"/>
    <x v="0"/>
    <x v="16"/>
    <x v="12"/>
    <x v="763"/>
    <x v="11"/>
    <x v="3"/>
    <x v="4"/>
    <x v="1102"/>
    <x v="3"/>
    <x v="0"/>
    <s v="Satisfactory"/>
    <m/>
  </r>
  <r>
    <n v="87"/>
    <s v="Guittard"/>
    <x v="244"/>
    <x v="0"/>
    <x v="16"/>
    <x v="5"/>
    <x v="60"/>
    <x v="11"/>
    <x v="3"/>
    <x v="4"/>
    <x v="1103"/>
    <x v="6"/>
    <x v="2"/>
    <s v="Dissapointing"/>
    <m/>
  </r>
  <r>
    <n v="87"/>
    <s v="Guittard"/>
    <x v="244"/>
    <x v="0"/>
    <x v="16"/>
    <x v="1"/>
    <x v="764"/>
    <x v="11"/>
    <x v="3"/>
    <x v="4"/>
    <x v="1104"/>
    <x v="2"/>
    <x v="0"/>
    <s v="Satisfactory"/>
    <m/>
  </r>
  <r>
    <n v="93"/>
    <s v="Guittard"/>
    <x v="244"/>
    <x v="0"/>
    <x v="16"/>
    <x v="11"/>
    <x v="765"/>
    <x v="11"/>
    <x v="3"/>
    <x v="4"/>
    <x v="1105"/>
    <x v="2"/>
    <x v="0"/>
    <s v="Satisfactory"/>
    <m/>
  </r>
  <r>
    <n v="93"/>
    <s v="Guittard"/>
    <x v="244"/>
    <x v="0"/>
    <x v="16"/>
    <x v="26"/>
    <x v="766"/>
    <x v="30"/>
    <x v="3"/>
    <x v="4"/>
    <x v="1106"/>
    <x v="2"/>
    <x v="0"/>
    <s v="Satisfactory"/>
    <m/>
  </r>
  <r>
    <n v="99"/>
    <s v="Guittard"/>
    <x v="244"/>
    <x v="0"/>
    <x v="16"/>
    <x v="26"/>
    <x v="767"/>
    <x v="30"/>
    <x v="3"/>
    <x v="4"/>
    <x v="1107"/>
    <x v="3"/>
    <x v="0"/>
    <s v="Satisfactory"/>
    <m/>
  </r>
  <r>
    <n v="147"/>
    <s v="Guittard"/>
    <x v="244"/>
    <x v="0"/>
    <x v="14"/>
    <x v="26"/>
    <x v="768"/>
    <x v="2"/>
    <x v="3"/>
    <x v="4"/>
    <x v="1108"/>
    <x v="2"/>
    <x v="0"/>
    <s v="Satisfactory"/>
    <m/>
  </r>
  <r>
    <n v="259"/>
    <s v="Guittard"/>
    <x v="244"/>
    <x v="0"/>
    <x v="15"/>
    <x v="8"/>
    <x v="769"/>
    <x v="11"/>
    <x v="3"/>
    <x v="4"/>
    <x v="1109"/>
    <x v="3"/>
    <x v="0"/>
    <s v="Satisfactory"/>
    <m/>
  </r>
  <r>
    <n v="276"/>
    <s v="Guittard"/>
    <x v="244"/>
    <x v="0"/>
    <x v="15"/>
    <x v="26"/>
    <x v="770"/>
    <x v="14"/>
    <x v="3"/>
    <x v="4"/>
    <x v="1110"/>
    <x v="3"/>
    <x v="0"/>
    <s v="Satisfactory"/>
    <m/>
  </r>
  <r>
    <n v="276"/>
    <s v="Guittard"/>
    <x v="244"/>
    <x v="0"/>
    <x v="15"/>
    <x v="5"/>
    <x v="72"/>
    <x v="11"/>
    <x v="3"/>
    <x v="4"/>
    <x v="822"/>
    <x v="2"/>
    <x v="0"/>
    <s v="Satisfactory"/>
    <m/>
  </r>
  <r>
    <n v="316"/>
    <s v="Guittard"/>
    <x v="244"/>
    <x v="0"/>
    <x v="11"/>
    <x v="48"/>
    <x v="771"/>
    <x v="9"/>
    <x v="3"/>
    <x v="4"/>
    <x v="1111"/>
    <x v="3"/>
    <x v="0"/>
    <s v="Satisfactory"/>
    <m/>
  </r>
  <r>
    <n v="387"/>
    <s v="Guittard"/>
    <x v="244"/>
    <x v="0"/>
    <x v="11"/>
    <x v="26"/>
    <x v="772"/>
    <x v="27"/>
    <x v="3"/>
    <x v="4"/>
    <x v="1112"/>
    <x v="3"/>
    <x v="0"/>
    <s v="Satisfactory"/>
    <m/>
  </r>
  <r>
    <n v="387"/>
    <s v="Guittard"/>
    <x v="244"/>
    <x v="0"/>
    <x v="11"/>
    <x v="26"/>
    <x v="773"/>
    <x v="4"/>
    <x v="3"/>
    <x v="4"/>
    <x v="1113"/>
    <x v="2"/>
    <x v="0"/>
    <s v="Satisfactory"/>
    <m/>
  </r>
  <r>
    <n v="552"/>
    <s v="Guittard"/>
    <x v="244"/>
    <x v="0"/>
    <x v="12"/>
    <x v="21"/>
    <x v="90"/>
    <x v="11"/>
    <x v="3"/>
    <x v="4"/>
    <x v="1114"/>
    <x v="3"/>
    <x v="0"/>
    <s v="Satisfactory"/>
    <m/>
  </r>
  <r>
    <n v="654"/>
    <s v="Guittard"/>
    <x v="244"/>
    <x v="0"/>
    <x v="10"/>
    <x v="26"/>
    <x v="774"/>
    <x v="2"/>
    <x v="3"/>
    <x v="4"/>
    <x v="1115"/>
    <x v="4"/>
    <x v="2"/>
    <s v="Dissapointing"/>
    <m/>
  </r>
  <r>
    <n v="654"/>
    <s v="Guittard"/>
    <x v="244"/>
    <x v="0"/>
    <x v="10"/>
    <x v="26"/>
    <x v="775"/>
    <x v="30"/>
    <x v="3"/>
    <x v="4"/>
    <x v="1116"/>
    <x v="0"/>
    <x v="0"/>
    <s v="Satisfactory"/>
    <m/>
  </r>
  <r>
    <n v="654"/>
    <s v="Guittard"/>
    <x v="244"/>
    <x v="0"/>
    <x v="10"/>
    <x v="26"/>
    <x v="776"/>
    <x v="2"/>
    <x v="3"/>
    <x v="4"/>
    <x v="1117"/>
    <x v="0"/>
    <x v="0"/>
    <s v="Satisfactory"/>
    <m/>
  </r>
  <r>
    <n v="1053"/>
    <s v="Guittard"/>
    <x v="244"/>
    <x v="0"/>
    <x v="3"/>
    <x v="32"/>
    <x v="140"/>
    <x v="11"/>
    <x v="3"/>
    <x v="4"/>
    <x v="1118"/>
    <x v="4"/>
    <x v="2"/>
    <s v="Dissapointing"/>
    <m/>
  </r>
  <r>
    <n v="1053"/>
    <s v="Guittard"/>
    <x v="244"/>
    <x v="0"/>
    <x v="3"/>
    <x v="23"/>
    <x v="388"/>
    <x v="11"/>
    <x v="3"/>
    <x v="4"/>
    <x v="1119"/>
    <x v="4"/>
    <x v="2"/>
    <s v="Dissapointing"/>
    <m/>
  </r>
  <r>
    <n v="1053"/>
    <s v="Guittard"/>
    <x v="244"/>
    <x v="0"/>
    <x v="3"/>
    <x v="27"/>
    <x v="88"/>
    <x v="11"/>
    <x v="3"/>
    <x v="4"/>
    <x v="245"/>
    <x v="0"/>
    <x v="0"/>
    <s v="Satisfactory"/>
    <m/>
  </r>
  <r>
    <n v="1053"/>
    <s v="Guittard"/>
    <x v="244"/>
    <x v="0"/>
    <x v="3"/>
    <x v="11"/>
    <x v="79"/>
    <x v="11"/>
    <x v="3"/>
    <x v="4"/>
    <x v="1120"/>
    <x v="2"/>
    <x v="0"/>
    <s v="Satisfactory"/>
    <m/>
  </r>
  <r>
    <n v="1602"/>
    <s v="Guittard"/>
    <x v="244"/>
    <x v="0"/>
    <x v="5"/>
    <x v="26"/>
    <x v="777"/>
    <x v="4"/>
    <x v="3"/>
    <x v="4"/>
    <x v="1121"/>
    <x v="1"/>
    <x v="1"/>
    <s v="Praiseworthy"/>
    <m/>
  </r>
  <r>
    <n v="1197"/>
    <s v="Habitual"/>
    <x v="245"/>
    <x v="11"/>
    <x v="4"/>
    <x v="14"/>
    <x v="15"/>
    <x v="3"/>
    <x v="0"/>
    <x v="0"/>
    <x v="1122"/>
    <x v="4"/>
    <x v="2"/>
    <s v="Dissapointing"/>
    <m/>
  </r>
  <r>
    <n v="1197"/>
    <s v="Habitual"/>
    <x v="245"/>
    <x v="11"/>
    <x v="4"/>
    <x v="26"/>
    <x v="778"/>
    <x v="6"/>
    <x v="0"/>
    <x v="0"/>
    <x v="1123"/>
    <x v="4"/>
    <x v="2"/>
    <s v="Dissapointing"/>
    <m/>
  </r>
  <r>
    <n v="1197"/>
    <s v="Habitual"/>
    <x v="245"/>
    <x v="11"/>
    <x v="4"/>
    <x v="2"/>
    <x v="85"/>
    <x v="10"/>
    <x v="0"/>
    <x v="0"/>
    <x v="1124"/>
    <x v="0"/>
    <x v="0"/>
    <s v="Satisfactory"/>
    <m/>
  </r>
  <r>
    <n v="1197"/>
    <s v="Habitual"/>
    <x v="245"/>
    <x v="11"/>
    <x v="4"/>
    <x v="26"/>
    <x v="779"/>
    <x v="4"/>
    <x v="0"/>
    <x v="0"/>
    <x v="1125"/>
    <x v="2"/>
    <x v="0"/>
    <s v="Satisfactory"/>
    <m/>
  </r>
  <r>
    <n v="1201"/>
    <s v="Habitual"/>
    <x v="245"/>
    <x v="11"/>
    <x v="4"/>
    <x v="26"/>
    <x v="780"/>
    <x v="11"/>
    <x v="0"/>
    <x v="0"/>
    <x v="1126"/>
    <x v="4"/>
    <x v="2"/>
    <s v="Dissapointing"/>
    <m/>
  </r>
  <r>
    <n v="1201"/>
    <s v="Habitual"/>
    <x v="245"/>
    <x v="11"/>
    <x v="4"/>
    <x v="26"/>
    <x v="781"/>
    <x v="4"/>
    <x v="0"/>
    <x v="0"/>
    <x v="1127"/>
    <x v="3"/>
    <x v="0"/>
    <s v="Satisfactory"/>
    <m/>
  </r>
  <r>
    <n v="1201"/>
    <s v="Habitual"/>
    <x v="245"/>
    <x v="11"/>
    <x v="4"/>
    <x v="26"/>
    <x v="782"/>
    <x v="3"/>
    <x v="0"/>
    <x v="0"/>
    <x v="1128"/>
    <x v="3"/>
    <x v="0"/>
    <s v="Satisfactory"/>
    <m/>
  </r>
  <r>
    <n v="1201"/>
    <s v="Habitual"/>
    <x v="245"/>
    <x v="11"/>
    <x v="4"/>
    <x v="48"/>
    <x v="783"/>
    <x v="15"/>
    <x v="0"/>
    <x v="0"/>
    <x v="1129"/>
    <x v="0"/>
    <x v="0"/>
    <s v="Satisfactory"/>
    <m/>
  </r>
  <r>
    <n v="1205"/>
    <s v="Habitual"/>
    <x v="245"/>
    <x v="11"/>
    <x v="4"/>
    <x v="26"/>
    <x v="231"/>
    <x v="17"/>
    <x v="5"/>
    <x v="7"/>
    <x v="1130"/>
    <x v="10"/>
    <x v="2"/>
    <s v="Dissapointing"/>
    <m/>
  </r>
  <r>
    <n v="166"/>
    <s v="Hachez"/>
    <x v="246"/>
    <x v="20"/>
    <x v="14"/>
    <x v="11"/>
    <x v="371"/>
    <x v="18"/>
    <x v="1"/>
    <x v="3"/>
    <x v="1131"/>
    <x v="6"/>
    <x v="2"/>
    <s v="Dissapointing"/>
    <m/>
  </r>
  <r>
    <n v="1327"/>
    <s v="Hacienda El Castillo"/>
    <x v="247"/>
    <x v="4"/>
    <x v="4"/>
    <x v="11"/>
    <x v="784"/>
    <x v="9"/>
    <x v="1"/>
    <x v="1"/>
    <x v="1132"/>
    <x v="4"/>
    <x v="2"/>
    <s v="Dissapointing"/>
    <m/>
  </r>
  <r>
    <n v="1327"/>
    <s v="Hacienda El Castillo"/>
    <x v="247"/>
    <x v="4"/>
    <x v="4"/>
    <x v="11"/>
    <x v="784"/>
    <x v="4"/>
    <x v="1"/>
    <x v="1"/>
    <x v="1133"/>
    <x v="3"/>
    <x v="0"/>
    <s v="Satisfactory"/>
    <m/>
  </r>
  <r>
    <n v="701"/>
    <s v="Haigh"/>
    <x v="248"/>
    <x v="15"/>
    <x v="10"/>
    <x v="26"/>
    <x v="785"/>
    <x v="4"/>
    <x v="5"/>
    <x v="7"/>
    <x v="1134"/>
    <x v="3"/>
    <x v="0"/>
    <s v="Satisfactory"/>
    <m/>
  </r>
  <r>
    <n v="1696"/>
    <s v="Harper Macaw"/>
    <x v="249"/>
    <x v="0"/>
    <x v="5"/>
    <x v="10"/>
    <x v="786"/>
    <x v="28"/>
    <x v="0"/>
    <x v="0"/>
    <x v="1135"/>
    <x v="3"/>
    <x v="0"/>
    <s v="Satisfactory"/>
    <m/>
  </r>
  <r>
    <n v="1700"/>
    <s v="Harper Macaw"/>
    <x v="249"/>
    <x v="0"/>
    <x v="5"/>
    <x v="10"/>
    <x v="787"/>
    <x v="18"/>
    <x v="0"/>
    <x v="0"/>
    <x v="1136"/>
    <x v="2"/>
    <x v="0"/>
    <s v="Satisfactory"/>
    <m/>
  </r>
  <r>
    <n v="1700"/>
    <s v="Harper Macaw"/>
    <x v="249"/>
    <x v="0"/>
    <x v="5"/>
    <x v="10"/>
    <x v="788"/>
    <x v="6"/>
    <x v="0"/>
    <x v="0"/>
    <x v="1137"/>
    <x v="2"/>
    <x v="0"/>
    <s v="Satisfactory"/>
    <m/>
  </r>
  <r>
    <n v="1808"/>
    <s v="Harper Macaw"/>
    <x v="249"/>
    <x v="0"/>
    <x v="6"/>
    <x v="10"/>
    <x v="789"/>
    <x v="12"/>
    <x v="0"/>
    <x v="0"/>
    <x v="1138"/>
    <x v="0"/>
    <x v="0"/>
    <s v="Satisfactory"/>
    <m/>
  </r>
  <r>
    <n v="2040"/>
    <s v="Harper Macaw"/>
    <x v="249"/>
    <x v="0"/>
    <x v="7"/>
    <x v="10"/>
    <x v="790"/>
    <x v="10"/>
    <x v="0"/>
    <x v="0"/>
    <x v="1139"/>
    <x v="3"/>
    <x v="0"/>
    <s v="Satisfactory"/>
    <m/>
  </r>
  <r>
    <n v="2270"/>
    <s v="Harris &amp; James"/>
    <x v="250"/>
    <x v="6"/>
    <x v="0"/>
    <x v="22"/>
    <x v="791"/>
    <x v="4"/>
    <x v="0"/>
    <x v="0"/>
    <x v="1140"/>
    <x v="0"/>
    <x v="0"/>
    <s v="Satisfactory"/>
    <m/>
  </r>
  <r>
    <n v="2330"/>
    <s v="Harris &amp; James"/>
    <x v="250"/>
    <x v="6"/>
    <x v="0"/>
    <x v="4"/>
    <x v="792"/>
    <x v="4"/>
    <x v="0"/>
    <x v="0"/>
    <x v="546"/>
    <x v="3"/>
    <x v="0"/>
    <s v="Satisfactory"/>
    <m/>
  </r>
  <r>
    <n v="2752"/>
    <s v="Harvest"/>
    <x v="251"/>
    <x v="0"/>
    <x v="8"/>
    <x v="24"/>
    <x v="78"/>
    <x v="1"/>
    <x v="2"/>
    <x v="2"/>
    <x v="1141"/>
    <x v="0"/>
    <x v="0"/>
    <s v="Satisfactory"/>
    <m/>
  </r>
  <r>
    <n v="2756"/>
    <s v="Harvest"/>
    <x v="251"/>
    <x v="0"/>
    <x v="8"/>
    <x v="29"/>
    <x v="106"/>
    <x v="1"/>
    <x v="2"/>
    <x v="2"/>
    <x v="1142"/>
    <x v="2"/>
    <x v="0"/>
    <s v="Satisfactory"/>
    <m/>
  </r>
  <r>
    <n v="2756"/>
    <s v="Harvest"/>
    <x v="251"/>
    <x v="0"/>
    <x v="8"/>
    <x v="11"/>
    <x v="79"/>
    <x v="1"/>
    <x v="2"/>
    <x v="2"/>
    <x v="1143"/>
    <x v="0"/>
    <x v="0"/>
    <s v="Satisfactory"/>
    <m/>
  </r>
  <r>
    <n v="2756"/>
    <s v="Harvest"/>
    <x v="251"/>
    <x v="0"/>
    <x v="8"/>
    <x v="32"/>
    <x v="140"/>
    <x v="14"/>
    <x v="2"/>
    <x v="2"/>
    <x v="1144"/>
    <x v="4"/>
    <x v="2"/>
    <s v="Dissapointing"/>
    <m/>
  </r>
  <r>
    <n v="2378"/>
    <s v="Hazel Hill"/>
    <x v="252"/>
    <x v="0"/>
    <x v="0"/>
    <x v="0"/>
    <x v="109"/>
    <x v="2"/>
    <x v="0"/>
    <x v="0"/>
    <x v="1145"/>
    <x v="0"/>
    <x v="0"/>
    <s v="Satisfactory"/>
    <m/>
  </r>
  <r>
    <n v="2378"/>
    <s v="Hazel Hill"/>
    <x v="252"/>
    <x v="0"/>
    <x v="0"/>
    <x v="2"/>
    <x v="70"/>
    <x v="4"/>
    <x v="0"/>
    <x v="0"/>
    <x v="1146"/>
    <x v="2"/>
    <x v="0"/>
    <s v="Satisfactory"/>
    <m/>
  </r>
  <r>
    <n v="2382"/>
    <s v="Hazel Hill"/>
    <x v="252"/>
    <x v="0"/>
    <x v="0"/>
    <x v="8"/>
    <x v="80"/>
    <x v="11"/>
    <x v="0"/>
    <x v="0"/>
    <x v="1147"/>
    <x v="4"/>
    <x v="2"/>
    <s v="Dissapointing"/>
    <m/>
  </r>
  <r>
    <n v="2606"/>
    <s v="Hecho"/>
    <x v="253"/>
    <x v="5"/>
    <x v="1"/>
    <x v="18"/>
    <x v="793"/>
    <x v="4"/>
    <x v="2"/>
    <x v="2"/>
    <x v="1148"/>
    <x v="2"/>
    <x v="0"/>
    <s v="Satisfactory"/>
    <m/>
  </r>
  <r>
    <n v="1876"/>
    <s v="Heilemann"/>
    <x v="254"/>
    <x v="20"/>
    <x v="6"/>
    <x v="8"/>
    <x v="8"/>
    <x v="14"/>
    <x v="0"/>
    <x v="12"/>
    <x v="1149"/>
    <x v="4"/>
    <x v="2"/>
    <s v="Dissapointing"/>
    <m/>
  </r>
  <r>
    <n v="2302"/>
    <s v="Heinde &amp; Verre"/>
    <x v="255"/>
    <x v="7"/>
    <x v="0"/>
    <x v="19"/>
    <x v="794"/>
    <x v="21"/>
    <x v="1"/>
    <x v="1"/>
    <x v="1150"/>
    <x v="6"/>
    <x v="2"/>
    <s v="Dissapointing"/>
    <m/>
  </r>
  <r>
    <n v="2302"/>
    <s v="Heinde &amp; Verre"/>
    <x v="255"/>
    <x v="7"/>
    <x v="0"/>
    <x v="5"/>
    <x v="795"/>
    <x v="21"/>
    <x v="1"/>
    <x v="1"/>
    <x v="1151"/>
    <x v="3"/>
    <x v="0"/>
    <s v="Satisfactory"/>
    <m/>
  </r>
  <r>
    <n v="2306"/>
    <s v="Heinde &amp; Verre"/>
    <x v="255"/>
    <x v="7"/>
    <x v="0"/>
    <x v="26"/>
    <x v="796"/>
    <x v="21"/>
    <x v="1"/>
    <x v="1"/>
    <x v="1152"/>
    <x v="6"/>
    <x v="2"/>
    <s v="Dissapointing"/>
    <m/>
  </r>
  <r>
    <n v="1748"/>
    <s v="Heirloom Cacao Preservation (Brasstown)"/>
    <x v="256"/>
    <x v="0"/>
    <x v="6"/>
    <x v="25"/>
    <x v="797"/>
    <x v="4"/>
    <x v="0"/>
    <x v="0"/>
    <x v="1153"/>
    <x v="0"/>
    <x v="0"/>
    <s v="Satisfactory"/>
    <m/>
  </r>
  <r>
    <n v="1748"/>
    <s v="Heirloom Cacao Preservation (Fruition)"/>
    <x v="257"/>
    <x v="0"/>
    <x v="6"/>
    <x v="31"/>
    <x v="798"/>
    <x v="6"/>
    <x v="0"/>
    <x v="0"/>
    <x v="1154"/>
    <x v="2"/>
    <x v="0"/>
    <s v="Satisfactory"/>
    <m/>
  </r>
  <r>
    <n v="1239"/>
    <s v="Heirloom Cacao Preservation (Guittard)"/>
    <x v="258"/>
    <x v="0"/>
    <x v="4"/>
    <x v="7"/>
    <x v="799"/>
    <x v="28"/>
    <x v="0"/>
    <x v="0"/>
    <x v="1155"/>
    <x v="2"/>
    <x v="0"/>
    <s v="Satisfactory"/>
    <m/>
  </r>
  <r>
    <n v="1243"/>
    <s v="Heirloom Cacao Preservation (Guittard)"/>
    <x v="258"/>
    <x v="0"/>
    <x v="4"/>
    <x v="7"/>
    <x v="800"/>
    <x v="28"/>
    <x v="0"/>
    <x v="0"/>
    <x v="1156"/>
    <x v="3"/>
    <x v="0"/>
    <s v="Satisfactory"/>
    <m/>
  </r>
  <r>
    <n v="1243"/>
    <s v="Heirloom Cacao Preservation (Guittard)"/>
    <x v="258"/>
    <x v="0"/>
    <x v="4"/>
    <x v="11"/>
    <x v="801"/>
    <x v="28"/>
    <x v="0"/>
    <x v="0"/>
    <x v="1157"/>
    <x v="1"/>
    <x v="1"/>
    <s v="Praiseworthy"/>
    <m/>
  </r>
  <r>
    <n v="1243"/>
    <s v="Heirloom Cacao Preservation (Guittard)"/>
    <x v="258"/>
    <x v="0"/>
    <x v="4"/>
    <x v="48"/>
    <x v="802"/>
    <x v="28"/>
    <x v="0"/>
    <x v="0"/>
    <x v="1158"/>
    <x v="1"/>
    <x v="1"/>
    <s v="Praiseworthy"/>
    <m/>
  </r>
  <r>
    <n v="1744"/>
    <s v="Heirloom Cacao Preservation (Manoa)"/>
    <x v="259"/>
    <x v="0"/>
    <x v="6"/>
    <x v="48"/>
    <x v="803"/>
    <x v="2"/>
    <x v="0"/>
    <x v="0"/>
    <x v="1159"/>
    <x v="2"/>
    <x v="0"/>
    <s v="Satisfactory"/>
    <m/>
  </r>
  <r>
    <n v="1744"/>
    <s v="Heirloom Cacao Preservation (Millcreek)"/>
    <x v="260"/>
    <x v="0"/>
    <x v="6"/>
    <x v="11"/>
    <x v="804"/>
    <x v="4"/>
    <x v="0"/>
    <x v="0"/>
    <x v="1160"/>
    <x v="2"/>
    <x v="0"/>
    <s v="Satisfactory"/>
    <m/>
  </r>
  <r>
    <n v="1748"/>
    <s v="Heirloom Cacao Preservation (Mindo)"/>
    <x v="261"/>
    <x v="0"/>
    <x v="6"/>
    <x v="11"/>
    <x v="805"/>
    <x v="18"/>
    <x v="0"/>
    <x v="0"/>
    <x v="1161"/>
    <x v="2"/>
    <x v="0"/>
    <s v="Satisfactory"/>
    <m/>
  </r>
  <r>
    <n v="1744"/>
    <s v="Heirloom Cacao Preservation (Zokoko)"/>
    <x v="262"/>
    <x v="0"/>
    <x v="6"/>
    <x v="7"/>
    <x v="806"/>
    <x v="1"/>
    <x v="0"/>
    <x v="0"/>
    <x v="1162"/>
    <x v="1"/>
    <x v="1"/>
    <s v="Praiseworthy"/>
    <m/>
  </r>
  <r>
    <n v="1744"/>
    <s v="Heirloom Cacao Preservation (Zokoko)"/>
    <x v="262"/>
    <x v="0"/>
    <x v="6"/>
    <x v="7"/>
    <x v="807"/>
    <x v="2"/>
    <x v="0"/>
    <x v="0"/>
    <x v="1163"/>
    <x v="5"/>
    <x v="3"/>
    <s v="Premium"/>
    <m/>
  </r>
  <r>
    <n v="1458"/>
    <s v="hello cocoa (now Markham &amp; Fitz)"/>
    <x v="263"/>
    <x v="0"/>
    <x v="5"/>
    <x v="6"/>
    <x v="164"/>
    <x v="37"/>
    <x v="0"/>
    <x v="0"/>
    <x v="1164"/>
    <x v="4"/>
    <x v="2"/>
    <s v="Dissapointing"/>
    <m/>
  </r>
  <r>
    <n v="1462"/>
    <s v="hello cocoa (now Markham &amp; Fitz)"/>
    <x v="263"/>
    <x v="0"/>
    <x v="5"/>
    <x v="5"/>
    <x v="86"/>
    <x v="6"/>
    <x v="0"/>
    <x v="0"/>
    <x v="911"/>
    <x v="2"/>
    <x v="0"/>
    <s v="Satisfactory"/>
    <m/>
  </r>
  <r>
    <n v="2614"/>
    <s v="Hemisphere"/>
    <x v="264"/>
    <x v="0"/>
    <x v="1"/>
    <x v="11"/>
    <x v="808"/>
    <x v="4"/>
    <x v="2"/>
    <x v="2"/>
    <x v="1165"/>
    <x v="4"/>
    <x v="2"/>
    <s v="Dissapointing"/>
    <m/>
  </r>
  <r>
    <n v="2614"/>
    <s v="Hemisphere"/>
    <x v="264"/>
    <x v="0"/>
    <x v="1"/>
    <x v="23"/>
    <x v="809"/>
    <x v="4"/>
    <x v="2"/>
    <x v="2"/>
    <x v="1166"/>
    <x v="0"/>
    <x v="0"/>
    <s v="Satisfactory"/>
    <m/>
  </r>
  <r>
    <n v="1546"/>
    <s v="hexx"/>
    <x v="265"/>
    <x v="0"/>
    <x v="5"/>
    <x v="0"/>
    <x v="288"/>
    <x v="4"/>
    <x v="2"/>
    <x v="9"/>
    <x v="1167"/>
    <x v="4"/>
    <x v="2"/>
    <s v="Dissapointing"/>
    <m/>
  </r>
  <r>
    <n v="1546"/>
    <s v="hexx"/>
    <x v="265"/>
    <x v="0"/>
    <x v="5"/>
    <x v="1"/>
    <x v="54"/>
    <x v="6"/>
    <x v="2"/>
    <x v="9"/>
    <x v="1168"/>
    <x v="3"/>
    <x v="0"/>
    <s v="Satisfactory"/>
    <m/>
  </r>
  <r>
    <n v="1546"/>
    <s v="hexx"/>
    <x v="265"/>
    <x v="0"/>
    <x v="5"/>
    <x v="5"/>
    <x v="86"/>
    <x v="4"/>
    <x v="2"/>
    <x v="9"/>
    <x v="1169"/>
    <x v="3"/>
    <x v="0"/>
    <s v="Satisfactory"/>
    <m/>
  </r>
  <r>
    <n v="1550"/>
    <s v="hexx"/>
    <x v="265"/>
    <x v="0"/>
    <x v="5"/>
    <x v="11"/>
    <x v="79"/>
    <x v="13"/>
    <x v="2"/>
    <x v="9"/>
    <x v="1170"/>
    <x v="0"/>
    <x v="0"/>
    <s v="Satisfactory"/>
    <m/>
  </r>
  <r>
    <n v="1550"/>
    <s v="hexx"/>
    <x v="265"/>
    <x v="0"/>
    <x v="5"/>
    <x v="8"/>
    <x v="8"/>
    <x v="4"/>
    <x v="2"/>
    <x v="9"/>
    <x v="1171"/>
    <x v="0"/>
    <x v="0"/>
    <s v="Satisfactory"/>
    <m/>
  </r>
  <r>
    <n v="2146"/>
    <s v="hexx"/>
    <x v="265"/>
    <x v="0"/>
    <x v="7"/>
    <x v="11"/>
    <x v="810"/>
    <x v="13"/>
    <x v="2"/>
    <x v="9"/>
    <x v="1172"/>
    <x v="6"/>
    <x v="2"/>
    <s v="Dissapointing"/>
    <m/>
  </r>
  <r>
    <n v="2146"/>
    <s v="hexx"/>
    <x v="265"/>
    <x v="0"/>
    <x v="7"/>
    <x v="2"/>
    <x v="811"/>
    <x v="21"/>
    <x v="2"/>
    <x v="9"/>
    <x v="1173"/>
    <x v="2"/>
    <x v="0"/>
    <s v="Satisfactory"/>
    <m/>
  </r>
  <r>
    <n v="2150"/>
    <s v="hexx"/>
    <x v="265"/>
    <x v="0"/>
    <x v="7"/>
    <x v="8"/>
    <x v="812"/>
    <x v="4"/>
    <x v="2"/>
    <x v="9"/>
    <x v="1174"/>
    <x v="8"/>
    <x v="2"/>
    <s v="Dissapointing"/>
    <m/>
  </r>
  <r>
    <n v="2150"/>
    <s v="hexx"/>
    <x v="265"/>
    <x v="0"/>
    <x v="7"/>
    <x v="1"/>
    <x v="813"/>
    <x v="6"/>
    <x v="2"/>
    <x v="9"/>
    <x v="1175"/>
    <x v="4"/>
    <x v="2"/>
    <s v="Dissapointing"/>
    <m/>
  </r>
  <r>
    <n v="2150"/>
    <s v="hexx"/>
    <x v="265"/>
    <x v="0"/>
    <x v="7"/>
    <x v="0"/>
    <x v="814"/>
    <x v="4"/>
    <x v="2"/>
    <x v="9"/>
    <x v="1176"/>
    <x v="3"/>
    <x v="0"/>
    <s v="Satisfactory"/>
    <m/>
  </r>
  <r>
    <n v="1712"/>
    <s v="Hogarth"/>
    <x v="266"/>
    <x v="30"/>
    <x v="6"/>
    <x v="1"/>
    <x v="815"/>
    <x v="4"/>
    <x v="0"/>
    <x v="0"/>
    <x v="1177"/>
    <x v="4"/>
    <x v="2"/>
    <s v="Dissapointing"/>
    <m/>
  </r>
  <r>
    <n v="1712"/>
    <s v="Hogarth"/>
    <x v="266"/>
    <x v="30"/>
    <x v="6"/>
    <x v="5"/>
    <x v="214"/>
    <x v="2"/>
    <x v="0"/>
    <x v="0"/>
    <x v="1178"/>
    <x v="4"/>
    <x v="2"/>
    <s v="Dissapointing"/>
    <m/>
  </r>
  <r>
    <n v="1712"/>
    <s v="Hogarth"/>
    <x v="266"/>
    <x v="30"/>
    <x v="6"/>
    <x v="2"/>
    <x v="254"/>
    <x v="10"/>
    <x v="0"/>
    <x v="0"/>
    <x v="1179"/>
    <x v="0"/>
    <x v="0"/>
    <s v="Satisfactory"/>
    <m/>
  </r>
  <r>
    <n v="1712"/>
    <s v="Hogarth"/>
    <x v="266"/>
    <x v="30"/>
    <x v="6"/>
    <x v="8"/>
    <x v="816"/>
    <x v="15"/>
    <x v="0"/>
    <x v="0"/>
    <x v="1180"/>
    <x v="2"/>
    <x v="0"/>
    <s v="Satisfactory"/>
    <m/>
  </r>
  <r>
    <n v="2426"/>
    <s v="Hogarth"/>
    <x v="266"/>
    <x v="30"/>
    <x v="0"/>
    <x v="5"/>
    <x v="817"/>
    <x v="1"/>
    <x v="0"/>
    <x v="0"/>
    <x v="1181"/>
    <x v="0"/>
    <x v="0"/>
    <s v="Satisfactory"/>
    <m/>
  </r>
  <r>
    <n v="2450"/>
    <s v="Hogarth"/>
    <x v="266"/>
    <x v="30"/>
    <x v="0"/>
    <x v="11"/>
    <x v="110"/>
    <x v="12"/>
    <x v="0"/>
    <x v="0"/>
    <x v="1182"/>
    <x v="2"/>
    <x v="0"/>
    <s v="Satisfactory"/>
    <m/>
  </r>
  <r>
    <n v="414"/>
    <s v="Hoja Verde (Tulicorp)"/>
    <x v="267"/>
    <x v="4"/>
    <x v="11"/>
    <x v="11"/>
    <x v="371"/>
    <x v="3"/>
    <x v="1"/>
    <x v="1"/>
    <x v="1183"/>
    <x v="10"/>
    <x v="2"/>
    <s v="Dissapointing"/>
    <m/>
  </r>
  <r>
    <n v="414"/>
    <s v="Hoja Verde (Tulicorp)"/>
    <x v="267"/>
    <x v="4"/>
    <x v="11"/>
    <x v="11"/>
    <x v="265"/>
    <x v="3"/>
    <x v="2"/>
    <x v="2"/>
    <x v="1184"/>
    <x v="6"/>
    <x v="2"/>
    <s v="Dissapointing"/>
    <m/>
  </r>
  <r>
    <n v="414"/>
    <s v="Hoja Verde (Tulicorp)"/>
    <x v="267"/>
    <x v="4"/>
    <x v="11"/>
    <x v="11"/>
    <x v="371"/>
    <x v="2"/>
    <x v="2"/>
    <x v="2"/>
    <x v="1185"/>
    <x v="3"/>
    <x v="0"/>
    <s v="Satisfactory"/>
    <m/>
  </r>
  <r>
    <n v="414"/>
    <s v="Hoja Verde (Tulicorp)"/>
    <x v="267"/>
    <x v="4"/>
    <x v="11"/>
    <x v="11"/>
    <x v="371"/>
    <x v="33"/>
    <x v="1"/>
    <x v="1"/>
    <x v="1186"/>
    <x v="0"/>
    <x v="0"/>
    <s v="Satisfactory"/>
    <m/>
  </r>
  <r>
    <n v="414"/>
    <s v="Hoja Verde (Tulicorp)"/>
    <x v="267"/>
    <x v="4"/>
    <x v="11"/>
    <x v="11"/>
    <x v="265"/>
    <x v="33"/>
    <x v="1"/>
    <x v="1"/>
    <x v="1187"/>
    <x v="2"/>
    <x v="0"/>
    <s v="Satisfactory"/>
    <m/>
  </r>
  <r>
    <n v="431"/>
    <s v="Holy Cacao"/>
    <x v="268"/>
    <x v="46"/>
    <x v="11"/>
    <x v="38"/>
    <x v="234"/>
    <x v="4"/>
    <x v="2"/>
    <x v="2"/>
    <x v="1188"/>
    <x v="6"/>
    <x v="2"/>
    <s v="Dissapointing"/>
    <m/>
  </r>
  <r>
    <n v="431"/>
    <s v="Holy Cacao"/>
    <x v="268"/>
    <x v="46"/>
    <x v="11"/>
    <x v="2"/>
    <x v="560"/>
    <x v="4"/>
    <x v="2"/>
    <x v="2"/>
    <x v="1189"/>
    <x v="4"/>
    <x v="2"/>
    <s v="Dissapointing"/>
    <m/>
  </r>
  <r>
    <n v="431"/>
    <s v="Holy Cacao"/>
    <x v="268"/>
    <x v="46"/>
    <x v="11"/>
    <x v="8"/>
    <x v="818"/>
    <x v="4"/>
    <x v="2"/>
    <x v="2"/>
    <x v="1190"/>
    <x v="2"/>
    <x v="0"/>
    <s v="Satisfactory"/>
    <m/>
  </r>
  <r>
    <n v="431"/>
    <s v="Holy Cacao"/>
    <x v="268"/>
    <x v="46"/>
    <x v="11"/>
    <x v="2"/>
    <x v="819"/>
    <x v="10"/>
    <x v="2"/>
    <x v="2"/>
    <x v="1191"/>
    <x v="1"/>
    <x v="1"/>
    <s v="Praiseworthy"/>
    <m/>
  </r>
  <r>
    <n v="1466"/>
    <s v="Holy Cacao"/>
    <x v="268"/>
    <x v="46"/>
    <x v="5"/>
    <x v="11"/>
    <x v="638"/>
    <x v="4"/>
    <x v="1"/>
    <x v="1"/>
    <x v="1192"/>
    <x v="2"/>
    <x v="0"/>
    <s v="Satisfactory"/>
    <m/>
  </r>
  <r>
    <n v="1466"/>
    <s v="Holy Cacao"/>
    <x v="268"/>
    <x v="46"/>
    <x v="5"/>
    <x v="1"/>
    <x v="158"/>
    <x v="4"/>
    <x v="1"/>
    <x v="1"/>
    <x v="1193"/>
    <x v="2"/>
    <x v="0"/>
    <s v="Satisfactory"/>
    <m/>
  </r>
  <r>
    <n v="1466"/>
    <s v="Holy Cacao"/>
    <x v="268"/>
    <x v="46"/>
    <x v="5"/>
    <x v="21"/>
    <x v="272"/>
    <x v="4"/>
    <x v="1"/>
    <x v="1"/>
    <x v="1194"/>
    <x v="2"/>
    <x v="0"/>
    <s v="Satisfactory"/>
    <m/>
  </r>
  <r>
    <n v="1466"/>
    <s v="Holy Cacao"/>
    <x v="268"/>
    <x v="46"/>
    <x v="5"/>
    <x v="5"/>
    <x v="820"/>
    <x v="4"/>
    <x v="1"/>
    <x v="1"/>
    <x v="1195"/>
    <x v="2"/>
    <x v="0"/>
    <s v="Satisfactory"/>
    <m/>
  </r>
  <r>
    <n v="1872"/>
    <s v="Holy Cacao"/>
    <x v="268"/>
    <x v="46"/>
    <x v="6"/>
    <x v="8"/>
    <x v="80"/>
    <x v="4"/>
    <x v="1"/>
    <x v="1"/>
    <x v="1196"/>
    <x v="4"/>
    <x v="2"/>
    <s v="Dissapointing"/>
    <m/>
  </r>
  <r>
    <n v="1327"/>
    <s v="Honest"/>
    <x v="269"/>
    <x v="39"/>
    <x v="4"/>
    <x v="11"/>
    <x v="821"/>
    <x v="2"/>
    <x v="2"/>
    <x v="9"/>
    <x v="1197"/>
    <x v="6"/>
    <x v="2"/>
    <s v="Dissapointing"/>
    <m/>
  </r>
  <r>
    <n v="1030"/>
    <s v="Hotel Chocolat"/>
    <x v="270"/>
    <x v="6"/>
    <x v="3"/>
    <x v="43"/>
    <x v="822"/>
    <x v="4"/>
    <x v="2"/>
    <x v="2"/>
    <x v="1198"/>
    <x v="5"/>
    <x v="3"/>
    <s v="Premium"/>
    <m/>
  </r>
  <r>
    <n v="1113"/>
    <s v="Hotel Chocolat"/>
    <x v="270"/>
    <x v="6"/>
    <x v="3"/>
    <x v="43"/>
    <x v="823"/>
    <x v="17"/>
    <x v="5"/>
    <x v="7"/>
    <x v="1199"/>
    <x v="7"/>
    <x v="4"/>
    <s v="Unpleaseant"/>
    <m/>
  </r>
  <r>
    <n v="1654"/>
    <s v="Hotel Chocolat"/>
    <x v="270"/>
    <x v="6"/>
    <x v="5"/>
    <x v="43"/>
    <x v="824"/>
    <x v="4"/>
    <x v="2"/>
    <x v="2"/>
    <x v="1200"/>
    <x v="4"/>
    <x v="2"/>
    <s v="Dissapointing"/>
    <m/>
  </r>
  <r>
    <n v="2134"/>
    <s v="Hotel Chocolat"/>
    <x v="270"/>
    <x v="6"/>
    <x v="7"/>
    <x v="12"/>
    <x v="825"/>
    <x v="10"/>
    <x v="1"/>
    <x v="1"/>
    <x v="1201"/>
    <x v="4"/>
    <x v="2"/>
    <s v="Dissapointing"/>
    <m/>
  </r>
  <r>
    <n v="2386"/>
    <s v="Hotel Chocolat"/>
    <x v="270"/>
    <x v="6"/>
    <x v="0"/>
    <x v="30"/>
    <x v="826"/>
    <x v="2"/>
    <x v="1"/>
    <x v="1"/>
    <x v="1202"/>
    <x v="3"/>
    <x v="0"/>
    <s v="Satisfactory"/>
    <m/>
  </r>
  <r>
    <n v="2386"/>
    <s v="Hotel Chocolat"/>
    <x v="270"/>
    <x v="6"/>
    <x v="0"/>
    <x v="0"/>
    <x v="827"/>
    <x v="3"/>
    <x v="1"/>
    <x v="1"/>
    <x v="1203"/>
    <x v="3"/>
    <x v="0"/>
    <s v="Satisfactory"/>
    <m/>
  </r>
  <r>
    <n v="245"/>
    <s v="Hotel Chocolat (Coppeneur)"/>
    <x v="271"/>
    <x v="6"/>
    <x v="15"/>
    <x v="43"/>
    <x v="425"/>
    <x v="2"/>
    <x v="0"/>
    <x v="0"/>
    <x v="1204"/>
    <x v="3"/>
    <x v="0"/>
    <s v="Satisfactory"/>
    <m/>
  </r>
  <r>
    <n v="296"/>
    <s v="Hotel Chocolat (Coppeneur)"/>
    <x v="271"/>
    <x v="6"/>
    <x v="15"/>
    <x v="6"/>
    <x v="164"/>
    <x v="3"/>
    <x v="5"/>
    <x v="7"/>
    <x v="1205"/>
    <x v="6"/>
    <x v="2"/>
    <s v="Dissapointing"/>
    <m/>
  </r>
  <r>
    <n v="296"/>
    <s v="Hotel Chocolat (Coppeneur)"/>
    <x v="271"/>
    <x v="6"/>
    <x v="15"/>
    <x v="0"/>
    <x v="288"/>
    <x v="10"/>
    <x v="1"/>
    <x v="1"/>
    <x v="1206"/>
    <x v="4"/>
    <x v="2"/>
    <s v="Dissapointing"/>
    <m/>
  </r>
  <r>
    <n v="300"/>
    <s v="Hotel Chocolat (Coppeneur)"/>
    <x v="271"/>
    <x v="6"/>
    <x v="15"/>
    <x v="17"/>
    <x v="828"/>
    <x v="2"/>
    <x v="1"/>
    <x v="1"/>
    <x v="1207"/>
    <x v="3"/>
    <x v="0"/>
    <s v="Satisfactory"/>
    <m/>
  </r>
  <r>
    <n v="552"/>
    <s v="Hotel Chocolat (Coppeneur)"/>
    <x v="271"/>
    <x v="6"/>
    <x v="12"/>
    <x v="11"/>
    <x v="79"/>
    <x v="4"/>
    <x v="5"/>
    <x v="7"/>
    <x v="1208"/>
    <x v="4"/>
    <x v="2"/>
    <s v="Dissapointing"/>
    <m/>
  </r>
  <r>
    <n v="552"/>
    <s v="Hotel Chocolat (Coppeneur)"/>
    <x v="271"/>
    <x v="6"/>
    <x v="12"/>
    <x v="2"/>
    <x v="289"/>
    <x v="4"/>
    <x v="5"/>
    <x v="7"/>
    <x v="1209"/>
    <x v="3"/>
    <x v="0"/>
    <s v="Satisfactory"/>
    <m/>
  </r>
  <r>
    <n v="600"/>
    <s v="Hotel Chocolat (Coppeneur)"/>
    <x v="271"/>
    <x v="6"/>
    <x v="12"/>
    <x v="5"/>
    <x v="16"/>
    <x v="4"/>
    <x v="1"/>
    <x v="1"/>
    <x v="1210"/>
    <x v="4"/>
    <x v="2"/>
    <s v="Dissapointing"/>
    <m/>
  </r>
  <r>
    <n v="623"/>
    <s v="Hotel Chocolat (Coppeneur)"/>
    <x v="271"/>
    <x v="6"/>
    <x v="10"/>
    <x v="11"/>
    <x v="829"/>
    <x v="3"/>
    <x v="1"/>
    <x v="1"/>
    <x v="1211"/>
    <x v="3"/>
    <x v="0"/>
    <s v="Satisfactory"/>
    <m/>
  </r>
  <r>
    <n v="623"/>
    <s v="Hotel Chocolat (Coppeneur)"/>
    <x v="271"/>
    <x v="6"/>
    <x v="10"/>
    <x v="43"/>
    <x v="830"/>
    <x v="11"/>
    <x v="1"/>
    <x v="1"/>
    <x v="1212"/>
    <x v="3"/>
    <x v="0"/>
    <s v="Satisfactory"/>
    <m/>
  </r>
  <r>
    <n v="623"/>
    <s v="Hotel Chocolat (Coppeneur)"/>
    <x v="271"/>
    <x v="6"/>
    <x v="10"/>
    <x v="43"/>
    <x v="831"/>
    <x v="11"/>
    <x v="1"/>
    <x v="1"/>
    <x v="1213"/>
    <x v="0"/>
    <x v="0"/>
    <s v="Satisfactory"/>
    <m/>
  </r>
  <r>
    <n v="809"/>
    <s v="Hotel Chocolat (Coppeneur)"/>
    <x v="271"/>
    <x v="6"/>
    <x v="2"/>
    <x v="1"/>
    <x v="158"/>
    <x v="15"/>
    <x v="1"/>
    <x v="8"/>
    <x v="1214"/>
    <x v="2"/>
    <x v="0"/>
    <s v="Satisfactory"/>
    <m/>
  </r>
  <r>
    <n v="1038"/>
    <s v="Hotel Chocolat (Coppeneur)"/>
    <x v="271"/>
    <x v="6"/>
    <x v="3"/>
    <x v="21"/>
    <x v="90"/>
    <x v="10"/>
    <x v="1"/>
    <x v="1"/>
    <x v="1215"/>
    <x v="3"/>
    <x v="0"/>
    <s v="Satisfactory"/>
    <m/>
  </r>
  <r>
    <n v="1038"/>
    <s v="Hotel Chocolat (Coppeneur)"/>
    <x v="271"/>
    <x v="6"/>
    <x v="3"/>
    <x v="22"/>
    <x v="832"/>
    <x v="3"/>
    <x v="1"/>
    <x v="1"/>
    <x v="1216"/>
    <x v="2"/>
    <x v="0"/>
    <s v="Satisfactory"/>
    <m/>
  </r>
  <r>
    <n v="1065"/>
    <s v="Hotel Chocolat (Coppeneur)"/>
    <x v="271"/>
    <x v="6"/>
    <x v="3"/>
    <x v="11"/>
    <x v="437"/>
    <x v="20"/>
    <x v="2"/>
    <x v="2"/>
    <x v="1217"/>
    <x v="3"/>
    <x v="0"/>
    <s v="Satisfactory"/>
    <m/>
  </r>
  <r>
    <n v="1065"/>
    <s v="Hotel Chocolat (Coppeneur)"/>
    <x v="271"/>
    <x v="6"/>
    <x v="3"/>
    <x v="1"/>
    <x v="833"/>
    <x v="2"/>
    <x v="1"/>
    <x v="1"/>
    <x v="1218"/>
    <x v="3"/>
    <x v="0"/>
    <s v="Satisfactory"/>
    <m/>
  </r>
  <r>
    <n v="1065"/>
    <s v="Hotel Chocolat (Coppeneur)"/>
    <x v="271"/>
    <x v="6"/>
    <x v="3"/>
    <x v="11"/>
    <x v="834"/>
    <x v="19"/>
    <x v="2"/>
    <x v="2"/>
    <x v="1219"/>
    <x v="2"/>
    <x v="0"/>
    <s v="Satisfactory"/>
    <m/>
  </r>
  <r>
    <n v="1109"/>
    <s v="Hotel Chocolat (Coppeneur)"/>
    <x v="271"/>
    <x v="6"/>
    <x v="3"/>
    <x v="8"/>
    <x v="835"/>
    <x v="17"/>
    <x v="5"/>
    <x v="7"/>
    <x v="1220"/>
    <x v="4"/>
    <x v="2"/>
    <s v="Dissapointing"/>
    <m/>
  </r>
  <r>
    <n v="1113"/>
    <s v="Hotel Chocolat (Coppeneur)"/>
    <x v="271"/>
    <x v="6"/>
    <x v="3"/>
    <x v="11"/>
    <x v="836"/>
    <x v="17"/>
    <x v="6"/>
    <x v="10"/>
    <x v="1221"/>
    <x v="6"/>
    <x v="2"/>
    <s v="Dissapointing"/>
    <m/>
  </r>
  <r>
    <n v="1113"/>
    <s v="Hotel Chocolat (Coppeneur)"/>
    <x v="271"/>
    <x v="6"/>
    <x v="3"/>
    <x v="2"/>
    <x v="837"/>
    <x v="17"/>
    <x v="5"/>
    <x v="7"/>
    <x v="1222"/>
    <x v="4"/>
    <x v="2"/>
    <s v="Dissapointing"/>
    <m/>
  </r>
  <r>
    <n v="1097"/>
    <s v="Hummingbird"/>
    <x v="272"/>
    <x v="11"/>
    <x v="3"/>
    <x v="5"/>
    <x v="838"/>
    <x v="4"/>
    <x v="0"/>
    <x v="0"/>
    <x v="1223"/>
    <x v="0"/>
    <x v="0"/>
    <s v="Satisfactory"/>
    <m/>
  </r>
  <r>
    <n v="1097"/>
    <s v="Hummingbird"/>
    <x v="272"/>
    <x v="11"/>
    <x v="3"/>
    <x v="5"/>
    <x v="839"/>
    <x v="4"/>
    <x v="0"/>
    <x v="0"/>
    <x v="1224"/>
    <x v="1"/>
    <x v="1"/>
    <s v="Praiseworthy"/>
    <m/>
  </r>
  <r>
    <n v="1307"/>
    <s v="Hummingbird"/>
    <x v="272"/>
    <x v="11"/>
    <x v="4"/>
    <x v="7"/>
    <x v="840"/>
    <x v="4"/>
    <x v="0"/>
    <x v="0"/>
    <x v="1225"/>
    <x v="3"/>
    <x v="0"/>
    <s v="Satisfactory"/>
    <m/>
  </r>
  <r>
    <n v="1311"/>
    <s v="Hummingbird"/>
    <x v="272"/>
    <x v="11"/>
    <x v="4"/>
    <x v="7"/>
    <x v="841"/>
    <x v="4"/>
    <x v="0"/>
    <x v="0"/>
    <x v="1226"/>
    <x v="3"/>
    <x v="0"/>
    <s v="Satisfactory"/>
    <m/>
  </r>
  <r>
    <n v="1311"/>
    <s v="Hummingbird"/>
    <x v="272"/>
    <x v="11"/>
    <x v="4"/>
    <x v="23"/>
    <x v="842"/>
    <x v="4"/>
    <x v="0"/>
    <x v="0"/>
    <x v="1227"/>
    <x v="3"/>
    <x v="0"/>
    <s v="Satisfactory"/>
    <m/>
  </r>
  <r>
    <n v="1311"/>
    <s v="Hummingbird"/>
    <x v="272"/>
    <x v="11"/>
    <x v="4"/>
    <x v="2"/>
    <x v="843"/>
    <x v="4"/>
    <x v="0"/>
    <x v="0"/>
    <x v="1228"/>
    <x v="1"/>
    <x v="1"/>
    <s v="Praiseworthy"/>
    <m/>
  </r>
  <r>
    <n v="1387"/>
    <s v="Hummingbird"/>
    <x v="272"/>
    <x v="11"/>
    <x v="4"/>
    <x v="2"/>
    <x v="844"/>
    <x v="4"/>
    <x v="0"/>
    <x v="0"/>
    <x v="1229"/>
    <x v="2"/>
    <x v="0"/>
    <s v="Satisfactory"/>
    <m/>
  </r>
  <r>
    <n v="1542"/>
    <s v="Hummingbird"/>
    <x v="272"/>
    <x v="11"/>
    <x v="5"/>
    <x v="22"/>
    <x v="118"/>
    <x v="4"/>
    <x v="0"/>
    <x v="0"/>
    <x v="1230"/>
    <x v="2"/>
    <x v="0"/>
    <s v="Satisfactory"/>
    <m/>
  </r>
  <r>
    <n v="725"/>
    <s v="Idilio (Felchlin)"/>
    <x v="273"/>
    <x v="22"/>
    <x v="10"/>
    <x v="5"/>
    <x v="845"/>
    <x v="2"/>
    <x v="0"/>
    <x v="0"/>
    <x v="1231"/>
    <x v="1"/>
    <x v="1"/>
    <s v="Praiseworthy"/>
    <m/>
  </r>
  <r>
    <n v="725"/>
    <s v="Idilio (Felchlin)"/>
    <x v="273"/>
    <x v="22"/>
    <x v="10"/>
    <x v="5"/>
    <x v="846"/>
    <x v="2"/>
    <x v="0"/>
    <x v="0"/>
    <x v="1232"/>
    <x v="1"/>
    <x v="1"/>
    <s v="Praiseworthy"/>
    <m/>
  </r>
  <r>
    <n v="729"/>
    <s v="Idilio (Felchlin)"/>
    <x v="273"/>
    <x v="22"/>
    <x v="10"/>
    <x v="5"/>
    <x v="847"/>
    <x v="2"/>
    <x v="0"/>
    <x v="0"/>
    <x v="1233"/>
    <x v="0"/>
    <x v="0"/>
    <s v="Satisfactory"/>
    <m/>
  </r>
  <r>
    <n v="733"/>
    <s v="Idilio (Felchlin)"/>
    <x v="273"/>
    <x v="22"/>
    <x v="10"/>
    <x v="5"/>
    <x v="848"/>
    <x v="2"/>
    <x v="0"/>
    <x v="0"/>
    <x v="253"/>
    <x v="1"/>
    <x v="1"/>
    <s v="Praiseworthy"/>
    <m/>
  </r>
  <r>
    <n v="733"/>
    <s v="Idilio (Felchlin)"/>
    <x v="273"/>
    <x v="22"/>
    <x v="10"/>
    <x v="5"/>
    <x v="849"/>
    <x v="6"/>
    <x v="0"/>
    <x v="0"/>
    <x v="1234"/>
    <x v="5"/>
    <x v="3"/>
    <s v="Premium"/>
    <m/>
  </r>
  <r>
    <n v="737"/>
    <s v="Idilio (Felchlin)"/>
    <x v="273"/>
    <x v="22"/>
    <x v="10"/>
    <x v="5"/>
    <x v="850"/>
    <x v="2"/>
    <x v="0"/>
    <x v="0"/>
    <x v="1235"/>
    <x v="2"/>
    <x v="0"/>
    <s v="Satisfactory"/>
    <m/>
  </r>
  <r>
    <n v="737"/>
    <s v="Idilio (Felchlin)"/>
    <x v="273"/>
    <x v="22"/>
    <x v="10"/>
    <x v="5"/>
    <x v="851"/>
    <x v="4"/>
    <x v="0"/>
    <x v="0"/>
    <x v="772"/>
    <x v="5"/>
    <x v="3"/>
    <s v="Premium"/>
    <m/>
  </r>
  <r>
    <n v="737"/>
    <s v="Idilio (Felchlin)"/>
    <x v="273"/>
    <x v="22"/>
    <x v="10"/>
    <x v="5"/>
    <x v="852"/>
    <x v="2"/>
    <x v="0"/>
    <x v="0"/>
    <x v="1236"/>
    <x v="5"/>
    <x v="3"/>
    <s v="Premium"/>
    <m/>
  </r>
  <r>
    <n v="737"/>
    <s v="Idilio (Felchlin)"/>
    <x v="273"/>
    <x v="22"/>
    <x v="10"/>
    <x v="5"/>
    <x v="853"/>
    <x v="2"/>
    <x v="0"/>
    <x v="0"/>
    <x v="1237"/>
    <x v="5"/>
    <x v="3"/>
    <s v="Premium"/>
    <m/>
  </r>
  <r>
    <n v="1085"/>
    <s v="Idilio (Felchlin)"/>
    <x v="273"/>
    <x v="22"/>
    <x v="3"/>
    <x v="5"/>
    <x v="854"/>
    <x v="2"/>
    <x v="0"/>
    <x v="0"/>
    <x v="1238"/>
    <x v="1"/>
    <x v="1"/>
    <s v="Praiseworthy"/>
    <m/>
  </r>
  <r>
    <n v="1788"/>
    <s v="Indah"/>
    <x v="274"/>
    <x v="47"/>
    <x v="6"/>
    <x v="4"/>
    <x v="855"/>
    <x v="30"/>
    <x v="1"/>
    <x v="1"/>
    <x v="1239"/>
    <x v="6"/>
    <x v="2"/>
    <s v="Dissapointing"/>
    <m/>
  </r>
  <r>
    <n v="1255"/>
    <s v="Indi"/>
    <x v="275"/>
    <x v="0"/>
    <x v="4"/>
    <x v="30"/>
    <x v="625"/>
    <x v="18"/>
    <x v="0"/>
    <x v="0"/>
    <x v="1240"/>
    <x v="3"/>
    <x v="0"/>
    <s v="Satisfactory"/>
    <m/>
  </r>
  <r>
    <n v="2008"/>
    <s v="Indi"/>
    <x v="275"/>
    <x v="0"/>
    <x v="13"/>
    <x v="22"/>
    <x v="118"/>
    <x v="2"/>
    <x v="0"/>
    <x v="0"/>
    <x v="1241"/>
    <x v="0"/>
    <x v="0"/>
    <s v="Satisfactory"/>
    <m/>
  </r>
  <r>
    <n v="943"/>
    <s v="iQ Chocolate"/>
    <x v="276"/>
    <x v="33"/>
    <x v="2"/>
    <x v="8"/>
    <x v="856"/>
    <x v="2"/>
    <x v="1"/>
    <x v="14"/>
    <x v="1242"/>
    <x v="4"/>
    <x v="2"/>
    <s v="Dissapointing"/>
    <m/>
  </r>
  <r>
    <n v="943"/>
    <s v="iQ Chocolate"/>
    <x v="276"/>
    <x v="33"/>
    <x v="2"/>
    <x v="8"/>
    <x v="857"/>
    <x v="2"/>
    <x v="1"/>
    <x v="14"/>
    <x v="1243"/>
    <x v="3"/>
    <x v="0"/>
    <s v="Satisfactory"/>
    <m/>
  </r>
  <r>
    <n v="1275"/>
    <s v="Isidro"/>
    <x v="277"/>
    <x v="0"/>
    <x v="4"/>
    <x v="1"/>
    <x v="858"/>
    <x v="2"/>
    <x v="2"/>
    <x v="2"/>
    <x v="1244"/>
    <x v="2"/>
    <x v="0"/>
    <s v="Satisfactory"/>
    <m/>
  </r>
  <r>
    <n v="1279"/>
    <s v="Isidro"/>
    <x v="277"/>
    <x v="0"/>
    <x v="4"/>
    <x v="8"/>
    <x v="859"/>
    <x v="2"/>
    <x v="2"/>
    <x v="2"/>
    <x v="1245"/>
    <x v="8"/>
    <x v="2"/>
    <s v="Dissapointing"/>
    <m/>
  </r>
  <r>
    <n v="1279"/>
    <s v="Isidro"/>
    <x v="277"/>
    <x v="0"/>
    <x v="4"/>
    <x v="25"/>
    <x v="860"/>
    <x v="2"/>
    <x v="2"/>
    <x v="2"/>
    <x v="1246"/>
    <x v="0"/>
    <x v="0"/>
    <s v="Satisfactory"/>
    <m/>
  </r>
  <r>
    <n v="1279"/>
    <s v="Isidro"/>
    <x v="277"/>
    <x v="0"/>
    <x v="4"/>
    <x v="2"/>
    <x v="861"/>
    <x v="2"/>
    <x v="2"/>
    <x v="2"/>
    <x v="1247"/>
    <x v="0"/>
    <x v="0"/>
    <s v="Satisfactory"/>
    <m/>
  </r>
  <r>
    <n v="2250"/>
    <s v="Islands Chocolate"/>
    <x v="278"/>
    <x v="48"/>
    <x v="7"/>
    <x v="50"/>
    <x v="862"/>
    <x v="2"/>
    <x v="1"/>
    <x v="1"/>
    <x v="1248"/>
    <x v="4"/>
    <x v="2"/>
    <s v="Dissapointing"/>
    <m/>
  </r>
  <r>
    <n v="1542"/>
    <s v="Izard"/>
    <x v="279"/>
    <x v="0"/>
    <x v="5"/>
    <x v="25"/>
    <x v="863"/>
    <x v="4"/>
    <x v="2"/>
    <x v="2"/>
    <x v="1249"/>
    <x v="2"/>
    <x v="0"/>
    <s v="Satisfactory"/>
    <m/>
  </r>
  <r>
    <n v="1546"/>
    <s v="Izard"/>
    <x v="279"/>
    <x v="0"/>
    <x v="5"/>
    <x v="2"/>
    <x v="864"/>
    <x v="4"/>
    <x v="2"/>
    <x v="2"/>
    <x v="1250"/>
    <x v="4"/>
    <x v="2"/>
    <s v="Dissapointing"/>
    <m/>
  </r>
  <r>
    <n v="5"/>
    <s v="Jacque Torres"/>
    <x v="280"/>
    <x v="0"/>
    <x v="16"/>
    <x v="24"/>
    <x v="865"/>
    <x v="21"/>
    <x v="3"/>
    <x v="4"/>
    <x v="1251"/>
    <x v="10"/>
    <x v="2"/>
    <s v="Dissapointing"/>
    <m/>
  </r>
  <r>
    <n v="2146"/>
    <s v="Jean Marie Auboine"/>
    <x v="281"/>
    <x v="0"/>
    <x v="7"/>
    <x v="5"/>
    <x v="866"/>
    <x v="2"/>
    <x v="0"/>
    <x v="0"/>
    <x v="557"/>
    <x v="0"/>
    <x v="0"/>
    <s v="Satisfactory"/>
    <m/>
  </r>
  <r>
    <n v="1972"/>
    <s v="Johnny Iuzzini"/>
    <x v="282"/>
    <x v="0"/>
    <x v="13"/>
    <x v="5"/>
    <x v="867"/>
    <x v="2"/>
    <x v="0"/>
    <x v="0"/>
    <x v="1252"/>
    <x v="2"/>
    <x v="0"/>
    <s v="Satisfactory"/>
    <m/>
  </r>
  <r>
    <n v="1976"/>
    <s v="Johnny Iuzzini"/>
    <x v="282"/>
    <x v="0"/>
    <x v="13"/>
    <x v="27"/>
    <x v="868"/>
    <x v="28"/>
    <x v="1"/>
    <x v="1"/>
    <x v="1253"/>
    <x v="3"/>
    <x v="0"/>
    <s v="Satisfactory"/>
    <m/>
  </r>
  <r>
    <n v="1976"/>
    <s v="Johnny Iuzzini"/>
    <x v="282"/>
    <x v="0"/>
    <x v="13"/>
    <x v="8"/>
    <x v="869"/>
    <x v="10"/>
    <x v="1"/>
    <x v="1"/>
    <x v="1254"/>
    <x v="3"/>
    <x v="0"/>
    <s v="Satisfactory"/>
    <m/>
  </r>
  <r>
    <n v="1976"/>
    <s v="Johnny Iuzzini"/>
    <x v="282"/>
    <x v="0"/>
    <x v="13"/>
    <x v="22"/>
    <x v="870"/>
    <x v="11"/>
    <x v="1"/>
    <x v="1"/>
    <x v="1255"/>
    <x v="2"/>
    <x v="0"/>
    <s v="Satisfactory"/>
    <m/>
  </r>
  <r>
    <n v="1980"/>
    <s v="Johnny Iuzzini"/>
    <x v="282"/>
    <x v="0"/>
    <x v="13"/>
    <x v="11"/>
    <x v="871"/>
    <x v="4"/>
    <x v="1"/>
    <x v="1"/>
    <x v="1256"/>
    <x v="2"/>
    <x v="0"/>
    <s v="Satisfactory"/>
    <m/>
  </r>
  <r>
    <n v="2008"/>
    <s v="Johnny Iuzzini"/>
    <x v="282"/>
    <x v="0"/>
    <x v="13"/>
    <x v="1"/>
    <x v="872"/>
    <x v="1"/>
    <x v="3"/>
    <x v="4"/>
    <x v="1257"/>
    <x v="2"/>
    <x v="0"/>
    <s v="Satisfactory"/>
    <m/>
  </r>
  <r>
    <n v="2008"/>
    <s v="Johnny Iuzzini"/>
    <x v="282"/>
    <x v="0"/>
    <x v="13"/>
    <x v="11"/>
    <x v="873"/>
    <x v="23"/>
    <x v="1"/>
    <x v="1"/>
    <x v="1258"/>
    <x v="1"/>
    <x v="1"/>
    <s v="Praiseworthy"/>
    <m/>
  </r>
  <r>
    <n v="2100"/>
    <s v="Johnny Iuzzini"/>
    <x v="282"/>
    <x v="0"/>
    <x v="7"/>
    <x v="4"/>
    <x v="874"/>
    <x v="15"/>
    <x v="1"/>
    <x v="1"/>
    <x v="1259"/>
    <x v="3"/>
    <x v="0"/>
    <s v="Satisfactory"/>
    <m/>
  </r>
  <r>
    <n v="2104"/>
    <s v="Johnny Iuzzini"/>
    <x v="282"/>
    <x v="0"/>
    <x v="7"/>
    <x v="12"/>
    <x v="729"/>
    <x v="13"/>
    <x v="1"/>
    <x v="1"/>
    <x v="1260"/>
    <x v="0"/>
    <x v="0"/>
    <s v="Satisfactory"/>
    <m/>
  </r>
  <r>
    <n v="2104"/>
    <s v="Johnny Iuzzini"/>
    <x v="282"/>
    <x v="0"/>
    <x v="7"/>
    <x v="21"/>
    <x v="875"/>
    <x v="3"/>
    <x v="1"/>
    <x v="1"/>
    <x v="1261"/>
    <x v="0"/>
    <x v="0"/>
    <s v="Satisfactory"/>
    <m/>
  </r>
  <r>
    <n v="1534"/>
    <s v="Jordis"/>
    <x v="283"/>
    <x v="49"/>
    <x v="5"/>
    <x v="1"/>
    <x v="54"/>
    <x v="5"/>
    <x v="2"/>
    <x v="2"/>
    <x v="1262"/>
    <x v="4"/>
    <x v="2"/>
    <s v="Dissapointing"/>
    <m/>
  </r>
  <r>
    <n v="2458"/>
    <s v="Jordis"/>
    <x v="283"/>
    <x v="49"/>
    <x v="9"/>
    <x v="5"/>
    <x v="16"/>
    <x v="10"/>
    <x v="0"/>
    <x v="0"/>
    <x v="1263"/>
    <x v="4"/>
    <x v="2"/>
    <s v="Dissapointing"/>
    <m/>
  </r>
  <r>
    <n v="2214"/>
    <s v="Kad Kokoa"/>
    <x v="284"/>
    <x v="50"/>
    <x v="7"/>
    <x v="51"/>
    <x v="876"/>
    <x v="4"/>
    <x v="0"/>
    <x v="0"/>
    <x v="1264"/>
    <x v="2"/>
    <x v="0"/>
    <s v="Satisfactory"/>
    <m/>
  </r>
  <r>
    <n v="2218"/>
    <s v="Kad Kokoa"/>
    <x v="284"/>
    <x v="50"/>
    <x v="7"/>
    <x v="51"/>
    <x v="877"/>
    <x v="4"/>
    <x v="0"/>
    <x v="0"/>
    <x v="1265"/>
    <x v="3"/>
    <x v="0"/>
    <s v="Satisfactory"/>
    <m/>
  </r>
  <r>
    <n v="2218"/>
    <s v="Kad Kokoa"/>
    <x v="284"/>
    <x v="50"/>
    <x v="7"/>
    <x v="51"/>
    <x v="878"/>
    <x v="4"/>
    <x v="0"/>
    <x v="0"/>
    <x v="1266"/>
    <x v="2"/>
    <x v="0"/>
    <s v="Satisfactory"/>
    <m/>
  </r>
  <r>
    <n v="2218"/>
    <s v="Kad Kokoa"/>
    <x v="284"/>
    <x v="50"/>
    <x v="7"/>
    <x v="51"/>
    <x v="879"/>
    <x v="4"/>
    <x v="0"/>
    <x v="0"/>
    <x v="1267"/>
    <x v="1"/>
    <x v="1"/>
    <s v="Praiseworthy"/>
    <m/>
  </r>
  <r>
    <n v="1061"/>
    <s v="Kah Kow"/>
    <x v="285"/>
    <x v="40"/>
    <x v="3"/>
    <x v="2"/>
    <x v="880"/>
    <x v="4"/>
    <x v="3"/>
    <x v="4"/>
    <x v="1268"/>
    <x v="2"/>
    <x v="0"/>
    <s v="Satisfactory"/>
    <m/>
  </r>
  <r>
    <n v="1069"/>
    <s v="Kah Kow"/>
    <x v="285"/>
    <x v="40"/>
    <x v="3"/>
    <x v="2"/>
    <x v="881"/>
    <x v="19"/>
    <x v="3"/>
    <x v="4"/>
    <x v="1269"/>
    <x v="3"/>
    <x v="0"/>
    <s v="Satisfactory"/>
    <m/>
  </r>
  <r>
    <n v="1069"/>
    <s v="Kah Kow"/>
    <x v="285"/>
    <x v="40"/>
    <x v="3"/>
    <x v="2"/>
    <x v="881"/>
    <x v="9"/>
    <x v="3"/>
    <x v="4"/>
    <x v="1270"/>
    <x v="0"/>
    <x v="0"/>
    <s v="Satisfactory"/>
    <m/>
  </r>
  <r>
    <n v="1073"/>
    <s v="Kah Kow"/>
    <x v="285"/>
    <x v="40"/>
    <x v="3"/>
    <x v="2"/>
    <x v="881"/>
    <x v="25"/>
    <x v="3"/>
    <x v="4"/>
    <x v="1271"/>
    <x v="0"/>
    <x v="0"/>
    <s v="Satisfactory"/>
    <m/>
  </r>
  <r>
    <n v="2498"/>
    <s v="Kah Kow"/>
    <x v="285"/>
    <x v="0"/>
    <x v="9"/>
    <x v="2"/>
    <x v="882"/>
    <x v="1"/>
    <x v="1"/>
    <x v="1"/>
    <x v="1272"/>
    <x v="1"/>
    <x v="1"/>
    <s v="Praiseworthy"/>
    <m/>
  </r>
  <r>
    <n v="2498"/>
    <s v="Kah Kow"/>
    <x v="285"/>
    <x v="0"/>
    <x v="9"/>
    <x v="2"/>
    <x v="883"/>
    <x v="4"/>
    <x v="0"/>
    <x v="0"/>
    <x v="1273"/>
    <x v="1"/>
    <x v="1"/>
    <s v="Praiseworthy"/>
    <m/>
  </r>
  <r>
    <n v="2502"/>
    <s v="Kah Kow"/>
    <x v="285"/>
    <x v="0"/>
    <x v="9"/>
    <x v="2"/>
    <x v="884"/>
    <x v="28"/>
    <x v="1"/>
    <x v="1"/>
    <x v="1274"/>
    <x v="1"/>
    <x v="1"/>
    <s v="Praiseworthy"/>
    <m/>
  </r>
  <r>
    <n v="2716"/>
    <s v="Kah Kow"/>
    <x v="285"/>
    <x v="0"/>
    <x v="8"/>
    <x v="2"/>
    <x v="885"/>
    <x v="3"/>
    <x v="0"/>
    <x v="0"/>
    <x v="1275"/>
    <x v="0"/>
    <x v="0"/>
    <s v="Satisfactory"/>
    <m/>
  </r>
  <r>
    <n v="2390"/>
    <s v="Kah Kow - USA"/>
    <x v="286"/>
    <x v="40"/>
    <x v="0"/>
    <x v="2"/>
    <x v="886"/>
    <x v="34"/>
    <x v="0"/>
    <x v="0"/>
    <x v="1276"/>
    <x v="2"/>
    <x v="0"/>
    <s v="Satisfactory"/>
    <m/>
  </r>
  <r>
    <n v="2394"/>
    <s v="Kah Kow - USA"/>
    <x v="286"/>
    <x v="40"/>
    <x v="0"/>
    <x v="2"/>
    <x v="887"/>
    <x v="4"/>
    <x v="0"/>
    <x v="0"/>
    <x v="1277"/>
    <x v="3"/>
    <x v="0"/>
    <s v="Satisfactory"/>
    <m/>
  </r>
  <r>
    <n v="2422"/>
    <s v="Kah Kow - USA"/>
    <x v="286"/>
    <x v="40"/>
    <x v="0"/>
    <x v="2"/>
    <x v="888"/>
    <x v="1"/>
    <x v="1"/>
    <x v="1"/>
    <x v="1278"/>
    <x v="1"/>
    <x v="1"/>
    <s v="Praiseworthy"/>
    <m/>
  </r>
  <r>
    <n v="2454"/>
    <s v="Kah Kow - USA"/>
    <x v="286"/>
    <x v="0"/>
    <x v="0"/>
    <x v="2"/>
    <x v="889"/>
    <x v="2"/>
    <x v="1"/>
    <x v="1"/>
    <x v="1279"/>
    <x v="3"/>
    <x v="0"/>
    <s v="Satisfactory"/>
    <m/>
  </r>
  <r>
    <n v="2454"/>
    <s v="Kah Kow - USA"/>
    <x v="286"/>
    <x v="0"/>
    <x v="0"/>
    <x v="2"/>
    <x v="890"/>
    <x v="11"/>
    <x v="1"/>
    <x v="1"/>
    <x v="1280"/>
    <x v="1"/>
    <x v="1"/>
    <s v="Praiseworthy"/>
    <m/>
  </r>
  <r>
    <n v="2764"/>
    <s v="Kah Kow - USA"/>
    <x v="286"/>
    <x v="0"/>
    <x v="8"/>
    <x v="2"/>
    <x v="891"/>
    <x v="2"/>
    <x v="1"/>
    <x v="1"/>
    <x v="1281"/>
    <x v="2"/>
    <x v="0"/>
    <s v="Satisfactory"/>
    <m/>
  </r>
  <r>
    <n v="2764"/>
    <s v="Kah Kow - USA"/>
    <x v="286"/>
    <x v="0"/>
    <x v="8"/>
    <x v="2"/>
    <x v="892"/>
    <x v="2"/>
    <x v="1"/>
    <x v="1"/>
    <x v="1282"/>
    <x v="5"/>
    <x v="3"/>
    <s v="Premium"/>
    <m/>
  </r>
  <r>
    <n v="2764"/>
    <s v="Kah Kow - USA"/>
    <x v="286"/>
    <x v="0"/>
    <x v="8"/>
    <x v="2"/>
    <x v="893"/>
    <x v="2"/>
    <x v="1"/>
    <x v="1"/>
    <x v="1283"/>
    <x v="2"/>
    <x v="0"/>
    <s v="Satisfactory"/>
    <m/>
  </r>
  <r>
    <n v="2334"/>
    <s v="Kaitxo"/>
    <x v="287"/>
    <x v="8"/>
    <x v="0"/>
    <x v="0"/>
    <x v="894"/>
    <x v="10"/>
    <x v="0"/>
    <x v="0"/>
    <x v="1284"/>
    <x v="0"/>
    <x v="0"/>
    <s v="Satisfactory"/>
    <m/>
  </r>
  <r>
    <n v="2338"/>
    <s v="Kaitxo"/>
    <x v="287"/>
    <x v="8"/>
    <x v="0"/>
    <x v="23"/>
    <x v="895"/>
    <x v="10"/>
    <x v="0"/>
    <x v="0"/>
    <x v="1285"/>
    <x v="3"/>
    <x v="0"/>
    <s v="Satisfactory"/>
    <m/>
  </r>
  <r>
    <n v="2338"/>
    <s v="Kaitxo"/>
    <x v="287"/>
    <x v="8"/>
    <x v="0"/>
    <x v="8"/>
    <x v="896"/>
    <x v="10"/>
    <x v="0"/>
    <x v="0"/>
    <x v="1286"/>
    <x v="3"/>
    <x v="0"/>
    <s v="Satisfactory"/>
    <m/>
  </r>
  <r>
    <n v="387"/>
    <s v="Kakao"/>
    <x v="288"/>
    <x v="20"/>
    <x v="11"/>
    <x v="20"/>
    <x v="897"/>
    <x v="11"/>
    <x v="5"/>
    <x v="7"/>
    <x v="1287"/>
    <x v="1"/>
    <x v="1"/>
    <s v="Praiseworthy"/>
    <m/>
  </r>
  <r>
    <n v="837"/>
    <s v="Kakao"/>
    <x v="288"/>
    <x v="20"/>
    <x v="2"/>
    <x v="8"/>
    <x v="8"/>
    <x v="14"/>
    <x v="5"/>
    <x v="7"/>
    <x v="1288"/>
    <x v="6"/>
    <x v="2"/>
    <s v="Dissapointing"/>
    <m/>
  </r>
  <r>
    <n v="241"/>
    <s v="Kallari (Ecuatoriana)"/>
    <x v="289"/>
    <x v="4"/>
    <x v="15"/>
    <x v="11"/>
    <x v="898"/>
    <x v="4"/>
    <x v="1"/>
    <x v="3"/>
    <x v="1289"/>
    <x v="3"/>
    <x v="0"/>
    <s v="Satisfactory"/>
    <m/>
  </r>
  <r>
    <n v="241"/>
    <s v="Kallari (Ecuatoriana)"/>
    <x v="289"/>
    <x v="4"/>
    <x v="15"/>
    <x v="11"/>
    <x v="899"/>
    <x v="4"/>
    <x v="1"/>
    <x v="3"/>
    <x v="1290"/>
    <x v="2"/>
    <x v="0"/>
    <s v="Satisfactory"/>
    <m/>
  </r>
  <r>
    <n v="245"/>
    <s v="Kallari (Ecuatoriana)"/>
    <x v="289"/>
    <x v="4"/>
    <x v="15"/>
    <x v="11"/>
    <x v="900"/>
    <x v="10"/>
    <x v="1"/>
    <x v="3"/>
    <x v="1291"/>
    <x v="4"/>
    <x v="2"/>
    <s v="Dissapointing"/>
    <m/>
  </r>
  <r>
    <n v="248"/>
    <s v="Kallari (Ecuatoriana)"/>
    <x v="289"/>
    <x v="4"/>
    <x v="15"/>
    <x v="11"/>
    <x v="901"/>
    <x v="12"/>
    <x v="1"/>
    <x v="3"/>
    <x v="1292"/>
    <x v="6"/>
    <x v="2"/>
    <s v="Dissapointing"/>
    <m/>
  </r>
  <r>
    <n v="248"/>
    <s v="Kallari (Ecuatoriana)"/>
    <x v="289"/>
    <x v="4"/>
    <x v="15"/>
    <x v="11"/>
    <x v="902"/>
    <x v="12"/>
    <x v="1"/>
    <x v="3"/>
    <x v="1293"/>
    <x v="4"/>
    <x v="2"/>
    <s v="Dissapointing"/>
    <m/>
  </r>
  <r>
    <n v="248"/>
    <s v="Kallari (Ecuatoriana)"/>
    <x v="289"/>
    <x v="4"/>
    <x v="15"/>
    <x v="11"/>
    <x v="903"/>
    <x v="12"/>
    <x v="1"/>
    <x v="3"/>
    <x v="1294"/>
    <x v="3"/>
    <x v="0"/>
    <s v="Satisfactory"/>
    <m/>
  </r>
  <r>
    <n v="263"/>
    <s v="Kallari (Ecuatoriana)"/>
    <x v="289"/>
    <x v="4"/>
    <x v="15"/>
    <x v="11"/>
    <x v="904"/>
    <x v="10"/>
    <x v="1"/>
    <x v="3"/>
    <x v="1295"/>
    <x v="6"/>
    <x v="2"/>
    <s v="Dissapointing"/>
    <m/>
  </r>
  <r>
    <n v="269"/>
    <s v="Kallari (Ecuatoriana)"/>
    <x v="289"/>
    <x v="4"/>
    <x v="15"/>
    <x v="11"/>
    <x v="904"/>
    <x v="12"/>
    <x v="1"/>
    <x v="3"/>
    <x v="1296"/>
    <x v="3"/>
    <x v="0"/>
    <s v="Satisfactory"/>
    <m/>
  </r>
  <r>
    <n v="404"/>
    <s v="Kaoka (Cemoi)"/>
    <x v="290"/>
    <x v="1"/>
    <x v="11"/>
    <x v="26"/>
    <x v="534"/>
    <x v="4"/>
    <x v="5"/>
    <x v="7"/>
    <x v="1297"/>
    <x v="4"/>
    <x v="2"/>
    <s v="Dissapointing"/>
    <m/>
  </r>
  <r>
    <n v="423"/>
    <s v="Kaoka (Cemoi)"/>
    <x v="290"/>
    <x v="1"/>
    <x v="11"/>
    <x v="11"/>
    <x v="79"/>
    <x v="3"/>
    <x v="5"/>
    <x v="7"/>
    <x v="1298"/>
    <x v="4"/>
    <x v="2"/>
    <s v="Dissapointing"/>
    <m/>
  </r>
  <r>
    <n v="2708"/>
    <s v="Kasama"/>
    <x v="291"/>
    <x v="11"/>
    <x v="1"/>
    <x v="34"/>
    <x v="905"/>
    <x v="4"/>
    <x v="0"/>
    <x v="0"/>
    <x v="1299"/>
    <x v="0"/>
    <x v="0"/>
    <s v="Satisfactory"/>
    <m/>
  </r>
  <r>
    <n v="2708"/>
    <s v="Kasama"/>
    <x v="291"/>
    <x v="11"/>
    <x v="1"/>
    <x v="14"/>
    <x v="906"/>
    <x v="4"/>
    <x v="0"/>
    <x v="0"/>
    <x v="1300"/>
    <x v="2"/>
    <x v="0"/>
    <s v="Satisfactory"/>
    <m/>
  </r>
  <r>
    <n v="1133"/>
    <s v="Kerchner"/>
    <x v="292"/>
    <x v="0"/>
    <x v="3"/>
    <x v="2"/>
    <x v="907"/>
    <x v="4"/>
    <x v="0"/>
    <x v="0"/>
    <x v="1301"/>
    <x v="1"/>
    <x v="1"/>
    <s v="Praiseworthy"/>
    <m/>
  </r>
  <r>
    <n v="431"/>
    <s v="Ki' Xocolatl"/>
    <x v="293"/>
    <x v="5"/>
    <x v="11"/>
    <x v="18"/>
    <x v="755"/>
    <x v="2"/>
    <x v="3"/>
    <x v="4"/>
    <x v="1302"/>
    <x v="10"/>
    <x v="2"/>
    <s v="Dissapointing"/>
    <m/>
  </r>
  <r>
    <n v="2478"/>
    <s v="Kin + Pod"/>
    <x v="294"/>
    <x v="11"/>
    <x v="9"/>
    <x v="12"/>
    <x v="908"/>
    <x v="4"/>
    <x v="0"/>
    <x v="0"/>
    <x v="1303"/>
    <x v="0"/>
    <x v="0"/>
    <s v="Satisfactory"/>
    <m/>
  </r>
  <r>
    <n v="1251"/>
    <s v="Kiskadee"/>
    <x v="295"/>
    <x v="0"/>
    <x v="4"/>
    <x v="2"/>
    <x v="909"/>
    <x v="7"/>
    <x v="2"/>
    <x v="2"/>
    <x v="1304"/>
    <x v="3"/>
    <x v="0"/>
    <s v="Satisfactory"/>
    <m/>
  </r>
  <r>
    <n v="1968"/>
    <s v="Krak"/>
    <x v="296"/>
    <x v="7"/>
    <x v="13"/>
    <x v="25"/>
    <x v="84"/>
    <x v="4"/>
    <x v="2"/>
    <x v="2"/>
    <x v="1305"/>
    <x v="3"/>
    <x v="0"/>
    <s v="Satisfactory"/>
    <m/>
  </r>
  <r>
    <n v="1968"/>
    <s v="Krak"/>
    <x v="296"/>
    <x v="7"/>
    <x v="13"/>
    <x v="22"/>
    <x v="53"/>
    <x v="4"/>
    <x v="2"/>
    <x v="2"/>
    <x v="1306"/>
    <x v="3"/>
    <x v="0"/>
    <s v="Satisfactory"/>
    <m/>
  </r>
  <r>
    <n v="2016"/>
    <s v="Krak"/>
    <x v="296"/>
    <x v="7"/>
    <x v="13"/>
    <x v="18"/>
    <x v="147"/>
    <x v="4"/>
    <x v="2"/>
    <x v="2"/>
    <x v="1307"/>
    <x v="0"/>
    <x v="0"/>
    <s v="Satisfactory"/>
    <m/>
  </r>
  <r>
    <n v="2044"/>
    <s v="Krak"/>
    <x v="296"/>
    <x v="7"/>
    <x v="7"/>
    <x v="18"/>
    <x v="910"/>
    <x v="4"/>
    <x v="2"/>
    <x v="2"/>
    <x v="1308"/>
    <x v="1"/>
    <x v="1"/>
    <s v="Praiseworthy"/>
    <m/>
  </r>
  <r>
    <n v="2064"/>
    <s v="Krak"/>
    <x v="296"/>
    <x v="7"/>
    <x v="7"/>
    <x v="1"/>
    <x v="911"/>
    <x v="4"/>
    <x v="2"/>
    <x v="2"/>
    <x v="1309"/>
    <x v="3"/>
    <x v="0"/>
    <s v="Satisfactory"/>
    <m/>
  </r>
  <r>
    <n v="2068"/>
    <s v="Krak"/>
    <x v="296"/>
    <x v="7"/>
    <x v="7"/>
    <x v="34"/>
    <x v="912"/>
    <x v="4"/>
    <x v="2"/>
    <x v="2"/>
    <x v="1310"/>
    <x v="0"/>
    <x v="0"/>
    <s v="Satisfactory"/>
    <m/>
  </r>
  <r>
    <n v="2282"/>
    <s v="Krak"/>
    <x v="296"/>
    <x v="7"/>
    <x v="0"/>
    <x v="14"/>
    <x v="913"/>
    <x v="4"/>
    <x v="2"/>
    <x v="2"/>
    <x v="1311"/>
    <x v="0"/>
    <x v="0"/>
    <s v="Satisfactory"/>
    <m/>
  </r>
  <r>
    <n v="2286"/>
    <s v="Krak"/>
    <x v="296"/>
    <x v="7"/>
    <x v="0"/>
    <x v="12"/>
    <x v="914"/>
    <x v="4"/>
    <x v="2"/>
    <x v="2"/>
    <x v="1312"/>
    <x v="3"/>
    <x v="0"/>
    <s v="Satisfactory"/>
    <m/>
  </r>
  <r>
    <n v="1422"/>
    <s v="Kto"/>
    <x v="297"/>
    <x v="0"/>
    <x v="4"/>
    <x v="8"/>
    <x v="818"/>
    <x v="2"/>
    <x v="2"/>
    <x v="2"/>
    <x v="1313"/>
    <x v="6"/>
    <x v="2"/>
    <s v="Dissapointing"/>
    <m/>
  </r>
  <r>
    <n v="1422"/>
    <s v="Kto"/>
    <x v="297"/>
    <x v="0"/>
    <x v="4"/>
    <x v="5"/>
    <x v="72"/>
    <x v="2"/>
    <x v="0"/>
    <x v="0"/>
    <x v="1314"/>
    <x v="4"/>
    <x v="2"/>
    <s v="Dissapointing"/>
    <m/>
  </r>
  <r>
    <n v="1422"/>
    <s v="Kto"/>
    <x v="297"/>
    <x v="0"/>
    <x v="4"/>
    <x v="25"/>
    <x v="84"/>
    <x v="2"/>
    <x v="0"/>
    <x v="0"/>
    <x v="1315"/>
    <x v="3"/>
    <x v="0"/>
    <s v="Satisfactory"/>
    <m/>
  </r>
  <r>
    <n v="1422"/>
    <s v="Kto"/>
    <x v="297"/>
    <x v="0"/>
    <x v="4"/>
    <x v="1"/>
    <x v="120"/>
    <x v="2"/>
    <x v="0"/>
    <x v="0"/>
    <x v="1316"/>
    <x v="0"/>
    <x v="0"/>
    <s v="Satisfactory"/>
    <m/>
  </r>
  <r>
    <n v="1426"/>
    <s v="Kto"/>
    <x v="297"/>
    <x v="0"/>
    <x v="4"/>
    <x v="25"/>
    <x v="84"/>
    <x v="20"/>
    <x v="2"/>
    <x v="2"/>
    <x v="1317"/>
    <x v="0"/>
    <x v="0"/>
    <s v="Satisfactory"/>
    <m/>
  </r>
  <r>
    <n v="1426"/>
    <s v="Kto"/>
    <x v="297"/>
    <x v="0"/>
    <x v="4"/>
    <x v="2"/>
    <x v="95"/>
    <x v="2"/>
    <x v="0"/>
    <x v="0"/>
    <x v="1318"/>
    <x v="0"/>
    <x v="0"/>
    <s v="Satisfactory"/>
    <m/>
  </r>
  <r>
    <n v="1426"/>
    <s v="Kto"/>
    <x v="297"/>
    <x v="0"/>
    <x v="4"/>
    <x v="2"/>
    <x v="915"/>
    <x v="2"/>
    <x v="0"/>
    <x v="0"/>
    <x v="1319"/>
    <x v="0"/>
    <x v="0"/>
    <s v="Satisfactory"/>
    <m/>
  </r>
  <r>
    <n v="1840"/>
    <s v="K'ul"/>
    <x v="298"/>
    <x v="0"/>
    <x v="6"/>
    <x v="32"/>
    <x v="916"/>
    <x v="4"/>
    <x v="1"/>
    <x v="1"/>
    <x v="1320"/>
    <x v="0"/>
    <x v="0"/>
    <s v="Satisfactory"/>
    <m/>
  </r>
  <r>
    <n v="1852"/>
    <s v="K'ul"/>
    <x v="298"/>
    <x v="0"/>
    <x v="6"/>
    <x v="8"/>
    <x v="917"/>
    <x v="4"/>
    <x v="1"/>
    <x v="1"/>
    <x v="1321"/>
    <x v="4"/>
    <x v="2"/>
    <s v="Dissapointing"/>
    <m/>
  </r>
  <r>
    <n v="1852"/>
    <s v="K'ul"/>
    <x v="298"/>
    <x v="0"/>
    <x v="6"/>
    <x v="10"/>
    <x v="918"/>
    <x v="4"/>
    <x v="1"/>
    <x v="1"/>
    <x v="1322"/>
    <x v="1"/>
    <x v="1"/>
    <s v="Praiseworthy"/>
    <m/>
  </r>
  <r>
    <n v="1852"/>
    <s v="K'ul"/>
    <x v="298"/>
    <x v="0"/>
    <x v="6"/>
    <x v="11"/>
    <x v="919"/>
    <x v="4"/>
    <x v="1"/>
    <x v="1"/>
    <x v="1323"/>
    <x v="1"/>
    <x v="1"/>
    <s v="Praiseworthy"/>
    <m/>
  </r>
  <r>
    <n v="1359"/>
    <s v="Kyya"/>
    <x v="299"/>
    <x v="0"/>
    <x v="4"/>
    <x v="6"/>
    <x v="164"/>
    <x v="38"/>
    <x v="3"/>
    <x v="6"/>
    <x v="1324"/>
    <x v="6"/>
    <x v="2"/>
    <s v="Dissapointing"/>
    <m/>
  </r>
  <r>
    <n v="1359"/>
    <s v="Kyya"/>
    <x v="299"/>
    <x v="0"/>
    <x v="4"/>
    <x v="2"/>
    <x v="560"/>
    <x v="38"/>
    <x v="3"/>
    <x v="6"/>
    <x v="1325"/>
    <x v="3"/>
    <x v="0"/>
    <s v="Satisfactory"/>
    <m/>
  </r>
  <r>
    <n v="1363"/>
    <s v="Kyya"/>
    <x v="299"/>
    <x v="0"/>
    <x v="4"/>
    <x v="11"/>
    <x v="79"/>
    <x v="38"/>
    <x v="3"/>
    <x v="6"/>
    <x v="1326"/>
    <x v="6"/>
    <x v="2"/>
    <s v="Dissapointing"/>
    <m/>
  </r>
  <r>
    <n v="1363"/>
    <s v="Kyya"/>
    <x v="299"/>
    <x v="0"/>
    <x v="4"/>
    <x v="1"/>
    <x v="54"/>
    <x v="38"/>
    <x v="3"/>
    <x v="6"/>
    <x v="1327"/>
    <x v="3"/>
    <x v="0"/>
    <s v="Satisfactory"/>
    <m/>
  </r>
  <r>
    <n v="431"/>
    <s v="L.A. Burdick (Felchlin)"/>
    <x v="300"/>
    <x v="0"/>
    <x v="11"/>
    <x v="1"/>
    <x v="54"/>
    <x v="14"/>
    <x v="3"/>
    <x v="4"/>
    <x v="1328"/>
    <x v="2"/>
    <x v="0"/>
    <s v="Satisfactory"/>
    <m/>
  </r>
  <r>
    <n v="451"/>
    <s v="L.A. Burdick (Felchlin)"/>
    <x v="300"/>
    <x v="0"/>
    <x v="11"/>
    <x v="7"/>
    <x v="512"/>
    <x v="1"/>
    <x v="3"/>
    <x v="4"/>
    <x v="1329"/>
    <x v="3"/>
    <x v="0"/>
    <s v="Satisfactory"/>
    <m/>
  </r>
  <r>
    <n v="576"/>
    <s v="L.A. Burdick (Felchlin)"/>
    <x v="300"/>
    <x v="0"/>
    <x v="12"/>
    <x v="28"/>
    <x v="89"/>
    <x v="10"/>
    <x v="3"/>
    <x v="4"/>
    <x v="1330"/>
    <x v="0"/>
    <x v="0"/>
    <s v="Satisfactory"/>
    <m/>
  </r>
  <r>
    <n v="576"/>
    <s v="L.A. Burdick (Felchlin)"/>
    <x v="300"/>
    <x v="0"/>
    <x v="12"/>
    <x v="2"/>
    <x v="85"/>
    <x v="6"/>
    <x v="3"/>
    <x v="4"/>
    <x v="1331"/>
    <x v="1"/>
    <x v="1"/>
    <s v="Praiseworthy"/>
    <m/>
  </r>
  <r>
    <n v="597"/>
    <s v="L.A. Burdick (Felchlin)"/>
    <x v="300"/>
    <x v="0"/>
    <x v="12"/>
    <x v="5"/>
    <x v="920"/>
    <x v="21"/>
    <x v="3"/>
    <x v="4"/>
    <x v="1332"/>
    <x v="3"/>
    <x v="0"/>
    <s v="Satisfactory"/>
    <m/>
  </r>
  <r>
    <n v="682"/>
    <s v="L.A. Burdick (Felchlin)"/>
    <x v="300"/>
    <x v="0"/>
    <x v="10"/>
    <x v="11"/>
    <x v="921"/>
    <x v="6"/>
    <x v="3"/>
    <x v="4"/>
    <x v="1333"/>
    <x v="1"/>
    <x v="1"/>
    <s v="Praiseworthy"/>
    <m/>
  </r>
  <r>
    <n v="891"/>
    <s v="L.A. Burdick (Felchlin)"/>
    <x v="300"/>
    <x v="0"/>
    <x v="2"/>
    <x v="8"/>
    <x v="8"/>
    <x v="6"/>
    <x v="3"/>
    <x v="4"/>
    <x v="1334"/>
    <x v="0"/>
    <x v="0"/>
    <s v="Satisfactory"/>
    <m/>
  </r>
  <r>
    <n v="891"/>
    <s v="L.A. Burdick (Felchlin)"/>
    <x v="300"/>
    <x v="0"/>
    <x v="2"/>
    <x v="10"/>
    <x v="11"/>
    <x v="4"/>
    <x v="3"/>
    <x v="4"/>
    <x v="1335"/>
    <x v="5"/>
    <x v="3"/>
    <s v="Premium"/>
    <m/>
  </r>
  <r>
    <n v="927"/>
    <s v="L.A. Burdick (Felchlin)"/>
    <x v="300"/>
    <x v="0"/>
    <x v="2"/>
    <x v="5"/>
    <x v="16"/>
    <x v="1"/>
    <x v="3"/>
    <x v="4"/>
    <x v="1336"/>
    <x v="1"/>
    <x v="1"/>
    <s v="Praiseworthy"/>
    <m/>
  </r>
  <r>
    <n v="2426"/>
    <s v="La Cascade du Chocolat"/>
    <x v="301"/>
    <x v="0"/>
    <x v="0"/>
    <x v="3"/>
    <x v="922"/>
    <x v="1"/>
    <x v="0"/>
    <x v="0"/>
    <x v="1337"/>
    <x v="3"/>
    <x v="0"/>
    <s v="Satisfactory"/>
    <m/>
  </r>
  <r>
    <n v="1892"/>
    <s v="La Chocolaterie Nanairo"/>
    <x v="302"/>
    <x v="29"/>
    <x v="6"/>
    <x v="8"/>
    <x v="923"/>
    <x v="4"/>
    <x v="5"/>
    <x v="7"/>
    <x v="1338"/>
    <x v="8"/>
    <x v="2"/>
    <s v="Dissapointing"/>
    <m/>
  </r>
  <r>
    <n v="1892"/>
    <s v="La Chocolaterie Nanairo"/>
    <x v="302"/>
    <x v="29"/>
    <x v="6"/>
    <x v="8"/>
    <x v="924"/>
    <x v="4"/>
    <x v="5"/>
    <x v="7"/>
    <x v="1339"/>
    <x v="6"/>
    <x v="2"/>
    <s v="Dissapointing"/>
    <m/>
  </r>
  <r>
    <n v="1892"/>
    <s v="La Chocolaterie Nanairo"/>
    <x v="302"/>
    <x v="29"/>
    <x v="6"/>
    <x v="25"/>
    <x v="925"/>
    <x v="4"/>
    <x v="5"/>
    <x v="7"/>
    <x v="1340"/>
    <x v="3"/>
    <x v="0"/>
    <s v="Satisfactory"/>
    <m/>
  </r>
  <r>
    <n v="1892"/>
    <s v="La Chocolaterie Nanairo"/>
    <x v="302"/>
    <x v="29"/>
    <x v="6"/>
    <x v="8"/>
    <x v="926"/>
    <x v="4"/>
    <x v="5"/>
    <x v="7"/>
    <x v="1341"/>
    <x v="3"/>
    <x v="0"/>
    <s v="Satisfactory"/>
    <m/>
  </r>
  <r>
    <n v="2138"/>
    <s v="La Chorena"/>
    <x v="303"/>
    <x v="0"/>
    <x v="7"/>
    <x v="2"/>
    <x v="70"/>
    <x v="4"/>
    <x v="2"/>
    <x v="2"/>
    <x v="1342"/>
    <x v="3"/>
    <x v="0"/>
    <s v="Satisfactory"/>
    <m/>
  </r>
  <r>
    <n v="2138"/>
    <s v="La Chorena"/>
    <x v="303"/>
    <x v="0"/>
    <x v="7"/>
    <x v="8"/>
    <x v="80"/>
    <x v="10"/>
    <x v="2"/>
    <x v="2"/>
    <x v="1343"/>
    <x v="3"/>
    <x v="0"/>
    <s v="Satisfactory"/>
    <m/>
  </r>
  <r>
    <n v="2138"/>
    <s v="La Chorena"/>
    <x v="303"/>
    <x v="0"/>
    <x v="7"/>
    <x v="25"/>
    <x v="520"/>
    <x v="4"/>
    <x v="1"/>
    <x v="1"/>
    <x v="1344"/>
    <x v="0"/>
    <x v="0"/>
    <s v="Satisfactory"/>
    <m/>
  </r>
  <r>
    <n v="2138"/>
    <s v="La Chorena"/>
    <x v="303"/>
    <x v="0"/>
    <x v="7"/>
    <x v="29"/>
    <x v="927"/>
    <x v="4"/>
    <x v="2"/>
    <x v="2"/>
    <x v="1345"/>
    <x v="0"/>
    <x v="0"/>
    <s v="Satisfactory"/>
    <m/>
  </r>
  <r>
    <n v="2254"/>
    <s v="La Feverie (Hasnaa)"/>
    <x v="304"/>
    <x v="1"/>
    <x v="7"/>
    <x v="25"/>
    <x v="928"/>
    <x v="4"/>
    <x v="2"/>
    <x v="2"/>
    <x v="1346"/>
    <x v="2"/>
    <x v="0"/>
    <s v="Satisfactory"/>
    <m/>
  </r>
  <r>
    <n v="2254"/>
    <s v="La Feverie (Hasnaa)"/>
    <x v="304"/>
    <x v="1"/>
    <x v="7"/>
    <x v="29"/>
    <x v="929"/>
    <x v="4"/>
    <x v="2"/>
    <x v="2"/>
    <x v="1347"/>
    <x v="2"/>
    <x v="0"/>
    <s v="Satisfactory"/>
    <m/>
  </r>
  <r>
    <n v="2358"/>
    <s v="La Feverie (Hasnaa)"/>
    <x v="304"/>
    <x v="1"/>
    <x v="0"/>
    <x v="8"/>
    <x v="930"/>
    <x v="2"/>
    <x v="2"/>
    <x v="2"/>
    <x v="1348"/>
    <x v="2"/>
    <x v="0"/>
    <s v="Satisfactory"/>
    <m/>
  </r>
  <r>
    <n v="230"/>
    <s v="La Maison du Chocolat (Valrhona)"/>
    <x v="305"/>
    <x v="1"/>
    <x v="15"/>
    <x v="26"/>
    <x v="931"/>
    <x v="6"/>
    <x v="1"/>
    <x v="1"/>
    <x v="1349"/>
    <x v="2"/>
    <x v="0"/>
    <s v="Satisfactory"/>
    <m/>
  </r>
  <r>
    <n v="346"/>
    <s v="La Maison du Chocolat (Valrhona)"/>
    <x v="305"/>
    <x v="1"/>
    <x v="11"/>
    <x v="24"/>
    <x v="932"/>
    <x v="1"/>
    <x v="1"/>
    <x v="1"/>
    <x v="1350"/>
    <x v="0"/>
    <x v="0"/>
    <s v="Satisfactory"/>
    <m/>
  </r>
  <r>
    <n v="346"/>
    <s v="La Maison du Chocolat (Valrhona)"/>
    <x v="305"/>
    <x v="1"/>
    <x v="11"/>
    <x v="5"/>
    <x v="933"/>
    <x v="26"/>
    <x v="1"/>
    <x v="1"/>
    <x v="1351"/>
    <x v="2"/>
    <x v="0"/>
    <s v="Satisfactory"/>
    <m/>
  </r>
  <r>
    <n v="439"/>
    <s v="La Maison du Chocolat (Valrhona)"/>
    <x v="305"/>
    <x v="1"/>
    <x v="11"/>
    <x v="26"/>
    <x v="934"/>
    <x v="7"/>
    <x v="1"/>
    <x v="1"/>
    <x v="1352"/>
    <x v="3"/>
    <x v="0"/>
    <s v="Satisfactory"/>
    <m/>
  </r>
  <r>
    <n v="445"/>
    <s v="La Maison du Chocolat (Valrhona)"/>
    <x v="305"/>
    <x v="1"/>
    <x v="11"/>
    <x v="26"/>
    <x v="935"/>
    <x v="7"/>
    <x v="1"/>
    <x v="1"/>
    <x v="1353"/>
    <x v="1"/>
    <x v="1"/>
    <s v="Praiseworthy"/>
    <m/>
  </r>
  <r>
    <n v="741"/>
    <s v="La Maison du Chocolat (Valrhona)"/>
    <x v="305"/>
    <x v="1"/>
    <x v="10"/>
    <x v="28"/>
    <x v="89"/>
    <x v="1"/>
    <x v="1"/>
    <x v="1"/>
    <x v="1354"/>
    <x v="2"/>
    <x v="0"/>
    <s v="Satisfactory"/>
    <m/>
  </r>
  <r>
    <n v="891"/>
    <s v="La Maison du Chocolat (Valrhona)"/>
    <x v="305"/>
    <x v="1"/>
    <x v="2"/>
    <x v="2"/>
    <x v="936"/>
    <x v="15"/>
    <x v="1"/>
    <x v="1"/>
    <x v="1355"/>
    <x v="2"/>
    <x v="0"/>
    <s v="Satisfactory"/>
    <m/>
  </r>
  <r>
    <n v="1121"/>
    <s v="La Maison du Chocolat (Valrhona)"/>
    <x v="305"/>
    <x v="1"/>
    <x v="3"/>
    <x v="26"/>
    <x v="937"/>
    <x v="6"/>
    <x v="1"/>
    <x v="1"/>
    <x v="1356"/>
    <x v="4"/>
    <x v="2"/>
    <s v="Dissapointing"/>
    <m/>
  </r>
  <r>
    <n v="1145"/>
    <s v="La Maison du Chocolat (Valrhona)"/>
    <x v="305"/>
    <x v="1"/>
    <x v="3"/>
    <x v="52"/>
    <x v="938"/>
    <x v="7"/>
    <x v="1"/>
    <x v="1"/>
    <x v="1357"/>
    <x v="0"/>
    <x v="0"/>
    <s v="Satisfactory"/>
    <m/>
  </r>
  <r>
    <n v="1189"/>
    <s v="La Maison du Chocolat (Valrhona)"/>
    <x v="305"/>
    <x v="1"/>
    <x v="3"/>
    <x v="11"/>
    <x v="939"/>
    <x v="39"/>
    <x v="1"/>
    <x v="1"/>
    <x v="1358"/>
    <x v="0"/>
    <x v="0"/>
    <s v="Satisfactory"/>
    <m/>
  </r>
  <r>
    <n v="721"/>
    <s v="La Oroquidea"/>
    <x v="306"/>
    <x v="10"/>
    <x v="10"/>
    <x v="8"/>
    <x v="940"/>
    <x v="2"/>
    <x v="5"/>
    <x v="7"/>
    <x v="1359"/>
    <x v="6"/>
    <x v="2"/>
    <s v="Dissapointing"/>
    <m/>
  </r>
  <r>
    <n v="713"/>
    <s v="La Pepa de Oro"/>
    <x v="307"/>
    <x v="4"/>
    <x v="10"/>
    <x v="11"/>
    <x v="941"/>
    <x v="7"/>
    <x v="5"/>
    <x v="7"/>
    <x v="1360"/>
    <x v="0"/>
    <x v="0"/>
    <s v="Satisfactory"/>
    <m/>
  </r>
  <r>
    <n v="2182"/>
    <s v="La Rifa"/>
    <x v="308"/>
    <x v="5"/>
    <x v="7"/>
    <x v="18"/>
    <x v="942"/>
    <x v="4"/>
    <x v="2"/>
    <x v="2"/>
    <x v="1361"/>
    <x v="2"/>
    <x v="0"/>
    <s v="Satisfactory"/>
    <m/>
  </r>
  <r>
    <n v="2186"/>
    <s v="La Rifa"/>
    <x v="308"/>
    <x v="5"/>
    <x v="7"/>
    <x v="18"/>
    <x v="943"/>
    <x v="4"/>
    <x v="2"/>
    <x v="2"/>
    <x v="1362"/>
    <x v="3"/>
    <x v="0"/>
    <s v="Satisfactory"/>
    <m/>
  </r>
  <r>
    <n v="2186"/>
    <s v="La Rifa"/>
    <x v="308"/>
    <x v="5"/>
    <x v="7"/>
    <x v="18"/>
    <x v="944"/>
    <x v="4"/>
    <x v="2"/>
    <x v="2"/>
    <x v="1363"/>
    <x v="2"/>
    <x v="0"/>
    <s v="Satisfactory"/>
    <m/>
  </r>
  <r>
    <n v="1434"/>
    <s v="Laia aka Chat-Noir"/>
    <x v="309"/>
    <x v="1"/>
    <x v="4"/>
    <x v="15"/>
    <x v="20"/>
    <x v="4"/>
    <x v="1"/>
    <x v="1"/>
    <x v="1364"/>
    <x v="4"/>
    <x v="2"/>
    <s v="Dissapointing"/>
    <m/>
  </r>
  <r>
    <n v="1438"/>
    <s v="Laia aka Chat-Noir"/>
    <x v="309"/>
    <x v="1"/>
    <x v="4"/>
    <x v="26"/>
    <x v="945"/>
    <x v="1"/>
    <x v="1"/>
    <x v="1"/>
    <x v="1365"/>
    <x v="4"/>
    <x v="2"/>
    <s v="Dissapointing"/>
    <m/>
  </r>
  <r>
    <n v="1590"/>
    <s v="Laia aka Chat-Noir"/>
    <x v="309"/>
    <x v="1"/>
    <x v="5"/>
    <x v="1"/>
    <x v="946"/>
    <x v="10"/>
    <x v="1"/>
    <x v="1"/>
    <x v="1366"/>
    <x v="4"/>
    <x v="2"/>
    <s v="Dissapointing"/>
    <m/>
  </r>
  <r>
    <n v="1590"/>
    <s v="Laia aka Chat-Noir"/>
    <x v="309"/>
    <x v="1"/>
    <x v="5"/>
    <x v="22"/>
    <x v="947"/>
    <x v="10"/>
    <x v="1"/>
    <x v="1"/>
    <x v="1367"/>
    <x v="4"/>
    <x v="2"/>
    <s v="Dissapointing"/>
    <m/>
  </r>
  <r>
    <n v="1590"/>
    <s v="Laia aka Chat-Noir"/>
    <x v="309"/>
    <x v="1"/>
    <x v="5"/>
    <x v="15"/>
    <x v="948"/>
    <x v="10"/>
    <x v="1"/>
    <x v="1"/>
    <x v="1368"/>
    <x v="3"/>
    <x v="0"/>
    <s v="Satisfactory"/>
    <m/>
  </r>
  <r>
    <n v="1590"/>
    <s v="Laia aka Chat-Noir"/>
    <x v="309"/>
    <x v="1"/>
    <x v="5"/>
    <x v="8"/>
    <x v="949"/>
    <x v="10"/>
    <x v="1"/>
    <x v="1"/>
    <x v="1369"/>
    <x v="0"/>
    <x v="0"/>
    <s v="Satisfactory"/>
    <m/>
  </r>
  <r>
    <n v="1594"/>
    <s v="Laia aka Chat-Noir"/>
    <x v="309"/>
    <x v="1"/>
    <x v="5"/>
    <x v="38"/>
    <x v="950"/>
    <x v="10"/>
    <x v="1"/>
    <x v="1"/>
    <x v="1370"/>
    <x v="3"/>
    <x v="0"/>
    <s v="Satisfactory"/>
    <m/>
  </r>
  <r>
    <n v="1638"/>
    <s v="Laia aka Chat-Noir"/>
    <x v="309"/>
    <x v="1"/>
    <x v="5"/>
    <x v="17"/>
    <x v="951"/>
    <x v="10"/>
    <x v="1"/>
    <x v="1"/>
    <x v="1371"/>
    <x v="2"/>
    <x v="0"/>
    <s v="Satisfactory"/>
    <m/>
  </r>
  <r>
    <n v="1642"/>
    <s v="Laia aka Chat-Noir"/>
    <x v="309"/>
    <x v="1"/>
    <x v="5"/>
    <x v="10"/>
    <x v="952"/>
    <x v="10"/>
    <x v="1"/>
    <x v="1"/>
    <x v="1372"/>
    <x v="0"/>
    <x v="0"/>
    <s v="Satisfactory"/>
    <m/>
  </r>
  <r>
    <n v="1642"/>
    <s v="Laia aka Chat-Noir"/>
    <x v="309"/>
    <x v="1"/>
    <x v="5"/>
    <x v="22"/>
    <x v="953"/>
    <x v="10"/>
    <x v="1"/>
    <x v="1"/>
    <x v="1373"/>
    <x v="1"/>
    <x v="1"/>
    <s v="Praiseworthy"/>
    <m/>
  </r>
  <r>
    <n v="927"/>
    <s v="Lajedo do Ouro"/>
    <x v="310"/>
    <x v="13"/>
    <x v="2"/>
    <x v="10"/>
    <x v="94"/>
    <x v="4"/>
    <x v="5"/>
    <x v="7"/>
    <x v="1374"/>
    <x v="2"/>
    <x v="0"/>
    <s v="Satisfactory"/>
    <m/>
  </r>
  <r>
    <n v="327"/>
    <s v="Lake Champlain (Callebaut)"/>
    <x v="311"/>
    <x v="0"/>
    <x v="11"/>
    <x v="0"/>
    <x v="288"/>
    <x v="10"/>
    <x v="5"/>
    <x v="7"/>
    <x v="1375"/>
    <x v="6"/>
    <x v="2"/>
    <s v="Dissapointing"/>
    <m/>
  </r>
  <r>
    <n v="833"/>
    <s v="L'Amourette"/>
    <x v="312"/>
    <x v="0"/>
    <x v="2"/>
    <x v="5"/>
    <x v="214"/>
    <x v="10"/>
    <x v="3"/>
    <x v="4"/>
    <x v="1376"/>
    <x v="3"/>
    <x v="0"/>
    <s v="Satisfactory"/>
    <m/>
  </r>
  <r>
    <n v="833"/>
    <s v="L'Amourette"/>
    <x v="312"/>
    <x v="0"/>
    <x v="2"/>
    <x v="5"/>
    <x v="298"/>
    <x v="10"/>
    <x v="3"/>
    <x v="4"/>
    <x v="1377"/>
    <x v="3"/>
    <x v="0"/>
    <s v="Satisfactory"/>
    <m/>
  </r>
  <r>
    <n v="853"/>
    <s v="L'Amourette"/>
    <x v="312"/>
    <x v="0"/>
    <x v="2"/>
    <x v="26"/>
    <x v="954"/>
    <x v="2"/>
    <x v="3"/>
    <x v="4"/>
    <x v="1378"/>
    <x v="3"/>
    <x v="0"/>
    <s v="Satisfactory"/>
    <m/>
  </r>
  <r>
    <n v="1784"/>
    <s v="L'Amourette"/>
    <x v="312"/>
    <x v="0"/>
    <x v="6"/>
    <x v="23"/>
    <x v="113"/>
    <x v="3"/>
    <x v="2"/>
    <x v="2"/>
    <x v="1379"/>
    <x v="2"/>
    <x v="0"/>
    <s v="Satisfactory"/>
    <m/>
  </r>
  <r>
    <n v="2048"/>
    <s v="Land"/>
    <x v="313"/>
    <x v="6"/>
    <x v="7"/>
    <x v="23"/>
    <x v="955"/>
    <x v="21"/>
    <x v="0"/>
    <x v="0"/>
    <x v="1380"/>
    <x v="3"/>
    <x v="0"/>
    <s v="Satisfactory"/>
    <m/>
  </r>
  <r>
    <n v="2048"/>
    <s v="Land"/>
    <x v="313"/>
    <x v="6"/>
    <x v="7"/>
    <x v="30"/>
    <x v="956"/>
    <x v="4"/>
    <x v="0"/>
    <x v="0"/>
    <x v="1381"/>
    <x v="0"/>
    <x v="0"/>
    <s v="Satisfactory"/>
    <m/>
  </r>
  <r>
    <n v="2048"/>
    <s v="Land"/>
    <x v="313"/>
    <x v="6"/>
    <x v="7"/>
    <x v="23"/>
    <x v="957"/>
    <x v="13"/>
    <x v="0"/>
    <x v="0"/>
    <x v="1382"/>
    <x v="2"/>
    <x v="0"/>
    <s v="Satisfactory"/>
    <m/>
  </r>
  <r>
    <n v="1972"/>
    <s v="Landmark (Amano)"/>
    <x v="314"/>
    <x v="0"/>
    <x v="13"/>
    <x v="7"/>
    <x v="958"/>
    <x v="6"/>
    <x v="0"/>
    <x v="0"/>
    <x v="1383"/>
    <x v="1"/>
    <x v="1"/>
    <s v="Praiseworthy"/>
    <m/>
  </r>
  <r>
    <n v="2262"/>
    <s v="Legast"/>
    <x v="315"/>
    <x v="18"/>
    <x v="0"/>
    <x v="31"/>
    <x v="473"/>
    <x v="4"/>
    <x v="0"/>
    <x v="0"/>
    <x v="1384"/>
    <x v="0"/>
    <x v="0"/>
    <s v="Satisfactory"/>
    <m/>
  </r>
  <r>
    <n v="2266"/>
    <s v="Legast"/>
    <x v="315"/>
    <x v="18"/>
    <x v="0"/>
    <x v="12"/>
    <x v="959"/>
    <x v="4"/>
    <x v="0"/>
    <x v="0"/>
    <x v="1385"/>
    <x v="4"/>
    <x v="2"/>
    <s v="Dissapointing"/>
    <m/>
  </r>
  <r>
    <n v="2266"/>
    <s v="Legast"/>
    <x v="315"/>
    <x v="18"/>
    <x v="0"/>
    <x v="8"/>
    <x v="17"/>
    <x v="4"/>
    <x v="0"/>
    <x v="0"/>
    <x v="1386"/>
    <x v="2"/>
    <x v="0"/>
    <s v="Satisfactory"/>
    <m/>
  </r>
  <r>
    <n v="1371"/>
    <s v="Letterpress"/>
    <x v="316"/>
    <x v="0"/>
    <x v="4"/>
    <x v="8"/>
    <x v="960"/>
    <x v="4"/>
    <x v="2"/>
    <x v="2"/>
    <x v="1387"/>
    <x v="2"/>
    <x v="0"/>
    <s v="Satisfactory"/>
    <m/>
  </r>
  <r>
    <n v="1562"/>
    <s v="Letterpress"/>
    <x v="316"/>
    <x v="0"/>
    <x v="5"/>
    <x v="7"/>
    <x v="961"/>
    <x v="4"/>
    <x v="2"/>
    <x v="2"/>
    <x v="1388"/>
    <x v="0"/>
    <x v="0"/>
    <s v="Satisfactory"/>
    <m/>
  </r>
  <r>
    <n v="1562"/>
    <s v="Letterpress"/>
    <x v="316"/>
    <x v="0"/>
    <x v="5"/>
    <x v="21"/>
    <x v="962"/>
    <x v="4"/>
    <x v="2"/>
    <x v="2"/>
    <x v="1389"/>
    <x v="2"/>
    <x v="0"/>
    <s v="Satisfactory"/>
    <m/>
  </r>
  <r>
    <n v="1566"/>
    <s v="Letterpress"/>
    <x v="316"/>
    <x v="0"/>
    <x v="5"/>
    <x v="31"/>
    <x v="663"/>
    <x v="4"/>
    <x v="2"/>
    <x v="2"/>
    <x v="1390"/>
    <x v="3"/>
    <x v="0"/>
    <s v="Satisfactory"/>
    <m/>
  </r>
  <r>
    <n v="1566"/>
    <s v="Letterpress"/>
    <x v="316"/>
    <x v="0"/>
    <x v="5"/>
    <x v="2"/>
    <x v="963"/>
    <x v="4"/>
    <x v="2"/>
    <x v="2"/>
    <x v="1391"/>
    <x v="0"/>
    <x v="0"/>
    <s v="Satisfactory"/>
    <m/>
  </r>
  <r>
    <n v="1566"/>
    <s v="Letterpress"/>
    <x v="316"/>
    <x v="0"/>
    <x v="5"/>
    <x v="0"/>
    <x v="109"/>
    <x v="4"/>
    <x v="2"/>
    <x v="2"/>
    <x v="1392"/>
    <x v="2"/>
    <x v="0"/>
    <s v="Satisfactory"/>
    <m/>
  </r>
  <r>
    <n v="1728"/>
    <s v="Letterpress"/>
    <x v="316"/>
    <x v="0"/>
    <x v="6"/>
    <x v="45"/>
    <x v="964"/>
    <x v="4"/>
    <x v="2"/>
    <x v="2"/>
    <x v="1393"/>
    <x v="0"/>
    <x v="0"/>
    <s v="Satisfactory"/>
    <m/>
  </r>
  <r>
    <n v="1952"/>
    <s v="Letterpress"/>
    <x v="316"/>
    <x v="0"/>
    <x v="13"/>
    <x v="25"/>
    <x v="965"/>
    <x v="4"/>
    <x v="2"/>
    <x v="2"/>
    <x v="1394"/>
    <x v="0"/>
    <x v="0"/>
    <s v="Satisfactory"/>
    <m/>
  </r>
  <r>
    <n v="1952"/>
    <s v="Letterpress"/>
    <x v="316"/>
    <x v="0"/>
    <x v="13"/>
    <x v="30"/>
    <x v="966"/>
    <x v="4"/>
    <x v="2"/>
    <x v="2"/>
    <x v="1395"/>
    <x v="2"/>
    <x v="0"/>
    <s v="Satisfactory"/>
    <m/>
  </r>
  <r>
    <n v="1984"/>
    <s v="Letterpress"/>
    <x v="316"/>
    <x v="0"/>
    <x v="13"/>
    <x v="8"/>
    <x v="123"/>
    <x v="4"/>
    <x v="0"/>
    <x v="0"/>
    <x v="1396"/>
    <x v="5"/>
    <x v="3"/>
    <s v="Premium"/>
    <m/>
  </r>
  <r>
    <n v="2122"/>
    <s v="Letterpress"/>
    <x v="316"/>
    <x v="0"/>
    <x v="7"/>
    <x v="24"/>
    <x v="967"/>
    <x v="4"/>
    <x v="0"/>
    <x v="0"/>
    <x v="1267"/>
    <x v="1"/>
    <x v="1"/>
    <s v="Praiseworthy"/>
    <m/>
  </r>
  <r>
    <n v="2338"/>
    <s v="Letterpress"/>
    <x v="316"/>
    <x v="0"/>
    <x v="0"/>
    <x v="27"/>
    <x v="968"/>
    <x v="4"/>
    <x v="0"/>
    <x v="0"/>
    <x v="1397"/>
    <x v="0"/>
    <x v="0"/>
    <s v="Satisfactory"/>
    <m/>
  </r>
  <r>
    <n v="2442"/>
    <s v="Letterpress"/>
    <x v="316"/>
    <x v="0"/>
    <x v="0"/>
    <x v="7"/>
    <x v="969"/>
    <x v="4"/>
    <x v="0"/>
    <x v="0"/>
    <x v="1398"/>
    <x v="0"/>
    <x v="0"/>
    <s v="Satisfactory"/>
    <m/>
  </r>
  <r>
    <n v="2562"/>
    <s v="Letterpress"/>
    <x v="316"/>
    <x v="0"/>
    <x v="1"/>
    <x v="53"/>
    <x v="970"/>
    <x v="4"/>
    <x v="0"/>
    <x v="0"/>
    <x v="1399"/>
    <x v="2"/>
    <x v="0"/>
    <s v="Satisfactory"/>
    <m/>
  </r>
  <r>
    <n v="2562"/>
    <s v="Letterpress"/>
    <x v="316"/>
    <x v="0"/>
    <x v="1"/>
    <x v="48"/>
    <x v="971"/>
    <x v="4"/>
    <x v="0"/>
    <x v="0"/>
    <x v="1400"/>
    <x v="1"/>
    <x v="1"/>
    <s v="Praiseworthy"/>
    <m/>
  </r>
  <r>
    <n v="1231"/>
    <s v="Levy"/>
    <x v="317"/>
    <x v="51"/>
    <x v="4"/>
    <x v="1"/>
    <x v="158"/>
    <x v="21"/>
    <x v="0"/>
    <x v="0"/>
    <x v="1401"/>
    <x v="2"/>
    <x v="0"/>
    <s v="Satisfactory"/>
    <m/>
  </r>
  <r>
    <n v="1856"/>
    <s v="Lilla"/>
    <x v="318"/>
    <x v="51"/>
    <x v="6"/>
    <x v="1"/>
    <x v="54"/>
    <x v="4"/>
    <x v="2"/>
    <x v="2"/>
    <x v="1402"/>
    <x v="3"/>
    <x v="0"/>
    <s v="Satisfactory"/>
    <m/>
  </r>
  <r>
    <n v="855"/>
    <s v="Lillie Belle"/>
    <x v="319"/>
    <x v="0"/>
    <x v="2"/>
    <x v="8"/>
    <x v="972"/>
    <x v="11"/>
    <x v="2"/>
    <x v="2"/>
    <x v="1403"/>
    <x v="2"/>
    <x v="0"/>
    <s v="Satisfactory"/>
    <m/>
  </r>
  <r>
    <n v="903"/>
    <s v="Lillie Belle"/>
    <x v="319"/>
    <x v="0"/>
    <x v="2"/>
    <x v="7"/>
    <x v="973"/>
    <x v="1"/>
    <x v="2"/>
    <x v="2"/>
    <x v="1404"/>
    <x v="2"/>
    <x v="0"/>
    <s v="Satisfactory"/>
    <m/>
  </r>
  <r>
    <n v="903"/>
    <s v="Lillie Belle"/>
    <x v="319"/>
    <x v="0"/>
    <x v="2"/>
    <x v="8"/>
    <x v="974"/>
    <x v="1"/>
    <x v="2"/>
    <x v="2"/>
    <x v="1405"/>
    <x v="1"/>
    <x v="1"/>
    <s v="Praiseworthy"/>
    <m/>
  </r>
  <r>
    <n v="947"/>
    <s v="Lillie Belle"/>
    <x v="319"/>
    <x v="0"/>
    <x v="2"/>
    <x v="26"/>
    <x v="975"/>
    <x v="10"/>
    <x v="2"/>
    <x v="2"/>
    <x v="1406"/>
    <x v="4"/>
    <x v="2"/>
    <s v="Dissapointing"/>
    <m/>
  </r>
  <r>
    <n v="947"/>
    <s v="Lillie Belle"/>
    <x v="319"/>
    <x v="0"/>
    <x v="2"/>
    <x v="2"/>
    <x v="976"/>
    <x v="6"/>
    <x v="2"/>
    <x v="2"/>
    <x v="1407"/>
    <x v="3"/>
    <x v="0"/>
    <s v="Satisfactory"/>
    <m/>
  </r>
  <r>
    <n v="947"/>
    <s v="Lillie Belle"/>
    <x v="319"/>
    <x v="0"/>
    <x v="2"/>
    <x v="7"/>
    <x v="977"/>
    <x v="1"/>
    <x v="2"/>
    <x v="2"/>
    <x v="1408"/>
    <x v="2"/>
    <x v="0"/>
    <s v="Satisfactory"/>
    <m/>
  </r>
  <r>
    <n v="157"/>
    <s v="Lindt &amp; Sprungli"/>
    <x v="320"/>
    <x v="22"/>
    <x v="14"/>
    <x v="26"/>
    <x v="978"/>
    <x v="12"/>
    <x v="1"/>
    <x v="3"/>
    <x v="1409"/>
    <x v="3"/>
    <x v="0"/>
    <s v="Satisfactory"/>
    <m/>
  </r>
  <r>
    <n v="2538"/>
    <s v="Lirio"/>
    <x v="321"/>
    <x v="0"/>
    <x v="9"/>
    <x v="46"/>
    <x v="979"/>
    <x v="2"/>
    <x v="2"/>
    <x v="2"/>
    <x v="1410"/>
    <x v="6"/>
    <x v="2"/>
    <s v="Dissapointing"/>
    <m/>
  </r>
  <r>
    <n v="2538"/>
    <s v="Lirio"/>
    <x v="321"/>
    <x v="0"/>
    <x v="9"/>
    <x v="4"/>
    <x v="980"/>
    <x v="2"/>
    <x v="2"/>
    <x v="2"/>
    <x v="1411"/>
    <x v="3"/>
    <x v="0"/>
    <s v="Satisfactory"/>
    <m/>
  </r>
  <r>
    <n v="2538"/>
    <s v="Lirio"/>
    <x v="321"/>
    <x v="0"/>
    <x v="9"/>
    <x v="22"/>
    <x v="981"/>
    <x v="2"/>
    <x v="2"/>
    <x v="2"/>
    <x v="1412"/>
    <x v="3"/>
    <x v="0"/>
    <s v="Satisfactory"/>
    <m/>
  </r>
  <r>
    <n v="1049"/>
    <s v="Loiza"/>
    <x v="322"/>
    <x v="27"/>
    <x v="3"/>
    <x v="41"/>
    <x v="282"/>
    <x v="11"/>
    <x v="3"/>
    <x v="4"/>
    <x v="1413"/>
    <x v="6"/>
    <x v="2"/>
    <s v="Dissapointing"/>
    <m/>
  </r>
  <r>
    <n v="1093"/>
    <s v="Lonohana"/>
    <x v="323"/>
    <x v="0"/>
    <x v="3"/>
    <x v="48"/>
    <x v="982"/>
    <x v="21"/>
    <x v="1"/>
    <x v="3"/>
    <x v="1414"/>
    <x v="3"/>
    <x v="0"/>
    <s v="Satisfactory"/>
    <m/>
  </r>
  <r>
    <n v="1097"/>
    <s v="Lonohana"/>
    <x v="323"/>
    <x v="0"/>
    <x v="3"/>
    <x v="48"/>
    <x v="983"/>
    <x v="2"/>
    <x v="1"/>
    <x v="3"/>
    <x v="1415"/>
    <x v="3"/>
    <x v="0"/>
    <s v="Satisfactory"/>
    <m/>
  </r>
  <r>
    <n v="1097"/>
    <s v="Lonohana"/>
    <x v="323"/>
    <x v="0"/>
    <x v="3"/>
    <x v="48"/>
    <x v="984"/>
    <x v="4"/>
    <x v="1"/>
    <x v="3"/>
    <x v="1416"/>
    <x v="2"/>
    <x v="0"/>
    <s v="Satisfactory"/>
    <m/>
  </r>
  <r>
    <n v="1383"/>
    <s v="Lonohana"/>
    <x v="323"/>
    <x v="0"/>
    <x v="4"/>
    <x v="48"/>
    <x v="985"/>
    <x v="4"/>
    <x v="2"/>
    <x v="2"/>
    <x v="1417"/>
    <x v="1"/>
    <x v="1"/>
    <s v="Praiseworthy"/>
    <m/>
  </r>
  <r>
    <n v="1395"/>
    <s v="Lonohana"/>
    <x v="323"/>
    <x v="0"/>
    <x v="4"/>
    <x v="48"/>
    <x v="986"/>
    <x v="11"/>
    <x v="1"/>
    <x v="3"/>
    <x v="1418"/>
    <x v="0"/>
    <x v="0"/>
    <s v="Satisfactory"/>
    <m/>
  </r>
  <r>
    <n v="1395"/>
    <s v="Lonohana"/>
    <x v="323"/>
    <x v="0"/>
    <x v="4"/>
    <x v="48"/>
    <x v="986"/>
    <x v="10"/>
    <x v="1"/>
    <x v="3"/>
    <x v="1419"/>
    <x v="1"/>
    <x v="1"/>
    <s v="Praiseworthy"/>
    <m/>
  </r>
  <r>
    <n v="2586"/>
    <s v="Loon"/>
    <x v="324"/>
    <x v="0"/>
    <x v="1"/>
    <x v="25"/>
    <x v="104"/>
    <x v="10"/>
    <x v="0"/>
    <x v="0"/>
    <x v="1420"/>
    <x v="3"/>
    <x v="0"/>
    <s v="Satisfactory"/>
    <m/>
  </r>
  <r>
    <n v="2590"/>
    <s v="Loon"/>
    <x v="324"/>
    <x v="0"/>
    <x v="1"/>
    <x v="7"/>
    <x v="96"/>
    <x v="4"/>
    <x v="0"/>
    <x v="0"/>
    <x v="1421"/>
    <x v="4"/>
    <x v="2"/>
    <s v="Dissapointing"/>
    <m/>
  </r>
  <r>
    <n v="1502"/>
    <s v="Love Bar"/>
    <x v="325"/>
    <x v="0"/>
    <x v="5"/>
    <x v="23"/>
    <x v="388"/>
    <x v="10"/>
    <x v="2"/>
    <x v="2"/>
    <x v="1422"/>
    <x v="10"/>
    <x v="2"/>
    <s v="Dissapointing"/>
    <m/>
  </r>
  <r>
    <n v="2194"/>
    <s v="Love Brown"/>
    <x v="326"/>
    <x v="26"/>
    <x v="7"/>
    <x v="23"/>
    <x v="987"/>
    <x v="10"/>
    <x v="2"/>
    <x v="2"/>
    <x v="1423"/>
    <x v="6"/>
    <x v="2"/>
    <s v="Dissapointing"/>
    <m/>
  </r>
  <r>
    <n v="2194"/>
    <s v="Love Brown"/>
    <x v="326"/>
    <x v="26"/>
    <x v="7"/>
    <x v="54"/>
    <x v="988"/>
    <x v="4"/>
    <x v="2"/>
    <x v="2"/>
    <x v="1424"/>
    <x v="3"/>
    <x v="0"/>
    <s v="Satisfactory"/>
    <m/>
  </r>
  <r>
    <n v="2198"/>
    <s v="Love Brown"/>
    <x v="326"/>
    <x v="26"/>
    <x v="7"/>
    <x v="23"/>
    <x v="469"/>
    <x v="3"/>
    <x v="2"/>
    <x v="2"/>
    <x v="1425"/>
    <x v="0"/>
    <x v="0"/>
    <s v="Satisfactory"/>
    <m/>
  </r>
  <r>
    <n v="2198"/>
    <s v="Love Brown"/>
    <x v="326"/>
    <x v="26"/>
    <x v="7"/>
    <x v="23"/>
    <x v="105"/>
    <x v="23"/>
    <x v="2"/>
    <x v="2"/>
    <x v="1426"/>
    <x v="2"/>
    <x v="0"/>
    <s v="Satisfactory"/>
    <m/>
  </r>
  <r>
    <n v="1976"/>
    <s v="Luisa Abram"/>
    <x v="327"/>
    <x v="13"/>
    <x v="13"/>
    <x v="10"/>
    <x v="989"/>
    <x v="36"/>
    <x v="2"/>
    <x v="2"/>
    <x v="1427"/>
    <x v="0"/>
    <x v="0"/>
    <s v="Satisfactory"/>
    <m/>
  </r>
  <r>
    <n v="2238"/>
    <s v="Luisa Abram"/>
    <x v="327"/>
    <x v="13"/>
    <x v="7"/>
    <x v="10"/>
    <x v="990"/>
    <x v="4"/>
    <x v="2"/>
    <x v="2"/>
    <x v="1428"/>
    <x v="3"/>
    <x v="0"/>
    <s v="Satisfactory"/>
    <m/>
  </r>
  <r>
    <n v="2692"/>
    <s v="Luisa Abram"/>
    <x v="327"/>
    <x v="13"/>
    <x v="1"/>
    <x v="10"/>
    <x v="991"/>
    <x v="4"/>
    <x v="0"/>
    <x v="0"/>
    <x v="1429"/>
    <x v="0"/>
    <x v="0"/>
    <s v="Satisfactory"/>
    <m/>
  </r>
  <r>
    <n v="2518"/>
    <s v="Luisa's Vegan"/>
    <x v="328"/>
    <x v="6"/>
    <x v="9"/>
    <x v="14"/>
    <x v="628"/>
    <x v="2"/>
    <x v="0"/>
    <x v="0"/>
    <x v="1430"/>
    <x v="0"/>
    <x v="0"/>
    <s v="Satisfactory"/>
    <m/>
  </r>
  <r>
    <n v="552"/>
    <s v="Luker"/>
    <x v="329"/>
    <x v="28"/>
    <x v="12"/>
    <x v="26"/>
    <x v="992"/>
    <x v="40"/>
    <x v="3"/>
    <x v="4"/>
    <x v="1431"/>
    <x v="4"/>
    <x v="2"/>
    <s v="Dissapointing"/>
    <m/>
  </r>
  <r>
    <n v="552"/>
    <s v="Luker"/>
    <x v="329"/>
    <x v="28"/>
    <x v="12"/>
    <x v="26"/>
    <x v="993"/>
    <x v="7"/>
    <x v="3"/>
    <x v="4"/>
    <x v="1432"/>
    <x v="3"/>
    <x v="0"/>
    <s v="Satisfactory"/>
    <m/>
  </r>
  <r>
    <n v="552"/>
    <s v="Luker"/>
    <x v="329"/>
    <x v="28"/>
    <x v="12"/>
    <x v="26"/>
    <x v="994"/>
    <x v="33"/>
    <x v="3"/>
    <x v="4"/>
    <x v="1433"/>
    <x v="3"/>
    <x v="0"/>
    <s v="Satisfactory"/>
    <m/>
  </r>
  <r>
    <n v="552"/>
    <s v="Luker"/>
    <x v="329"/>
    <x v="28"/>
    <x v="12"/>
    <x v="12"/>
    <x v="995"/>
    <x v="11"/>
    <x v="3"/>
    <x v="4"/>
    <x v="1434"/>
    <x v="2"/>
    <x v="0"/>
    <s v="Satisfactory"/>
    <m/>
  </r>
  <r>
    <n v="2502"/>
    <s v="Lumineux"/>
    <x v="330"/>
    <x v="0"/>
    <x v="9"/>
    <x v="1"/>
    <x v="996"/>
    <x v="13"/>
    <x v="0"/>
    <x v="0"/>
    <x v="1435"/>
    <x v="0"/>
    <x v="0"/>
    <s v="Satisfactory"/>
    <m/>
  </r>
  <r>
    <n v="2502"/>
    <s v="Lumineux"/>
    <x v="330"/>
    <x v="0"/>
    <x v="9"/>
    <x v="0"/>
    <x v="997"/>
    <x v="10"/>
    <x v="0"/>
    <x v="0"/>
    <x v="1436"/>
    <x v="0"/>
    <x v="0"/>
    <s v="Satisfactory"/>
    <m/>
  </r>
  <r>
    <n v="2506"/>
    <s v="Lumineux"/>
    <x v="330"/>
    <x v="0"/>
    <x v="9"/>
    <x v="4"/>
    <x v="998"/>
    <x v="2"/>
    <x v="0"/>
    <x v="0"/>
    <x v="1437"/>
    <x v="3"/>
    <x v="0"/>
    <s v="Satisfactory"/>
    <m/>
  </r>
  <r>
    <n v="2506"/>
    <s v="Lumineux"/>
    <x v="330"/>
    <x v="0"/>
    <x v="9"/>
    <x v="6"/>
    <x v="999"/>
    <x v="1"/>
    <x v="0"/>
    <x v="0"/>
    <x v="1438"/>
    <x v="0"/>
    <x v="0"/>
    <s v="Satisfactory"/>
    <m/>
  </r>
  <r>
    <n v="2506"/>
    <s v="Lumineux"/>
    <x v="330"/>
    <x v="0"/>
    <x v="9"/>
    <x v="38"/>
    <x v="1000"/>
    <x v="28"/>
    <x v="0"/>
    <x v="0"/>
    <x v="1439"/>
    <x v="2"/>
    <x v="0"/>
    <s v="Satisfactory"/>
    <m/>
  </r>
  <r>
    <n v="552"/>
    <s v="Machu Picchu Trading Co."/>
    <x v="331"/>
    <x v="10"/>
    <x v="12"/>
    <x v="8"/>
    <x v="8"/>
    <x v="9"/>
    <x v="5"/>
    <x v="7"/>
    <x v="1440"/>
    <x v="8"/>
    <x v="2"/>
    <s v="Dissapointing"/>
    <m/>
  </r>
  <r>
    <n v="721"/>
    <s v="Machu Picchu Trading Co."/>
    <x v="331"/>
    <x v="10"/>
    <x v="10"/>
    <x v="8"/>
    <x v="8"/>
    <x v="4"/>
    <x v="5"/>
    <x v="7"/>
    <x v="1441"/>
    <x v="9"/>
    <x v="4"/>
    <s v="Unpleaseant"/>
    <m/>
  </r>
  <r>
    <n v="2426"/>
    <s v="MaDe Atlantic City Chocolate Bar"/>
    <x v="332"/>
    <x v="0"/>
    <x v="0"/>
    <x v="6"/>
    <x v="164"/>
    <x v="10"/>
    <x v="0"/>
    <x v="0"/>
    <x v="1442"/>
    <x v="6"/>
    <x v="2"/>
    <s v="Dissapointing"/>
    <m/>
  </r>
  <r>
    <n v="2430"/>
    <s v="MaDe Atlantic City Chocolate Bar"/>
    <x v="332"/>
    <x v="0"/>
    <x v="0"/>
    <x v="24"/>
    <x v="78"/>
    <x v="10"/>
    <x v="0"/>
    <x v="0"/>
    <x v="1443"/>
    <x v="4"/>
    <x v="2"/>
    <s v="Dissapointing"/>
    <m/>
  </r>
  <r>
    <n v="284"/>
    <s v="Madecasse (Cinagra)"/>
    <x v="333"/>
    <x v="52"/>
    <x v="15"/>
    <x v="1"/>
    <x v="54"/>
    <x v="28"/>
    <x v="3"/>
    <x v="4"/>
    <x v="1444"/>
    <x v="2"/>
    <x v="0"/>
    <s v="Satisfactory"/>
    <m/>
  </r>
  <r>
    <n v="284"/>
    <s v="Madecasse (Cinagra)"/>
    <x v="333"/>
    <x v="52"/>
    <x v="15"/>
    <x v="1"/>
    <x v="54"/>
    <x v="4"/>
    <x v="3"/>
    <x v="4"/>
    <x v="1445"/>
    <x v="1"/>
    <x v="1"/>
    <s v="Praiseworthy"/>
    <m/>
  </r>
  <r>
    <n v="284"/>
    <s v="Madecasse (Cinagra)"/>
    <x v="333"/>
    <x v="52"/>
    <x v="15"/>
    <x v="1"/>
    <x v="54"/>
    <x v="5"/>
    <x v="3"/>
    <x v="4"/>
    <x v="1446"/>
    <x v="5"/>
    <x v="3"/>
    <s v="Premium"/>
    <m/>
  </r>
  <r>
    <n v="288"/>
    <s v="Madecasse (Cinagra)"/>
    <x v="333"/>
    <x v="52"/>
    <x v="15"/>
    <x v="1"/>
    <x v="54"/>
    <x v="10"/>
    <x v="3"/>
    <x v="4"/>
    <x v="1447"/>
    <x v="2"/>
    <x v="0"/>
    <s v="Satisfactory"/>
    <m/>
  </r>
  <r>
    <n v="2664"/>
    <s v="Madhu"/>
    <x v="334"/>
    <x v="0"/>
    <x v="1"/>
    <x v="12"/>
    <x v="126"/>
    <x v="4"/>
    <x v="2"/>
    <x v="2"/>
    <x v="1448"/>
    <x v="6"/>
    <x v="2"/>
    <s v="Dissapointing"/>
    <m/>
  </r>
  <r>
    <n v="607"/>
    <s v="Madre"/>
    <x v="335"/>
    <x v="0"/>
    <x v="12"/>
    <x v="18"/>
    <x v="1001"/>
    <x v="2"/>
    <x v="1"/>
    <x v="3"/>
    <x v="1449"/>
    <x v="4"/>
    <x v="2"/>
    <s v="Dissapointing"/>
    <m/>
  </r>
  <r>
    <n v="672"/>
    <s v="Madre"/>
    <x v="335"/>
    <x v="0"/>
    <x v="10"/>
    <x v="2"/>
    <x v="1002"/>
    <x v="4"/>
    <x v="1"/>
    <x v="3"/>
    <x v="1450"/>
    <x v="6"/>
    <x v="2"/>
    <s v="Dissapointing"/>
    <m/>
  </r>
  <r>
    <n v="693"/>
    <s v="Madre"/>
    <x v="335"/>
    <x v="0"/>
    <x v="10"/>
    <x v="31"/>
    <x v="473"/>
    <x v="4"/>
    <x v="1"/>
    <x v="3"/>
    <x v="1451"/>
    <x v="4"/>
    <x v="2"/>
    <s v="Dissapointing"/>
    <m/>
  </r>
  <r>
    <n v="991"/>
    <s v="Madre"/>
    <x v="335"/>
    <x v="0"/>
    <x v="2"/>
    <x v="48"/>
    <x v="1003"/>
    <x v="4"/>
    <x v="1"/>
    <x v="3"/>
    <x v="1452"/>
    <x v="0"/>
    <x v="0"/>
    <s v="Satisfactory"/>
    <m/>
  </r>
  <r>
    <n v="995"/>
    <s v="Madre"/>
    <x v="335"/>
    <x v="0"/>
    <x v="2"/>
    <x v="48"/>
    <x v="1004"/>
    <x v="4"/>
    <x v="1"/>
    <x v="3"/>
    <x v="1453"/>
    <x v="0"/>
    <x v="0"/>
    <s v="Satisfactory"/>
    <m/>
  </r>
  <r>
    <n v="995"/>
    <s v="Madre"/>
    <x v="335"/>
    <x v="0"/>
    <x v="2"/>
    <x v="48"/>
    <x v="1005"/>
    <x v="4"/>
    <x v="1"/>
    <x v="3"/>
    <x v="1454"/>
    <x v="2"/>
    <x v="0"/>
    <s v="Satisfactory"/>
    <m/>
  </r>
  <r>
    <n v="1085"/>
    <s v="Madre"/>
    <x v="335"/>
    <x v="0"/>
    <x v="3"/>
    <x v="41"/>
    <x v="282"/>
    <x v="4"/>
    <x v="1"/>
    <x v="3"/>
    <x v="1455"/>
    <x v="4"/>
    <x v="2"/>
    <s v="Dissapointing"/>
    <m/>
  </r>
  <r>
    <n v="1085"/>
    <s v="Madre"/>
    <x v="335"/>
    <x v="0"/>
    <x v="3"/>
    <x v="10"/>
    <x v="11"/>
    <x v="4"/>
    <x v="1"/>
    <x v="3"/>
    <x v="1456"/>
    <x v="2"/>
    <x v="0"/>
    <s v="Satisfactory"/>
    <m/>
  </r>
  <r>
    <n v="1089"/>
    <s v="Madre"/>
    <x v="335"/>
    <x v="0"/>
    <x v="3"/>
    <x v="48"/>
    <x v="1006"/>
    <x v="4"/>
    <x v="1"/>
    <x v="3"/>
    <x v="1457"/>
    <x v="4"/>
    <x v="2"/>
    <s v="Dissapointing"/>
    <m/>
  </r>
  <r>
    <n v="1089"/>
    <s v="Madre"/>
    <x v="335"/>
    <x v="0"/>
    <x v="3"/>
    <x v="18"/>
    <x v="1007"/>
    <x v="4"/>
    <x v="1"/>
    <x v="3"/>
    <x v="1458"/>
    <x v="4"/>
    <x v="2"/>
    <s v="Dissapointing"/>
    <m/>
  </r>
  <r>
    <n v="1940"/>
    <s v="Madre"/>
    <x v="335"/>
    <x v="0"/>
    <x v="13"/>
    <x v="35"/>
    <x v="630"/>
    <x v="13"/>
    <x v="2"/>
    <x v="2"/>
    <x v="1459"/>
    <x v="2"/>
    <x v="0"/>
    <s v="Satisfactory"/>
    <m/>
  </r>
  <r>
    <n v="300"/>
    <s v="Maglio"/>
    <x v="336"/>
    <x v="12"/>
    <x v="15"/>
    <x v="0"/>
    <x v="1008"/>
    <x v="10"/>
    <x v="1"/>
    <x v="3"/>
    <x v="1460"/>
    <x v="10"/>
    <x v="2"/>
    <s v="Dissapointing"/>
    <m/>
  </r>
  <r>
    <n v="308"/>
    <s v="Maglio"/>
    <x v="336"/>
    <x v="12"/>
    <x v="15"/>
    <x v="11"/>
    <x v="79"/>
    <x v="4"/>
    <x v="1"/>
    <x v="8"/>
    <x v="1461"/>
    <x v="3"/>
    <x v="0"/>
    <s v="Satisfactory"/>
    <m/>
  </r>
  <r>
    <n v="308"/>
    <s v="Maglio"/>
    <x v="336"/>
    <x v="12"/>
    <x v="15"/>
    <x v="15"/>
    <x v="20"/>
    <x v="4"/>
    <x v="3"/>
    <x v="4"/>
    <x v="1462"/>
    <x v="0"/>
    <x v="0"/>
    <s v="Satisfactory"/>
    <m/>
  </r>
  <r>
    <n v="308"/>
    <s v="Maglio"/>
    <x v="336"/>
    <x v="12"/>
    <x v="15"/>
    <x v="2"/>
    <x v="289"/>
    <x v="4"/>
    <x v="3"/>
    <x v="4"/>
    <x v="1463"/>
    <x v="1"/>
    <x v="1"/>
    <s v="Praiseworthy"/>
    <m/>
  </r>
  <r>
    <n v="531"/>
    <s v="Majani"/>
    <x v="337"/>
    <x v="12"/>
    <x v="12"/>
    <x v="11"/>
    <x v="79"/>
    <x v="4"/>
    <x v="1"/>
    <x v="1"/>
    <x v="1464"/>
    <x v="10"/>
    <x v="2"/>
    <s v="Dissapointing"/>
    <m/>
  </r>
  <r>
    <n v="184"/>
    <s v="Malagasy (Chocolaterie Robert)"/>
    <x v="338"/>
    <x v="52"/>
    <x v="14"/>
    <x v="1"/>
    <x v="1009"/>
    <x v="10"/>
    <x v="1"/>
    <x v="1"/>
    <x v="1465"/>
    <x v="4"/>
    <x v="2"/>
    <s v="Dissapointing"/>
    <m/>
  </r>
  <r>
    <n v="184"/>
    <s v="Malagasy (Chocolaterie Robert)"/>
    <x v="338"/>
    <x v="52"/>
    <x v="14"/>
    <x v="1"/>
    <x v="1010"/>
    <x v="13"/>
    <x v="1"/>
    <x v="1"/>
    <x v="1466"/>
    <x v="2"/>
    <x v="0"/>
    <s v="Satisfactory"/>
    <m/>
  </r>
  <r>
    <n v="1121"/>
    <s v="Malagos"/>
    <x v="339"/>
    <x v="16"/>
    <x v="3"/>
    <x v="34"/>
    <x v="1011"/>
    <x v="11"/>
    <x v="3"/>
    <x v="4"/>
    <x v="546"/>
    <x v="2"/>
    <x v="0"/>
    <s v="Satisfactory"/>
    <m/>
  </r>
  <r>
    <n v="2226"/>
    <s v="Malai"/>
    <x v="340"/>
    <x v="50"/>
    <x v="7"/>
    <x v="51"/>
    <x v="876"/>
    <x v="4"/>
    <x v="0"/>
    <x v="11"/>
    <x v="1467"/>
    <x v="4"/>
    <x v="2"/>
    <s v="Dissapointing"/>
    <m/>
  </r>
  <r>
    <n v="311"/>
    <s v="Malie Kai (Guittard)"/>
    <x v="341"/>
    <x v="0"/>
    <x v="11"/>
    <x v="48"/>
    <x v="533"/>
    <x v="9"/>
    <x v="3"/>
    <x v="4"/>
    <x v="1468"/>
    <x v="4"/>
    <x v="2"/>
    <s v="Dissapointing"/>
    <m/>
  </r>
  <r>
    <n v="502"/>
    <s v="Malie Kai (Guittard)"/>
    <x v="341"/>
    <x v="0"/>
    <x v="12"/>
    <x v="48"/>
    <x v="1012"/>
    <x v="9"/>
    <x v="3"/>
    <x v="4"/>
    <x v="1469"/>
    <x v="2"/>
    <x v="0"/>
    <s v="Satisfactory"/>
    <m/>
  </r>
  <r>
    <n v="1856"/>
    <s v="Malmo"/>
    <x v="342"/>
    <x v="53"/>
    <x v="6"/>
    <x v="5"/>
    <x v="16"/>
    <x v="4"/>
    <x v="0"/>
    <x v="0"/>
    <x v="1470"/>
    <x v="3"/>
    <x v="0"/>
    <s v="Satisfactory"/>
    <m/>
  </r>
  <r>
    <n v="821"/>
    <s v="Mana"/>
    <x v="343"/>
    <x v="0"/>
    <x v="2"/>
    <x v="2"/>
    <x v="254"/>
    <x v="6"/>
    <x v="0"/>
    <x v="0"/>
    <x v="1471"/>
    <x v="1"/>
    <x v="1"/>
    <s v="Praiseworthy"/>
    <m/>
  </r>
  <r>
    <n v="1219"/>
    <s v="Mana"/>
    <x v="343"/>
    <x v="0"/>
    <x v="4"/>
    <x v="8"/>
    <x v="8"/>
    <x v="6"/>
    <x v="0"/>
    <x v="0"/>
    <x v="1472"/>
    <x v="6"/>
    <x v="2"/>
    <s v="Dissapointing"/>
    <m/>
  </r>
  <r>
    <n v="1219"/>
    <s v="Mana"/>
    <x v="343"/>
    <x v="0"/>
    <x v="4"/>
    <x v="5"/>
    <x v="86"/>
    <x v="6"/>
    <x v="0"/>
    <x v="0"/>
    <x v="140"/>
    <x v="4"/>
    <x v="2"/>
    <s v="Dissapointing"/>
    <m/>
  </r>
  <r>
    <n v="1446"/>
    <s v="Mana"/>
    <x v="343"/>
    <x v="0"/>
    <x v="5"/>
    <x v="11"/>
    <x v="1013"/>
    <x v="6"/>
    <x v="2"/>
    <x v="2"/>
    <x v="1473"/>
    <x v="6"/>
    <x v="2"/>
    <s v="Dissapointing"/>
    <m/>
  </r>
  <r>
    <n v="1331"/>
    <s v="Manifesto Cacao"/>
    <x v="344"/>
    <x v="28"/>
    <x v="4"/>
    <x v="12"/>
    <x v="1014"/>
    <x v="4"/>
    <x v="1"/>
    <x v="1"/>
    <x v="1474"/>
    <x v="4"/>
    <x v="2"/>
    <s v="Dissapointing"/>
    <m/>
  </r>
  <r>
    <n v="1003"/>
    <s v="Manoa"/>
    <x v="345"/>
    <x v="0"/>
    <x v="2"/>
    <x v="45"/>
    <x v="1015"/>
    <x v="2"/>
    <x v="0"/>
    <x v="0"/>
    <x v="1475"/>
    <x v="0"/>
    <x v="0"/>
    <s v="Satisfactory"/>
    <m/>
  </r>
  <r>
    <n v="1007"/>
    <s v="Manoa"/>
    <x v="345"/>
    <x v="0"/>
    <x v="2"/>
    <x v="48"/>
    <x v="1016"/>
    <x v="2"/>
    <x v="0"/>
    <x v="0"/>
    <x v="1476"/>
    <x v="4"/>
    <x v="2"/>
    <s v="Dissapointing"/>
    <m/>
  </r>
  <r>
    <n v="1007"/>
    <s v="Manoa"/>
    <x v="345"/>
    <x v="0"/>
    <x v="2"/>
    <x v="8"/>
    <x v="1017"/>
    <x v="2"/>
    <x v="0"/>
    <x v="0"/>
    <x v="1477"/>
    <x v="3"/>
    <x v="0"/>
    <s v="Satisfactory"/>
    <m/>
  </r>
  <r>
    <n v="1007"/>
    <s v="Manoa"/>
    <x v="345"/>
    <x v="0"/>
    <x v="2"/>
    <x v="48"/>
    <x v="1018"/>
    <x v="2"/>
    <x v="0"/>
    <x v="0"/>
    <x v="1478"/>
    <x v="0"/>
    <x v="0"/>
    <s v="Satisfactory"/>
    <m/>
  </r>
  <r>
    <n v="1089"/>
    <s v="Manoa"/>
    <x v="345"/>
    <x v="0"/>
    <x v="3"/>
    <x v="48"/>
    <x v="1019"/>
    <x v="2"/>
    <x v="0"/>
    <x v="0"/>
    <x v="1479"/>
    <x v="1"/>
    <x v="1"/>
    <s v="Praiseworthy"/>
    <m/>
  </r>
  <r>
    <n v="1522"/>
    <s v="Manoa"/>
    <x v="345"/>
    <x v="0"/>
    <x v="5"/>
    <x v="14"/>
    <x v="1020"/>
    <x v="2"/>
    <x v="0"/>
    <x v="0"/>
    <x v="1480"/>
    <x v="2"/>
    <x v="0"/>
    <s v="Satisfactory"/>
    <m/>
  </r>
  <r>
    <n v="1522"/>
    <s v="Manoa"/>
    <x v="345"/>
    <x v="0"/>
    <x v="5"/>
    <x v="31"/>
    <x v="746"/>
    <x v="2"/>
    <x v="0"/>
    <x v="0"/>
    <x v="1481"/>
    <x v="1"/>
    <x v="1"/>
    <s v="Praiseworthy"/>
    <m/>
  </r>
  <r>
    <n v="2032"/>
    <s v="Manoa"/>
    <x v="345"/>
    <x v="0"/>
    <x v="13"/>
    <x v="8"/>
    <x v="123"/>
    <x v="4"/>
    <x v="0"/>
    <x v="0"/>
    <x v="1482"/>
    <x v="0"/>
    <x v="0"/>
    <s v="Satisfactory"/>
    <m/>
  </r>
  <r>
    <n v="2442"/>
    <s v="Manoa"/>
    <x v="345"/>
    <x v="0"/>
    <x v="0"/>
    <x v="48"/>
    <x v="1021"/>
    <x v="4"/>
    <x v="0"/>
    <x v="0"/>
    <x v="1483"/>
    <x v="2"/>
    <x v="0"/>
    <s v="Satisfactory"/>
    <m/>
  </r>
  <r>
    <n v="871"/>
    <s v="Manufaktura Czekolady"/>
    <x v="346"/>
    <x v="54"/>
    <x v="2"/>
    <x v="2"/>
    <x v="1022"/>
    <x v="4"/>
    <x v="2"/>
    <x v="2"/>
    <x v="1484"/>
    <x v="0"/>
    <x v="0"/>
    <s v="Satisfactory"/>
    <m/>
  </r>
  <r>
    <n v="871"/>
    <s v="Manufaktura Czekolady"/>
    <x v="346"/>
    <x v="54"/>
    <x v="2"/>
    <x v="24"/>
    <x v="1023"/>
    <x v="4"/>
    <x v="2"/>
    <x v="2"/>
    <x v="1485"/>
    <x v="2"/>
    <x v="0"/>
    <s v="Satisfactory"/>
    <m/>
  </r>
  <r>
    <n v="875"/>
    <s v="Manufaktura Czekolady"/>
    <x v="346"/>
    <x v="54"/>
    <x v="2"/>
    <x v="11"/>
    <x v="1024"/>
    <x v="4"/>
    <x v="2"/>
    <x v="2"/>
    <x v="1486"/>
    <x v="0"/>
    <x v="0"/>
    <s v="Satisfactory"/>
    <m/>
  </r>
  <r>
    <n v="1255"/>
    <s v="Manufaktura Czekolady"/>
    <x v="346"/>
    <x v="54"/>
    <x v="4"/>
    <x v="5"/>
    <x v="29"/>
    <x v="4"/>
    <x v="2"/>
    <x v="2"/>
    <x v="1487"/>
    <x v="1"/>
    <x v="1"/>
    <s v="Praiseworthy"/>
    <m/>
  </r>
  <r>
    <n v="1279"/>
    <s v="Manufaktura Czekolady"/>
    <x v="346"/>
    <x v="54"/>
    <x v="4"/>
    <x v="12"/>
    <x v="1025"/>
    <x v="12"/>
    <x v="2"/>
    <x v="2"/>
    <x v="1488"/>
    <x v="2"/>
    <x v="0"/>
    <s v="Satisfactory"/>
    <m/>
  </r>
  <r>
    <n v="1844"/>
    <s v="Manufaktura Czekolady"/>
    <x v="346"/>
    <x v="54"/>
    <x v="6"/>
    <x v="23"/>
    <x v="531"/>
    <x v="4"/>
    <x v="0"/>
    <x v="0"/>
    <x v="1489"/>
    <x v="1"/>
    <x v="1"/>
    <s v="Praiseworthy"/>
    <m/>
  </r>
  <r>
    <n v="1848"/>
    <s v="Manufaktura Czekolady"/>
    <x v="346"/>
    <x v="54"/>
    <x v="6"/>
    <x v="8"/>
    <x v="8"/>
    <x v="4"/>
    <x v="0"/>
    <x v="0"/>
    <x v="1490"/>
    <x v="2"/>
    <x v="0"/>
    <s v="Satisfactory"/>
    <m/>
  </r>
  <r>
    <n v="1474"/>
    <s v="Map Chocolate"/>
    <x v="347"/>
    <x v="0"/>
    <x v="5"/>
    <x v="2"/>
    <x v="1026"/>
    <x v="4"/>
    <x v="0"/>
    <x v="0"/>
    <x v="1491"/>
    <x v="2"/>
    <x v="0"/>
    <s v="Satisfactory"/>
    <m/>
  </r>
  <r>
    <n v="1474"/>
    <s v="Map Chocolate"/>
    <x v="347"/>
    <x v="0"/>
    <x v="5"/>
    <x v="8"/>
    <x v="1027"/>
    <x v="25"/>
    <x v="0"/>
    <x v="0"/>
    <x v="1492"/>
    <x v="2"/>
    <x v="0"/>
    <s v="Satisfactory"/>
    <m/>
  </r>
  <r>
    <n v="1478"/>
    <s v="Map Chocolate"/>
    <x v="347"/>
    <x v="0"/>
    <x v="5"/>
    <x v="11"/>
    <x v="79"/>
    <x v="4"/>
    <x v="0"/>
    <x v="0"/>
    <x v="1493"/>
    <x v="2"/>
    <x v="0"/>
    <s v="Satisfactory"/>
    <m/>
  </r>
  <r>
    <n v="1606"/>
    <s v="Map Chocolate"/>
    <x v="347"/>
    <x v="0"/>
    <x v="5"/>
    <x v="21"/>
    <x v="1028"/>
    <x v="4"/>
    <x v="0"/>
    <x v="0"/>
    <x v="1494"/>
    <x v="4"/>
    <x v="2"/>
    <s v="Dissapointing"/>
    <m/>
  </r>
  <r>
    <n v="1606"/>
    <s v="Map Chocolate"/>
    <x v="347"/>
    <x v="0"/>
    <x v="5"/>
    <x v="23"/>
    <x v="1029"/>
    <x v="4"/>
    <x v="0"/>
    <x v="0"/>
    <x v="1495"/>
    <x v="2"/>
    <x v="0"/>
    <s v="Satisfactory"/>
    <m/>
  </r>
  <r>
    <n v="1606"/>
    <s v="Map Chocolate"/>
    <x v="347"/>
    <x v="0"/>
    <x v="5"/>
    <x v="8"/>
    <x v="1030"/>
    <x v="1"/>
    <x v="0"/>
    <x v="0"/>
    <x v="1496"/>
    <x v="2"/>
    <x v="0"/>
    <s v="Satisfactory"/>
    <m/>
  </r>
  <r>
    <n v="1610"/>
    <s v="Map Chocolate"/>
    <x v="347"/>
    <x v="0"/>
    <x v="5"/>
    <x v="12"/>
    <x v="1014"/>
    <x v="10"/>
    <x v="0"/>
    <x v="0"/>
    <x v="1497"/>
    <x v="4"/>
    <x v="2"/>
    <s v="Dissapointing"/>
    <m/>
  </r>
  <r>
    <n v="1610"/>
    <s v="Map Chocolate"/>
    <x v="347"/>
    <x v="0"/>
    <x v="5"/>
    <x v="0"/>
    <x v="1031"/>
    <x v="2"/>
    <x v="0"/>
    <x v="0"/>
    <x v="1498"/>
    <x v="3"/>
    <x v="0"/>
    <s v="Satisfactory"/>
    <m/>
  </r>
  <r>
    <n v="1634"/>
    <s v="Map Chocolate"/>
    <x v="347"/>
    <x v="0"/>
    <x v="5"/>
    <x v="30"/>
    <x v="1032"/>
    <x v="23"/>
    <x v="0"/>
    <x v="0"/>
    <x v="1499"/>
    <x v="2"/>
    <x v="0"/>
    <s v="Satisfactory"/>
    <m/>
  </r>
  <r>
    <n v="1896"/>
    <s v="Map Chocolate"/>
    <x v="347"/>
    <x v="0"/>
    <x v="6"/>
    <x v="22"/>
    <x v="1033"/>
    <x v="10"/>
    <x v="0"/>
    <x v="0"/>
    <x v="1500"/>
    <x v="0"/>
    <x v="0"/>
    <s v="Satisfactory"/>
    <m/>
  </r>
  <r>
    <n v="1956"/>
    <s v="Map Chocolate"/>
    <x v="347"/>
    <x v="0"/>
    <x v="13"/>
    <x v="22"/>
    <x v="1034"/>
    <x v="13"/>
    <x v="2"/>
    <x v="2"/>
    <x v="1501"/>
    <x v="3"/>
    <x v="0"/>
    <s v="Satisfactory"/>
    <m/>
  </r>
  <r>
    <n v="2040"/>
    <s v="Map Chocolate"/>
    <x v="347"/>
    <x v="0"/>
    <x v="7"/>
    <x v="2"/>
    <x v="1035"/>
    <x v="2"/>
    <x v="0"/>
    <x v="0"/>
    <x v="1502"/>
    <x v="2"/>
    <x v="0"/>
    <s v="Satisfactory"/>
    <m/>
  </r>
  <r>
    <n v="2262"/>
    <s v="Map Chocolate"/>
    <x v="347"/>
    <x v="0"/>
    <x v="7"/>
    <x v="26"/>
    <x v="1036"/>
    <x v="2"/>
    <x v="0"/>
    <x v="0"/>
    <x v="1503"/>
    <x v="3"/>
    <x v="0"/>
    <s v="Satisfactory"/>
    <m/>
  </r>
  <r>
    <n v="2262"/>
    <s v="Map Chocolate"/>
    <x v="347"/>
    <x v="0"/>
    <x v="7"/>
    <x v="18"/>
    <x v="1037"/>
    <x v="2"/>
    <x v="0"/>
    <x v="0"/>
    <x v="1504"/>
    <x v="0"/>
    <x v="0"/>
    <s v="Satisfactory"/>
    <m/>
  </r>
  <r>
    <n v="1884"/>
    <s v="Marana"/>
    <x v="348"/>
    <x v="10"/>
    <x v="6"/>
    <x v="8"/>
    <x v="33"/>
    <x v="4"/>
    <x v="0"/>
    <x v="0"/>
    <x v="1505"/>
    <x v="4"/>
    <x v="2"/>
    <s v="Dissapointing"/>
    <m/>
  </r>
  <r>
    <n v="2610"/>
    <s v="Marana"/>
    <x v="348"/>
    <x v="10"/>
    <x v="1"/>
    <x v="8"/>
    <x v="1038"/>
    <x v="3"/>
    <x v="0"/>
    <x v="0"/>
    <x v="1506"/>
    <x v="0"/>
    <x v="0"/>
    <s v="Satisfactory"/>
    <m/>
  </r>
  <r>
    <n v="2610"/>
    <s v="Marana"/>
    <x v="348"/>
    <x v="10"/>
    <x v="1"/>
    <x v="8"/>
    <x v="1039"/>
    <x v="4"/>
    <x v="0"/>
    <x v="0"/>
    <x v="1507"/>
    <x v="2"/>
    <x v="0"/>
    <s v="Satisfactory"/>
    <m/>
  </r>
  <r>
    <n v="2598"/>
    <s v="Maribea"/>
    <x v="349"/>
    <x v="0"/>
    <x v="1"/>
    <x v="18"/>
    <x v="47"/>
    <x v="2"/>
    <x v="0"/>
    <x v="0"/>
    <x v="1508"/>
    <x v="4"/>
    <x v="2"/>
    <s v="Dissapointing"/>
    <m/>
  </r>
  <r>
    <n v="2598"/>
    <s v="Maribea"/>
    <x v="349"/>
    <x v="0"/>
    <x v="1"/>
    <x v="7"/>
    <x v="1040"/>
    <x v="2"/>
    <x v="0"/>
    <x v="0"/>
    <x v="1509"/>
    <x v="4"/>
    <x v="2"/>
    <s v="Dissapointing"/>
    <m/>
  </r>
  <r>
    <n v="2598"/>
    <s v="Maribea"/>
    <x v="349"/>
    <x v="0"/>
    <x v="1"/>
    <x v="10"/>
    <x v="1041"/>
    <x v="2"/>
    <x v="0"/>
    <x v="0"/>
    <x v="1510"/>
    <x v="0"/>
    <x v="0"/>
    <s v="Satisfactory"/>
    <m/>
  </r>
  <r>
    <n v="1808"/>
    <s v="Marigold's Finest"/>
    <x v="350"/>
    <x v="11"/>
    <x v="6"/>
    <x v="26"/>
    <x v="1042"/>
    <x v="10"/>
    <x v="2"/>
    <x v="2"/>
    <x v="1511"/>
    <x v="0"/>
    <x v="0"/>
    <s v="Satisfactory"/>
    <m/>
  </r>
  <r>
    <n v="2158"/>
    <s v="Markham &amp; Fitz"/>
    <x v="351"/>
    <x v="0"/>
    <x v="7"/>
    <x v="32"/>
    <x v="1043"/>
    <x v="10"/>
    <x v="2"/>
    <x v="2"/>
    <x v="1512"/>
    <x v="4"/>
    <x v="2"/>
    <s v="Dissapointing"/>
    <m/>
  </r>
  <r>
    <n v="845"/>
    <s v="Marou"/>
    <x v="352"/>
    <x v="19"/>
    <x v="2"/>
    <x v="22"/>
    <x v="1044"/>
    <x v="0"/>
    <x v="0"/>
    <x v="0"/>
    <x v="1513"/>
    <x v="2"/>
    <x v="0"/>
    <s v="Satisfactory"/>
    <m/>
  </r>
  <r>
    <n v="845"/>
    <s v="Marou"/>
    <x v="352"/>
    <x v="19"/>
    <x v="2"/>
    <x v="22"/>
    <x v="1045"/>
    <x v="2"/>
    <x v="0"/>
    <x v="0"/>
    <x v="1514"/>
    <x v="2"/>
    <x v="0"/>
    <s v="Satisfactory"/>
    <m/>
  </r>
  <r>
    <n v="845"/>
    <s v="Marou"/>
    <x v="352"/>
    <x v="19"/>
    <x v="2"/>
    <x v="22"/>
    <x v="1046"/>
    <x v="4"/>
    <x v="0"/>
    <x v="0"/>
    <x v="1515"/>
    <x v="2"/>
    <x v="0"/>
    <s v="Satisfactory"/>
    <m/>
  </r>
  <r>
    <n v="849"/>
    <s v="Marou"/>
    <x v="352"/>
    <x v="19"/>
    <x v="2"/>
    <x v="22"/>
    <x v="121"/>
    <x v="23"/>
    <x v="0"/>
    <x v="0"/>
    <x v="1516"/>
    <x v="2"/>
    <x v="0"/>
    <s v="Satisfactory"/>
    <m/>
  </r>
  <r>
    <n v="895"/>
    <s v="Marou"/>
    <x v="352"/>
    <x v="19"/>
    <x v="2"/>
    <x v="22"/>
    <x v="59"/>
    <x v="3"/>
    <x v="0"/>
    <x v="0"/>
    <x v="1517"/>
    <x v="3"/>
    <x v="0"/>
    <s v="Satisfactory"/>
    <m/>
  </r>
  <r>
    <n v="955"/>
    <s v="Marou"/>
    <x v="352"/>
    <x v="19"/>
    <x v="2"/>
    <x v="22"/>
    <x v="118"/>
    <x v="6"/>
    <x v="0"/>
    <x v="0"/>
    <x v="1518"/>
    <x v="2"/>
    <x v="0"/>
    <s v="Satisfactory"/>
    <m/>
  </r>
  <r>
    <n v="1149"/>
    <s v="Marou"/>
    <x v="352"/>
    <x v="19"/>
    <x v="3"/>
    <x v="22"/>
    <x v="1047"/>
    <x v="10"/>
    <x v="0"/>
    <x v="0"/>
    <x v="1519"/>
    <x v="2"/>
    <x v="0"/>
    <s v="Satisfactory"/>
    <m/>
  </r>
  <r>
    <n v="1650"/>
    <s v="Marou"/>
    <x v="352"/>
    <x v="19"/>
    <x v="5"/>
    <x v="22"/>
    <x v="1048"/>
    <x v="12"/>
    <x v="2"/>
    <x v="2"/>
    <x v="1520"/>
    <x v="0"/>
    <x v="0"/>
    <s v="Satisfactory"/>
    <m/>
  </r>
  <r>
    <n v="1650"/>
    <s v="Marou"/>
    <x v="352"/>
    <x v="19"/>
    <x v="5"/>
    <x v="22"/>
    <x v="121"/>
    <x v="1"/>
    <x v="2"/>
    <x v="2"/>
    <x v="1521"/>
    <x v="2"/>
    <x v="0"/>
    <s v="Satisfactory"/>
    <m/>
  </r>
  <r>
    <n v="1650"/>
    <s v="Marou"/>
    <x v="352"/>
    <x v="19"/>
    <x v="5"/>
    <x v="22"/>
    <x v="1049"/>
    <x v="4"/>
    <x v="2"/>
    <x v="2"/>
    <x v="1522"/>
    <x v="1"/>
    <x v="1"/>
    <s v="Praiseworthy"/>
    <m/>
  </r>
  <r>
    <n v="2258"/>
    <s v="Marou"/>
    <x v="352"/>
    <x v="19"/>
    <x v="7"/>
    <x v="22"/>
    <x v="1050"/>
    <x v="10"/>
    <x v="0"/>
    <x v="0"/>
    <x v="1523"/>
    <x v="2"/>
    <x v="0"/>
    <s v="Satisfactory"/>
    <m/>
  </r>
  <r>
    <n v="537"/>
    <s v="Mars"/>
    <x v="353"/>
    <x v="0"/>
    <x v="12"/>
    <x v="31"/>
    <x v="1051"/>
    <x v="11"/>
    <x v="5"/>
    <x v="7"/>
    <x v="1524"/>
    <x v="3"/>
    <x v="0"/>
    <s v="Satisfactory"/>
    <m/>
  </r>
  <r>
    <n v="544"/>
    <s v="Mars"/>
    <x v="353"/>
    <x v="0"/>
    <x v="12"/>
    <x v="38"/>
    <x v="1052"/>
    <x v="11"/>
    <x v="5"/>
    <x v="7"/>
    <x v="1525"/>
    <x v="3"/>
    <x v="0"/>
    <s v="Satisfactory"/>
    <m/>
  </r>
  <r>
    <n v="544"/>
    <s v="Mars"/>
    <x v="353"/>
    <x v="0"/>
    <x v="12"/>
    <x v="49"/>
    <x v="1053"/>
    <x v="11"/>
    <x v="5"/>
    <x v="7"/>
    <x v="1526"/>
    <x v="0"/>
    <x v="0"/>
    <s v="Satisfactory"/>
    <m/>
  </r>
  <r>
    <n v="544"/>
    <s v="Mars"/>
    <x v="353"/>
    <x v="0"/>
    <x v="12"/>
    <x v="24"/>
    <x v="759"/>
    <x v="11"/>
    <x v="5"/>
    <x v="7"/>
    <x v="1527"/>
    <x v="2"/>
    <x v="0"/>
    <s v="Satisfactory"/>
    <m/>
  </r>
  <r>
    <n v="1189"/>
    <s v="Marsatta"/>
    <x v="354"/>
    <x v="0"/>
    <x v="3"/>
    <x v="2"/>
    <x v="85"/>
    <x v="6"/>
    <x v="1"/>
    <x v="3"/>
    <x v="1528"/>
    <x v="8"/>
    <x v="2"/>
    <s v="Dissapointing"/>
    <m/>
  </r>
  <r>
    <n v="1189"/>
    <s v="Marsatta"/>
    <x v="354"/>
    <x v="0"/>
    <x v="3"/>
    <x v="2"/>
    <x v="85"/>
    <x v="41"/>
    <x v="1"/>
    <x v="3"/>
    <x v="1529"/>
    <x v="6"/>
    <x v="2"/>
    <s v="Dissapointing"/>
    <m/>
  </r>
  <r>
    <n v="1836"/>
    <s v="Martin Mayer"/>
    <x v="355"/>
    <x v="55"/>
    <x v="6"/>
    <x v="7"/>
    <x v="96"/>
    <x v="0"/>
    <x v="0"/>
    <x v="0"/>
    <x v="1530"/>
    <x v="4"/>
    <x v="2"/>
    <s v="Dissapointing"/>
    <m/>
  </r>
  <r>
    <n v="1836"/>
    <s v="Martin Mayer"/>
    <x v="355"/>
    <x v="55"/>
    <x v="6"/>
    <x v="32"/>
    <x v="124"/>
    <x v="19"/>
    <x v="0"/>
    <x v="0"/>
    <x v="1531"/>
    <x v="3"/>
    <x v="0"/>
    <s v="Satisfactory"/>
    <m/>
  </r>
  <r>
    <n v="1836"/>
    <s v="Martin Mayer"/>
    <x v="355"/>
    <x v="55"/>
    <x v="6"/>
    <x v="12"/>
    <x v="126"/>
    <x v="6"/>
    <x v="0"/>
    <x v="0"/>
    <x v="1532"/>
    <x v="0"/>
    <x v="0"/>
    <s v="Satisfactory"/>
    <m/>
  </r>
  <r>
    <n v="572"/>
    <s v="Mast Brothers"/>
    <x v="356"/>
    <x v="0"/>
    <x v="12"/>
    <x v="5"/>
    <x v="285"/>
    <x v="36"/>
    <x v="2"/>
    <x v="2"/>
    <x v="1533"/>
    <x v="4"/>
    <x v="2"/>
    <s v="Dissapointing"/>
    <m/>
  </r>
  <r>
    <n v="572"/>
    <s v="Mast Brothers"/>
    <x v="356"/>
    <x v="0"/>
    <x v="12"/>
    <x v="5"/>
    <x v="1054"/>
    <x v="10"/>
    <x v="2"/>
    <x v="2"/>
    <x v="1534"/>
    <x v="3"/>
    <x v="0"/>
    <s v="Satisfactory"/>
    <m/>
  </r>
  <r>
    <n v="572"/>
    <s v="Mast Brothers"/>
    <x v="356"/>
    <x v="0"/>
    <x v="12"/>
    <x v="2"/>
    <x v="1055"/>
    <x v="4"/>
    <x v="2"/>
    <x v="2"/>
    <x v="1535"/>
    <x v="0"/>
    <x v="0"/>
    <s v="Satisfactory"/>
    <m/>
  </r>
  <r>
    <n v="672"/>
    <s v="Mast Brothers"/>
    <x v="356"/>
    <x v="0"/>
    <x v="10"/>
    <x v="26"/>
    <x v="1056"/>
    <x v="2"/>
    <x v="2"/>
    <x v="2"/>
    <x v="1536"/>
    <x v="2"/>
    <x v="0"/>
    <s v="Satisfactory"/>
    <m/>
  </r>
  <r>
    <n v="701"/>
    <s v="Mast Brothers"/>
    <x v="356"/>
    <x v="0"/>
    <x v="10"/>
    <x v="5"/>
    <x v="1057"/>
    <x v="0"/>
    <x v="2"/>
    <x v="2"/>
    <x v="1537"/>
    <x v="3"/>
    <x v="0"/>
    <s v="Satisfactory"/>
    <m/>
  </r>
  <r>
    <n v="709"/>
    <s v="Mast Brothers"/>
    <x v="356"/>
    <x v="0"/>
    <x v="10"/>
    <x v="5"/>
    <x v="1058"/>
    <x v="4"/>
    <x v="2"/>
    <x v="2"/>
    <x v="1538"/>
    <x v="3"/>
    <x v="0"/>
    <s v="Satisfactory"/>
    <m/>
  </r>
  <r>
    <n v="713"/>
    <s v="Mast Brothers"/>
    <x v="356"/>
    <x v="0"/>
    <x v="10"/>
    <x v="5"/>
    <x v="1059"/>
    <x v="36"/>
    <x v="2"/>
    <x v="2"/>
    <x v="1539"/>
    <x v="4"/>
    <x v="2"/>
    <s v="Dissapointing"/>
    <m/>
  </r>
  <r>
    <n v="773"/>
    <s v="Mast Brothers"/>
    <x v="356"/>
    <x v="0"/>
    <x v="10"/>
    <x v="25"/>
    <x v="1060"/>
    <x v="4"/>
    <x v="2"/>
    <x v="2"/>
    <x v="1540"/>
    <x v="2"/>
    <x v="0"/>
    <s v="Satisfactory"/>
    <m/>
  </r>
  <r>
    <n v="777"/>
    <s v="Mast Brothers"/>
    <x v="356"/>
    <x v="0"/>
    <x v="10"/>
    <x v="14"/>
    <x v="15"/>
    <x v="21"/>
    <x v="2"/>
    <x v="2"/>
    <x v="1541"/>
    <x v="4"/>
    <x v="2"/>
    <s v="Dissapointing"/>
    <m/>
  </r>
  <r>
    <n v="777"/>
    <s v="Mast Brothers"/>
    <x v="356"/>
    <x v="0"/>
    <x v="10"/>
    <x v="8"/>
    <x v="818"/>
    <x v="10"/>
    <x v="2"/>
    <x v="2"/>
    <x v="1542"/>
    <x v="3"/>
    <x v="0"/>
    <s v="Satisfactory"/>
    <m/>
  </r>
  <r>
    <n v="777"/>
    <s v="Mast Brothers"/>
    <x v="356"/>
    <x v="0"/>
    <x v="10"/>
    <x v="2"/>
    <x v="254"/>
    <x v="13"/>
    <x v="2"/>
    <x v="2"/>
    <x v="1543"/>
    <x v="0"/>
    <x v="0"/>
    <s v="Satisfactory"/>
    <m/>
  </r>
  <r>
    <n v="777"/>
    <s v="Mast Brothers"/>
    <x v="356"/>
    <x v="0"/>
    <x v="10"/>
    <x v="2"/>
    <x v="1061"/>
    <x v="6"/>
    <x v="2"/>
    <x v="2"/>
    <x v="1544"/>
    <x v="1"/>
    <x v="1"/>
    <s v="Praiseworthy"/>
    <m/>
  </r>
  <r>
    <n v="959"/>
    <s v="Mast Brothers"/>
    <x v="356"/>
    <x v="0"/>
    <x v="2"/>
    <x v="26"/>
    <x v="1062"/>
    <x v="13"/>
    <x v="2"/>
    <x v="2"/>
    <x v="1545"/>
    <x v="2"/>
    <x v="0"/>
    <s v="Satisfactory"/>
    <m/>
  </r>
  <r>
    <n v="999"/>
    <s v="Mast Brothers"/>
    <x v="356"/>
    <x v="0"/>
    <x v="2"/>
    <x v="26"/>
    <x v="54"/>
    <x v="2"/>
    <x v="2"/>
    <x v="2"/>
    <x v="1546"/>
    <x v="6"/>
    <x v="2"/>
    <s v="Dissapointing"/>
    <m/>
  </r>
  <r>
    <n v="999"/>
    <s v="Mast Brothers"/>
    <x v="356"/>
    <x v="0"/>
    <x v="2"/>
    <x v="5"/>
    <x v="16"/>
    <x v="13"/>
    <x v="2"/>
    <x v="2"/>
    <x v="1547"/>
    <x v="4"/>
    <x v="2"/>
    <s v="Dissapointing"/>
    <m/>
  </r>
  <r>
    <n v="1359"/>
    <s v="Mast Brothers"/>
    <x v="356"/>
    <x v="0"/>
    <x v="4"/>
    <x v="26"/>
    <x v="1063"/>
    <x v="10"/>
    <x v="2"/>
    <x v="2"/>
    <x v="1548"/>
    <x v="1"/>
    <x v="1"/>
    <s v="Praiseworthy"/>
    <m/>
  </r>
  <r>
    <n v="1450"/>
    <s v="Mast Brothers"/>
    <x v="356"/>
    <x v="0"/>
    <x v="5"/>
    <x v="29"/>
    <x v="106"/>
    <x v="0"/>
    <x v="2"/>
    <x v="2"/>
    <x v="1549"/>
    <x v="3"/>
    <x v="0"/>
    <s v="Satisfactory"/>
    <m/>
  </r>
  <r>
    <n v="1450"/>
    <s v="Mast Brothers"/>
    <x v="356"/>
    <x v="0"/>
    <x v="5"/>
    <x v="0"/>
    <x v="288"/>
    <x v="6"/>
    <x v="2"/>
    <x v="2"/>
    <x v="1550"/>
    <x v="0"/>
    <x v="0"/>
    <s v="Satisfactory"/>
    <m/>
  </r>
  <r>
    <n v="1177"/>
    <s v="Matale"/>
    <x v="357"/>
    <x v="15"/>
    <x v="3"/>
    <x v="20"/>
    <x v="1064"/>
    <x v="2"/>
    <x v="0"/>
    <x v="0"/>
    <x v="1551"/>
    <x v="2"/>
    <x v="0"/>
    <s v="Satisfactory"/>
    <m/>
  </r>
  <r>
    <n v="1177"/>
    <s v="Matale"/>
    <x v="357"/>
    <x v="15"/>
    <x v="3"/>
    <x v="1"/>
    <x v="1065"/>
    <x v="1"/>
    <x v="0"/>
    <x v="0"/>
    <x v="1552"/>
    <x v="5"/>
    <x v="3"/>
    <s v="Premium"/>
    <m/>
  </r>
  <r>
    <n v="1177"/>
    <s v="Matale"/>
    <x v="357"/>
    <x v="15"/>
    <x v="3"/>
    <x v="14"/>
    <x v="1066"/>
    <x v="6"/>
    <x v="0"/>
    <x v="0"/>
    <x v="1553"/>
    <x v="5"/>
    <x v="3"/>
    <s v="Premium"/>
    <m/>
  </r>
  <r>
    <n v="1181"/>
    <s v="Matale"/>
    <x v="357"/>
    <x v="15"/>
    <x v="3"/>
    <x v="26"/>
    <x v="1067"/>
    <x v="4"/>
    <x v="0"/>
    <x v="0"/>
    <x v="1554"/>
    <x v="1"/>
    <x v="1"/>
    <s v="Praiseworthy"/>
    <m/>
  </r>
  <r>
    <n v="2704"/>
    <s v="Maui Kuia"/>
    <x v="358"/>
    <x v="0"/>
    <x v="1"/>
    <x v="48"/>
    <x v="1068"/>
    <x v="4"/>
    <x v="0"/>
    <x v="0"/>
    <x v="1555"/>
    <x v="2"/>
    <x v="0"/>
    <s v="Satisfactory"/>
    <m/>
  </r>
  <r>
    <n v="1367"/>
    <s v="Maverick"/>
    <x v="359"/>
    <x v="0"/>
    <x v="4"/>
    <x v="25"/>
    <x v="104"/>
    <x v="4"/>
    <x v="2"/>
    <x v="2"/>
    <x v="1556"/>
    <x v="0"/>
    <x v="0"/>
    <s v="Satisfactory"/>
    <m/>
  </r>
  <r>
    <n v="1367"/>
    <s v="Maverick"/>
    <x v="359"/>
    <x v="0"/>
    <x v="4"/>
    <x v="2"/>
    <x v="95"/>
    <x v="4"/>
    <x v="2"/>
    <x v="2"/>
    <x v="1514"/>
    <x v="0"/>
    <x v="0"/>
    <s v="Satisfactory"/>
    <m/>
  </r>
  <r>
    <n v="1430"/>
    <s v="Maverick"/>
    <x v="359"/>
    <x v="0"/>
    <x v="4"/>
    <x v="8"/>
    <x v="286"/>
    <x v="19"/>
    <x v="2"/>
    <x v="2"/>
    <x v="1557"/>
    <x v="0"/>
    <x v="0"/>
    <s v="Satisfactory"/>
    <m/>
  </r>
  <r>
    <n v="1430"/>
    <s v="Maverick"/>
    <x v="359"/>
    <x v="0"/>
    <x v="4"/>
    <x v="8"/>
    <x v="1069"/>
    <x v="5"/>
    <x v="0"/>
    <x v="0"/>
    <x v="1558"/>
    <x v="2"/>
    <x v="0"/>
    <s v="Satisfactory"/>
    <m/>
  </r>
  <r>
    <n v="2482"/>
    <s v="Maverick"/>
    <x v="359"/>
    <x v="0"/>
    <x v="9"/>
    <x v="48"/>
    <x v="1070"/>
    <x v="4"/>
    <x v="0"/>
    <x v="0"/>
    <x v="1559"/>
    <x v="3"/>
    <x v="0"/>
    <s v="Satisfactory"/>
    <m/>
  </r>
  <r>
    <n v="2482"/>
    <s v="Maverick"/>
    <x v="359"/>
    <x v="0"/>
    <x v="9"/>
    <x v="1"/>
    <x v="521"/>
    <x v="11"/>
    <x v="0"/>
    <x v="0"/>
    <x v="1560"/>
    <x v="0"/>
    <x v="0"/>
    <s v="Satisfactory"/>
    <m/>
  </r>
  <r>
    <n v="2486"/>
    <s v="Maverick"/>
    <x v="359"/>
    <x v="0"/>
    <x v="9"/>
    <x v="22"/>
    <x v="1071"/>
    <x v="10"/>
    <x v="0"/>
    <x v="0"/>
    <x v="1561"/>
    <x v="3"/>
    <x v="0"/>
    <s v="Satisfactory"/>
    <m/>
  </r>
  <r>
    <n v="1728"/>
    <s v="Mayacama"/>
    <x v="360"/>
    <x v="0"/>
    <x v="6"/>
    <x v="2"/>
    <x v="560"/>
    <x v="2"/>
    <x v="2"/>
    <x v="2"/>
    <x v="1562"/>
    <x v="3"/>
    <x v="0"/>
    <s v="Satisfactory"/>
    <m/>
  </r>
  <r>
    <n v="2474"/>
    <s v="McGuire"/>
    <x v="361"/>
    <x v="11"/>
    <x v="9"/>
    <x v="29"/>
    <x v="1072"/>
    <x v="4"/>
    <x v="0"/>
    <x v="0"/>
    <x v="1563"/>
    <x v="6"/>
    <x v="2"/>
    <s v="Dissapointing"/>
    <m/>
  </r>
  <r>
    <n v="2478"/>
    <s v="McGuire"/>
    <x v="361"/>
    <x v="11"/>
    <x v="9"/>
    <x v="25"/>
    <x v="397"/>
    <x v="4"/>
    <x v="0"/>
    <x v="0"/>
    <x v="1564"/>
    <x v="0"/>
    <x v="0"/>
    <s v="Satisfactory"/>
    <m/>
  </r>
  <r>
    <n v="1287"/>
    <s v="Meadowlands"/>
    <x v="362"/>
    <x v="0"/>
    <x v="4"/>
    <x v="7"/>
    <x v="7"/>
    <x v="4"/>
    <x v="2"/>
    <x v="2"/>
    <x v="1565"/>
    <x v="6"/>
    <x v="2"/>
    <s v="Dissapointing"/>
    <m/>
  </r>
  <r>
    <n v="1287"/>
    <s v="Meadowlands"/>
    <x v="362"/>
    <x v="0"/>
    <x v="4"/>
    <x v="5"/>
    <x v="86"/>
    <x v="4"/>
    <x v="2"/>
    <x v="2"/>
    <x v="1566"/>
    <x v="4"/>
    <x v="2"/>
    <s v="Dissapointing"/>
    <m/>
  </r>
  <r>
    <n v="1287"/>
    <s v="Meadowlands"/>
    <x v="362"/>
    <x v="0"/>
    <x v="4"/>
    <x v="25"/>
    <x v="84"/>
    <x v="4"/>
    <x v="2"/>
    <x v="2"/>
    <x v="1567"/>
    <x v="3"/>
    <x v="0"/>
    <s v="Satisfactory"/>
    <m/>
  </r>
  <r>
    <n v="1291"/>
    <s v="Meadowlands"/>
    <x v="362"/>
    <x v="0"/>
    <x v="4"/>
    <x v="23"/>
    <x v="1073"/>
    <x v="4"/>
    <x v="2"/>
    <x v="2"/>
    <x v="1568"/>
    <x v="3"/>
    <x v="0"/>
    <s v="Satisfactory"/>
    <m/>
  </r>
  <r>
    <n v="1291"/>
    <s v="Meadowlands"/>
    <x v="362"/>
    <x v="0"/>
    <x v="4"/>
    <x v="2"/>
    <x v="85"/>
    <x v="4"/>
    <x v="2"/>
    <x v="2"/>
    <x v="1569"/>
    <x v="2"/>
    <x v="0"/>
    <s v="Satisfactory"/>
    <m/>
  </r>
  <r>
    <n v="2362"/>
    <s v="Mellow"/>
    <x v="363"/>
    <x v="44"/>
    <x v="0"/>
    <x v="11"/>
    <x v="1074"/>
    <x v="12"/>
    <x v="2"/>
    <x v="9"/>
    <x v="1570"/>
    <x v="6"/>
    <x v="2"/>
    <s v="Dissapointing"/>
    <m/>
  </r>
  <r>
    <n v="2362"/>
    <s v="Mellow"/>
    <x v="363"/>
    <x v="44"/>
    <x v="0"/>
    <x v="2"/>
    <x v="1075"/>
    <x v="4"/>
    <x v="2"/>
    <x v="9"/>
    <x v="1571"/>
    <x v="4"/>
    <x v="2"/>
    <s v="Dissapointing"/>
    <m/>
  </r>
  <r>
    <n v="2362"/>
    <s v="Mellow"/>
    <x v="363"/>
    <x v="44"/>
    <x v="0"/>
    <x v="34"/>
    <x v="1076"/>
    <x v="4"/>
    <x v="2"/>
    <x v="9"/>
    <x v="1572"/>
    <x v="0"/>
    <x v="0"/>
    <s v="Satisfactory"/>
    <m/>
  </r>
  <r>
    <n v="2362"/>
    <s v="Mellow"/>
    <x v="363"/>
    <x v="44"/>
    <x v="0"/>
    <x v="0"/>
    <x v="1077"/>
    <x v="4"/>
    <x v="2"/>
    <x v="9"/>
    <x v="1573"/>
    <x v="0"/>
    <x v="0"/>
    <s v="Satisfactory"/>
    <m/>
  </r>
  <r>
    <n v="837"/>
    <s v="Menakao (aka Cinagra)"/>
    <x v="364"/>
    <x v="52"/>
    <x v="2"/>
    <x v="1"/>
    <x v="54"/>
    <x v="3"/>
    <x v="1"/>
    <x v="1"/>
    <x v="1574"/>
    <x v="6"/>
    <x v="2"/>
    <s v="Dissapointing"/>
    <m/>
  </r>
  <r>
    <n v="841"/>
    <s v="Menakao (aka Cinagra)"/>
    <x v="364"/>
    <x v="52"/>
    <x v="2"/>
    <x v="1"/>
    <x v="54"/>
    <x v="2"/>
    <x v="1"/>
    <x v="1"/>
    <x v="1575"/>
    <x v="6"/>
    <x v="2"/>
    <s v="Dissapointing"/>
    <m/>
  </r>
  <r>
    <n v="2732"/>
    <s v="Mesjokke"/>
    <x v="365"/>
    <x v="7"/>
    <x v="8"/>
    <x v="30"/>
    <x v="1078"/>
    <x v="2"/>
    <x v="1"/>
    <x v="1"/>
    <x v="1576"/>
    <x v="6"/>
    <x v="2"/>
    <s v="Dissapointing"/>
    <m/>
  </r>
  <r>
    <n v="1347"/>
    <s v="Mesocacao"/>
    <x v="366"/>
    <x v="56"/>
    <x v="4"/>
    <x v="30"/>
    <x v="625"/>
    <x v="3"/>
    <x v="0"/>
    <x v="0"/>
    <x v="1577"/>
    <x v="0"/>
    <x v="0"/>
    <s v="Satisfactory"/>
    <m/>
  </r>
  <r>
    <n v="1347"/>
    <s v="Mesocacao"/>
    <x v="366"/>
    <x v="56"/>
    <x v="4"/>
    <x v="30"/>
    <x v="625"/>
    <x v="4"/>
    <x v="0"/>
    <x v="0"/>
    <x v="1578"/>
    <x v="2"/>
    <x v="0"/>
    <s v="Satisfactory"/>
    <m/>
  </r>
  <r>
    <n v="1351"/>
    <s v="Mesocacao"/>
    <x v="366"/>
    <x v="56"/>
    <x v="4"/>
    <x v="23"/>
    <x v="1079"/>
    <x v="4"/>
    <x v="0"/>
    <x v="0"/>
    <x v="1579"/>
    <x v="0"/>
    <x v="0"/>
    <s v="Satisfactory"/>
    <m/>
  </r>
  <r>
    <n v="1351"/>
    <s v="Mesocacao"/>
    <x v="366"/>
    <x v="56"/>
    <x v="4"/>
    <x v="23"/>
    <x v="1079"/>
    <x v="3"/>
    <x v="0"/>
    <x v="0"/>
    <x v="1580"/>
    <x v="2"/>
    <x v="0"/>
    <s v="Satisfactory"/>
    <m/>
  </r>
  <r>
    <n v="1494"/>
    <s v="Mesocacao"/>
    <x v="366"/>
    <x v="56"/>
    <x v="5"/>
    <x v="55"/>
    <x v="1080"/>
    <x v="3"/>
    <x v="0"/>
    <x v="0"/>
    <x v="1581"/>
    <x v="4"/>
    <x v="2"/>
    <s v="Dissapointing"/>
    <m/>
  </r>
  <r>
    <n v="1494"/>
    <s v="Mesocacao"/>
    <x v="366"/>
    <x v="56"/>
    <x v="5"/>
    <x v="55"/>
    <x v="1080"/>
    <x v="4"/>
    <x v="0"/>
    <x v="0"/>
    <x v="1582"/>
    <x v="3"/>
    <x v="0"/>
    <s v="Satisfactory"/>
    <m/>
  </r>
  <r>
    <n v="2250"/>
    <s v="Mestico"/>
    <x v="367"/>
    <x v="13"/>
    <x v="7"/>
    <x v="10"/>
    <x v="1081"/>
    <x v="10"/>
    <x v="0"/>
    <x v="0"/>
    <x v="1583"/>
    <x v="6"/>
    <x v="2"/>
    <s v="Dissapointing"/>
    <m/>
  </r>
  <r>
    <n v="1267"/>
    <s v="Metiisto"/>
    <x v="368"/>
    <x v="53"/>
    <x v="4"/>
    <x v="10"/>
    <x v="1082"/>
    <x v="4"/>
    <x v="0"/>
    <x v="0"/>
    <x v="1584"/>
    <x v="3"/>
    <x v="0"/>
    <s v="Satisfactory"/>
    <m/>
  </r>
  <r>
    <n v="1267"/>
    <s v="Metiisto"/>
    <x v="368"/>
    <x v="53"/>
    <x v="4"/>
    <x v="1"/>
    <x v="1083"/>
    <x v="2"/>
    <x v="0"/>
    <x v="0"/>
    <x v="1585"/>
    <x v="2"/>
    <x v="0"/>
    <s v="Satisfactory"/>
    <m/>
  </r>
  <r>
    <n v="2166"/>
    <s v="Metiisto"/>
    <x v="368"/>
    <x v="15"/>
    <x v="7"/>
    <x v="35"/>
    <x v="1084"/>
    <x v="2"/>
    <x v="0"/>
    <x v="0"/>
    <x v="1586"/>
    <x v="0"/>
    <x v="0"/>
    <s v="Satisfactory"/>
    <m/>
  </r>
  <r>
    <n v="2170"/>
    <s v="Metiisto"/>
    <x v="368"/>
    <x v="15"/>
    <x v="7"/>
    <x v="35"/>
    <x v="1085"/>
    <x v="28"/>
    <x v="0"/>
    <x v="0"/>
    <x v="1587"/>
    <x v="1"/>
    <x v="1"/>
    <s v="Praiseworthy"/>
    <m/>
  </r>
  <r>
    <n v="1688"/>
    <s v="Metropolitan"/>
    <x v="369"/>
    <x v="7"/>
    <x v="5"/>
    <x v="26"/>
    <x v="1086"/>
    <x v="4"/>
    <x v="0"/>
    <x v="13"/>
    <x v="1588"/>
    <x v="2"/>
    <x v="0"/>
    <s v="Satisfactory"/>
    <m/>
  </r>
  <r>
    <n v="2210"/>
    <s v="Meybol"/>
    <x v="370"/>
    <x v="20"/>
    <x v="7"/>
    <x v="8"/>
    <x v="239"/>
    <x v="4"/>
    <x v="0"/>
    <x v="0"/>
    <x v="1589"/>
    <x v="2"/>
    <x v="0"/>
    <s v="Satisfactory"/>
    <m/>
  </r>
  <r>
    <n v="2716"/>
    <s v="Meybol"/>
    <x v="370"/>
    <x v="20"/>
    <x v="8"/>
    <x v="8"/>
    <x v="1087"/>
    <x v="2"/>
    <x v="0"/>
    <x v="0"/>
    <x v="1590"/>
    <x v="3"/>
    <x v="0"/>
    <s v="Satisfactory"/>
    <m/>
  </r>
  <r>
    <n v="24"/>
    <s v="Michel Cluizel"/>
    <x v="371"/>
    <x v="1"/>
    <x v="16"/>
    <x v="26"/>
    <x v="1088"/>
    <x v="7"/>
    <x v="1"/>
    <x v="3"/>
    <x v="1591"/>
    <x v="10"/>
    <x v="2"/>
    <s v="Dissapointing"/>
    <m/>
  </r>
  <r>
    <n v="24"/>
    <s v="Michel Cluizel"/>
    <x v="371"/>
    <x v="1"/>
    <x v="16"/>
    <x v="26"/>
    <x v="1089"/>
    <x v="12"/>
    <x v="1"/>
    <x v="3"/>
    <x v="1592"/>
    <x v="10"/>
    <x v="2"/>
    <s v="Dissapointing"/>
    <m/>
  </r>
  <r>
    <n v="24"/>
    <s v="Michel Cluizel"/>
    <x v="371"/>
    <x v="1"/>
    <x v="16"/>
    <x v="17"/>
    <x v="1090"/>
    <x v="4"/>
    <x v="1"/>
    <x v="3"/>
    <x v="1593"/>
    <x v="3"/>
    <x v="0"/>
    <s v="Satisfactory"/>
    <m/>
  </r>
  <r>
    <n v="24"/>
    <s v="Michel Cluizel"/>
    <x v="371"/>
    <x v="1"/>
    <x v="16"/>
    <x v="2"/>
    <x v="1091"/>
    <x v="28"/>
    <x v="1"/>
    <x v="3"/>
    <x v="1594"/>
    <x v="1"/>
    <x v="1"/>
    <s v="Praiseworthy"/>
    <m/>
  </r>
  <r>
    <n v="24"/>
    <s v="Michel Cluizel"/>
    <x v="371"/>
    <x v="1"/>
    <x v="16"/>
    <x v="1"/>
    <x v="1092"/>
    <x v="11"/>
    <x v="1"/>
    <x v="3"/>
    <x v="1595"/>
    <x v="1"/>
    <x v="1"/>
    <s v="Praiseworthy"/>
    <m/>
  </r>
  <r>
    <n v="24"/>
    <s v="Michel Cluizel"/>
    <x v="371"/>
    <x v="1"/>
    <x v="16"/>
    <x v="14"/>
    <x v="1093"/>
    <x v="14"/>
    <x v="1"/>
    <x v="3"/>
    <x v="1596"/>
    <x v="1"/>
    <x v="1"/>
    <s v="Praiseworthy"/>
    <m/>
  </r>
  <r>
    <n v="81"/>
    <s v="Michel Cluizel"/>
    <x v="371"/>
    <x v="1"/>
    <x v="16"/>
    <x v="26"/>
    <x v="1094"/>
    <x v="42"/>
    <x v="1"/>
    <x v="3"/>
    <x v="1597"/>
    <x v="10"/>
    <x v="2"/>
    <s v="Dissapointing"/>
    <m/>
  </r>
  <r>
    <n v="117"/>
    <s v="Michel Cluizel"/>
    <x v="371"/>
    <x v="1"/>
    <x v="14"/>
    <x v="5"/>
    <x v="1095"/>
    <x v="15"/>
    <x v="1"/>
    <x v="3"/>
    <x v="1598"/>
    <x v="2"/>
    <x v="0"/>
    <s v="Satisfactory"/>
    <m/>
  </r>
  <r>
    <n v="135"/>
    <s v="Michel Cluizel"/>
    <x v="371"/>
    <x v="1"/>
    <x v="14"/>
    <x v="17"/>
    <x v="1096"/>
    <x v="28"/>
    <x v="1"/>
    <x v="3"/>
    <x v="1599"/>
    <x v="2"/>
    <x v="0"/>
    <s v="Satisfactory"/>
    <m/>
  </r>
  <r>
    <n v="963"/>
    <s v="Michel Cluizel"/>
    <x v="371"/>
    <x v="1"/>
    <x v="2"/>
    <x v="18"/>
    <x v="1097"/>
    <x v="15"/>
    <x v="1"/>
    <x v="3"/>
    <x v="1600"/>
    <x v="1"/>
    <x v="1"/>
    <s v="Praiseworthy"/>
    <m/>
  </r>
  <r>
    <n v="2020"/>
    <s v="Michel Cluizel"/>
    <x v="371"/>
    <x v="1"/>
    <x v="13"/>
    <x v="12"/>
    <x v="1098"/>
    <x v="26"/>
    <x v="1"/>
    <x v="3"/>
    <x v="1601"/>
    <x v="0"/>
    <x v="0"/>
    <s v="Satisfactory"/>
    <m/>
  </r>
  <r>
    <n v="2270"/>
    <s v="Michel Cluizel"/>
    <x v="371"/>
    <x v="1"/>
    <x v="0"/>
    <x v="10"/>
    <x v="1099"/>
    <x v="4"/>
    <x v="1"/>
    <x v="3"/>
    <x v="1602"/>
    <x v="3"/>
    <x v="0"/>
    <s v="Satisfactory"/>
    <m/>
  </r>
  <r>
    <n v="2438"/>
    <s v="Michel Cluizel"/>
    <x v="371"/>
    <x v="1"/>
    <x v="0"/>
    <x v="29"/>
    <x v="1100"/>
    <x v="4"/>
    <x v="1"/>
    <x v="3"/>
    <x v="1603"/>
    <x v="2"/>
    <x v="0"/>
    <s v="Satisfactory"/>
    <m/>
  </r>
  <r>
    <n v="887"/>
    <s v="Middlebury"/>
    <x v="372"/>
    <x v="0"/>
    <x v="2"/>
    <x v="26"/>
    <x v="160"/>
    <x v="11"/>
    <x v="1"/>
    <x v="15"/>
    <x v="1604"/>
    <x v="9"/>
    <x v="4"/>
    <s v="Unpleaseant"/>
    <m/>
  </r>
  <r>
    <n v="887"/>
    <s v="Middlebury"/>
    <x v="372"/>
    <x v="0"/>
    <x v="2"/>
    <x v="7"/>
    <x v="96"/>
    <x v="10"/>
    <x v="1"/>
    <x v="15"/>
    <x v="1605"/>
    <x v="10"/>
    <x v="2"/>
    <s v="Dissapointing"/>
    <m/>
  </r>
  <r>
    <n v="887"/>
    <s v="Middlebury"/>
    <x v="372"/>
    <x v="0"/>
    <x v="2"/>
    <x v="19"/>
    <x v="1101"/>
    <x v="4"/>
    <x v="1"/>
    <x v="15"/>
    <x v="1606"/>
    <x v="6"/>
    <x v="2"/>
    <s v="Dissapointing"/>
    <m/>
  </r>
  <r>
    <n v="1117"/>
    <s v="Middlebury"/>
    <x v="372"/>
    <x v="0"/>
    <x v="3"/>
    <x v="2"/>
    <x v="213"/>
    <x v="10"/>
    <x v="0"/>
    <x v="16"/>
    <x v="1607"/>
    <x v="6"/>
    <x v="2"/>
    <s v="Dissapointing"/>
    <m/>
  </r>
  <r>
    <n v="1117"/>
    <s v="Middlebury"/>
    <x v="372"/>
    <x v="0"/>
    <x v="3"/>
    <x v="25"/>
    <x v="84"/>
    <x v="3"/>
    <x v="1"/>
    <x v="17"/>
    <x v="1608"/>
    <x v="0"/>
    <x v="0"/>
    <s v="Satisfactory"/>
    <m/>
  </r>
  <r>
    <n v="1490"/>
    <s v="Middlebury"/>
    <x v="372"/>
    <x v="0"/>
    <x v="5"/>
    <x v="25"/>
    <x v="104"/>
    <x v="3"/>
    <x v="0"/>
    <x v="0"/>
    <x v="1609"/>
    <x v="2"/>
    <x v="0"/>
    <s v="Satisfactory"/>
    <m/>
  </r>
  <r>
    <n v="1490"/>
    <s v="Middlebury"/>
    <x v="372"/>
    <x v="0"/>
    <x v="5"/>
    <x v="21"/>
    <x v="1102"/>
    <x v="4"/>
    <x v="0"/>
    <x v="0"/>
    <x v="1610"/>
    <x v="2"/>
    <x v="0"/>
    <s v="Satisfactory"/>
    <m/>
  </r>
  <r>
    <n v="1490"/>
    <s v="Middlebury"/>
    <x v="372"/>
    <x v="0"/>
    <x v="5"/>
    <x v="2"/>
    <x v="70"/>
    <x v="10"/>
    <x v="0"/>
    <x v="0"/>
    <x v="1611"/>
    <x v="1"/>
    <x v="1"/>
    <s v="Praiseworthy"/>
    <m/>
  </r>
  <r>
    <n v="1490"/>
    <s v="Middlebury"/>
    <x v="372"/>
    <x v="0"/>
    <x v="5"/>
    <x v="5"/>
    <x v="1103"/>
    <x v="10"/>
    <x v="0"/>
    <x v="0"/>
    <x v="1612"/>
    <x v="1"/>
    <x v="1"/>
    <s v="Praiseworthy"/>
    <m/>
  </r>
  <r>
    <n v="1538"/>
    <s v="Middlebury"/>
    <x v="372"/>
    <x v="0"/>
    <x v="5"/>
    <x v="0"/>
    <x v="109"/>
    <x v="10"/>
    <x v="0"/>
    <x v="0"/>
    <x v="1613"/>
    <x v="0"/>
    <x v="0"/>
    <s v="Satisfactory"/>
    <m/>
  </r>
  <r>
    <n v="1538"/>
    <s v="Middlebury"/>
    <x v="372"/>
    <x v="0"/>
    <x v="5"/>
    <x v="23"/>
    <x v="1104"/>
    <x v="4"/>
    <x v="0"/>
    <x v="0"/>
    <x v="1614"/>
    <x v="2"/>
    <x v="0"/>
    <s v="Satisfactory"/>
    <m/>
  </r>
  <r>
    <n v="2112"/>
    <s v="Mike &amp; Becky"/>
    <x v="373"/>
    <x v="18"/>
    <x v="7"/>
    <x v="2"/>
    <x v="1105"/>
    <x v="4"/>
    <x v="0"/>
    <x v="0"/>
    <x v="1615"/>
    <x v="3"/>
    <x v="0"/>
    <s v="Satisfactory"/>
    <m/>
  </r>
  <r>
    <n v="2112"/>
    <s v="Mike &amp; Becky"/>
    <x v="373"/>
    <x v="18"/>
    <x v="7"/>
    <x v="4"/>
    <x v="128"/>
    <x v="4"/>
    <x v="0"/>
    <x v="0"/>
    <x v="1616"/>
    <x v="0"/>
    <x v="0"/>
    <s v="Satisfactory"/>
    <m/>
  </r>
  <r>
    <n v="2112"/>
    <s v="Mike &amp; Becky"/>
    <x v="373"/>
    <x v="18"/>
    <x v="7"/>
    <x v="25"/>
    <x v="1106"/>
    <x v="4"/>
    <x v="0"/>
    <x v="0"/>
    <x v="1617"/>
    <x v="2"/>
    <x v="0"/>
    <s v="Satisfactory"/>
    <m/>
  </r>
  <r>
    <n v="2114"/>
    <s v="Mike &amp; Becky"/>
    <x v="373"/>
    <x v="18"/>
    <x v="7"/>
    <x v="8"/>
    <x v="1107"/>
    <x v="4"/>
    <x v="0"/>
    <x v="0"/>
    <x v="1618"/>
    <x v="0"/>
    <x v="0"/>
    <s v="Satisfactory"/>
    <m/>
  </r>
  <r>
    <n v="825"/>
    <s v="Millcreek Cacao Roasters"/>
    <x v="374"/>
    <x v="0"/>
    <x v="2"/>
    <x v="11"/>
    <x v="79"/>
    <x v="4"/>
    <x v="1"/>
    <x v="3"/>
    <x v="1619"/>
    <x v="2"/>
    <x v="0"/>
    <s v="Satisfactory"/>
    <m/>
  </r>
  <r>
    <n v="1073"/>
    <s v="Millcreek Cacao Roasters"/>
    <x v="374"/>
    <x v="0"/>
    <x v="3"/>
    <x v="11"/>
    <x v="79"/>
    <x v="4"/>
    <x v="1"/>
    <x v="3"/>
    <x v="1620"/>
    <x v="6"/>
    <x v="2"/>
    <s v="Dissapointing"/>
    <m/>
  </r>
  <r>
    <n v="2346"/>
    <s v="Millesime"/>
    <x v="375"/>
    <x v="18"/>
    <x v="0"/>
    <x v="11"/>
    <x v="1108"/>
    <x v="4"/>
    <x v="0"/>
    <x v="0"/>
    <x v="1621"/>
    <x v="3"/>
    <x v="0"/>
    <s v="Satisfactory"/>
    <m/>
  </r>
  <r>
    <n v="2346"/>
    <s v="Millesime"/>
    <x v="375"/>
    <x v="18"/>
    <x v="0"/>
    <x v="4"/>
    <x v="1109"/>
    <x v="6"/>
    <x v="0"/>
    <x v="0"/>
    <x v="1622"/>
    <x v="3"/>
    <x v="0"/>
    <s v="Satisfactory"/>
    <m/>
  </r>
  <r>
    <n v="2346"/>
    <s v="Millesime"/>
    <x v="375"/>
    <x v="18"/>
    <x v="0"/>
    <x v="10"/>
    <x v="1110"/>
    <x v="0"/>
    <x v="0"/>
    <x v="0"/>
    <x v="1623"/>
    <x v="3"/>
    <x v="0"/>
    <s v="Satisfactory"/>
    <m/>
  </r>
  <r>
    <n v="2566"/>
    <s v="Millesime"/>
    <x v="375"/>
    <x v="18"/>
    <x v="1"/>
    <x v="9"/>
    <x v="206"/>
    <x v="10"/>
    <x v="0"/>
    <x v="0"/>
    <x v="1624"/>
    <x v="4"/>
    <x v="2"/>
    <s v="Dissapointing"/>
    <m/>
  </r>
  <r>
    <n v="2570"/>
    <s v="Millesime"/>
    <x v="375"/>
    <x v="18"/>
    <x v="1"/>
    <x v="4"/>
    <x v="1111"/>
    <x v="6"/>
    <x v="0"/>
    <x v="0"/>
    <x v="1625"/>
    <x v="3"/>
    <x v="0"/>
    <s v="Satisfactory"/>
    <m/>
  </r>
  <r>
    <n v="2570"/>
    <s v="Millesime"/>
    <x v="375"/>
    <x v="18"/>
    <x v="1"/>
    <x v="0"/>
    <x v="827"/>
    <x v="20"/>
    <x v="0"/>
    <x v="0"/>
    <x v="1626"/>
    <x v="3"/>
    <x v="0"/>
    <s v="Satisfactory"/>
    <m/>
  </r>
  <r>
    <n v="2210"/>
    <s v="Milton"/>
    <x v="376"/>
    <x v="29"/>
    <x v="7"/>
    <x v="1"/>
    <x v="1112"/>
    <x v="4"/>
    <x v="2"/>
    <x v="2"/>
    <x v="1627"/>
    <x v="2"/>
    <x v="0"/>
    <s v="Satisfactory"/>
    <m/>
  </r>
  <r>
    <n v="2214"/>
    <s v="Milton"/>
    <x v="376"/>
    <x v="29"/>
    <x v="7"/>
    <x v="10"/>
    <x v="159"/>
    <x v="4"/>
    <x v="2"/>
    <x v="2"/>
    <x v="1628"/>
    <x v="3"/>
    <x v="0"/>
    <s v="Satisfactory"/>
    <m/>
  </r>
  <r>
    <n v="2214"/>
    <s v="Milton"/>
    <x v="376"/>
    <x v="29"/>
    <x v="7"/>
    <x v="22"/>
    <x v="121"/>
    <x v="4"/>
    <x v="2"/>
    <x v="2"/>
    <x v="1629"/>
    <x v="0"/>
    <x v="0"/>
    <s v="Satisfactory"/>
    <m/>
  </r>
  <r>
    <n v="2214"/>
    <s v="Milton"/>
    <x v="376"/>
    <x v="29"/>
    <x v="7"/>
    <x v="8"/>
    <x v="1113"/>
    <x v="4"/>
    <x v="2"/>
    <x v="2"/>
    <x v="1630"/>
    <x v="1"/>
    <x v="1"/>
    <s v="Praiseworthy"/>
    <m/>
  </r>
  <r>
    <n v="607"/>
    <s v="Mindo"/>
    <x v="377"/>
    <x v="0"/>
    <x v="12"/>
    <x v="11"/>
    <x v="79"/>
    <x v="18"/>
    <x v="0"/>
    <x v="0"/>
    <x v="1631"/>
    <x v="4"/>
    <x v="2"/>
    <s v="Dissapointing"/>
    <m/>
  </r>
  <r>
    <n v="2382"/>
    <s v="Mindo"/>
    <x v="377"/>
    <x v="0"/>
    <x v="0"/>
    <x v="11"/>
    <x v="1114"/>
    <x v="28"/>
    <x v="0"/>
    <x v="0"/>
    <x v="1632"/>
    <x v="4"/>
    <x v="2"/>
    <s v="Dissapointing"/>
    <m/>
  </r>
  <r>
    <n v="1920"/>
    <s v="Minimal"/>
    <x v="378"/>
    <x v="29"/>
    <x v="6"/>
    <x v="32"/>
    <x v="1115"/>
    <x v="4"/>
    <x v="2"/>
    <x v="2"/>
    <x v="1633"/>
    <x v="2"/>
    <x v="0"/>
    <s v="Satisfactory"/>
    <m/>
  </r>
  <r>
    <n v="1960"/>
    <s v="Mirzam"/>
    <x v="379"/>
    <x v="57"/>
    <x v="13"/>
    <x v="14"/>
    <x v="15"/>
    <x v="2"/>
    <x v="2"/>
    <x v="2"/>
    <x v="1634"/>
    <x v="3"/>
    <x v="0"/>
    <s v="Satisfactory"/>
    <m/>
  </r>
  <r>
    <n v="1960"/>
    <s v="Mirzam"/>
    <x v="379"/>
    <x v="57"/>
    <x v="13"/>
    <x v="1"/>
    <x v="54"/>
    <x v="2"/>
    <x v="2"/>
    <x v="2"/>
    <x v="1635"/>
    <x v="0"/>
    <x v="0"/>
    <s v="Satisfactory"/>
    <m/>
  </r>
  <r>
    <n v="1960"/>
    <s v="Mirzam"/>
    <x v="379"/>
    <x v="57"/>
    <x v="13"/>
    <x v="4"/>
    <x v="1116"/>
    <x v="11"/>
    <x v="0"/>
    <x v="0"/>
    <x v="1636"/>
    <x v="2"/>
    <x v="0"/>
    <s v="Satisfactory"/>
    <m/>
  </r>
  <r>
    <n v="1960"/>
    <s v="Mirzam"/>
    <x v="379"/>
    <x v="57"/>
    <x v="13"/>
    <x v="22"/>
    <x v="53"/>
    <x v="11"/>
    <x v="2"/>
    <x v="2"/>
    <x v="1637"/>
    <x v="2"/>
    <x v="0"/>
    <s v="Satisfactory"/>
    <m/>
  </r>
  <r>
    <n v="2370"/>
    <s v="Mirzam"/>
    <x v="379"/>
    <x v="57"/>
    <x v="0"/>
    <x v="0"/>
    <x v="109"/>
    <x v="2"/>
    <x v="0"/>
    <x v="0"/>
    <x v="1638"/>
    <x v="1"/>
    <x v="1"/>
    <s v="Praiseworthy"/>
    <m/>
  </r>
  <r>
    <n v="2458"/>
    <s v="Misina"/>
    <x v="380"/>
    <x v="49"/>
    <x v="9"/>
    <x v="22"/>
    <x v="53"/>
    <x v="4"/>
    <x v="0"/>
    <x v="0"/>
    <x v="1639"/>
    <x v="2"/>
    <x v="0"/>
    <s v="Satisfactory"/>
    <m/>
  </r>
  <r>
    <n v="1626"/>
    <s v="Mission"/>
    <x v="381"/>
    <x v="13"/>
    <x v="5"/>
    <x v="10"/>
    <x v="1117"/>
    <x v="4"/>
    <x v="2"/>
    <x v="2"/>
    <x v="1640"/>
    <x v="2"/>
    <x v="0"/>
    <s v="Satisfactory"/>
    <m/>
  </r>
  <r>
    <n v="1880"/>
    <s v="Mission"/>
    <x v="381"/>
    <x v="13"/>
    <x v="6"/>
    <x v="10"/>
    <x v="705"/>
    <x v="10"/>
    <x v="2"/>
    <x v="2"/>
    <x v="1641"/>
    <x v="1"/>
    <x v="1"/>
    <s v="Praiseworthy"/>
    <m/>
  </r>
  <r>
    <n v="2354"/>
    <s v="Mission"/>
    <x v="381"/>
    <x v="13"/>
    <x v="0"/>
    <x v="41"/>
    <x v="1118"/>
    <x v="4"/>
    <x v="0"/>
    <x v="0"/>
    <x v="1642"/>
    <x v="3"/>
    <x v="0"/>
    <s v="Satisfactory"/>
    <m/>
  </r>
  <r>
    <n v="955"/>
    <s v="Mita"/>
    <x v="382"/>
    <x v="28"/>
    <x v="2"/>
    <x v="12"/>
    <x v="126"/>
    <x v="11"/>
    <x v="5"/>
    <x v="7"/>
    <x v="1643"/>
    <x v="6"/>
    <x v="2"/>
    <s v="Dissapointing"/>
    <m/>
  </r>
  <r>
    <n v="607"/>
    <s v="Moho"/>
    <x v="383"/>
    <x v="0"/>
    <x v="12"/>
    <x v="25"/>
    <x v="1119"/>
    <x v="28"/>
    <x v="0"/>
    <x v="0"/>
    <x v="1644"/>
    <x v="4"/>
    <x v="2"/>
    <s v="Dissapointing"/>
    <m/>
  </r>
  <r>
    <n v="1026"/>
    <s v="Moho"/>
    <x v="383"/>
    <x v="0"/>
    <x v="3"/>
    <x v="25"/>
    <x v="1120"/>
    <x v="13"/>
    <x v="0"/>
    <x v="0"/>
    <x v="1645"/>
    <x v="0"/>
    <x v="0"/>
    <s v="Satisfactory"/>
    <m/>
  </r>
  <r>
    <n v="1030"/>
    <s v="Moho"/>
    <x v="383"/>
    <x v="0"/>
    <x v="3"/>
    <x v="25"/>
    <x v="1121"/>
    <x v="2"/>
    <x v="0"/>
    <x v="0"/>
    <x v="1646"/>
    <x v="3"/>
    <x v="0"/>
    <s v="Satisfactory"/>
    <m/>
  </r>
  <r>
    <n v="2170"/>
    <s v="Moka Origins"/>
    <x v="384"/>
    <x v="0"/>
    <x v="7"/>
    <x v="56"/>
    <x v="1122"/>
    <x v="1"/>
    <x v="2"/>
    <x v="2"/>
    <x v="1647"/>
    <x v="3"/>
    <x v="0"/>
    <s v="Satisfactory"/>
    <m/>
  </r>
  <r>
    <n v="2198"/>
    <s v="Moka Origins"/>
    <x v="384"/>
    <x v="0"/>
    <x v="7"/>
    <x v="10"/>
    <x v="11"/>
    <x v="2"/>
    <x v="0"/>
    <x v="0"/>
    <x v="1648"/>
    <x v="6"/>
    <x v="2"/>
    <s v="Dissapointing"/>
    <m/>
  </r>
  <r>
    <n v="2338"/>
    <s v="Moka Origins"/>
    <x v="384"/>
    <x v="0"/>
    <x v="0"/>
    <x v="2"/>
    <x v="1123"/>
    <x v="4"/>
    <x v="2"/>
    <x v="2"/>
    <x v="1649"/>
    <x v="2"/>
    <x v="0"/>
    <s v="Satisfactory"/>
    <m/>
  </r>
  <r>
    <n v="2350"/>
    <s v="Moka Origins"/>
    <x v="384"/>
    <x v="0"/>
    <x v="0"/>
    <x v="46"/>
    <x v="607"/>
    <x v="2"/>
    <x v="0"/>
    <x v="0"/>
    <x v="1650"/>
    <x v="3"/>
    <x v="0"/>
    <s v="Satisfactory"/>
    <m/>
  </r>
  <r>
    <n v="2450"/>
    <s v="Moka Origins"/>
    <x v="384"/>
    <x v="0"/>
    <x v="0"/>
    <x v="0"/>
    <x v="109"/>
    <x v="2"/>
    <x v="2"/>
    <x v="2"/>
    <x v="1651"/>
    <x v="1"/>
    <x v="1"/>
    <s v="Praiseworthy"/>
    <m/>
  </r>
  <r>
    <n v="2648"/>
    <s v="Moku"/>
    <x v="385"/>
    <x v="0"/>
    <x v="1"/>
    <x v="1"/>
    <x v="1124"/>
    <x v="4"/>
    <x v="0"/>
    <x v="0"/>
    <x v="1652"/>
    <x v="4"/>
    <x v="2"/>
    <s v="Dissapointing"/>
    <m/>
  </r>
  <r>
    <n v="2652"/>
    <s v="Moku"/>
    <x v="385"/>
    <x v="0"/>
    <x v="1"/>
    <x v="2"/>
    <x v="1125"/>
    <x v="4"/>
    <x v="0"/>
    <x v="0"/>
    <x v="1653"/>
    <x v="0"/>
    <x v="0"/>
    <s v="Satisfactory"/>
    <m/>
  </r>
  <r>
    <n v="1614"/>
    <s v="Molucca"/>
    <x v="386"/>
    <x v="0"/>
    <x v="5"/>
    <x v="2"/>
    <x v="213"/>
    <x v="4"/>
    <x v="2"/>
    <x v="2"/>
    <x v="1654"/>
    <x v="3"/>
    <x v="0"/>
    <s v="Satisfactory"/>
    <m/>
  </r>
  <r>
    <n v="1618"/>
    <s v="Molucca"/>
    <x v="386"/>
    <x v="0"/>
    <x v="5"/>
    <x v="19"/>
    <x v="1126"/>
    <x v="4"/>
    <x v="2"/>
    <x v="2"/>
    <x v="1655"/>
    <x v="4"/>
    <x v="2"/>
    <s v="Dissapointing"/>
    <m/>
  </r>
  <r>
    <n v="1618"/>
    <s v="Molucca"/>
    <x v="386"/>
    <x v="0"/>
    <x v="5"/>
    <x v="8"/>
    <x v="8"/>
    <x v="4"/>
    <x v="2"/>
    <x v="2"/>
    <x v="1656"/>
    <x v="0"/>
    <x v="0"/>
    <s v="Satisfactory"/>
    <m/>
  </r>
  <r>
    <n v="661"/>
    <s v="Momotombo"/>
    <x v="387"/>
    <x v="14"/>
    <x v="10"/>
    <x v="23"/>
    <x v="664"/>
    <x v="4"/>
    <x v="2"/>
    <x v="2"/>
    <x v="1657"/>
    <x v="4"/>
    <x v="2"/>
    <s v="Dissapointing"/>
    <m/>
  </r>
  <r>
    <n v="661"/>
    <s v="Momotombo"/>
    <x v="387"/>
    <x v="14"/>
    <x v="10"/>
    <x v="23"/>
    <x v="130"/>
    <x v="4"/>
    <x v="2"/>
    <x v="2"/>
    <x v="1658"/>
    <x v="4"/>
    <x v="2"/>
    <s v="Dissapointing"/>
    <m/>
  </r>
  <r>
    <n v="2142"/>
    <s v="Momotombo"/>
    <x v="387"/>
    <x v="14"/>
    <x v="7"/>
    <x v="23"/>
    <x v="1127"/>
    <x v="4"/>
    <x v="0"/>
    <x v="0"/>
    <x v="1659"/>
    <x v="0"/>
    <x v="0"/>
    <s v="Satisfactory"/>
    <m/>
  </r>
  <r>
    <n v="1812"/>
    <s v="Monarque"/>
    <x v="388"/>
    <x v="11"/>
    <x v="6"/>
    <x v="2"/>
    <x v="70"/>
    <x v="2"/>
    <x v="2"/>
    <x v="2"/>
    <x v="1660"/>
    <x v="2"/>
    <x v="0"/>
    <s v="Satisfactory"/>
    <m/>
  </r>
  <r>
    <n v="2680"/>
    <s v="Monarque"/>
    <x v="388"/>
    <x v="11"/>
    <x v="1"/>
    <x v="34"/>
    <x v="1128"/>
    <x v="0"/>
    <x v="0"/>
    <x v="0"/>
    <x v="1661"/>
    <x v="2"/>
    <x v="0"/>
    <s v="Satisfactory"/>
    <m/>
  </r>
  <r>
    <n v="1391"/>
    <s v="Monsieur Truffe"/>
    <x v="389"/>
    <x v="15"/>
    <x v="4"/>
    <x v="14"/>
    <x v="1129"/>
    <x v="4"/>
    <x v="5"/>
    <x v="7"/>
    <x v="1662"/>
    <x v="0"/>
    <x v="0"/>
    <s v="Satisfactory"/>
    <m/>
  </r>
  <r>
    <n v="2222"/>
    <s v="Monsoon"/>
    <x v="390"/>
    <x v="0"/>
    <x v="7"/>
    <x v="18"/>
    <x v="99"/>
    <x v="4"/>
    <x v="0"/>
    <x v="0"/>
    <x v="1663"/>
    <x v="0"/>
    <x v="0"/>
    <s v="Satisfactory"/>
    <m/>
  </r>
  <r>
    <n v="2542"/>
    <s v="Monsoon"/>
    <x v="390"/>
    <x v="0"/>
    <x v="1"/>
    <x v="11"/>
    <x v="1130"/>
    <x v="10"/>
    <x v="2"/>
    <x v="2"/>
    <x v="1664"/>
    <x v="1"/>
    <x v="1"/>
    <s v="Praiseworthy"/>
    <m/>
  </r>
  <r>
    <n v="2656"/>
    <s v="Monsoon"/>
    <x v="390"/>
    <x v="0"/>
    <x v="1"/>
    <x v="8"/>
    <x v="1131"/>
    <x v="2"/>
    <x v="0"/>
    <x v="0"/>
    <x v="1665"/>
    <x v="2"/>
    <x v="0"/>
    <s v="Satisfactory"/>
    <m/>
  </r>
  <r>
    <n v="1654"/>
    <s v="Montecristi"/>
    <x v="391"/>
    <x v="4"/>
    <x v="5"/>
    <x v="11"/>
    <x v="265"/>
    <x v="4"/>
    <x v="5"/>
    <x v="7"/>
    <x v="1666"/>
    <x v="0"/>
    <x v="0"/>
    <s v="Satisfactory"/>
    <m/>
  </r>
  <r>
    <n v="1654"/>
    <s v="Montecristi"/>
    <x v="391"/>
    <x v="4"/>
    <x v="5"/>
    <x v="11"/>
    <x v="265"/>
    <x v="5"/>
    <x v="5"/>
    <x v="7"/>
    <x v="1667"/>
    <x v="2"/>
    <x v="0"/>
    <s v="Satisfactory"/>
    <m/>
  </r>
  <r>
    <n v="1658"/>
    <s v="Montecristi"/>
    <x v="391"/>
    <x v="4"/>
    <x v="5"/>
    <x v="11"/>
    <x v="265"/>
    <x v="12"/>
    <x v="5"/>
    <x v="7"/>
    <x v="1668"/>
    <x v="2"/>
    <x v="0"/>
    <s v="Satisfactory"/>
    <m/>
  </r>
  <r>
    <n v="2490"/>
    <s v="MUCHO"/>
    <x v="392"/>
    <x v="5"/>
    <x v="9"/>
    <x v="18"/>
    <x v="1132"/>
    <x v="4"/>
    <x v="0"/>
    <x v="0"/>
    <x v="1669"/>
    <x v="3"/>
    <x v="0"/>
    <s v="Satisfactory"/>
    <m/>
  </r>
  <r>
    <n v="1462"/>
    <s v="Muchomas (Mesocacao)"/>
    <x v="393"/>
    <x v="0"/>
    <x v="5"/>
    <x v="23"/>
    <x v="388"/>
    <x v="4"/>
    <x v="0"/>
    <x v="0"/>
    <x v="1670"/>
    <x v="2"/>
    <x v="0"/>
    <s v="Satisfactory"/>
    <m/>
  </r>
  <r>
    <n v="1462"/>
    <s v="Muchomas (Mesocacao)"/>
    <x v="393"/>
    <x v="0"/>
    <x v="5"/>
    <x v="23"/>
    <x v="388"/>
    <x v="3"/>
    <x v="0"/>
    <x v="0"/>
    <x v="1671"/>
    <x v="2"/>
    <x v="0"/>
    <s v="Satisfactory"/>
    <m/>
  </r>
  <r>
    <n v="2190"/>
    <s v="Musee du Chocolat Theobroma"/>
    <x v="394"/>
    <x v="29"/>
    <x v="7"/>
    <x v="5"/>
    <x v="16"/>
    <x v="4"/>
    <x v="2"/>
    <x v="2"/>
    <x v="871"/>
    <x v="2"/>
    <x v="0"/>
    <s v="Satisfactory"/>
    <m/>
  </r>
  <r>
    <n v="1896"/>
    <s v="Mutari"/>
    <x v="395"/>
    <x v="0"/>
    <x v="6"/>
    <x v="2"/>
    <x v="1133"/>
    <x v="21"/>
    <x v="2"/>
    <x v="2"/>
    <x v="1562"/>
    <x v="4"/>
    <x v="2"/>
    <s v="Dissapointing"/>
    <m/>
  </r>
  <r>
    <n v="1896"/>
    <s v="Mutari"/>
    <x v="395"/>
    <x v="0"/>
    <x v="6"/>
    <x v="0"/>
    <x v="1134"/>
    <x v="1"/>
    <x v="2"/>
    <x v="2"/>
    <x v="1672"/>
    <x v="4"/>
    <x v="2"/>
    <s v="Dissapointing"/>
    <m/>
  </r>
  <r>
    <n v="1900"/>
    <s v="Mutari"/>
    <x v="395"/>
    <x v="0"/>
    <x v="6"/>
    <x v="1"/>
    <x v="1135"/>
    <x v="1"/>
    <x v="2"/>
    <x v="2"/>
    <x v="1673"/>
    <x v="4"/>
    <x v="2"/>
    <s v="Dissapointing"/>
    <m/>
  </r>
  <r>
    <n v="1900"/>
    <s v="Mutari"/>
    <x v="395"/>
    <x v="0"/>
    <x v="6"/>
    <x v="22"/>
    <x v="1136"/>
    <x v="3"/>
    <x v="2"/>
    <x v="2"/>
    <x v="1674"/>
    <x v="3"/>
    <x v="0"/>
    <s v="Satisfactory"/>
    <m/>
  </r>
  <r>
    <n v="1049"/>
    <s v="Nahua"/>
    <x v="396"/>
    <x v="31"/>
    <x v="3"/>
    <x v="31"/>
    <x v="1137"/>
    <x v="33"/>
    <x v="0"/>
    <x v="0"/>
    <x v="1675"/>
    <x v="6"/>
    <x v="2"/>
    <s v="Dissapointing"/>
    <m/>
  </r>
  <r>
    <n v="1049"/>
    <s v="Nahua"/>
    <x v="396"/>
    <x v="31"/>
    <x v="3"/>
    <x v="31"/>
    <x v="1137"/>
    <x v="4"/>
    <x v="0"/>
    <x v="0"/>
    <x v="1660"/>
    <x v="3"/>
    <x v="0"/>
    <s v="Satisfactory"/>
    <m/>
  </r>
  <r>
    <n v="867"/>
    <s v="Naive"/>
    <x v="397"/>
    <x v="58"/>
    <x v="2"/>
    <x v="28"/>
    <x v="89"/>
    <x v="21"/>
    <x v="1"/>
    <x v="3"/>
    <x v="1676"/>
    <x v="6"/>
    <x v="2"/>
    <s v="Dissapointing"/>
    <m/>
  </r>
  <r>
    <n v="1046"/>
    <s v="Naive"/>
    <x v="397"/>
    <x v="58"/>
    <x v="3"/>
    <x v="26"/>
    <x v="779"/>
    <x v="4"/>
    <x v="1"/>
    <x v="1"/>
    <x v="1677"/>
    <x v="1"/>
    <x v="1"/>
    <s v="Praiseworthy"/>
    <m/>
  </r>
  <r>
    <n v="1133"/>
    <s v="Naive"/>
    <x v="397"/>
    <x v="58"/>
    <x v="3"/>
    <x v="8"/>
    <x v="419"/>
    <x v="23"/>
    <x v="1"/>
    <x v="1"/>
    <x v="1678"/>
    <x v="1"/>
    <x v="1"/>
    <s v="Praiseworthy"/>
    <m/>
  </r>
  <r>
    <n v="1379"/>
    <s v="Naive"/>
    <x v="397"/>
    <x v="58"/>
    <x v="4"/>
    <x v="23"/>
    <x v="388"/>
    <x v="4"/>
    <x v="1"/>
    <x v="1"/>
    <x v="1679"/>
    <x v="0"/>
    <x v="0"/>
    <s v="Satisfactory"/>
    <m/>
  </r>
  <r>
    <n v="1399"/>
    <s v="Naive"/>
    <x v="397"/>
    <x v="58"/>
    <x v="4"/>
    <x v="5"/>
    <x v="1138"/>
    <x v="10"/>
    <x v="1"/>
    <x v="1"/>
    <x v="1680"/>
    <x v="4"/>
    <x v="2"/>
    <s v="Dissapointing"/>
    <m/>
  </r>
  <r>
    <n v="1399"/>
    <s v="Naive"/>
    <x v="397"/>
    <x v="58"/>
    <x v="4"/>
    <x v="5"/>
    <x v="1139"/>
    <x v="4"/>
    <x v="1"/>
    <x v="1"/>
    <x v="1681"/>
    <x v="3"/>
    <x v="0"/>
    <s v="Satisfactory"/>
    <m/>
  </r>
  <r>
    <n v="2418"/>
    <s v="Naive"/>
    <x v="397"/>
    <x v="58"/>
    <x v="0"/>
    <x v="55"/>
    <x v="1140"/>
    <x v="4"/>
    <x v="0"/>
    <x v="0"/>
    <x v="1682"/>
    <x v="0"/>
    <x v="0"/>
    <s v="Satisfactory"/>
    <m/>
  </r>
  <r>
    <n v="2458"/>
    <s v="Naive"/>
    <x v="397"/>
    <x v="58"/>
    <x v="0"/>
    <x v="23"/>
    <x v="1141"/>
    <x v="28"/>
    <x v="0"/>
    <x v="0"/>
    <x v="1683"/>
    <x v="4"/>
    <x v="2"/>
    <s v="Dissapointing"/>
    <m/>
  </r>
  <r>
    <n v="1007"/>
    <s v="Nanea"/>
    <x v="398"/>
    <x v="0"/>
    <x v="3"/>
    <x v="48"/>
    <x v="1142"/>
    <x v="12"/>
    <x v="5"/>
    <x v="7"/>
    <x v="1684"/>
    <x v="2"/>
    <x v="0"/>
    <s v="Satisfactory"/>
    <m/>
  </r>
  <r>
    <n v="1403"/>
    <s v="Nathan Miller"/>
    <x v="399"/>
    <x v="0"/>
    <x v="4"/>
    <x v="8"/>
    <x v="8"/>
    <x v="2"/>
    <x v="2"/>
    <x v="2"/>
    <x v="1685"/>
    <x v="8"/>
    <x v="2"/>
    <s v="Dissapointing"/>
    <m/>
  </r>
  <r>
    <n v="1403"/>
    <s v="Nathan Miller"/>
    <x v="399"/>
    <x v="0"/>
    <x v="4"/>
    <x v="2"/>
    <x v="560"/>
    <x v="4"/>
    <x v="2"/>
    <x v="9"/>
    <x v="1686"/>
    <x v="6"/>
    <x v="2"/>
    <s v="Dissapointing"/>
    <m/>
  </r>
  <r>
    <n v="1403"/>
    <s v="Nathan Miller"/>
    <x v="399"/>
    <x v="0"/>
    <x v="4"/>
    <x v="1"/>
    <x v="54"/>
    <x v="31"/>
    <x v="2"/>
    <x v="2"/>
    <x v="1687"/>
    <x v="6"/>
    <x v="2"/>
    <s v="Dissapointing"/>
    <m/>
  </r>
  <r>
    <n v="1403"/>
    <s v="Nathan Miller"/>
    <x v="399"/>
    <x v="0"/>
    <x v="4"/>
    <x v="24"/>
    <x v="78"/>
    <x v="4"/>
    <x v="0"/>
    <x v="0"/>
    <x v="1688"/>
    <x v="2"/>
    <x v="0"/>
    <s v="Satisfactory"/>
    <m/>
  </r>
  <r>
    <n v="2060"/>
    <s v="Nearynogs"/>
    <x v="400"/>
    <x v="59"/>
    <x v="7"/>
    <x v="2"/>
    <x v="1143"/>
    <x v="4"/>
    <x v="2"/>
    <x v="2"/>
    <x v="1689"/>
    <x v="0"/>
    <x v="0"/>
    <s v="Satisfactory"/>
    <m/>
  </r>
  <r>
    <n v="15"/>
    <s v="Neuhaus (Callebaut)"/>
    <x v="401"/>
    <x v="18"/>
    <x v="16"/>
    <x v="26"/>
    <x v="504"/>
    <x v="13"/>
    <x v="3"/>
    <x v="4"/>
    <x v="1690"/>
    <x v="10"/>
    <x v="2"/>
    <s v="Dissapointing"/>
    <m/>
  </r>
  <r>
    <n v="15"/>
    <s v="Neuhaus (Callebaut)"/>
    <x v="401"/>
    <x v="18"/>
    <x v="16"/>
    <x v="17"/>
    <x v="326"/>
    <x v="10"/>
    <x v="3"/>
    <x v="4"/>
    <x v="1691"/>
    <x v="4"/>
    <x v="2"/>
    <s v="Dissapointing"/>
    <m/>
  </r>
  <r>
    <n v="24"/>
    <s v="Neuhaus (Callebaut)"/>
    <x v="401"/>
    <x v="18"/>
    <x v="16"/>
    <x v="5"/>
    <x v="72"/>
    <x v="21"/>
    <x v="3"/>
    <x v="4"/>
    <x v="1692"/>
    <x v="3"/>
    <x v="0"/>
    <s v="Satisfactory"/>
    <m/>
  </r>
  <r>
    <n v="135"/>
    <s v="Neuhaus (Callebaut)"/>
    <x v="401"/>
    <x v="18"/>
    <x v="14"/>
    <x v="26"/>
    <x v="755"/>
    <x v="13"/>
    <x v="3"/>
    <x v="4"/>
    <x v="1693"/>
    <x v="11"/>
    <x v="4"/>
    <s v="Unpleaseant"/>
    <m/>
  </r>
  <r>
    <n v="230"/>
    <s v="Neuhaus (Callebaut)"/>
    <x v="401"/>
    <x v="18"/>
    <x v="15"/>
    <x v="21"/>
    <x v="1144"/>
    <x v="28"/>
    <x v="3"/>
    <x v="4"/>
    <x v="1694"/>
    <x v="1"/>
    <x v="1"/>
    <s v="Praiseworthy"/>
    <m/>
  </r>
  <r>
    <n v="531"/>
    <s v="Neuhaus (Callebaut)"/>
    <x v="401"/>
    <x v="18"/>
    <x v="12"/>
    <x v="14"/>
    <x v="15"/>
    <x v="4"/>
    <x v="3"/>
    <x v="4"/>
    <x v="1695"/>
    <x v="6"/>
    <x v="2"/>
    <s v="Dissapointing"/>
    <m/>
  </r>
  <r>
    <n v="1526"/>
    <s v="Nibble"/>
    <x v="402"/>
    <x v="0"/>
    <x v="5"/>
    <x v="5"/>
    <x v="285"/>
    <x v="2"/>
    <x v="2"/>
    <x v="2"/>
    <x v="1696"/>
    <x v="8"/>
    <x v="2"/>
    <s v="Dissapointing"/>
    <m/>
  </r>
  <r>
    <n v="1526"/>
    <s v="Nibble"/>
    <x v="402"/>
    <x v="0"/>
    <x v="5"/>
    <x v="2"/>
    <x v="264"/>
    <x v="2"/>
    <x v="2"/>
    <x v="2"/>
    <x v="1697"/>
    <x v="4"/>
    <x v="2"/>
    <s v="Dissapointing"/>
    <m/>
  </r>
  <r>
    <n v="1526"/>
    <s v="Nibble"/>
    <x v="402"/>
    <x v="0"/>
    <x v="5"/>
    <x v="1"/>
    <x v="367"/>
    <x v="2"/>
    <x v="2"/>
    <x v="2"/>
    <x v="1698"/>
    <x v="3"/>
    <x v="0"/>
    <s v="Satisfactory"/>
    <m/>
  </r>
  <r>
    <n v="1526"/>
    <s v="Nibble"/>
    <x v="402"/>
    <x v="0"/>
    <x v="5"/>
    <x v="8"/>
    <x v="286"/>
    <x v="2"/>
    <x v="2"/>
    <x v="2"/>
    <x v="1699"/>
    <x v="3"/>
    <x v="0"/>
    <s v="Satisfactory"/>
    <m/>
  </r>
  <r>
    <n v="2134"/>
    <s v="Nibble"/>
    <x v="402"/>
    <x v="0"/>
    <x v="7"/>
    <x v="10"/>
    <x v="159"/>
    <x v="2"/>
    <x v="2"/>
    <x v="2"/>
    <x v="1700"/>
    <x v="3"/>
    <x v="0"/>
    <s v="Satisfactory"/>
    <m/>
  </r>
  <r>
    <n v="2732"/>
    <s v="Nicolas"/>
    <x v="403"/>
    <x v="13"/>
    <x v="8"/>
    <x v="10"/>
    <x v="1145"/>
    <x v="21"/>
    <x v="0"/>
    <x v="0"/>
    <x v="1701"/>
    <x v="0"/>
    <x v="0"/>
    <s v="Satisfactory"/>
    <m/>
  </r>
  <r>
    <n v="2732"/>
    <s v="Nicolas"/>
    <x v="403"/>
    <x v="13"/>
    <x v="8"/>
    <x v="10"/>
    <x v="1146"/>
    <x v="2"/>
    <x v="0"/>
    <x v="0"/>
    <x v="1702"/>
    <x v="3"/>
    <x v="0"/>
    <s v="Satisfactory"/>
    <m/>
  </r>
  <r>
    <n v="1022"/>
    <s v="Night Owl"/>
    <x v="404"/>
    <x v="0"/>
    <x v="3"/>
    <x v="8"/>
    <x v="8"/>
    <x v="10"/>
    <x v="0"/>
    <x v="0"/>
    <x v="1703"/>
    <x v="4"/>
    <x v="2"/>
    <s v="Dissapointing"/>
    <m/>
  </r>
  <r>
    <n v="1022"/>
    <s v="Night Owl"/>
    <x v="404"/>
    <x v="0"/>
    <x v="3"/>
    <x v="11"/>
    <x v="79"/>
    <x v="10"/>
    <x v="0"/>
    <x v="0"/>
    <x v="1704"/>
    <x v="2"/>
    <x v="0"/>
    <s v="Satisfactory"/>
    <m/>
  </r>
  <r>
    <n v="2398"/>
    <s v="Nikoa"/>
    <x v="405"/>
    <x v="4"/>
    <x v="0"/>
    <x v="11"/>
    <x v="1147"/>
    <x v="2"/>
    <x v="0"/>
    <x v="0"/>
    <x v="1705"/>
    <x v="1"/>
    <x v="1"/>
    <s v="Praiseworthy"/>
    <m/>
  </r>
  <r>
    <n v="2142"/>
    <s v="Nina"/>
    <x v="406"/>
    <x v="10"/>
    <x v="7"/>
    <x v="8"/>
    <x v="1148"/>
    <x v="4"/>
    <x v="0"/>
    <x v="0"/>
    <x v="1706"/>
    <x v="3"/>
    <x v="0"/>
    <s v="Satisfactory"/>
    <m/>
  </r>
  <r>
    <n v="2158"/>
    <s v="Ninth (9th) &amp; Larkin"/>
    <x v="407"/>
    <x v="0"/>
    <x v="7"/>
    <x v="0"/>
    <x v="1149"/>
    <x v="2"/>
    <x v="0"/>
    <x v="0"/>
    <x v="1707"/>
    <x v="3"/>
    <x v="0"/>
    <s v="Satisfactory"/>
    <m/>
  </r>
  <r>
    <n v="2162"/>
    <s v="Ninth (9th) &amp; Larkin"/>
    <x v="407"/>
    <x v="0"/>
    <x v="7"/>
    <x v="22"/>
    <x v="1150"/>
    <x v="2"/>
    <x v="0"/>
    <x v="0"/>
    <x v="1708"/>
    <x v="4"/>
    <x v="2"/>
    <s v="Dissapointing"/>
    <m/>
  </r>
  <r>
    <n v="2174"/>
    <s v="Ninth (9th) &amp; Larkin"/>
    <x v="407"/>
    <x v="0"/>
    <x v="7"/>
    <x v="2"/>
    <x v="70"/>
    <x v="2"/>
    <x v="0"/>
    <x v="0"/>
    <x v="1709"/>
    <x v="3"/>
    <x v="0"/>
    <s v="Satisfactory"/>
    <m/>
  </r>
  <r>
    <n v="2282"/>
    <s v="Ninth (9th) &amp; Larkin"/>
    <x v="407"/>
    <x v="0"/>
    <x v="0"/>
    <x v="3"/>
    <x v="1151"/>
    <x v="6"/>
    <x v="0"/>
    <x v="0"/>
    <x v="1710"/>
    <x v="4"/>
    <x v="2"/>
    <s v="Dissapointing"/>
    <m/>
  </r>
  <r>
    <n v="2394"/>
    <s v="Ninth (9th) &amp; Larkin"/>
    <x v="407"/>
    <x v="0"/>
    <x v="0"/>
    <x v="12"/>
    <x v="1152"/>
    <x v="2"/>
    <x v="0"/>
    <x v="0"/>
    <x v="1711"/>
    <x v="0"/>
    <x v="0"/>
    <s v="Satisfactory"/>
    <m/>
  </r>
  <r>
    <n v="1295"/>
    <s v="Noble Bean aka Jerjobo"/>
    <x v="408"/>
    <x v="0"/>
    <x v="4"/>
    <x v="24"/>
    <x v="78"/>
    <x v="10"/>
    <x v="1"/>
    <x v="18"/>
    <x v="1712"/>
    <x v="3"/>
    <x v="0"/>
    <s v="Satisfactory"/>
    <m/>
  </r>
  <r>
    <n v="1299"/>
    <s v="Noble Bean aka Jerjobo"/>
    <x v="408"/>
    <x v="0"/>
    <x v="4"/>
    <x v="25"/>
    <x v="1153"/>
    <x v="10"/>
    <x v="1"/>
    <x v="18"/>
    <x v="1713"/>
    <x v="3"/>
    <x v="0"/>
    <s v="Satisfactory"/>
    <m/>
  </r>
  <r>
    <n v="1299"/>
    <s v="Noble Bean aka Jerjobo"/>
    <x v="408"/>
    <x v="0"/>
    <x v="4"/>
    <x v="8"/>
    <x v="166"/>
    <x v="10"/>
    <x v="1"/>
    <x v="18"/>
    <x v="1714"/>
    <x v="0"/>
    <x v="0"/>
    <s v="Satisfactory"/>
    <m/>
  </r>
  <r>
    <n v="837"/>
    <s v="Noir d' Ebine"/>
    <x v="409"/>
    <x v="0"/>
    <x v="2"/>
    <x v="5"/>
    <x v="86"/>
    <x v="4"/>
    <x v="5"/>
    <x v="7"/>
    <x v="1715"/>
    <x v="3"/>
    <x v="0"/>
    <s v="Satisfactory"/>
    <m/>
  </r>
  <r>
    <n v="841"/>
    <s v="Noir d' Ebine"/>
    <x v="409"/>
    <x v="0"/>
    <x v="2"/>
    <x v="11"/>
    <x v="79"/>
    <x v="4"/>
    <x v="5"/>
    <x v="7"/>
    <x v="1716"/>
    <x v="3"/>
    <x v="0"/>
    <s v="Satisfactory"/>
    <m/>
  </r>
  <r>
    <n v="2736"/>
    <s v="Nostalgia"/>
    <x v="410"/>
    <x v="0"/>
    <x v="8"/>
    <x v="2"/>
    <x v="1154"/>
    <x v="4"/>
    <x v="2"/>
    <x v="2"/>
    <x v="1717"/>
    <x v="2"/>
    <x v="0"/>
    <s v="Satisfactory"/>
    <m/>
  </r>
  <r>
    <n v="2756"/>
    <s v="Nostalgia"/>
    <x v="410"/>
    <x v="0"/>
    <x v="8"/>
    <x v="1"/>
    <x v="604"/>
    <x v="4"/>
    <x v="2"/>
    <x v="2"/>
    <x v="1718"/>
    <x v="0"/>
    <x v="0"/>
    <s v="Satisfactory"/>
    <m/>
  </r>
  <r>
    <n v="2760"/>
    <s v="Nostalgia"/>
    <x v="410"/>
    <x v="0"/>
    <x v="8"/>
    <x v="4"/>
    <x v="119"/>
    <x v="4"/>
    <x v="2"/>
    <x v="2"/>
    <x v="1719"/>
    <x v="1"/>
    <x v="1"/>
    <s v="Praiseworthy"/>
    <m/>
  </r>
  <r>
    <n v="2760"/>
    <s v="Nostalgia"/>
    <x v="410"/>
    <x v="0"/>
    <x v="8"/>
    <x v="18"/>
    <x v="47"/>
    <x v="28"/>
    <x v="2"/>
    <x v="2"/>
    <x v="1720"/>
    <x v="3"/>
    <x v="0"/>
    <s v="Satisfactory"/>
    <m/>
  </r>
  <r>
    <n v="2760"/>
    <s v="Nostalgia"/>
    <x v="410"/>
    <x v="0"/>
    <x v="8"/>
    <x v="8"/>
    <x v="123"/>
    <x v="4"/>
    <x v="2"/>
    <x v="2"/>
    <x v="1721"/>
    <x v="3"/>
    <x v="0"/>
    <s v="Satisfactory"/>
    <m/>
  </r>
  <r>
    <n v="2760"/>
    <s v="Nostalgia"/>
    <x v="410"/>
    <x v="0"/>
    <x v="8"/>
    <x v="0"/>
    <x v="109"/>
    <x v="4"/>
    <x v="2"/>
    <x v="2"/>
    <x v="1722"/>
    <x v="2"/>
    <x v="0"/>
    <s v="Satisfactory"/>
    <m/>
  </r>
  <r>
    <n v="931"/>
    <s v="Nova Monda"/>
    <x v="411"/>
    <x v="14"/>
    <x v="2"/>
    <x v="23"/>
    <x v="1155"/>
    <x v="4"/>
    <x v="2"/>
    <x v="2"/>
    <x v="1723"/>
    <x v="3"/>
    <x v="0"/>
    <s v="Satisfactory"/>
    <m/>
  </r>
  <r>
    <n v="935"/>
    <s v="Nova Monda"/>
    <x v="411"/>
    <x v="14"/>
    <x v="2"/>
    <x v="23"/>
    <x v="1156"/>
    <x v="10"/>
    <x v="2"/>
    <x v="2"/>
    <x v="1724"/>
    <x v="4"/>
    <x v="2"/>
    <s v="Dissapointing"/>
    <m/>
  </r>
  <r>
    <n v="935"/>
    <s v="Nova Monda"/>
    <x v="411"/>
    <x v="14"/>
    <x v="2"/>
    <x v="11"/>
    <x v="1157"/>
    <x v="3"/>
    <x v="2"/>
    <x v="2"/>
    <x v="1725"/>
    <x v="0"/>
    <x v="0"/>
    <s v="Satisfactory"/>
    <m/>
  </r>
  <r>
    <n v="1454"/>
    <s v="Nuance"/>
    <x v="412"/>
    <x v="0"/>
    <x v="5"/>
    <x v="24"/>
    <x v="1158"/>
    <x v="4"/>
    <x v="2"/>
    <x v="2"/>
    <x v="1726"/>
    <x v="1"/>
    <x v="1"/>
    <s v="Praiseworthy"/>
    <m/>
  </r>
  <r>
    <n v="1458"/>
    <s v="Nuance"/>
    <x v="412"/>
    <x v="0"/>
    <x v="5"/>
    <x v="11"/>
    <x v="1159"/>
    <x v="4"/>
    <x v="2"/>
    <x v="2"/>
    <x v="1727"/>
    <x v="4"/>
    <x v="2"/>
    <s v="Dissapointing"/>
    <m/>
  </r>
  <r>
    <n v="1458"/>
    <s v="Nuance"/>
    <x v="412"/>
    <x v="0"/>
    <x v="5"/>
    <x v="5"/>
    <x v="1160"/>
    <x v="4"/>
    <x v="2"/>
    <x v="2"/>
    <x v="1728"/>
    <x v="3"/>
    <x v="0"/>
    <s v="Satisfactory"/>
    <m/>
  </r>
  <r>
    <n v="1458"/>
    <s v="Nuance"/>
    <x v="412"/>
    <x v="0"/>
    <x v="5"/>
    <x v="1"/>
    <x v="1161"/>
    <x v="4"/>
    <x v="2"/>
    <x v="2"/>
    <x v="1729"/>
    <x v="2"/>
    <x v="0"/>
    <s v="Satisfactory"/>
    <m/>
  </r>
  <r>
    <n v="1470"/>
    <s v="Nuance"/>
    <x v="412"/>
    <x v="0"/>
    <x v="5"/>
    <x v="2"/>
    <x v="213"/>
    <x v="4"/>
    <x v="2"/>
    <x v="2"/>
    <x v="1730"/>
    <x v="1"/>
    <x v="1"/>
    <s v="Praiseworthy"/>
    <m/>
  </r>
  <r>
    <n v="2486"/>
    <s v="Nuance"/>
    <x v="412"/>
    <x v="0"/>
    <x v="9"/>
    <x v="49"/>
    <x v="1162"/>
    <x v="4"/>
    <x v="0"/>
    <x v="0"/>
    <x v="1731"/>
    <x v="3"/>
    <x v="0"/>
    <s v="Satisfactory"/>
    <m/>
  </r>
  <r>
    <n v="2486"/>
    <s v="Nuance"/>
    <x v="412"/>
    <x v="0"/>
    <x v="9"/>
    <x v="22"/>
    <x v="1163"/>
    <x v="4"/>
    <x v="0"/>
    <x v="0"/>
    <x v="1732"/>
    <x v="0"/>
    <x v="0"/>
    <s v="Satisfactory"/>
    <m/>
  </r>
  <r>
    <n v="1876"/>
    <s v="Nugali"/>
    <x v="413"/>
    <x v="13"/>
    <x v="6"/>
    <x v="10"/>
    <x v="1164"/>
    <x v="4"/>
    <x v="0"/>
    <x v="0"/>
    <x v="1733"/>
    <x v="2"/>
    <x v="0"/>
    <s v="Satisfactory"/>
    <m/>
  </r>
  <r>
    <n v="478"/>
    <s v="Oakland Chocolate Co."/>
    <x v="414"/>
    <x v="0"/>
    <x v="12"/>
    <x v="27"/>
    <x v="88"/>
    <x v="4"/>
    <x v="3"/>
    <x v="4"/>
    <x v="1734"/>
    <x v="6"/>
    <x v="2"/>
    <s v="Dissapointing"/>
    <m/>
  </r>
  <r>
    <n v="1638"/>
    <s v="Obolo"/>
    <x v="415"/>
    <x v="60"/>
    <x v="5"/>
    <x v="8"/>
    <x v="1165"/>
    <x v="4"/>
    <x v="2"/>
    <x v="2"/>
    <x v="1735"/>
    <x v="1"/>
    <x v="1"/>
    <s v="Praiseworthy"/>
    <m/>
  </r>
  <r>
    <n v="2386"/>
    <s v="Obolo"/>
    <x v="415"/>
    <x v="60"/>
    <x v="0"/>
    <x v="8"/>
    <x v="1166"/>
    <x v="4"/>
    <x v="2"/>
    <x v="2"/>
    <x v="1736"/>
    <x v="1"/>
    <x v="1"/>
    <s v="Praiseworthy"/>
    <m/>
  </r>
  <r>
    <n v="1558"/>
    <s v="Ocelot"/>
    <x v="416"/>
    <x v="33"/>
    <x v="5"/>
    <x v="33"/>
    <x v="1167"/>
    <x v="4"/>
    <x v="0"/>
    <x v="0"/>
    <x v="1737"/>
    <x v="1"/>
    <x v="1"/>
    <s v="Praiseworthy"/>
    <m/>
  </r>
  <r>
    <n v="1558"/>
    <s v="Ocelot"/>
    <x v="416"/>
    <x v="33"/>
    <x v="5"/>
    <x v="8"/>
    <x v="17"/>
    <x v="10"/>
    <x v="0"/>
    <x v="0"/>
    <x v="1738"/>
    <x v="5"/>
    <x v="3"/>
    <s v="Premium"/>
    <m/>
  </r>
  <r>
    <n v="1411"/>
    <s v="Ocho"/>
    <x v="417"/>
    <x v="30"/>
    <x v="4"/>
    <x v="14"/>
    <x v="1168"/>
    <x v="15"/>
    <x v="2"/>
    <x v="2"/>
    <x v="1739"/>
    <x v="4"/>
    <x v="2"/>
    <s v="Dissapointing"/>
    <m/>
  </r>
  <r>
    <n v="1411"/>
    <s v="Ocho"/>
    <x v="417"/>
    <x v="30"/>
    <x v="4"/>
    <x v="14"/>
    <x v="1169"/>
    <x v="4"/>
    <x v="2"/>
    <x v="2"/>
    <x v="1739"/>
    <x v="3"/>
    <x v="0"/>
    <s v="Satisfactory"/>
    <m/>
  </r>
  <r>
    <n v="1411"/>
    <s v="Ocho"/>
    <x v="417"/>
    <x v="30"/>
    <x v="4"/>
    <x v="14"/>
    <x v="1170"/>
    <x v="8"/>
    <x v="2"/>
    <x v="2"/>
    <x v="1740"/>
    <x v="0"/>
    <x v="0"/>
    <s v="Satisfactory"/>
    <m/>
  </r>
  <r>
    <n v="1411"/>
    <s v="Ocho"/>
    <x v="417"/>
    <x v="30"/>
    <x v="4"/>
    <x v="14"/>
    <x v="1171"/>
    <x v="6"/>
    <x v="2"/>
    <x v="2"/>
    <x v="1741"/>
    <x v="2"/>
    <x v="0"/>
    <s v="Satisfactory"/>
    <m/>
  </r>
  <r>
    <n v="1760"/>
    <s v="Ocho"/>
    <x v="417"/>
    <x v="30"/>
    <x v="6"/>
    <x v="57"/>
    <x v="1172"/>
    <x v="17"/>
    <x v="6"/>
    <x v="10"/>
    <x v="1742"/>
    <x v="4"/>
    <x v="2"/>
    <s v="Dissapointing"/>
    <m/>
  </r>
  <r>
    <n v="1760"/>
    <s v="Ocho"/>
    <x v="417"/>
    <x v="30"/>
    <x v="6"/>
    <x v="57"/>
    <x v="1172"/>
    <x v="4"/>
    <x v="2"/>
    <x v="2"/>
    <x v="1743"/>
    <x v="2"/>
    <x v="0"/>
    <s v="Satisfactory"/>
    <m/>
  </r>
  <r>
    <n v="2490"/>
    <s v="Odyssey"/>
    <x v="418"/>
    <x v="0"/>
    <x v="9"/>
    <x v="29"/>
    <x v="1173"/>
    <x v="4"/>
    <x v="2"/>
    <x v="2"/>
    <x v="1744"/>
    <x v="3"/>
    <x v="0"/>
    <s v="Satisfactory"/>
    <m/>
  </r>
  <r>
    <n v="2494"/>
    <s v="Odyssey"/>
    <x v="418"/>
    <x v="0"/>
    <x v="9"/>
    <x v="0"/>
    <x v="109"/>
    <x v="4"/>
    <x v="2"/>
    <x v="2"/>
    <x v="1745"/>
    <x v="3"/>
    <x v="0"/>
    <s v="Satisfactory"/>
    <m/>
  </r>
  <r>
    <n v="2494"/>
    <s v="Odyssey"/>
    <x v="418"/>
    <x v="0"/>
    <x v="9"/>
    <x v="6"/>
    <x v="1174"/>
    <x v="4"/>
    <x v="2"/>
    <x v="2"/>
    <x v="1746"/>
    <x v="0"/>
    <x v="0"/>
    <s v="Satisfactory"/>
    <m/>
  </r>
  <r>
    <n v="2494"/>
    <s v="Odyssey"/>
    <x v="418"/>
    <x v="0"/>
    <x v="9"/>
    <x v="4"/>
    <x v="1175"/>
    <x v="4"/>
    <x v="2"/>
    <x v="2"/>
    <x v="1747"/>
    <x v="0"/>
    <x v="0"/>
    <s v="Satisfactory"/>
    <m/>
  </r>
  <r>
    <n v="2494"/>
    <s v="Odyssey"/>
    <x v="418"/>
    <x v="0"/>
    <x v="9"/>
    <x v="7"/>
    <x v="1176"/>
    <x v="4"/>
    <x v="2"/>
    <x v="2"/>
    <x v="1748"/>
    <x v="1"/>
    <x v="1"/>
    <s v="Praiseworthy"/>
    <m/>
  </r>
  <r>
    <n v="2498"/>
    <s v="Odyssey"/>
    <x v="418"/>
    <x v="0"/>
    <x v="9"/>
    <x v="12"/>
    <x v="1177"/>
    <x v="4"/>
    <x v="2"/>
    <x v="2"/>
    <x v="1749"/>
    <x v="0"/>
    <x v="0"/>
    <s v="Satisfactory"/>
    <m/>
  </r>
  <r>
    <n v="2498"/>
    <s v="Odyssey"/>
    <x v="418"/>
    <x v="0"/>
    <x v="9"/>
    <x v="22"/>
    <x v="121"/>
    <x v="4"/>
    <x v="2"/>
    <x v="2"/>
    <x v="1750"/>
    <x v="1"/>
    <x v="1"/>
    <s v="Praiseworthy"/>
    <m/>
  </r>
  <r>
    <n v="2566"/>
    <s v="Odyssey"/>
    <x v="418"/>
    <x v="0"/>
    <x v="1"/>
    <x v="32"/>
    <x v="124"/>
    <x v="4"/>
    <x v="2"/>
    <x v="2"/>
    <x v="1751"/>
    <x v="1"/>
    <x v="1"/>
    <s v="Praiseworthy"/>
    <m/>
  </r>
  <r>
    <n v="2582"/>
    <s v="Odyssey"/>
    <x v="418"/>
    <x v="0"/>
    <x v="1"/>
    <x v="26"/>
    <x v="1178"/>
    <x v="17"/>
    <x v="6"/>
    <x v="10"/>
    <x v="1752"/>
    <x v="3"/>
    <x v="0"/>
    <s v="Satisfactory"/>
    <m/>
  </r>
  <r>
    <n v="2582"/>
    <s v="Odyssey"/>
    <x v="418"/>
    <x v="0"/>
    <x v="1"/>
    <x v="48"/>
    <x v="1179"/>
    <x v="4"/>
    <x v="2"/>
    <x v="2"/>
    <x v="1753"/>
    <x v="0"/>
    <x v="0"/>
    <s v="Satisfactory"/>
    <m/>
  </r>
  <r>
    <n v="2696"/>
    <s v="Odyssey"/>
    <x v="418"/>
    <x v="0"/>
    <x v="1"/>
    <x v="8"/>
    <x v="123"/>
    <x v="4"/>
    <x v="2"/>
    <x v="2"/>
    <x v="1754"/>
    <x v="0"/>
    <x v="0"/>
    <s v="Satisfactory"/>
    <m/>
  </r>
  <r>
    <n v="2704"/>
    <s v="Odyssey"/>
    <x v="418"/>
    <x v="0"/>
    <x v="1"/>
    <x v="5"/>
    <x v="16"/>
    <x v="3"/>
    <x v="2"/>
    <x v="2"/>
    <x v="1755"/>
    <x v="3"/>
    <x v="0"/>
    <s v="Satisfactory"/>
    <m/>
  </r>
  <r>
    <n v="2704"/>
    <s v="Odyssey"/>
    <x v="418"/>
    <x v="0"/>
    <x v="1"/>
    <x v="5"/>
    <x v="16"/>
    <x v="4"/>
    <x v="2"/>
    <x v="2"/>
    <x v="1756"/>
    <x v="2"/>
    <x v="0"/>
    <s v="Satisfactory"/>
    <m/>
  </r>
  <r>
    <n v="1594"/>
    <s v="Ohiyo"/>
    <x v="419"/>
    <x v="0"/>
    <x v="5"/>
    <x v="21"/>
    <x v="962"/>
    <x v="4"/>
    <x v="0"/>
    <x v="0"/>
    <x v="1757"/>
    <x v="4"/>
    <x v="2"/>
    <s v="Dissapointing"/>
    <m/>
  </r>
  <r>
    <n v="1598"/>
    <s v="Ohiyo"/>
    <x v="419"/>
    <x v="0"/>
    <x v="5"/>
    <x v="0"/>
    <x v="288"/>
    <x v="4"/>
    <x v="0"/>
    <x v="0"/>
    <x v="1758"/>
    <x v="3"/>
    <x v="0"/>
    <s v="Satisfactory"/>
    <m/>
  </r>
  <r>
    <n v="761"/>
    <s v="Oialla by Bojessen (Malmo)"/>
    <x v="420"/>
    <x v="20"/>
    <x v="10"/>
    <x v="7"/>
    <x v="1180"/>
    <x v="4"/>
    <x v="2"/>
    <x v="2"/>
    <x v="1759"/>
    <x v="2"/>
    <x v="0"/>
    <s v="Satisfactory"/>
    <m/>
  </r>
  <r>
    <n v="2142"/>
    <s v="Oialla by Bojessen (Malmo)"/>
    <x v="420"/>
    <x v="20"/>
    <x v="7"/>
    <x v="10"/>
    <x v="122"/>
    <x v="23"/>
    <x v="0"/>
    <x v="0"/>
    <x v="1760"/>
    <x v="1"/>
    <x v="1"/>
    <s v="Praiseworthy"/>
    <m/>
  </r>
  <r>
    <n v="457"/>
    <s v="Olive and Sinclair"/>
    <x v="421"/>
    <x v="0"/>
    <x v="11"/>
    <x v="26"/>
    <x v="1181"/>
    <x v="28"/>
    <x v="0"/>
    <x v="0"/>
    <x v="1761"/>
    <x v="4"/>
    <x v="2"/>
    <s v="Dissapointing"/>
    <m/>
  </r>
  <r>
    <n v="457"/>
    <s v="Olive and Sinclair"/>
    <x v="421"/>
    <x v="0"/>
    <x v="11"/>
    <x v="26"/>
    <x v="1182"/>
    <x v="10"/>
    <x v="0"/>
    <x v="0"/>
    <x v="1762"/>
    <x v="3"/>
    <x v="0"/>
    <s v="Satisfactory"/>
    <m/>
  </r>
  <r>
    <n v="486"/>
    <s v="Olive and Sinclair"/>
    <x v="421"/>
    <x v="0"/>
    <x v="12"/>
    <x v="2"/>
    <x v="1183"/>
    <x v="2"/>
    <x v="0"/>
    <x v="0"/>
    <x v="1763"/>
    <x v="3"/>
    <x v="0"/>
    <s v="Satisfactory"/>
    <m/>
  </r>
  <r>
    <n v="486"/>
    <s v="Olive and Sinclair"/>
    <x v="421"/>
    <x v="0"/>
    <x v="12"/>
    <x v="24"/>
    <x v="1184"/>
    <x v="2"/>
    <x v="0"/>
    <x v="0"/>
    <x v="1764"/>
    <x v="3"/>
    <x v="0"/>
    <s v="Satisfactory"/>
    <m/>
  </r>
  <r>
    <n v="688"/>
    <s v="Olivia"/>
    <x v="422"/>
    <x v="11"/>
    <x v="10"/>
    <x v="26"/>
    <x v="1185"/>
    <x v="0"/>
    <x v="3"/>
    <x v="4"/>
    <x v="1765"/>
    <x v="10"/>
    <x v="2"/>
    <s v="Dissapointing"/>
    <m/>
  </r>
  <r>
    <n v="688"/>
    <s v="Olivia"/>
    <x v="422"/>
    <x v="11"/>
    <x v="10"/>
    <x v="26"/>
    <x v="1186"/>
    <x v="0"/>
    <x v="3"/>
    <x v="4"/>
    <x v="1766"/>
    <x v="4"/>
    <x v="2"/>
    <s v="Dissapointing"/>
    <m/>
  </r>
  <r>
    <n v="688"/>
    <s v="Olivia"/>
    <x v="422"/>
    <x v="11"/>
    <x v="10"/>
    <x v="26"/>
    <x v="1186"/>
    <x v="12"/>
    <x v="3"/>
    <x v="4"/>
    <x v="1767"/>
    <x v="4"/>
    <x v="2"/>
    <s v="Dissapointing"/>
    <m/>
  </r>
  <r>
    <n v="688"/>
    <s v="Olivia"/>
    <x v="422"/>
    <x v="11"/>
    <x v="10"/>
    <x v="26"/>
    <x v="1185"/>
    <x v="12"/>
    <x v="3"/>
    <x v="4"/>
    <x v="1768"/>
    <x v="3"/>
    <x v="0"/>
    <s v="Satisfactory"/>
    <m/>
  </r>
  <r>
    <n v="693"/>
    <s v="Omanhene"/>
    <x v="423"/>
    <x v="61"/>
    <x v="10"/>
    <x v="24"/>
    <x v="78"/>
    <x v="3"/>
    <x v="1"/>
    <x v="1"/>
    <x v="1769"/>
    <x v="4"/>
    <x v="2"/>
    <s v="Dissapointing"/>
    <m/>
  </r>
  <r>
    <n v="1247"/>
    <s v="Omnom"/>
    <x v="424"/>
    <x v="62"/>
    <x v="4"/>
    <x v="14"/>
    <x v="15"/>
    <x v="4"/>
    <x v="0"/>
    <x v="0"/>
    <x v="1770"/>
    <x v="3"/>
    <x v="0"/>
    <s v="Satisfactory"/>
    <m/>
  </r>
  <r>
    <n v="1247"/>
    <s v="Omnom"/>
    <x v="424"/>
    <x v="62"/>
    <x v="4"/>
    <x v="1"/>
    <x v="54"/>
    <x v="15"/>
    <x v="0"/>
    <x v="0"/>
    <x v="1771"/>
    <x v="2"/>
    <x v="0"/>
    <s v="Satisfactory"/>
    <m/>
  </r>
  <r>
    <n v="1816"/>
    <s v="Omnom"/>
    <x v="424"/>
    <x v="62"/>
    <x v="6"/>
    <x v="0"/>
    <x v="1187"/>
    <x v="4"/>
    <x v="0"/>
    <x v="0"/>
    <x v="1772"/>
    <x v="1"/>
    <x v="1"/>
    <s v="Praiseworthy"/>
    <m/>
  </r>
  <r>
    <n v="2036"/>
    <s v="Omnom"/>
    <x v="424"/>
    <x v="62"/>
    <x v="7"/>
    <x v="23"/>
    <x v="388"/>
    <x v="13"/>
    <x v="0"/>
    <x v="0"/>
    <x v="1773"/>
    <x v="3"/>
    <x v="0"/>
    <s v="Satisfactory"/>
    <m/>
  </r>
  <r>
    <n v="2514"/>
    <s v="Or Dubh"/>
    <x v="425"/>
    <x v="0"/>
    <x v="9"/>
    <x v="1"/>
    <x v="1188"/>
    <x v="4"/>
    <x v="2"/>
    <x v="2"/>
    <x v="1774"/>
    <x v="0"/>
    <x v="0"/>
    <s v="Satisfactory"/>
    <m/>
  </r>
  <r>
    <n v="2518"/>
    <s v="Or Dubh"/>
    <x v="425"/>
    <x v="0"/>
    <x v="9"/>
    <x v="22"/>
    <x v="1189"/>
    <x v="4"/>
    <x v="2"/>
    <x v="2"/>
    <x v="1775"/>
    <x v="0"/>
    <x v="0"/>
    <s v="Satisfactory"/>
    <m/>
  </r>
  <r>
    <n v="2518"/>
    <s v="Or Dubh"/>
    <x v="425"/>
    <x v="0"/>
    <x v="9"/>
    <x v="0"/>
    <x v="1190"/>
    <x v="4"/>
    <x v="2"/>
    <x v="2"/>
    <x v="1776"/>
    <x v="2"/>
    <x v="0"/>
    <s v="Satisfactory"/>
    <m/>
  </r>
  <r>
    <n v="2676"/>
    <s v="Orfeve"/>
    <x v="426"/>
    <x v="22"/>
    <x v="1"/>
    <x v="8"/>
    <x v="1191"/>
    <x v="4"/>
    <x v="0"/>
    <x v="0"/>
    <x v="1777"/>
    <x v="0"/>
    <x v="0"/>
    <s v="Satisfactory"/>
    <m/>
  </r>
  <r>
    <n v="2676"/>
    <s v="Orfeve"/>
    <x v="426"/>
    <x v="22"/>
    <x v="1"/>
    <x v="1"/>
    <x v="1192"/>
    <x v="10"/>
    <x v="0"/>
    <x v="0"/>
    <x v="1778"/>
    <x v="2"/>
    <x v="0"/>
    <s v="Satisfactory"/>
    <m/>
  </r>
  <r>
    <n v="2680"/>
    <s v="Orfeve"/>
    <x v="426"/>
    <x v="22"/>
    <x v="1"/>
    <x v="12"/>
    <x v="1193"/>
    <x v="10"/>
    <x v="0"/>
    <x v="0"/>
    <x v="1779"/>
    <x v="4"/>
    <x v="2"/>
    <s v="Dissapointing"/>
    <m/>
  </r>
  <r>
    <n v="2680"/>
    <s v="Orfeve"/>
    <x v="426"/>
    <x v="22"/>
    <x v="1"/>
    <x v="8"/>
    <x v="1194"/>
    <x v="10"/>
    <x v="0"/>
    <x v="0"/>
    <x v="1780"/>
    <x v="0"/>
    <x v="0"/>
    <s v="Satisfactory"/>
    <m/>
  </r>
  <r>
    <n v="1161"/>
    <s v="organicfair"/>
    <x v="427"/>
    <x v="11"/>
    <x v="3"/>
    <x v="25"/>
    <x v="104"/>
    <x v="6"/>
    <x v="0"/>
    <x v="0"/>
    <x v="1781"/>
    <x v="4"/>
    <x v="2"/>
    <s v="Dissapointing"/>
    <m/>
  </r>
  <r>
    <n v="1165"/>
    <s v="organicfair"/>
    <x v="427"/>
    <x v="11"/>
    <x v="3"/>
    <x v="2"/>
    <x v="213"/>
    <x v="2"/>
    <x v="0"/>
    <x v="0"/>
    <x v="1782"/>
    <x v="4"/>
    <x v="2"/>
    <s v="Dissapointing"/>
    <m/>
  </r>
  <r>
    <n v="1165"/>
    <s v="organicfair"/>
    <x v="427"/>
    <x v="11"/>
    <x v="3"/>
    <x v="23"/>
    <x v="1195"/>
    <x v="2"/>
    <x v="0"/>
    <x v="0"/>
    <x v="1783"/>
    <x v="4"/>
    <x v="2"/>
    <s v="Dissapointing"/>
    <m/>
  </r>
  <r>
    <n v="1165"/>
    <s v="organicfair"/>
    <x v="427"/>
    <x v="11"/>
    <x v="3"/>
    <x v="2"/>
    <x v="1196"/>
    <x v="2"/>
    <x v="0"/>
    <x v="0"/>
    <x v="1784"/>
    <x v="3"/>
    <x v="0"/>
    <s v="Satisfactory"/>
    <m/>
  </r>
  <r>
    <n v="1165"/>
    <s v="organicfair"/>
    <x v="427"/>
    <x v="11"/>
    <x v="3"/>
    <x v="11"/>
    <x v="1197"/>
    <x v="2"/>
    <x v="0"/>
    <x v="0"/>
    <x v="1785"/>
    <x v="3"/>
    <x v="0"/>
    <s v="Satisfactory"/>
    <m/>
  </r>
  <r>
    <n v="2076"/>
    <s v="organicfair"/>
    <x v="427"/>
    <x v="39"/>
    <x v="7"/>
    <x v="9"/>
    <x v="9"/>
    <x v="21"/>
    <x v="0"/>
    <x v="0"/>
    <x v="1786"/>
    <x v="3"/>
    <x v="0"/>
    <s v="Satisfactory"/>
    <m/>
  </r>
  <r>
    <n v="331"/>
    <s v="Original Beans (Felchlin)"/>
    <x v="428"/>
    <x v="22"/>
    <x v="11"/>
    <x v="33"/>
    <x v="1198"/>
    <x v="4"/>
    <x v="0"/>
    <x v="0"/>
    <x v="1787"/>
    <x v="3"/>
    <x v="0"/>
    <s v="Satisfactory"/>
    <m/>
  </r>
  <r>
    <n v="341"/>
    <s v="Original Beans (Felchlin)"/>
    <x v="428"/>
    <x v="22"/>
    <x v="11"/>
    <x v="8"/>
    <x v="1199"/>
    <x v="10"/>
    <x v="0"/>
    <x v="0"/>
    <x v="1788"/>
    <x v="3"/>
    <x v="0"/>
    <s v="Satisfactory"/>
    <m/>
  </r>
  <r>
    <n v="341"/>
    <s v="Original Beans (Felchlin)"/>
    <x v="428"/>
    <x v="22"/>
    <x v="11"/>
    <x v="7"/>
    <x v="1200"/>
    <x v="1"/>
    <x v="0"/>
    <x v="0"/>
    <x v="1789"/>
    <x v="0"/>
    <x v="0"/>
    <s v="Satisfactory"/>
    <m/>
  </r>
  <r>
    <n v="733"/>
    <s v="Original Beans (Felchlin)"/>
    <x v="428"/>
    <x v="22"/>
    <x v="10"/>
    <x v="7"/>
    <x v="1201"/>
    <x v="15"/>
    <x v="0"/>
    <x v="0"/>
    <x v="1790"/>
    <x v="1"/>
    <x v="1"/>
    <s v="Praiseworthy"/>
    <m/>
  </r>
  <r>
    <n v="1438"/>
    <s v="Original Beans (Felchlin)"/>
    <x v="428"/>
    <x v="22"/>
    <x v="4"/>
    <x v="14"/>
    <x v="1202"/>
    <x v="1"/>
    <x v="0"/>
    <x v="0"/>
    <x v="1791"/>
    <x v="4"/>
    <x v="2"/>
    <s v="Dissapointing"/>
    <m/>
  </r>
  <r>
    <n v="1442"/>
    <s v="Original Beans (Felchlin)"/>
    <x v="428"/>
    <x v="22"/>
    <x v="4"/>
    <x v="26"/>
    <x v="1203"/>
    <x v="3"/>
    <x v="2"/>
    <x v="2"/>
    <x v="1792"/>
    <x v="0"/>
    <x v="0"/>
    <s v="Satisfactory"/>
    <m/>
  </r>
  <r>
    <n v="24"/>
    <s v="Original Hawaiin Chocolate Factory"/>
    <x v="429"/>
    <x v="0"/>
    <x v="16"/>
    <x v="48"/>
    <x v="1204"/>
    <x v="7"/>
    <x v="3"/>
    <x v="4"/>
    <x v="1793"/>
    <x v="3"/>
    <x v="0"/>
    <s v="Satisfactory"/>
    <m/>
  </r>
  <r>
    <n v="316"/>
    <s v="Original Hawaiin Chocolate Factory"/>
    <x v="429"/>
    <x v="0"/>
    <x v="11"/>
    <x v="48"/>
    <x v="1205"/>
    <x v="7"/>
    <x v="3"/>
    <x v="4"/>
    <x v="1794"/>
    <x v="3"/>
    <x v="0"/>
    <s v="Satisfactory"/>
    <m/>
  </r>
  <r>
    <n v="859"/>
    <s v="Orquidea"/>
    <x v="430"/>
    <x v="10"/>
    <x v="2"/>
    <x v="8"/>
    <x v="8"/>
    <x v="11"/>
    <x v="1"/>
    <x v="1"/>
    <x v="1795"/>
    <x v="3"/>
    <x v="0"/>
    <s v="Satisfactory"/>
    <m/>
  </r>
  <r>
    <n v="859"/>
    <s v="Orquidea"/>
    <x v="430"/>
    <x v="10"/>
    <x v="2"/>
    <x v="8"/>
    <x v="8"/>
    <x v="2"/>
    <x v="1"/>
    <x v="1"/>
    <x v="1796"/>
    <x v="3"/>
    <x v="0"/>
    <s v="Satisfactory"/>
    <m/>
  </r>
  <r>
    <n v="224"/>
    <s v="Pacari"/>
    <x v="431"/>
    <x v="4"/>
    <x v="15"/>
    <x v="11"/>
    <x v="256"/>
    <x v="7"/>
    <x v="1"/>
    <x v="1"/>
    <x v="1797"/>
    <x v="4"/>
    <x v="2"/>
    <s v="Dissapointing"/>
    <m/>
  </r>
  <r>
    <n v="224"/>
    <s v="Pacari"/>
    <x v="431"/>
    <x v="4"/>
    <x v="15"/>
    <x v="11"/>
    <x v="331"/>
    <x v="2"/>
    <x v="1"/>
    <x v="1"/>
    <x v="1798"/>
    <x v="3"/>
    <x v="0"/>
    <s v="Satisfactory"/>
    <m/>
  </r>
  <r>
    <n v="224"/>
    <s v="Pacari"/>
    <x v="431"/>
    <x v="4"/>
    <x v="15"/>
    <x v="11"/>
    <x v="265"/>
    <x v="11"/>
    <x v="1"/>
    <x v="1"/>
    <x v="1799"/>
    <x v="3"/>
    <x v="0"/>
    <s v="Satisfactory"/>
    <m/>
  </r>
  <r>
    <n v="266"/>
    <s v="Pacari"/>
    <x v="431"/>
    <x v="4"/>
    <x v="15"/>
    <x v="11"/>
    <x v="1206"/>
    <x v="17"/>
    <x v="5"/>
    <x v="7"/>
    <x v="1800"/>
    <x v="10"/>
    <x v="2"/>
    <s v="Dissapointing"/>
    <m/>
  </r>
  <r>
    <n v="266"/>
    <s v="Pacari"/>
    <x v="431"/>
    <x v="4"/>
    <x v="15"/>
    <x v="11"/>
    <x v="1206"/>
    <x v="4"/>
    <x v="1"/>
    <x v="1"/>
    <x v="1801"/>
    <x v="2"/>
    <x v="0"/>
    <s v="Satisfactory"/>
    <m/>
  </r>
  <r>
    <n v="721"/>
    <s v="Pacari"/>
    <x v="431"/>
    <x v="4"/>
    <x v="10"/>
    <x v="11"/>
    <x v="1207"/>
    <x v="4"/>
    <x v="1"/>
    <x v="1"/>
    <x v="1802"/>
    <x v="2"/>
    <x v="0"/>
    <s v="Satisfactory"/>
    <m/>
  </r>
  <r>
    <n v="817"/>
    <s v="Pacari"/>
    <x v="431"/>
    <x v="4"/>
    <x v="2"/>
    <x v="11"/>
    <x v="1208"/>
    <x v="12"/>
    <x v="1"/>
    <x v="1"/>
    <x v="1803"/>
    <x v="4"/>
    <x v="2"/>
    <s v="Dissapointing"/>
    <m/>
  </r>
  <r>
    <n v="863"/>
    <s v="Pacari"/>
    <x v="431"/>
    <x v="4"/>
    <x v="2"/>
    <x v="8"/>
    <x v="17"/>
    <x v="4"/>
    <x v="1"/>
    <x v="1"/>
    <x v="1804"/>
    <x v="5"/>
    <x v="3"/>
    <s v="Premium"/>
    <m/>
  </r>
  <r>
    <n v="1415"/>
    <s v="Pacari"/>
    <x v="431"/>
    <x v="4"/>
    <x v="4"/>
    <x v="11"/>
    <x v="1209"/>
    <x v="4"/>
    <x v="1"/>
    <x v="1"/>
    <x v="1805"/>
    <x v="0"/>
    <x v="0"/>
    <s v="Satisfactory"/>
    <m/>
  </r>
  <r>
    <n v="1415"/>
    <s v="Pacari"/>
    <x v="431"/>
    <x v="4"/>
    <x v="4"/>
    <x v="11"/>
    <x v="1210"/>
    <x v="4"/>
    <x v="1"/>
    <x v="1"/>
    <x v="1806"/>
    <x v="2"/>
    <x v="0"/>
    <s v="Satisfactory"/>
    <m/>
  </r>
  <r>
    <n v="1415"/>
    <s v="Pacari"/>
    <x v="431"/>
    <x v="4"/>
    <x v="4"/>
    <x v="11"/>
    <x v="1211"/>
    <x v="4"/>
    <x v="1"/>
    <x v="1"/>
    <x v="1807"/>
    <x v="1"/>
    <x v="1"/>
    <s v="Praiseworthy"/>
    <m/>
  </r>
  <r>
    <n v="1415"/>
    <s v="Pacari"/>
    <x v="431"/>
    <x v="4"/>
    <x v="4"/>
    <x v="11"/>
    <x v="1212"/>
    <x v="4"/>
    <x v="1"/>
    <x v="1"/>
    <x v="1808"/>
    <x v="5"/>
    <x v="3"/>
    <s v="Premium"/>
    <m/>
  </r>
  <r>
    <n v="1848"/>
    <s v="Pacari"/>
    <x v="431"/>
    <x v="4"/>
    <x v="6"/>
    <x v="12"/>
    <x v="1213"/>
    <x v="4"/>
    <x v="1"/>
    <x v="1"/>
    <x v="1809"/>
    <x v="5"/>
    <x v="3"/>
    <s v="Premium"/>
    <m/>
  </r>
  <r>
    <n v="2230"/>
    <s v="Palet D'Or"/>
    <x v="432"/>
    <x v="29"/>
    <x v="7"/>
    <x v="32"/>
    <x v="140"/>
    <x v="4"/>
    <x v="3"/>
    <x v="4"/>
    <x v="1810"/>
    <x v="2"/>
    <x v="0"/>
    <s v="Satisfactory"/>
    <m/>
  </r>
  <r>
    <n v="2234"/>
    <s v="Palet D'Or"/>
    <x v="432"/>
    <x v="29"/>
    <x v="7"/>
    <x v="22"/>
    <x v="53"/>
    <x v="2"/>
    <x v="3"/>
    <x v="4"/>
    <x v="1811"/>
    <x v="0"/>
    <x v="0"/>
    <s v="Satisfactory"/>
    <m/>
  </r>
  <r>
    <n v="2234"/>
    <s v="Palet D'Or"/>
    <x v="432"/>
    <x v="29"/>
    <x v="7"/>
    <x v="15"/>
    <x v="20"/>
    <x v="2"/>
    <x v="3"/>
    <x v="4"/>
    <x v="1812"/>
    <x v="1"/>
    <x v="1"/>
    <s v="Praiseworthy"/>
    <m/>
  </r>
  <r>
    <n v="1239"/>
    <s v="Palette de Bine"/>
    <x v="433"/>
    <x v="11"/>
    <x v="4"/>
    <x v="7"/>
    <x v="1214"/>
    <x v="2"/>
    <x v="2"/>
    <x v="2"/>
    <x v="1813"/>
    <x v="4"/>
    <x v="2"/>
    <s v="Dissapointing"/>
    <m/>
  </r>
  <r>
    <n v="1239"/>
    <s v="Palette de Bine"/>
    <x v="433"/>
    <x v="11"/>
    <x v="4"/>
    <x v="1"/>
    <x v="158"/>
    <x v="23"/>
    <x v="2"/>
    <x v="2"/>
    <x v="1814"/>
    <x v="1"/>
    <x v="1"/>
    <s v="Praiseworthy"/>
    <m/>
  </r>
  <r>
    <n v="1303"/>
    <s v="Palette de Bine"/>
    <x v="433"/>
    <x v="11"/>
    <x v="4"/>
    <x v="11"/>
    <x v="638"/>
    <x v="10"/>
    <x v="2"/>
    <x v="2"/>
    <x v="1815"/>
    <x v="4"/>
    <x v="2"/>
    <s v="Dissapointing"/>
    <m/>
  </r>
  <r>
    <n v="1399"/>
    <s v="Palette de Bine"/>
    <x v="433"/>
    <x v="11"/>
    <x v="4"/>
    <x v="26"/>
    <x v="1215"/>
    <x v="10"/>
    <x v="2"/>
    <x v="2"/>
    <x v="1816"/>
    <x v="2"/>
    <x v="0"/>
    <s v="Satisfactory"/>
    <m/>
  </r>
  <r>
    <n v="1399"/>
    <s v="Palette de Bine"/>
    <x v="433"/>
    <x v="11"/>
    <x v="4"/>
    <x v="21"/>
    <x v="272"/>
    <x v="4"/>
    <x v="2"/>
    <x v="2"/>
    <x v="1817"/>
    <x v="1"/>
    <x v="1"/>
    <s v="Praiseworthy"/>
    <m/>
  </r>
  <r>
    <n v="1570"/>
    <s v="Palette de Bine"/>
    <x v="433"/>
    <x v="11"/>
    <x v="5"/>
    <x v="7"/>
    <x v="1216"/>
    <x v="4"/>
    <x v="2"/>
    <x v="2"/>
    <x v="1818"/>
    <x v="0"/>
    <x v="0"/>
    <s v="Satisfactory"/>
    <m/>
  </r>
  <r>
    <n v="1570"/>
    <s v="Palette de Bine"/>
    <x v="433"/>
    <x v="11"/>
    <x v="5"/>
    <x v="21"/>
    <x v="962"/>
    <x v="4"/>
    <x v="2"/>
    <x v="9"/>
    <x v="1819"/>
    <x v="0"/>
    <x v="0"/>
    <s v="Satisfactory"/>
    <m/>
  </r>
  <r>
    <n v="1574"/>
    <s v="Palette de Bine"/>
    <x v="433"/>
    <x v="11"/>
    <x v="5"/>
    <x v="0"/>
    <x v="109"/>
    <x v="2"/>
    <x v="2"/>
    <x v="2"/>
    <x v="1820"/>
    <x v="2"/>
    <x v="0"/>
    <s v="Satisfactory"/>
    <m/>
  </r>
  <r>
    <n v="1574"/>
    <s v="Palette de Bine"/>
    <x v="433"/>
    <x v="11"/>
    <x v="5"/>
    <x v="22"/>
    <x v="118"/>
    <x v="2"/>
    <x v="2"/>
    <x v="2"/>
    <x v="1821"/>
    <x v="1"/>
    <x v="1"/>
    <s v="Praiseworthy"/>
    <m/>
  </r>
  <r>
    <n v="1720"/>
    <s v="Palette de Bine"/>
    <x v="433"/>
    <x v="11"/>
    <x v="6"/>
    <x v="29"/>
    <x v="112"/>
    <x v="4"/>
    <x v="2"/>
    <x v="2"/>
    <x v="1822"/>
    <x v="4"/>
    <x v="2"/>
    <s v="Dissapointing"/>
    <m/>
  </r>
  <r>
    <n v="1720"/>
    <s v="Palette de Bine"/>
    <x v="433"/>
    <x v="11"/>
    <x v="6"/>
    <x v="25"/>
    <x v="224"/>
    <x v="2"/>
    <x v="2"/>
    <x v="2"/>
    <x v="1823"/>
    <x v="3"/>
    <x v="0"/>
    <s v="Satisfactory"/>
    <m/>
  </r>
  <r>
    <n v="1992"/>
    <s v="Palette de Bine"/>
    <x v="433"/>
    <x v="11"/>
    <x v="13"/>
    <x v="8"/>
    <x v="80"/>
    <x v="2"/>
    <x v="2"/>
    <x v="2"/>
    <x v="1824"/>
    <x v="4"/>
    <x v="2"/>
    <s v="Dissapointing"/>
    <m/>
  </r>
  <r>
    <n v="1992"/>
    <s v="Palette de Bine"/>
    <x v="433"/>
    <x v="11"/>
    <x v="13"/>
    <x v="32"/>
    <x v="124"/>
    <x v="4"/>
    <x v="2"/>
    <x v="2"/>
    <x v="1825"/>
    <x v="2"/>
    <x v="0"/>
    <s v="Satisfactory"/>
    <m/>
  </r>
  <r>
    <n v="2000"/>
    <s v="Palette de Bine"/>
    <x v="433"/>
    <x v="11"/>
    <x v="13"/>
    <x v="2"/>
    <x v="85"/>
    <x v="10"/>
    <x v="2"/>
    <x v="2"/>
    <x v="1826"/>
    <x v="4"/>
    <x v="2"/>
    <s v="Dissapointing"/>
    <m/>
  </r>
  <r>
    <n v="2286"/>
    <s v="Palette de Bine"/>
    <x v="433"/>
    <x v="11"/>
    <x v="0"/>
    <x v="8"/>
    <x v="1217"/>
    <x v="4"/>
    <x v="2"/>
    <x v="2"/>
    <x v="1827"/>
    <x v="2"/>
    <x v="0"/>
    <s v="Satisfactory"/>
    <m/>
  </r>
  <r>
    <n v="1860"/>
    <s v="Pangea"/>
    <x v="434"/>
    <x v="8"/>
    <x v="6"/>
    <x v="3"/>
    <x v="117"/>
    <x v="0"/>
    <x v="2"/>
    <x v="2"/>
    <x v="1828"/>
    <x v="3"/>
    <x v="0"/>
    <s v="Satisfactory"/>
    <m/>
  </r>
  <r>
    <n v="2298"/>
    <s v="Pangea"/>
    <x v="434"/>
    <x v="8"/>
    <x v="0"/>
    <x v="25"/>
    <x v="224"/>
    <x v="10"/>
    <x v="2"/>
    <x v="2"/>
    <x v="1829"/>
    <x v="0"/>
    <x v="0"/>
    <s v="Satisfactory"/>
    <m/>
  </r>
  <r>
    <n v="2298"/>
    <s v="Pangea"/>
    <x v="434"/>
    <x v="8"/>
    <x v="0"/>
    <x v="1"/>
    <x v="158"/>
    <x v="0"/>
    <x v="2"/>
    <x v="2"/>
    <x v="1830"/>
    <x v="0"/>
    <x v="0"/>
    <s v="Satisfactory"/>
    <m/>
  </r>
  <r>
    <n v="2302"/>
    <s v="Pangea"/>
    <x v="434"/>
    <x v="8"/>
    <x v="0"/>
    <x v="2"/>
    <x v="1196"/>
    <x v="0"/>
    <x v="2"/>
    <x v="2"/>
    <x v="1831"/>
    <x v="0"/>
    <x v="0"/>
    <s v="Satisfactory"/>
    <m/>
  </r>
  <r>
    <n v="2302"/>
    <s v="Pangea"/>
    <x v="434"/>
    <x v="8"/>
    <x v="0"/>
    <x v="8"/>
    <x v="1218"/>
    <x v="21"/>
    <x v="2"/>
    <x v="2"/>
    <x v="1832"/>
    <x v="2"/>
    <x v="0"/>
    <s v="Satisfactory"/>
    <m/>
  </r>
  <r>
    <n v="2334"/>
    <s v="Pangea"/>
    <x v="434"/>
    <x v="8"/>
    <x v="0"/>
    <x v="7"/>
    <x v="1219"/>
    <x v="0"/>
    <x v="2"/>
    <x v="2"/>
    <x v="1833"/>
    <x v="4"/>
    <x v="2"/>
    <s v="Dissapointing"/>
    <m/>
  </r>
  <r>
    <n v="2334"/>
    <s v="Pangea"/>
    <x v="434"/>
    <x v="8"/>
    <x v="0"/>
    <x v="34"/>
    <x v="155"/>
    <x v="0"/>
    <x v="2"/>
    <x v="2"/>
    <x v="1834"/>
    <x v="3"/>
    <x v="0"/>
    <s v="Satisfactory"/>
    <m/>
  </r>
  <r>
    <n v="1363"/>
    <s v="Park 75"/>
    <x v="435"/>
    <x v="0"/>
    <x v="4"/>
    <x v="26"/>
    <x v="1086"/>
    <x v="11"/>
    <x v="0"/>
    <x v="13"/>
    <x v="1835"/>
    <x v="2"/>
    <x v="0"/>
    <s v="Satisfactory"/>
    <m/>
  </r>
  <r>
    <n v="1251"/>
    <s v="Parliament"/>
    <x v="436"/>
    <x v="0"/>
    <x v="4"/>
    <x v="7"/>
    <x v="96"/>
    <x v="4"/>
    <x v="2"/>
    <x v="2"/>
    <x v="1836"/>
    <x v="3"/>
    <x v="0"/>
    <s v="Satisfactory"/>
    <m/>
  </r>
  <r>
    <n v="1255"/>
    <s v="Parliament"/>
    <x v="436"/>
    <x v="0"/>
    <x v="4"/>
    <x v="2"/>
    <x v="1220"/>
    <x v="4"/>
    <x v="2"/>
    <x v="2"/>
    <x v="1837"/>
    <x v="2"/>
    <x v="0"/>
    <s v="Satisfactory"/>
    <m/>
  </r>
  <r>
    <n v="1542"/>
    <s v="Parliament"/>
    <x v="436"/>
    <x v="0"/>
    <x v="5"/>
    <x v="29"/>
    <x v="1221"/>
    <x v="4"/>
    <x v="2"/>
    <x v="2"/>
    <x v="1838"/>
    <x v="2"/>
    <x v="0"/>
    <s v="Satisfactory"/>
    <m/>
  </r>
  <r>
    <n v="1856"/>
    <s v="Parliament"/>
    <x v="436"/>
    <x v="0"/>
    <x v="6"/>
    <x v="0"/>
    <x v="827"/>
    <x v="4"/>
    <x v="2"/>
    <x v="2"/>
    <x v="1839"/>
    <x v="0"/>
    <x v="0"/>
    <s v="Satisfactory"/>
    <m/>
  </r>
  <r>
    <n v="2274"/>
    <s v="Parre Chocolat"/>
    <x v="437"/>
    <x v="0"/>
    <x v="0"/>
    <x v="29"/>
    <x v="106"/>
    <x v="10"/>
    <x v="0"/>
    <x v="0"/>
    <x v="1840"/>
    <x v="4"/>
    <x v="2"/>
    <s v="Dissapointing"/>
    <m/>
  </r>
  <r>
    <n v="2274"/>
    <s v="Parre Chocolat"/>
    <x v="437"/>
    <x v="0"/>
    <x v="0"/>
    <x v="2"/>
    <x v="85"/>
    <x v="10"/>
    <x v="0"/>
    <x v="0"/>
    <x v="1841"/>
    <x v="4"/>
    <x v="2"/>
    <s v="Dissapointing"/>
    <m/>
  </r>
  <r>
    <n v="2278"/>
    <s v="Parre Chocolat"/>
    <x v="437"/>
    <x v="0"/>
    <x v="0"/>
    <x v="12"/>
    <x v="1014"/>
    <x v="10"/>
    <x v="0"/>
    <x v="0"/>
    <x v="1842"/>
    <x v="3"/>
    <x v="0"/>
    <s v="Satisfactory"/>
    <m/>
  </r>
  <r>
    <n v="1137"/>
    <s v="Pascha"/>
    <x v="438"/>
    <x v="10"/>
    <x v="3"/>
    <x v="8"/>
    <x v="8"/>
    <x v="9"/>
    <x v="1"/>
    <x v="3"/>
    <x v="1843"/>
    <x v="6"/>
    <x v="2"/>
    <s v="Dissapointing"/>
    <m/>
  </r>
  <r>
    <n v="1137"/>
    <s v="Pascha"/>
    <x v="438"/>
    <x v="10"/>
    <x v="3"/>
    <x v="8"/>
    <x v="8"/>
    <x v="4"/>
    <x v="1"/>
    <x v="3"/>
    <x v="1844"/>
    <x v="4"/>
    <x v="2"/>
    <s v="Dissapointing"/>
    <m/>
  </r>
  <r>
    <n v="196"/>
    <s v="Patric"/>
    <x v="439"/>
    <x v="0"/>
    <x v="14"/>
    <x v="1"/>
    <x v="54"/>
    <x v="4"/>
    <x v="0"/>
    <x v="0"/>
    <x v="1845"/>
    <x v="5"/>
    <x v="3"/>
    <s v="Premium"/>
    <m/>
  </r>
  <r>
    <n v="331"/>
    <s v="Patric"/>
    <x v="439"/>
    <x v="0"/>
    <x v="11"/>
    <x v="1"/>
    <x v="54"/>
    <x v="10"/>
    <x v="0"/>
    <x v="0"/>
    <x v="1846"/>
    <x v="5"/>
    <x v="3"/>
    <s v="Premium"/>
    <m/>
  </r>
  <r>
    <n v="439"/>
    <s v="Patric"/>
    <x v="439"/>
    <x v="0"/>
    <x v="11"/>
    <x v="1"/>
    <x v="54"/>
    <x v="28"/>
    <x v="0"/>
    <x v="0"/>
    <x v="1847"/>
    <x v="2"/>
    <x v="0"/>
    <s v="Satisfactory"/>
    <m/>
  </r>
  <r>
    <n v="439"/>
    <s v="Patric"/>
    <x v="439"/>
    <x v="0"/>
    <x v="11"/>
    <x v="5"/>
    <x v="1222"/>
    <x v="4"/>
    <x v="0"/>
    <x v="0"/>
    <x v="1848"/>
    <x v="2"/>
    <x v="0"/>
    <s v="Satisfactory"/>
    <m/>
  </r>
  <r>
    <n v="636"/>
    <s v="Patric"/>
    <x v="439"/>
    <x v="0"/>
    <x v="10"/>
    <x v="26"/>
    <x v="725"/>
    <x v="4"/>
    <x v="0"/>
    <x v="0"/>
    <x v="1849"/>
    <x v="1"/>
    <x v="1"/>
    <s v="Praiseworthy"/>
    <m/>
  </r>
  <r>
    <n v="1034"/>
    <s v="Patric"/>
    <x v="439"/>
    <x v="0"/>
    <x v="3"/>
    <x v="8"/>
    <x v="1223"/>
    <x v="28"/>
    <x v="0"/>
    <x v="0"/>
    <x v="1850"/>
    <x v="5"/>
    <x v="3"/>
    <s v="Premium"/>
    <m/>
  </r>
  <r>
    <n v="1271"/>
    <s v="Paul Young"/>
    <x v="440"/>
    <x v="6"/>
    <x v="4"/>
    <x v="1"/>
    <x v="1224"/>
    <x v="13"/>
    <x v="2"/>
    <x v="9"/>
    <x v="1851"/>
    <x v="8"/>
    <x v="2"/>
    <s v="Dissapointing"/>
    <m/>
  </r>
  <r>
    <n v="1271"/>
    <s v="Paul Young"/>
    <x v="440"/>
    <x v="6"/>
    <x v="4"/>
    <x v="1"/>
    <x v="1224"/>
    <x v="14"/>
    <x v="2"/>
    <x v="9"/>
    <x v="1852"/>
    <x v="4"/>
    <x v="2"/>
    <s v="Dissapointing"/>
    <m/>
  </r>
  <r>
    <n v="1454"/>
    <s v="Peppalo"/>
    <x v="441"/>
    <x v="0"/>
    <x v="5"/>
    <x v="2"/>
    <x v="85"/>
    <x v="19"/>
    <x v="0"/>
    <x v="0"/>
    <x v="1853"/>
    <x v="3"/>
    <x v="0"/>
    <s v="Satisfactory"/>
    <m/>
  </r>
  <r>
    <n v="2258"/>
    <s v="Perrenial"/>
    <x v="442"/>
    <x v="0"/>
    <x v="7"/>
    <x v="3"/>
    <x v="1225"/>
    <x v="10"/>
    <x v="0"/>
    <x v="11"/>
    <x v="1854"/>
    <x v="3"/>
    <x v="0"/>
    <s v="Satisfactory"/>
    <m/>
  </r>
  <r>
    <n v="2294"/>
    <s v="Petite Patrie"/>
    <x v="443"/>
    <x v="11"/>
    <x v="0"/>
    <x v="8"/>
    <x v="1226"/>
    <x v="4"/>
    <x v="1"/>
    <x v="1"/>
    <x v="1855"/>
    <x v="0"/>
    <x v="0"/>
    <s v="Satisfactory"/>
    <m/>
  </r>
  <r>
    <n v="81"/>
    <s v="Pierre Marcolini"/>
    <x v="444"/>
    <x v="18"/>
    <x v="16"/>
    <x v="18"/>
    <x v="1227"/>
    <x v="2"/>
    <x v="3"/>
    <x v="4"/>
    <x v="1856"/>
    <x v="5"/>
    <x v="3"/>
    <s v="Premium"/>
    <m/>
  </r>
  <r>
    <n v="93"/>
    <s v="Pierre Marcolini"/>
    <x v="444"/>
    <x v="18"/>
    <x v="16"/>
    <x v="19"/>
    <x v="1228"/>
    <x v="2"/>
    <x v="3"/>
    <x v="4"/>
    <x v="1857"/>
    <x v="3"/>
    <x v="0"/>
    <s v="Satisfactory"/>
    <m/>
  </r>
  <r>
    <n v="93"/>
    <s v="Pierre Marcolini"/>
    <x v="444"/>
    <x v="18"/>
    <x v="16"/>
    <x v="5"/>
    <x v="1229"/>
    <x v="2"/>
    <x v="3"/>
    <x v="4"/>
    <x v="1858"/>
    <x v="1"/>
    <x v="1"/>
    <s v="Praiseworthy"/>
    <m/>
  </r>
  <r>
    <n v="111"/>
    <s v="Pierre Marcolini"/>
    <x v="444"/>
    <x v="18"/>
    <x v="14"/>
    <x v="26"/>
    <x v="1230"/>
    <x v="4"/>
    <x v="3"/>
    <x v="4"/>
    <x v="1859"/>
    <x v="5"/>
    <x v="3"/>
    <s v="Premium"/>
    <m/>
  </r>
  <r>
    <n v="129"/>
    <s v="Pierre Marcolini"/>
    <x v="444"/>
    <x v="18"/>
    <x v="14"/>
    <x v="11"/>
    <x v="1231"/>
    <x v="2"/>
    <x v="3"/>
    <x v="4"/>
    <x v="1860"/>
    <x v="1"/>
    <x v="1"/>
    <s v="Praiseworthy"/>
    <m/>
  </r>
  <r>
    <n v="141"/>
    <s v="Pierre Marcolini"/>
    <x v="444"/>
    <x v="18"/>
    <x v="14"/>
    <x v="1"/>
    <x v="1232"/>
    <x v="2"/>
    <x v="3"/>
    <x v="4"/>
    <x v="1861"/>
    <x v="5"/>
    <x v="3"/>
    <s v="Premium"/>
    <m/>
  </r>
  <r>
    <n v="166"/>
    <s v="Pierre Marcolini"/>
    <x v="444"/>
    <x v="18"/>
    <x v="14"/>
    <x v="26"/>
    <x v="1233"/>
    <x v="12"/>
    <x v="3"/>
    <x v="4"/>
    <x v="1862"/>
    <x v="2"/>
    <x v="0"/>
    <s v="Satisfactory"/>
    <m/>
  </r>
  <r>
    <n v="414"/>
    <s v="Pierre Marcolini"/>
    <x v="444"/>
    <x v="18"/>
    <x v="11"/>
    <x v="10"/>
    <x v="1234"/>
    <x v="2"/>
    <x v="3"/>
    <x v="4"/>
    <x v="1863"/>
    <x v="3"/>
    <x v="0"/>
    <s v="Satisfactory"/>
    <m/>
  </r>
  <r>
    <n v="445"/>
    <s v="Pierre Marcolini"/>
    <x v="444"/>
    <x v="18"/>
    <x v="11"/>
    <x v="18"/>
    <x v="1235"/>
    <x v="2"/>
    <x v="3"/>
    <x v="4"/>
    <x v="1864"/>
    <x v="3"/>
    <x v="0"/>
    <s v="Satisfactory"/>
    <m/>
  </r>
  <r>
    <n v="478"/>
    <s v="Pierre Marcolini"/>
    <x v="444"/>
    <x v="18"/>
    <x v="12"/>
    <x v="5"/>
    <x v="16"/>
    <x v="10"/>
    <x v="3"/>
    <x v="4"/>
    <x v="1865"/>
    <x v="3"/>
    <x v="0"/>
    <s v="Satisfactory"/>
    <m/>
  </r>
  <r>
    <n v="478"/>
    <s v="Pierre Marcolini"/>
    <x v="444"/>
    <x v="18"/>
    <x v="12"/>
    <x v="21"/>
    <x v="52"/>
    <x v="10"/>
    <x v="3"/>
    <x v="4"/>
    <x v="1866"/>
    <x v="0"/>
    <x v="0"/>
    <s v="Satisfactory"/>
    <m/>
  </r>
  <r>
    <n v="516"/>
    <s v="Pierre Marcolini"/>
    <x v="444"/>
    <x v="18"/>
    <x v="12"/>
    <x v="15"/>
    <x v="188"/>
    <x v="23"/>
    <x v="3"/>
    <x v="4"/>
    <x v="1867"/>
    <x v="1"/>
    <x v="1"/>
    <s v="Praiseworthy"/>
    <m/>
  </r>
  <r>
    <n v="531"/>
    <s v="Pierre Marcolini"/>
    <x v="444"/>
    <x v="18"/>
    <x v="12"/>
    <x v="8"/>
    <x v="1236"/>
    <x v="12"/>
    <x v="3"/>
    <x v="4"/>
    <x v="1868"/>
    <x v="3"/>
    <x v="0"/>
    <s v="Satisfactory"/>
    <m/>
  </r>
  <r>
    <n v="1658"/>
    <s v="Pierre Marcolini"/>
    <x v="444"/>
    <x v="18"/>
    <x v="5"/>
    <x v="56"/>
    <x v="1237"/>
    <x v="4"/>
    <x v="3"/>
    <x v="4"/>
    <x v="1869"/>
    <x v="0"/>
    <x v="0"/>
    <s v="Satisfactory"/>
    <m/>
  </r>
  <r>
    <n v="2342"/>
    <s v="Pierre Marcolini"/>
    <x v="444"/>
    <x v="18"/>
    <x v="0"/>
    <x v="1"/>
    <x v="1238"/>
    <x v="0"/>
    <x v="1"/>
    <x v="1"/>
    <x v="1870"/>
    <x v="3"/>
    <x v="0"/>
    <s v="Satisfactory"/>
    <m/>
  </r>
  <r>
    <n v="2342"/>
    <s v="Pierre Marcolini"/>
    <x v="444"/>
    <x v="18"/>
    <x v="0"/>
    <x v="56"/>
    <x v="1239"/>
    <x v="4"/>
    <x v="1"/>
    <x v="1"/>
    <x v="1871"/>
    <x v="3"/>
    <x v="0"/>
    <s v="Satisfactory"/>
    <m/>
  </r>
  <r>
    <n v="2700"/>
    <s v="Pierre Marcolini"/>
    <x v="444"/>
    <x v="18"/>
    <x v="1"/>
    <x v="58"/>
    <x v="1240"/>
    <x v="2"/>
    <x v="1"/>
    <x v="1"/>
    <x v="1872"/>
    <x v="2"/>
    <x v="0"/>
    <s v="Satisfactory"/>
    <m/>
  </r>
  <r>
    <n v="2462"/>
    <s v="Piety and Desire"/>
    <x v="445"/>
    <x v="0"/>
    <x v="9"/>
    <x v="22"/>
    <x v="1241"/>
    <x v="4"/>
    <x v="0"/>
    <x v="0"/>
    <x v="1873"/>
    <x v="3"/>
    <x v="0"/>
    <s v="Satisfactory"/>
    <m/>
  </r>
  <r>
    <n v="2462"/>
    <s v="Piety and Desire"/>
    <x v="445"/>
    <x v="0"/>
    <x v="9"/>
    <x v="0"/>
    <x v="1242"/>
    <x v="4"/>
    <x v="0"/>
    <x v="0"/>
    <x v="1874"/>
    <x v="2"/>
    <x v="0"/>
    <s v="Satisfactory"/>
    <m/>
  </r>
  <r>
    <n v="2462"/>
    <s v="Piety and Desire"/>
    <x v="445"/>
    <x v="0"/>
    <x v="9"/>
    <x v="4"/>
    <x v="792"/>
    <x v="13"/>
    <x v="0"/>
    <x v="0"/>
    <x v="1875"/>
    <x v="2"/>
    <x v="0"/>
    <s v="Satisfactory"/>
    <m/>
  </r>
  <r>
    <n v="1772"/>
    <s v="Pinellas"/>
    <x v="446"/>
    <x v="0"/>
    <x v="6"/>
    <x v="30"/>
    <x v="1243"/>
    <x v="3"/>
    <x v="1"/>
    <x v="8"/>
    <x v="1876"/>
    <x v="6"/>
    <x v="2"/>
    <s v="Dissapointing"/>
    <m/>
  </r>
  <r>
    <n v="1311"/>
    <s v="Pitch Dark"/>
    <x v="447"/>
    <x v="0"/>
    <x v="4"/>
    <x v="1"/>
    <x v="1244"/>
    <x v="13"/>
    <x v="2"/>
    <x v="2"/>
    <x v="1877"/>
    <x v="0"/>
    <x v="0"/>
    <s v="Satisfactory"/>
    <m/>
  </r>
  <r>
    <n v="1315"/>
    <s v="Pitch Dark"/>
    <x v="447"/>
    <x v="0"/>
    <x v="4"/>
    <x v="3"/>
    <x v="1245"/>
    <x v="13"/>
    <x v="2"/>
    <x v="2"/>
    <x v="1878"/>
    <x v="6"/>
    <x v="2"/>
    <s v="Dissapointing"/>
    <m/>
  </r>
  <r>
    <n v="1319"/>
    <s v="Pitch Dark"/>
    <x v="447"/>
    <x v="0"/>
    <x v="4"/>
    <x v="11"/>
    <x v="1246"/>
    <x v="13"/>
    <x v="2"/>
    <x v="2"/>
    <x v="1879"/>
    <x v="0"/>
    <x v="0"/>
    <s v="Satisfactory"/>
    <m/>
  </r>
  <r>
    <n v="1319"/>
    <s v="Pitch Dark"/>
    <x v="447"/>
    <x v="0"/>
    <x v="4"/>
    <x v="11"/>
    <x v="1247"/>
    <x v="13"/>
    <x v="2"/>
    <x v="2"/>
    <x v="1880"/>
    <x v="2"/>
    <x v="0"/>
    <s v="Satisfactory"/>
    <m/>
  </r>
  <r>
    <n v="1506"/>
    <s v="Pitch Dark"/>
    <x v="447"/>
    <x v="0"/>
    <x v="5"/>
    <x v="23"/>
    <x v="1248"/>
    <x v="25"/>
    <x v="0"/>
    <x v="0"/>
    <x v="1881"/>
    <x v="6"/>
    <x v="2"/>
    <s v="Dissapointing"/>
    <m/>
  </r>
  <r>
    <n v="1506"/>
    <s v="Pitch Dark"/>
    <x v="447"/>
    <x v="0"/>
    <x v="5"/>
    <x v="23"/>
    <x v="531"/>
    <x v="3"/>
    <x v="2"/>
    <x v="2"/>
    <x v="1882"/>
    <x v="4"/>
    <x v="2"/>
    <s v="Dissapointing"/>
    <m/>
  </r>
  <r>
    <n v="1510"/>
    <s v="Pitch Dark"/>
    <x v="447"/>
    <x v="0"/>
    <x v="5"/>
    <x v="23"/>
    <x v="105"/>
    <x v="3"/>
    <x v="0"/>
    <x v="0"/>
    <x v="1883"/>
    <x v="4"/>
    <x v="2"/>
    <s v="Dissapointing"/>
    <m/>
  </r>
  <r>
    <n v="1510"/>
    <s v="Pitch Dark"/>
    <x v="447"/>
    <x v="0"/>
    <x v="5"/>
    <x v="23"/>
    <x v="1249"/>
    <x v="3"/>
    <x v="0"/>
    <x v="0"/>
    <x v="1884"/>
    <x v="4"/>
    <x v="2"/>
    <s v="Dissapointing"/>
    <m/>
  </r>
  <r>
    <n v="1510"/>
    <s v="Pitch Dark"/>
    <x v="447"/>
    <x v="0"/>
    <x v="5"/>
    <x v="23"/>
    <x v="113"/>
    <x v="3"/>
    <x v="2"/>
    <x v="2"/>
    <x v="1885"/>
    <x v="0"/>
    <x v="0"/>
    <s v="Satisfactory"/>
    <m/>
  </r>
  <r>
    <n v="2530"/>
    <s v="Pollinator"/>
    <x v="448"/>
    <x v="0"/>
    <x v="9"/>
    <x v="7"/>
    <x v="1250"/>
    <x v="4"/>
    <x v="0"/>
    <x v="0"/>
    <x v="1886"/>
    <x v="3"/>
    <x v="0"/>
    <s v="Satisfactory"/>
    <m/>
  </r>
  <r>
    <n v="2530"/>
    <s v="Pollinator"/>
    <x v="448"/>
    <x v="0"/>
    <x v="9"/>
    <x v="2"/>
    <x v="1251"/>
    <x v="4"/>
    <x v="0"/>
    <x v="0"/>
    <x v="1887"/>
    <x v="3"/>
    <x v="0"/>
    <s v="Satisfactory"/>
    <m/>
  </r>
  <r>
    <n v="2530"/>
    <s v="Pollinator"/>
    <x v="448"/>
    <x v="0"/>
    <x v="9"/>
    <x v="0"/>
    <x v="288"/>
    <x v="4"/>
    <x v="0"/>
    <x v="0"/>
    <x v="1888"/>
    <x v="0"/>
    <x v="0"/>
    <s v="Satisfactory"/>
    <m/>
  </r>
  <r>
    <n v="829"/>
    <s v="Pomm (aka Dead Dog)"/>
    <x v="449"/>
    <x v="0"/>
    <x v="2"/>
    <x v="2"/>
    <x v="1252"/>
    <x v="0"/>
    <x v="0"/>
    <x v="0"/>
    <x v="1889"/>
    <x v="6"/>
    <x v="2"/>
    <s v="Dissapointing"/>
    <m/>
  </r>
  <r>
    <n v="829"/>
    <s v="Pomm (aka Dead Dog)"/>
    <x v="449"/>
    <x v="0"/>
    <x v="2"/>
    <x v="8"/>
    <x v="1253"/>
    <x v="19"/>
    <x v="0"/>
    <x v="0"/>
    <x v="1890"/>
    <x v="4"/>
    <x v="2"/>
    <s v="Dissapointing"/>
    <m/>
  </r>
  <r>
    <n v="2582"/>
    <s v="Poppy and Peep"/>
    <x v="450"/>
    <x v="0"/>
    <x v="1"/>
    <x v="32"/>
    <x v="140"/>
    <x v="21"/>
    <x v="0"/>
    <x v="0"/>
    <x v="1891"/>
    <x v="4"/>
    <x v="2"/>
    <s v="Dissapointing"/>
    <m/>
  </r>
  <r>
    <n v="2582"/>
    <s v="Poppy and Peep"/>
    <x v="450"/>
    <x v="0"/>
    <x v="1"/>
    <x v="29"/>
    <x v="106"/>
    <x v="0"/>
    <x v="0"/>
    <x v="0"/>
    <x v="1892"/>
    <x v="3"/>
    <x v="0"/>
    <s v="Satisfactory"/>
    <m/>
  </r>
  <r>
    <n v="2586"/>
    <s v="Poppy and Peep"/>
    <x v="450"/>
    <x v="0"/>
    <x v="1"/>
    <x v="24"/>
    <x v="78"/>
    <x v="15"/>
    <x v="0"/>
    <x v="0"/>
    <x v="1893"/>
    <x v="3"/>
    <x v="0"/>
    <s v="Satisfactory"/>
    <m/>
  </r>
  <r>
    <n v="607"/>
    <s v="Potomac"/>
    <x v="451"/>
    <x v="0"/>
    <x v="12"/>
    <x v="31"/>
    <x v="1254"/>
    <x v="19"/>
    <x v="2"/>
    <x v="2"/>
    <x v="1894"/>
    <x v="1"/>
    <x v="1"/>
    <s v="Praiseworthy"/>
    <m/>
  </r>
  <r>
    <n v="647"/>
    <s v="Potomac"/>
    <x v="451"/>
    <x v="0"/>
    <x v="10"/>
    <x v="31"/>
    <x v="1255"/>
    <x v="4"/>
    <x v="2"/>
    <x v="2"/>
    <x v="1895"/>
    <x v="2"/>
    <x v="0"/>
    <s v="Satisfactory"/>
    <m/>
  </r>
  <r>
    <n v="654"/>
    <s v="Potomac"/>
    <x v="451"/>
    <x v="0"/>
    <x v="10"/>
    <x v="31"/>
    <x v="1256"/>
    <x v="4"/>
    <x v="2"/>
    <x v="2"/>
    <x v="1896"/>
    <x v="3"/>
    <x v="0"/>
    <s v="Satisfactory"/>
    <m/>
  </r>
  <r>
    <n v="789"/>
    <s v="Potomac"/>
    <x v="451"/>
    <x v="0"/>
    <x v="10"/>
    <x v="8"/>
    <x v="1257"/>
    <x v="4"/>
    <x v="2"/>
    <x v="2"/>
    <x v="1897"/>
    <x v="4"/>
    <x v="2"/>
    <s v="Dissapointing"/>
    <m/>
  </r>
  <r>
    <n v="789"/>
    <s v="Potomac"/>
    <x v="451"/>
    <x v="0"/>
    <x v="10"/>
    <x v="10"/>
    <x v="159"/>
    <x v="4"/>
    <x v="2"/>
    <x v="2"/>
    <x v="1898"/>
    <x v="2"/>
    <x v="0"/>
    <s v="Satisfactory"/>
    <m/>
  </r>
  <r>
    <n v="1387"/>
    <s v="Potomac"/>
    <x v="451"/>
    <x v="0"/>
    <x v="4"/>
    <x v="5"/>
    <x v="1258"/>
    <x v="4"/>
    <x v="2"/>
    <x v="2"/>
    <x v="1899"/>
    <x v="1"/>
    <x v="1"/>
    <s v="Praiseworthy"/>
    <m/>
  </r>
  <r>
    <n v="1820"/>
    <s v="Potomac"/>
    <x v="451"/>
    <x v="0"/>
    <x v="6"/>
    <x v="2"/>
    <x v="1259"/>
    <x v="4"/>
    <x v="2"/>
    <x v="2"/>
    <x v="1900"/>
    <x v="1"/>
    <x v="1"/>
    <s v="Praiseworthy"/>
    <m/>
  </r>
  <r>
    <n v="2076"/>
    <s v="Potomac"/>
    <x v="451"/>
    <x v="0"/>
    <x v="7"/>
    <x v="12"/>
    <x v="126"/>
    <x v="4"/>
    <x v="2"/>
    <x v="2"/>
    <x v="1901"/>
    <x v="5"/>
    <x v="3"/>
    <s v="Premium"/>
    <m/>
  </r>
  <r>
    <n v="2538"/>
    <s v="Potomac"/>
    <x v="451"/>
    <x v="0"/>
    <x v="1"/>
    <x v="6"/>
    <x v="1260"/>
    <x v="10"/>
    <x v="2"/>
    <x v="2"/>
    <x v="1902"/>
    <x v="1"/>
    <x v="1"/>
    <s v="Praiseworthy"/>
    <m/>
  </r>
  <r>
    <n v="2622"/>
    <s v="Potomac"/>
    <x v="451"/>
    <x v="0"/>
    <x v="1"/>
    <x v="8"/>
    <x v="1261"/>
    <x v="4"/>
    <x v="2"/>
    <x v="2"/>
    <x v="1903"/>
    <x v="1"/>
    <x v="1"/>
    <s v="Praiseworthy"/>
    <m/>
  </r>
  <r>
    <n v="32"/>
    <s v="Pralus"/>
    <x v="452"/>
    <x v="1"/>
    <x v="16"/>
    <x v="27"/>
    <x v="243"/>
    <x v="10"/>
    <x v="1"/>
    <x v="1"/>
    <x v="1904"/>
    <x v="1"/>
    <x v="1"/>
    <s v="Praiseworthy"/>
    <m/>
  </r>
  <r>
    <n v="40"/>
    <s v="Pralus"/>
    <x v="452"/>
    <x v="1"/>
    <x v="16"/>
    <x v="20"/>
    <x v="897"/>
    <x v="10"/>
    <x v="1"/>
    <x v="1"/>
    <x v="1905"/>
    <x v="3"/>
    <x v="0"/>
    <s v="Satisfactory"/>
    <m/>
  </r>
  <r>
    <n v="93"/>
    <s v="Pralus"/>
    <x v="452"/>
    <x v="1"/>
    <x v="16"/>
    <x v="11"/>
    <x v="1262"/>
    <x v="3"/>
    <x v="1"/>
    <x v="1"/>
    <x v="1906"/>
    <x v="1"/>
    <x v="1"/>
    <s v="Praiseworthy"/>
    <m/>
  </r>
  <r>
    <n v="99"/>
    <s v="Pralus"/>
    <x v="452"/>
    <x v="1"/>
    <x v="16"/>
    <x v="15"/>
    <x v="20"/>
    <x v="10"/>
    <x v="1"/>
    <x v="1"/>
    <x v="1907"/>
    <x v="3"/>
    <x v="0"/>
    <s v="Satisfactory"/>
    <m/>
  </r>
  <r>
    <n v="99"/>
    <s v="Pralus"/>
    <x v="452"/>
    <x v="1"/>
    <x v="16"/>
    <x v="26"/>
    <x v="1263"/>
    <x v="10"/>
    <x v="1"/>
    <x v="1"/>
    <x v="1908"/>
    <x v="3"/>
    <x v="0"/>
    <s v="Satisfactory"/>
    <m/>
  </r>
  <r>
    <n v="99"/>
    <s v="Pralus"/>
    <x v="452"/>
    <x v="1"/>
    <x v="16"/>
    <x v="26"/>
    <x v="1264"/>
    <x v="10"/>
    <x v="1"/>
    <x v="1"/>
    <x v="1909"/>
    <x v="2"/>
    <x v="0"/>
    <s v="Satisfactory"/>
    <m/>
  </r>
  <r>
    <n v="105"/>
    <s v="Pralus"/>
    <x v="452"/>
    <x v="1"/>
    <x v="16"/>
    <x v="10"/>
    <x v="1265"/>
    <x v="10"/>
    <x v="1"/>
    <x v="1"/>
    <x v="1910"/>
    <x v="3"/>
    <x v="0"/>
    <s v="Satisfactory"/>
    <m/>
  </r>
  <r>
    <n v="162"/>
    <s v="Pralus"/>
    <x v="452"/>
    <x v="1"/>
    <x v="14"/>
    <x v="17"/>
    <x v="1266"/>
    <x v="10"/>
    <x v="1"/>
    <x v="1"/>
    <x v="1911"/>
    <x v="5"/>
    <x v="3"/>
    <s v="Premium"/>
    <m/>
  </r>
  <r>
    <n v="202"/>
    <s v="Pralus"/>
    <x v="452"/>
    <x v="1"/>
    <x v="15"/>
    <x v="1"/>
    <x v="1267"/>
    <x v="17"/>
    <x v="2"/>
    <x v="19"/>
    <x v="1912"/>
    <x v="3"/>
    <x v="0"/>
    <s v="Satisfactory"/>
    <m/>
  </r>
  <r>
    <n v="280"/>
    <s v="Pralus"/>
    <x v="452"/>
    <x v="1"/>
    <x v="15"/>
    <x v="2"/>
    <x v="1268"/>
    <x v="10"/>
    <x v="1"/>
    <x v="1"/>
    <x v="1913"/>
    <x v="10"/>
    <x v="2"/>
    <s v="Dissapointing"/>
    <m/>
  </r>
  <r>
    <n v="280"/>
    <s v="Pralus"/>
    <x v="452"/>
    <x v="1"/>
    <x v="15"/>
    <x v="10"/>
    <x v="1269"/>
    <x v="10"/>
    <x v="1"/>
    <x v="1"/>
    <x v="1914"/>
    <x v="2"/>
    <x v="0"/>
    <s v="Satisfactory"/>
    <m/>
  </r>
  <r>
    <n v="451"/>
    <s v="Pralus"/>
    <x v="452"/>
    <x v="1"/>
    <x v="11"/>
    <x v="5"/>
    <x v="71"/>
    <x v="10"/>
    <x v="1"/>
    <x v="1"/>
    <x v="1915"/>
    <x v="10"/>
    <x v="2"/>
    <s v="Dissapointing"/>
    <m/>
  </r>
  <r>
    <n v="486"/>
    <s v="Pralus"/>
    <x v="452"/>
    <x v="1"/>
    <x v="12"/>
    <x v="5"/>
    <x v="16"/>
    <x v="10"/>
    <x v="1"/>
    <x v="1"/>
    <x v="1916"/>
    <x v="2"/>
    <x v="0"/>
    <s v="Satisfactory"/>
    <m/>
  </r>
  <r>
    <n v="717"/>
    <s v="Pralus"/>
    <x v="452"/>
    <x v="1"/>
    <x v="10"/>
    <x v="5"/>
    <x v="1270"/>
    <x v="10"/>
    <x v="1"/>
    <x v="1"/>
    <x v="1917"/>
    <x v="0"/>
    <x v="0"/>
    <s v="Satisfactory"/>
    <m/>
  </r>
  <r>
    <n v="1446"/>
    <s v="Pralus"/>
    <x v="452"/>
    <x v="1"/>
    <x v="5"/>
    <x v="8"/>
    <x v="8"/>
    <x v="10"/>
    <x v="0"/>
    <x v="0"/>
    <x v="1918"/>
    <x v="0"/>
    <x v="0"/>
    <s v="Satisfactory"/>
    <m/>
  </r>
  <r>
    <n v="2406"/>
    <s v="Pralus"/>
    <x v="452"/>
    <x v="1"/>
    <x v="0"/>
    <x v="14"/>
    <x v="1271"/>
    <x v="10"/>
    <x v="1"/>
    <x v="1"/>
    <x v="1919"/>
    <x v="3"/>
    <x v="0"/>
    <s v="Satisfactory"/>
    <m/>
  </r>
  <r>
    <n v="2410"/>
    <s v="Pralus"/>
    <x v="452"/>
    <x v="1"/>
    <x v="0"/>
    <x v="19"/>
    <x v="135"/>
    <x v="10"/>
    <x v="1"/>
    <x v="1"/>
    <x v="1920"/>
    <x v="3"/>
    <x v="0"/>
    <s v="Satisfactory"/>
    <m/>
  </r>
  <r>
    <n v="2410"/>
    <s v="Pralus"/>
    <x v="452"/>
    <x v="1"/>
    <x v="0"/>
    <x v="5"/>
    <x v="1272"/>
    <x v="10"/>
    <x v="1"/>
    <x v="1"/>
    <x v="1921"/>
    <x v="3"/>
    <x v="0"/>
    <s v="Satisfactory"/>
    <m/>
  </r>
  <r>
    <n v="2410"/>
    <s v="Pralus"/>
    <x v="452"/>
    <x v="1"/>
    <x v="0"/>
    <x v="21"/>
    <x v="90"/>
    <x v="10"/>
    <x v="1"/>
    <x v="1"/>
    <x v="1922"/>
    <x v="0"/>
    <x v="0"/>
    <s v="Satisfactory"/>
    <m/>
  </r>
  <r>
    <n v="2410"/>
    <s v="Pralus"/>
    <x v="452"/>
    <x v="1"/>
    <x v="0"/>
    <x v="53"/>
    <x v="1273"/>
    <x v="10"/>
    <x v="1"/>
    <x v="1"/>
    <x v="1923"/>
    <x v="2"/>
    <x v="0"/>
    <s v="Satisfactory"/>
    <m/>
  </r>
  <r>
    <n v="2414"/>
    <s v="Pralus"/>
    <x v="452"/>
    <x v="1"/>
    <x v="0"/>
    <x v="1"/>
    <x v="1274"/>
    <x v="10"/>
    <x v="1"/>
    <x v="1"/>
    <x v="1924"/>
    <x v="3"/>
    <x v="0"/>
    <s v="Satisfactory"/>
    <m/>
  </r>
  <r>
    <n v="2414"/>
    <s v="Pralus"/>
    <x v="452"/>
    <x v="1"/>
    <x v="0"/>
    <x v="24"/>
    <x v="78"/>
    <x v="10"/>
    <x v="1"/>
    <x v="1"/>
    <x v="1925"/>
    <x v="0"/>
    <x v="0"/>
    <s v="Satisfactory"/>
    <m/>
  </r>
  <r>
    <n v="2414"/>
    <s v="Pralus"/>
    <x v="452"/>
    <x v="1"/>
    <x v="0"/>
    <x v="0"/>
    <x v="1275"/>
    <x v="10"/>
    <x v="1"/>
    <x v="1"/>
    <x v="126"/>
    <x v="2"/>
    <x v="0"/>
    <s v="Satisfactory"/>
    <m/>
  </r>
  <r>
    <n v="2418"/>
    <s v="Pralus"/>
    <x v="452"/>
    <x v="1"/>
    <x v="0"/>
    <x v="12"/>
    <x v="13"/>
    <x v="10"/>
    <x v="1"/>
    <x v="1"/>
    <x v="1926"/>
    <x v="3"/>
    <x v="0"/>
    <s v="Satisfactory"/>
    <m/>
  </r>
  <r>
    <n v="2418"/>
    <s v="Pralus"/>
    <x v="452"/>
    <x v="1"/>
    <x v="0"/>
    <x v="11"/>
    <x v="12"/>
    <x v="10"/>
    <x v="1"/>
    <x v="1"/>
    <x v="1927"/>
    <x v="2"/>
    <x v="0"/>
    <s v="Satisfactory"/>
    <m/>
  </r>
  <r>
    <n v="2118"/>
    <s v="Primo Botanica"/>
    <x v="453"/>
    <x v="0"/>
    <x v="7"/>
    <x v="0"/>
    <x v="1276"/>
    <x v="10"/>
    <x v="2"/>
    <x v="9"/>
    <x v="1928"/>
    <x v="0"/>
    <x v="0"/>
    <s v="Satisfactory"/>
    <m/>
  </r>
  <r>
    <n v="2118"/>
    <s v="Primo Botanica"/>
    <x v="453"/>
    <x v="0"/>
    <x v="7"/>
    <x v="8"/>
    <x v="1277"/>
    <x v="10"/>
    <x v="2"/>
    <x v="9"/>
    <x v="1929"/>
    <x v="0"/>
    <x v="0"/>
    <s v="Satisfactory"/>
    <m/>
  </r>
  <r>
    <n v="2318"/>
    <s v="Public Chocolatory"/>
    <x v="454"/>
    <x v="25"/>
    <x v="0"/>
    <x v="22"/>
    <x v="53"/>
    <x v="4"/>
    <x v="2"/>
    <x v="2"/>
    <x v="1930"/>
    <x v="4"/>
    <x v="2"/>
    <s v="Dissapointing"/>
    <m/>
  </r>
  <r>
    <n v="1223"/>
    <s v="Pump Street Bakery"/>
    <x v="455"/>
    <x v="6"/>
    <x v="4"/>
    <x v="5"/>
    <x v="1278"/>
    <x v="10"/>
    <x v="0"/>
    <x v="0"/>
    <x v="1931"/>
    <x v="4"/>
    <x v="2"/>
    <s v="Dissapointing"/>
    <m/>
  </r>
  <r>
    <n v="1223"/>
    <s v="Pump Street Bakery"/>
    <x v="455"/>
    <x v="6"/>
    <x v="4"/>
    <x v="11"/>
    <x v="1279"/>
    <x v="10"/>
    <x v="0"/>
    <x v="0"/>
    <x v="1932"/>
    <x v="3"/>
    <x v="0"/>
    <s v="Satisfactory"/>
    <m/>
  </r>
  <r>
    <n v="1223"/>
    <s v="Pump Street Bakery"/>
    <x v="455"/>
    <x v="6"/>
    <x v="4"/>
    <x v="1"/>
    <x v="1280"/>
    <x v="2"/>
    <x v="0"/>
    <x v="0"/>
    <x v="1933"/>
    <x v="0"/>
    <x v="0"/>
    <s v="Satisfactory"/>
    <m/>
  </r>
  <r>
    <n v="1227"/>
    <s v="Pump Street Bakery"/>
    <x v="455"/>
    <x v="6"/>
    <x v="4"/>
    <x v="11"/>
    <x v="1279"/>
    <x v="12"/>
    <x v="0"/>
    <x v="0"/>
    <x v="1934"/>
    <x v="4"/>
    <x v="2"/>
    <s v="Dissapointing"/>
    <m/>
  </r>
  <r>
    <n v="1502"/>
    <s v="Pump Street Bakery"/>
    <x v="455"/>
    <x v="6"/>
    <x v="5"/>
    <x v="28"/>
    <x v="1281"/>
    <x v="4"/>
    <x v="0"/>
    <x v="0"/>
    <x v="1935"/>
    <x v="2"/>
    <x v="0"/>
    <s v="Satisfactory"/>
    <m/>
  </r>
  <r>
    <n v="1530"/>
    <s v="Pump Street Bakery"/>
    <x v="455"/>
    <x v="6"/>
    <x v="5"/>
    <x v="1"/>
    <x v="1282"/>
    <x v="6"/>
    <x v="0"/>
    <x v="0"/>
    <x v="1936"/>
    <x v="2"/>
    <x v="0"/>
    <s v="Satisfactory"/>
    <m/>
  </r>
  <r>
    <n v="1688"/>
    <s v="Pump Street Bakery"/>
    <x v="455"/>
    <x v="6"/>
    <x v="5"/>
    <x v="30"/>
    <x v="625"/>
    <x v="3"/>
    <x v="0"/>
    <x v="0"/>
    <x v="1937"/>
    <x v="4"/>
    <x v="2"/>
    <s v="Dissapointing"/>
    <m/>
  </r>
  <r>
    <n v="1872"/>
    <s v="Pump Street Bakery"/>
    <x v="455"/>
    <x v="6"/>
    <x v="6"/>
    <x v="11"/>
    <x v="1283"/>
    <x v="18"/>
    <x v="0"/>
    <x v="0"/>
    <x v="1938"/>
    <x v="2"/>
    <x v="0"/>
    <s v="Satisfactory"/>
    <m/>
  </r>
  <r>
    <n v="1956"/>
    <s v="Pump Street Bakery"/>
    <x v="455"/>
    <x v="6"/>
    <x v="13"/>
    <x v="27"/>
    <x v="1284"/>
    <x v="10"/>
    <x v="2"/>
    <x v="2"/>
    <x v="1939"/>
    <x v="1"/>
    <x v="1"/>
    <s v="Praiseworthy"/>
    <m/>
  </r>
  <r>
    <n v="2166"/>
    <s v="Pump Street Bakery"/>
    <x v="455"/>
    <x v="6"/>
    <x v="7"/>
    <x v="35"/>
    <x v="1285"/>
    <x v="2"/>
    <x v="0"/>
    <x v="0"/>
    <x v="1940"/>
    <x v="0"/>
    <x v="0"/>
    <s v="Satisfactory"/>
    <m/>
  </r>
  <r>
    <n v="931"/>
    <s v="Pura Delizia"/>
    <x v="456"/>
    <x v="12"/>
    <x v="2"/>
    <x v="5"/>
    <x v="86"/>
    <x v="13"/>
    <x v="1"/>
    <x v="1"/>
    <x v="1941"/>
    <x v="4"/>
    <x v="2"/>
    <s v="Dissapointing"/>
    <m/>
  </r>
  <r>
    <n v="1984"/>
    <s v="Pura Delizia"/>
    <x v="456"/>
    <x v="12"/>
    <x v="13"/>
    <x v="22"/>
    <x v="53"/>
    <x v="10"/>
    <x v="1"/>
    <x v="1"/>
    <x v="1942"/>
    <x v="2"/>
    <x v="0"/>
    <s v="Satisfactory"/>
    <m/>
  </r>
  <r>
    <n v="1988"/>
    <s v="Pura Delizia"/>
    <x v="456"/>
    <x v="12"/>
    <x v="13"/>
    <x v="11"/>
    <x v="79"/>
    <x v="13"/>
    <x v="1"/>
    <x v="1"/>
    <x v="1943"/>
    <x v="0"/>
    <x v="0"/>
    <s v="Satisfactory"/>
    <m/>
  </r>
  <r>
    <n v="1988"/>
    <s v="Pura Delizia"/>
    <x v="456"/>
    <x v="12"/>
    <x v="13"/>
    <x v="14"/>
    <x v="15"/>
    <x v="10"/>
    <x v="1"/>
    <x v="1"/>
    <x v="1944"/>
    <x v="0"/>
    <x v="0"/>
    <s v="Satisfactory"/>
    <m/>
  </r>
  <r>
    <n v="1988"/>
    <s v="Pura Delizia"/>
    <x v="456"/>
    <x v="12"/>
    <x v="13"/>
    <x v="34"/>
    <x v="1286"/>
    <x v="15"/>
    <x v="1"/>
    <x v="1"/>
    <x v="1945"/>
    <x v="2"/>
    <x v="0"/>
    <s v="Satisfactory"/>
    <m/>
  </r>
  <r>
    <n v="1988"/>
    <s v="Pura Delizia"/>
    <x v="456"/>
    <x v="12"/>
    <x v="13"/>
    <x v="2"/>
    <x v="1002"/>
    <x v="11"/>
    <x v="1"/>
    <x v="1"/>
    <x v="1946"/>
    <x v="1"/>
    <x v="1"/>
    <s v="Praiseworthy"/>
    <m/>
  </r>
  <r>
    <n v="935"/>
    <s v="Q Chocolate"/>
    <x v="457"/>
    <x v="13"/>
    <x v="2"/>
    <x v="10"/>
    <x v="11"/>
    <x v="7"/>
    <x v="0"/>
    <x v="0"/>
    <x v="1947"/>
    <x v="3"/>
    <x v="0"/>
    <s v="Satisfactory"/>
    <m/>
  </r>
  <r>
    <n v="935"/>
    <s v="Q Chocolate"/>
    <x v="457"/>
    <x v="13"/>
    <x v="2"/>
    <x v="10"/>
    <x v="11"/>
    <x v="11"/>
    <x v="0"/>
    <x v="0"/>
    <x v="1948"/>
    <x v="0"/>
    <x v="0"/>
    <s v="Satisfactory"/>
    <m/>
  </r>
  <r>
    <n v="1057"/>
    <s v="Q Chocolate"/>
    <x v="457"/>
    <x v="13"/>
    <x v="3"/>
    <x v="10"/>
    <x v="11"/>
    <x v="10"/>
    <x v="0"/>
    <x v="0"/>
    <x v="1949"/>
    <x v="0"/>
    <x v="0"/>
    <s v="Satisfactory"/>
    <m/>
  </r>
  <r>
    <n v="1057"/>
    <s v="Q Chocolate"/>
    <x v="457"/>
    <x v="13"/>
    <x v="3"/>
    <x v="10"/>
    <x v="11"/>
    <x v="12"/>
    <x v="0"/>
    <x v="0"/>
    <x v="1950"/>
    <x v="2"/>
    <x v="0"/>
    <s v="Satisfactory"/>
    <m/>
  </r>
  <r>
    <n v="1069"/>
    <s v="Q Chocolate"/>
    <x v="457"/>
    <x v="13"/>
    <x v="3"/>
    <x v="10"/>
    <x v="11"/>
    <x v="9"/>
    <x v="0"/>
    <x v="0"/>
    <x v="1951"/>
    <x v="4"/>
    <x v="2"/>
    <s v="Dissapointing"/>
    <m/>
  </r>
  <r>
    <n v="1069"/>
    <s v="Q Chocolate"/>
    <x v="457"/>
    <x v="13"/>
    <x v="3"/>
    <x v="10"/>
    <x v="11"/>
    <x v="3"/>
    <x v="0"/>
    <x v="0"/>
    <x v="1952"/>
    <x v="0"/>
    <x v="0"/>
    <s v="Satisfactory"/>
    <m/>
  </r>
  <r>
    <n v="2238"/>
    <s v="Qantu"/>
    <x v="458"/>
    <x v="11"/>
    <x v="7"/>
    <x v="8"/>
    <x v="1287"/>
    <x v="4"/>
    <x v="0"/>
    <x v="0"/>
    <x v="1953"/>
    <x v="3"/>
    <x v="0"/>
    <s v="Satisfactory"/>
    <m/>
  </r>
  <r>
    <n v="2426"/>
    <s v="Qantu"/>
    <x v="458"/>
    <x v="11"/>
    <x v="0"/>
    <x v="8"/>
    <x v="1288"/>
    <x v="4"/>
    <x v="0"/>
    <x v="0"/>
    <x v="1954"/>
    <x v="1"/>
    <x v="1"/>
    <s v="Praiseworthy"/>
    <m/>
  </r>
  <r>
    <n v="2470"/>
    <s v="Qantu"/>
    <x v="458"/>
    <x v="11"/>
    <x v="9"/>
    <x v="8"/>
    <x v="1289"/>
    <x v="4"/>
    <x v="0"/>
    <x v="0"/>
    <x v="1955"/>
    <x v="2"/>
    <x v="0"/>
    <s v="Satisfactory"/>
    <m/>
  </r>
  <r>
    <n v="2506"/>
    <s v="Qantu"/>
    <x v="458"/>
    <x v="11"/>
    <x v="9"/>
    <x v="8"/>
    <x v="1290"/>
    <x v="4"/>
    <x v="0"/>
    <x v="0"/>
    <x v="1956"/>
    <x v="5"/>
    <x v="3"/>
    <s v="Premium"/>
    <m/>
  </r>
  <r>
    <n v="2594"/>
    <s v="Qantu"/>
    <x v="458"/>
    <x v="11"/>
    <x v="1"/>
    <x v="8"/>
    <x v="1291"/>
    <x v="4"/>
    <x v="0"/>
    <x v="0"/>
    <x v="1957"/>
    <x v="1"/>
    <x v="1"/>
    <s v="Praiseworthy"/>
    <m/>
  </r>
  <r>
    <n v="1796"/>
    <s v="Quetzalli (Wolter)"/>
    <x v="459"/>
    <x v="5"/>
    <x v="6"/>
    <x v="18"/>
    <x v="1292"/>
    <x v="4"/>
    <x v="0"/>
    <x v="0"/>
    <x v="1958"/>
    <x v="4"/>
    <x v="2"/>
    <s v="Dissapointing"/>
    <m/>
  </r>
  <r>
    <n v="1800"/>
    <s v="Quetzalli (Wolter)"/>
    <x v="459"/>
    <x v="5"/>
    <x v="6"/>
    <x v="18"/>
    <x v="1293"/>
    <x v="6"/>
    <x v="0"/>
    <x v="0"/>
    <x v="1959"/>
    <x v="3"/>
    <x v="0"/>
    <s v="Satisfactory"/>
    <m/>
  </r>
  <r>
    <n v="785"/>
    <s v="Raaka"/>
    <x v="460"/>
    <x v="0"/>
    <x v="10"/>
    <x v="2"/>
    <x v="213"/>
    <x v="12"/>
    <x v="0"/>
    <x v="0"/>
    <x v="1960"/>
    <x v="2"/>
    <x v="0"/>
    <s v="Satisfactory"/>
    <m/>
  </r>
  <r>
    <n v="959"/>
    <s v="Raaka"/>
    <x v="460"/>
    <x v="0"/>
    <x v="2"/>
    <x v="1"/>
    <x v="54"/>
    <x v="10"/>
    <x v="0"/>
    <x v="0"/>
    <x v="1961"/>
    <x v="0"/>
    <x v="0"/>
    <s v="Satisfactory"/>
    <m/>
  </r>
  <r>
    <n v="1708"/>
    <s v="Raaka"/>
    <x v="460"/>
    <x v="0"/>
    <x v="5"/>
    <x v="33"/>
    <x v="1167"/>
    <x v="10"/>
    <x v="0"/>
    <x v="0"/>
    <x v="1962"/>
    <x v="4"/>
    <x v="2"/>
    <s v="Dissapointing"/>
    <m/>
  </r>
  <r>
    <n v="1788"/>
    <s v="Raaka"/>
    <x v="460"/>
    <x v="0"/>
    <x v="6"/>
    <x v="8"/>
    <x v="1294"/>
    <x v="4"/>
    <x v="0"/>
    <x v="0"/>
    <x v="1963"/>
    <x v="3"/>
    <x v="0"/>
    <s v="Satisfactory"/>
    <m/>
  </r>
  <r>
    <n v="2032"/>
    <s v="Raaka"/>
    <x v="460"/>
    <x v="0"/>
    <x v="13"/>
    <x v="32"/>
    <x v="1295"/>
    <x v="4"/>
    <x v="0"/>
    <x v="0"/>
    <x v="1964"/>
    <x v="0"/>
    <x v="0"/>
    <s v="Satisfactory"/>
    <m/>
  </r>
  <r>
    <n v="2032"/>
    <s v="Raaka"/>
    <x v="460"/>
    <x v="0"/>
    <x v="13"/>
    <x v="32"/>
    <x v="1296"/>
    <x v="4"/>
    <x v="0"/>
    <x v="0"/>
    <x v="1645"/>
    <x v="2"/>
    <x v="0"/>
    <s v="Satisfactory"/>
    <m/>
  </r>
  <r>
    <n v="470"/>
    <s v="Rain Republic"/>
    <x v="461"/>
    <x v="38"/>
    <x v="12"/>
    <x v="29"/>
    <x v="1297"/>
    <x v="4"/>
    <x v="3"/>
    <x v="4"/>
    <x v="1965"/>
    <x v="4"/>
    <x v="2"/>
    <s v="Dissapointing"/>
    <m/>
  </r>
  <r>
    <n v="565"/>
    <s v="Rancho San Jacinto"/>
    <x v="462"/>
    <x v="4"/>
    <x v="12"/>
    <x v="11"/>
    <x v="79"/>
    <x v="10"/>
    <x v="5"/>
    <x v="7"/>
    <x v="1966"/>
    <x v="3"/>
    <x v="0"/>
    <s v="Satisfactory"/>
    <m/>
  </r>
  <r>
    <n v="1558"/>
    <s v="Ranger"/>
    <x v="463"/>
    <x v="0"/>
    <x v="5"/>
    <x v="8"/>
    <x v="1298"/>
    <x v="4"/>
    <x v="2"/>
    <x v="2"/>
    <x v="1967"/>
    <x v="6"/>
    <x v="2"/>
    <s v="Dissapointing"/>
    <m/>
  </r>
  <r>
    <n v="1562"/>
    <s v="Ranger"/>
    <x v="463"/>
    <x v="0"/>
    <x v="5"/>
    <x v="8"/>
    <x v="1299"/>
    <x v="3"/>
    <x v="2"/>
    <x v="2"/>
    <x v="1968"/>
    <x v="0"/>
    <x v="0"/>
    <s v="Satisfactory"/>
    <m/>
  </r>
  <r>
    <n v="1562"/>
    <s v="Ranger"/>
    <x v="463"/>
    <x v="0"/>
    <x v="5"/>
    <x v="8"/>
    <x v="1300"/>
    <x v="13"/>
    <x v="2"/>
    <x v="2"/>
    <x v="1969"/>
    <x v="2"/>
    <x v="0"/>
    <s v="Satisfactory"/>
    <m/>
  </r>
  <r>
    <n v="2668"/>
    <s v="Ranger"/>
    <x v="463"/>
    <x v="0"/>
    <x v="1"/>
    <x v="18"/>
    <x v="1301"/>
    <x v="4"/>
    <x v="2"/>
    <x v="2"/>
    <x v="1970"/>
    <x v="0"/>
    <x v="0"/>
    <s v="Satisfactory"/>
    <m/>
  </r>
  <r>
    <n v="1872"/>
    <s v="Raoul Boulanger"/>
    <x v="464"/>
    <x v="1"/>
    <x v="6"/>
    <x v="8"/>
    <x v="17"/>
    <x v="10"/>
    <x v="0"/>
    <x v="0"/>
    <x v="1971"/>
    <x v="0"/>
    <x v="0"/>
    <s v="Satisfactory"/>
    <m/>
  </r>
  <r>
    <n v="2158"/>
    <s v="Raphio"/>
    <x v="465"/>
    <x v="0"/>
    <x v="7"/>
    <x v="0"/>
    <x v="1302"/>
    <x v="2"/>
    <x v="0"/>
    <x v="0"/>
    <x v="1972"/>
    <x v="1"/>
    <x v="1"/>
    <s v="Praiseworthy"/>
    <m/>
  </r>
  <r>
    <n v="2158"/>
    <s v="Raphio"/>
    <x v="465"/>
    <x v="0"/>
    <x v="7"/>
    <x v="8"/>
    <x v="1303"/>
    <x v="2"/>
    <x v="0"/>
    <x v="0"/>
    <x v="1973"/>
    <x v="1"/>
    <x v="1"/>
    <s v="Praiseworthy"/>
    <m/>
  </r>
  <r>
    <n v="2166"/>
    <s v="Raphio"/>
    <x v="465"/>
    <x v="0"/>
    <x v="7"/>
    <x v="11"/>
    <x v="107"/>
    <x v="2"/>
    <x v="0"/>
    <x v="0"/>
    <x v="1974"/>
    <x v="2"/>
    <x v="0"/>
    <s v="Satisfactory"/>
    <m/>
  </r>
  <r>
    <n v="2330"/>
    <s v="Raphio"/>
    <x v="465"/>
    <x v="0"/>
    <x v="0"/>
    <x v="2"/>
    <x v="1304"/>
    <x v="2"/>
    <x v="0"/>
    <x v="0"/>
    <x v="1975"/>
    <x v="2"/>
    <x v="0"/>
    <s v="Satisfactory"/>
    <m/>
  </r>
  <r>
    <n v="2334"/>
    <s v="Raphio"/>
    <x v="465"/>
    <x v="0"/>
    <x v="0"/>
    <x v="23"/>
    <x v="664"/>
    <x v="2"/>
    <x v="0"/>
    <x v="0"/>
    <x v="1976"/>
    <x v="2"/>
    <x v="0"/>
    <s v="Satisfactory"/>
    <m/>
  </r>
  <r>
    <n v="2618"/>
    <s v="Raphio"/>
    <x v="465"/>
    <x v="0"/>
    <x v="1"/>
    <x v="24"/>
    <x v="1305"/>
    <x v="2"/>
    <x v="0"/>
    <x v="0"/>
    <x v="1977"/>
    <x v="2"/>
    <x v="0"/>
    <s v="Satisfactory"/>
    <m/>
  </r>
  <r>
    <n v="867"/>
    <s v="Raw Cocoa"/>
    <x v="466"/>
    <x v="54"/>
    <x v="2"/>
    <x v="8"/>
    <x v="1206"/>
    <x v="4"/>
    <x v="5"/>
    <x v="7"/>
    <x v="1978"/>
    <x v="6"/>
    <x v="2"/>
    <s v="Dissapointing"/>
    <m/>
  </r>
  <r>
    <n v="147"/>
    <s v="Republica del Cacao (aka Confecta)"/>
    <x v="467"/>
    <x v="4"/>
    <x v="14"/>
    <x v="11"/>
    <x v="265"/>
    <x v="10"/>
    <x v="1"/>
    <x v="1"/>
    <x v="1979"/>
    <x v="3"/>
    <x v="0"/>
    <s v="Satisfactory"/>
    <m/>
  </r>
  <r>
    <n v="147"/>
    <s v="Republica del Cacao (aka Confecta)"/>
    <x v="467"/>
    <x v="4"/>
    <x v="14"/>
    <x v="11"/>
    <x v="1306"/>
    <x v="28"/>
    <x v="1"/>
    <x v="1"/>
    <x v="1980"/>
    <x v="2"/>
    <x v="0"/>
    <s v="Satisfactory"/>
    <m/>
  </r>
  <r>
    <n v="170"/>
    <s v="Republica del Cacao (aka Confecta)"/>
    <x v="467"/>
    <x v="4"/>
    <x v="14"/>
    <x v="11"/>
    <x v="331"/>
    <x v="10"/>
    <x v="1"/>
    <x v="1"/>
    <x v="1981"/>
    <x v="1"/>
    <x v="1"/>
    <s v="Praiseworthy"/>
    <m/>
  </r>
  <r>
    <n v="439"/>
    <s v="Republica del Cacao (aka Confecta)"/>
    <x v="467"/>
    <x v="4"/>
    <x v="11"/>
    <x v="11"/>
    <x v="1307"/>
    <x v="10"/>
    <x v="1"/>
    <x v="1"/>
    <x v="1982"/>
    <x v="6"/>
    <x v="2"/>
    <s v="Dissapointing"/>
    <m/>
  </r>
  <r>
    <n v="494"/>
    <s v="Republica del Cacao (aka Confecta)"/>
    <x v="467"/>
    <x v="4"/>
    <x v="12"/>
    <x v="11"/>
    <x v="256"/>
    <x v="10"/>
    <x v="1"/>
    <x v="1"/>
    <x v="1983"/>
    <x v="0"/>
    <x v="0"/>
    <s v="Satisfactory"/>
    <m/>
  </r>
  <r>
    <n v="745"/>
    <s v="Ritual"/>
    <x v="468"/>
    <x v="0"/>
    <x v="10"/>
    <x v="31"/>
    <x v="137"/>
    <x v="10"/>
    <x v="2"/>
    <x v="2"/>
    <x v="1984"/>
    <x v="2"/>
    <x v="0"/>
    <s v="Satisfactory"/>
    <m/>
  </r>
  <r>
    <n v="891"/>
    <s v="Ritual"/>
    <x v="468"/>
    <x v="0"/>
    <x v="2"/>
    <x v="1"/>
    <x v="1308"/>
    <x v="10"/>
    <x v="2"/>
    <x v="2"/>
    <x v="1985"/>
    <x v="5"/>
    <x v="3"/>
    <s v="Premium"/>
    <m/>
  </r>
  <r>
    <n v="967"/>
    <s v="Ritual"/>
    <x v="468"/>
    <x v="0"/>
    <x v="2"/>
    <x v="11"/>
    <x v="1309"/>
    <x v="10"/>
    <x v="2"/>
    <x v="2"/>
    <x v="1986"/>
    <x v="0"/>
    <x v="0"/>
    <s v="Satisfactory"/>
    <m/>
  </r>
  <r>
    <n v="979"/>
    <s v="Ritual"/>
    <x v="468"/>
    <x v="0"/>
    <x v="2"/>
    <x v="21"/>
    <x v="1310"/>
    <x v="10"/>
    <x v="2"/>
    <x v="2"/>
    <x v="1987"/>
    <x v="2"/>
    <x v="0"/>
    <s v="Satisfactory"/>
    <m/>
  </r>
  <r>
    <n v="1089"/>
    <s v="Ritual"/>
    <x v="468"/>
    <x v="0"/>
    <x v="3"/>
    <x v="25"/>
    <x v="1311"/>
    <x v="10"/>
    <x v="2"/>
    <x v="2"/>
    <x v="1988"/>
    <x v="1"/>
    <x v="1"/>
    <s v="Praiseworthy"/>
    <m/>
  </r>
  <r>
    <n v="1181"/>
    <s v="Ritual"/>
    <x v="468"/>
    <x v="0"/>
    <x v="3"/>
    <x v="8"/>
    <x v="1312"/>
    <x v="10"/>
    <x v="2"/>
    <x v="2"/>
    <x v="1989"/>
    <x v="3"/>
    <x v="0"/>
    <s v="Satisfactory"/>
    <m/>
  </r>
  <r>
    <n v="1466"/>
    <s v="Ritual"/>
    <x v="468"/>
    <x v="0"/>
    <x v="5"/>
    <x v="11"/>
    <x v="1313"/>
    <x v="12"/>
    <x v="2"/>
    <x v="2"/>
    <x v="1990"/>
    <x v="2"/>
    <x v="0"/>
    <s v="Satisfactory"/>
    <m/>
  </r>
  <r>
    <n v="1466"/>
    <s v="Ritual"/>
    <x v="468"/>
    <x v="0"/>
    <x v="5"/>
    <x v="26"/>
    <x v="1314"/>
    <x v="4"/>
    <x v="2"/>
    <x v="2"/>
    <x v="1991"/>
    <x v="2"/>
    <x v="0"/>
    <s v="Satisfactory"/>
    <m/>
  </r>
  <r>
    <n v="1860"/>
    <s v="Ritual"/>
    <x v="468"/>
    <x v="0"/>
    <x v="6"/>
    <x v="11"/>
    <x v="1315"/>
    <x v="10"/>
    <x v="2"/>
    <x v="2"/>
    <x v="1992"/>
    <x v="1"/>
    <x v="1"/>
    <s v="Praiseworthy"/>
    <m/>
  </r>
  <r>
    <n v="2008"/>
    <s v="Ritual"/>
    <x v="468"/>
    <x v="0"/>
    <x v="13"/>
    <x v="18"/>
    <x v="147"/>
    <x v="10"/>
    <x v="0"/>
    <x v="0"/>
    <x v="1993"/>
    <x v="1"/>
    <x v="1"/>
    <s v="Praiseworthy"/>
    <m/>
  </r>
  <r>
    <n v="2282"/>
    <s v="Ritual"/>
    <x v="468"/>
    <x v="0"/>
    <x v="0"/>
    <x v="23"/>
    <x v="1316"/>
    <x v="4"/>
    <x v="2"/>
    <x v="2"/>
    <x v="1994"/>
    <x v="2"/>
    <x v="0"/>
    <s v="Satisfactory"/>
    <m/>
  </r>
  <r>
    <n v="2418"/>
    <s v="Ritual"/>
    <x v="468"/>
    <x v="0"/>
    <x v="0"/>
    <x v="21"/>
    <x v="1317"/>
    <x v="3"/>
    <x v="2"/>
    <x v="2"/>
    <x v="1995"/>
    <x v="2"/>
    <x v="0"/>
    <s v="Satisfactory"/>
    <m/>
  </r>
  <r>
    <n v="2514"/>
    <s v="Ritual"/>
    <x v="468"/>
    <x v="0"/>
    <x v="9"/>
    <x v="1"/>
    <x v="1318"/>
    <x v="10"/>
    <x v="0"/>
    <x v="0"/>
    <x v="1996"/>
    <x v="2"/>
    <x v="0"/>
    <s v="Satisfactory"/>
    <m/>
  </r>
  <r>
    <n v="2080"/>
    <s v="River-Sea"/>
    <x v="469"/>
    <x v="0"/>
    <x v="7"/>
    <x v="0"/>
    <x v="1319"/>
    <x v="2"/>
    <x v="0"/>
    <x v="0"/>
    <x v="1997"/>
    <x v="3"/>
    <x v="0"/>
    <s v="Satisfactory"/>
    <m/>
  </r>
  <r>
    <n v="2354"/>
    <s v="River-Sea"/>
    <x v="469"/>
    <x v="0"/>
    <x v="0"/>
    <x v="3"/>
    <x v="519"/>
    <x v="4"/>
    <x v="0"/>
    <x v="0"/>
    <x v="1998"/>
    <x v="6"/>
    <x v="2"/>
    <s v="Dissapointing"/>
    <m/>
  </r>
  <r>
    <n v="2354"/>
    <s v="River-Sea"/>
    <x v="469"/>
    <x v="0"/>
    <x v="0"/>
    <x v="8"/>
    <x v="123"/>
    <x v="4"/>
    <x v="0"/>
    <x v="0"/>
    <x v="1999"/>
    <x v="6"/>
    <x v="2"/>
    <s v="Dissapointing"/>
    <m/>
  </r>
  <r>
    <n v="1844"/>
    <s v="Roasting Masters"/>
    <x v="470"/>
    <x v="25"/>
    <x v="6"/>
    <x v="31"/>
    <x v="1320"/>
    <x v="4"/>
    <x v="2"/>
    <x v="2"/>
    <x v="1046"/>
    <x v="0"/>
    <x v="0"/>
    <s v="Satisfactory"/>
    <m/>
  </r>
  <r>
    <n v="1844"/>
    <s v="Roasting Masters"/>
    <x v="470"/>
    <x v="25"/>
    <x v="6"/>
    <x v="31"/>
    <x v="1321"/>
    <x v="4"/>
    <x v="2"/>
    <x v="2"/>
    <x v="2000"/>
    <x v="0"/>
    <x v="0"/>
    <s v="Satisfactory"/>
    <m/>
  </r>
  <r>
    <n v="1844"/>
    <s v="Roasting Masters"/>
    <x v="470"/>
    <x v="25"/>
    <x v="6"/>
    <x v="31"/>
    <x v="1322"/>
    <x v="4"/>
    <x v="2"/>
    <x v="2"/>
    <x v="2001"/>
    <x v="0"/>
    <x v="0"/>
    <s v="Satisfactory"/>
    <m/>
  </r>
  <r>
    <n v="1061"/>
    <s v="Robert (aka Chocolaterie Robert)"/>
    <x v="471"/>
    <x v="52"/>
    <x v="3"/>
    <x v="1"/>
    <x v="54"/>
    <x v="10"/>
    <x v="3"/>
    <x v="4"/>
    <x v="2002"/>
    <x v="0"/>
    <x v="0"/>
    <s v="Satisfactory"/>
    <m/>
  </r>
  <r>
    <n v="1061"/>
    <s v="Robert (aka Chocolaterie Robert)"/>
    <x v="471"/>
    <x v="52"/>
    <x v="3"/>
    <x v="1"/>
    <x v="1323"/>
    <x v="1"/>
    <x v="1"/>
    <x v="1"/>
    <x v="2003"/>
    <x v="0"/>
    <x v="0"/>
    <s v="Satisfactory"/>
    <m/>
  </r>
  <r>
    <n v="923"/>
    <s v="Rococo (Grenada Chocolate Co.)"/>
    <x v="472"/>
    <x v="6"/>
    <x v="2"/>
    <x v="28"/>
    <x v="1324"/>
    <x v="15"/>
    <x v="5"/>
    <x v="7"/>
    <x v="2004"/>
    <x v="2"/>
    <x v="0"/>
    <s v="Satisfactory"/>
    <m/>
  </r>
  <r>
    <n v="213"/>
    <s v="Rogue"/>
    <x v="473"/>
    <x v="0"/>
    <x v="15"/>
    <x v="2"/>
    <x v="1325"/>
    <x v="4"/>
    <x v="2"/>
    <x v="2"/>
    <x v="2005"/>
    <x v="4"/>
    <x v="2"/>
    <s v="Dissapointing"/>
    <m/>
  </r>
  <r>
    <n v="213"/>
    <s v="Rogue"/>
    <x v="473"/>
    <x v="0"/>
    <x v="15"/>
    <x v="27"/>
    <x v="88"/>
    <x v="4"/>
    <x v="2"/>
    <x v="2"/>
    <x v="2006"/>
    <x v="4"/>
    <x v="2"/>
    <s v="Dissapointing"/>
    <m/>
  </r>
  <r>
    <n v="213"/>
    <s v="Rogue"/>
    <x v="473"/>
    <x v="0"/>
    <x v="15"/>
    <x v="1"/>
    <x v="1326"/>
    <x v="4"/>
    <x v="2"/>
    <x v="2"/>
    <x v="2007"/>
    <x v="3"/>
    <x v="0"/>
    <s v="Satisfactory"/>
    <m/>
  </r>
  <r>
    <n v="213"/>
    <s v="Rogue"/>
    <x v="473"/>
    <x v="0"/>
    <x v="15"/>
    <x v="21"/>
    <x v="90"/>
    <x v="4"/>
    <x v="2"/>
    <x v="2"/>
    <x v="2008"/>
    <x v="3"/>
    <x v="0"/>
    <s v="Satisfactory"/>
    <m/>
  </r>
  <r>
    <n v="327"/>
    <s v="Rogue"/>
    <x v="473"/>
    <x v="0"/>
    <x v="11"/>
    <x v="5"/>
    <x v="298"/>
    <x v="4"/>
    <x v="2"/>
    <x v="2"/>
    <x v="2009"/>
    <x v="2"/>
    <x v="0"/>
    <s v="Satisfactory"/>
    <m/>
  </r>
  <r>
    <n v="565"/>
    <s v="Rogue"/>
    <x v="473"/>
    <x v="0"/>
    <x v="12"/>
    <x v="8"/>
    <x v="17"/>
    <x v="10"/>
    <x v="2"/>
    <x v="2"/>
    <x v="2010"/>
    <x v="1"/>
    <x v="1"/>
    <s v="Praiseworthy"/>
    <m/>
  </r>
  <r>
    <n v="793"/>
    <s v="Rogue"/>
    <x v="473"/>
    <x v="0"/>
    <x v="10"/>
    <x v="7"/>
    <x v="1327"/>
    <x v="10"/>
    <x v="2"/>
    <x v="2"/>
    <x v="2011"/>
    <x v="3"/>
    <x v="0"/>
    <s v="Satisfactory"/>
    <m/>
  </r>
  <r>
    <n v="979"/>
    <s v="Rogue"/>
    <x v="473"/>
    <x v="0"/>
    <x v="2"/>
    <x v="11"/>
    <x v="638"/>
    <x v="10"/>
    <x v="2"/>
    <x v="2"/>
    <x v="2012"/>
    <x v="1"/>
    <x v="1"/>
    <s v="Praiseworthy"/>
    <m/>
  </r>
  <r>
    <n v="1038"/>
    <s v="Rogue"/>
    <x v="473"/>
    <x v="0"/>
    <x v="3"/>
    <x v="1"/>
    <x v="1328"/>
    <x v="4"/>
    <x v="2"/>
    <x v="2"/>
    <x v="2013"/>
    <x v="2"/>
    <x v="0"/>
    <s v="Satisfactory"/>
    <m/>
  </r>
  <r>
    <n v="1081"/>
    <s v="Rogue"/>
    <x v="473"/>
    <x v="0"/>
    <x v="3"/>
    <x v="2"/>
    <x v="1329"/>
    <x v="4"/>
    <x v="2"/>
    <x v="2"/>
    <x v="2014"/>
    <x v="2"/>
    <x v="0"/>
    <s v="Satisfactory"/>
    <m/>
  </r>
  <r>
    <n v="1081"/>
    <s v="Rogue"/>
    <x v="473"/>
    <x v="0"/>
    <x v="3"/>
    <x v="7"/>
    <x v="1330"/>
    <x v="10"/>
    <x v="2"/>
    <x v="2"/>
    <x v="2015"/>
    <x v="5"/>
    <x v="3"/>
    <s v="Premium"/>
    <m/>
  </r>
  <r>
    <n v="1193"/>
    <s v="Rogue"/>
    <x v="473"/>
    <x v="0"/>
    <x v="3"/>
    <x v="27"/>
    <x v="1331"/>
    <x v="10"/>
    <x v="2"/>
    <x v="2"/>
    <x v="2016"/>
    <x v="1"/>
    <x v="1"/>
    <s v="Praiseworthy"/>
    <m/>
  </r>
  <r>
    <n v="1209"/>
    <s v="Rogue"/>
    <x v="473"/>
    <x v="0"/>
    <x v="4"/>
    <x v="5"/>
    <x v="29"/>
    <x v="3"/>
    <x v="2"/>
    <x v="2"/>
    <x v="2017"/>
    <x v="1"/>
    <x v="1"/>
    <s v="Praiseworthy"/>
    <m/>
  </r>
  <r>
    <n v="1446"/>
    <s v="Rogue"/>
    <x v="473"/>
    <x v="0"/>
    <x v="5"/>
    <x v="5"/>
    <x v="1332"/>
    <x v="4"/>
    <x v="2"/>
    <x v="2"/>
    <x v="2018"/>
    <x v="1"/>
    <x v="1"/>
    <s v="Praiseworthy"/>
    <m/>
  </r>
  <r>
    <n v="1566"/>
    <s v="Rogue"/>
    <x v="473"/>
    <x v="0"/>
    <x v="5"/>
    <x v="7"/>
    <x v="1333"/>
    <x v="10"/>
    <x v="2"/>
    <x v="2"/>
    <x v="2019"/>
    <x v="0"/>
    <x v="0"/>
    <s v="Satisfactory"/>
    <m/>
  </r>
  <r>
    <n v="1748"/>
    <s v="Rogue"/>
    <x v="473"/>
    <x v="0"/>
    <x v="6"/>
    <x v="30"/>
    <x v="1334"/>
    <x v="10"/>
    <x v="2"/>
    <x v="2"/>
    <x v="2020"/>
    <x v="1"/>
    <x v="1"/>
    <s v="Praiseworthy"/>
    <m/>
  </r>
  <r>
    <n v="713"/>
    <s v="Rozsavolgyi"/>
    <x v="474"/>
    <x v="32"/>
    <x v="10"/>
    <x v="5"/>
    <x v="214"/>
    <x v="13"/>
    <x v="0"/>
    <x v="0"/>
    <x v="2021"/>
    <x v="2"/>
    <x v="0"/>
    <s v="Satisfactory"/>
    <m/>
  </r>
  <r>
    <n v="717"/>
    <s v="Rozsavolgyi"/>
    <x v="474"/>
    <x v="32"/>
    <x v="10"/>
    <x v="5"/>
    <x v="29"/>
    <x v="21"/>
    <x v="0"/>
    <x v="0"/>
    <x v="2022"/>
    <x v="6"/>
    <x v="2"/>
    <s v="Dissapointing"/>
    <m/>
  </r>
  <r>
    <n v="717"/>
    <s v="Rozsavolgyi"/>
    <x v="474"/>
    <x v="32"/>
    <x v="10"/>
    <x v="5"/>
    <x v="1335"/>
    <x v="4"/>
    <x v="0"/>
    <x v="0"/>
    <x v="2023"/>
    <x v="2"/>
    <x v="0"/>
    <s v="Satisfactory"/>
    <m/>
  </r>
  <r>
    <n v="765"/>
    <s v="Rozsavolgyi"/>
    <x v="474"/>
    <x v="32"/>
    <x v="10"/>
    <x v="59"/>
    <x v="1336"/>
    <x v="18"/>
    <x v="0"/>
    <x v="0"/>
    <x v="2024"/>
    <x v="4"/>
    <x v="2"/>
    <s v="Dissapointing"/>
    <m/>
  </r>
  <r>
    <n v="809"/>
    <s v="Rozsavolgyi"/>
    <x v="474"/>
    <x v="32"/>
    <x v="2"/>
    <x v="5"/>
    <x v="60"/>
    <x v="43"/>
    <x v="0"/>
    <x v="0"/>
    <x v="2025"/>
    <x v="6"/>
    <x v="2"/>
    <s v="Dissapointing"/>
    <m/>
  </r>
  <r>
    <n v="871"/>
    <s v="Rozsavolgyi"/>
    <x v="474"/>
    <x v="32"/>
    <x v="2"/>
    <x v="5"/>
    <x v="1337"/>
    <x v="0"/>
    <x v="0"/>
    <x v="0"/>
    <x v="2026"/>
    <x v="8"/>
    <x v="2"/>
    <s v="Dissapointing"/>
    <m/>
  </r>
  <r>
    <n v="871"/>
    <s v="Rozsavolgyi"/>
    <x v="474"/>
    <x v="32"/>
    <x v="2"/>
    <x v="1"/>
    <x v="1338"/>
    <x v="2"/>
    <x v="0"/>
    <x v="0"/>
    <x v="2027"/>
    <x v="6"/>
    <x v="2"/>
    <s v="Dissapointing"/>
    <m/>
  </r>
  <r>
    <n v="2004"/>
    <s v="Rozsavolgyi"/>
    <x v="474"/>
    <x v="32"/>
    <x v="13"/>
    <x v="5"/>
    <x v="16"/>
    <x v="13"/>
    <x v="0"/>
    <x v="0"/>
    <x v="2028"/>
    <x v="1"/>
    <x v="1"/>
    <s v="Praiseworthy"/>
    <m/>
  </r>
  <r>
    <n v="2672"/>
    <s v="Rozsavolgyi"/>
    <x v="474"/>
    <x v="32"/>
    <x v="1"/>
    <x v="8"/>
    <x v="1339"/>
    <x v="2"/>
    <x v="0"/>
    <x v="0"/>
    <x v="2029"/>
    <x v="1"/>
    <x v="1"/>
    <s v="Praiseworthy"/>
    <m/>
  </r>
  <r>
    <n v="1964"/>
    <s v="Ruket"/>
    <x v="475"/>
    <x v="12"/>
    <x v="13"/>
    <x v="30"/>
    <x v="720"/>
    <x v="2"/>
    <x v="0"/>
    <x v="11"/>
    <x v="2030"/>
    <x v="4"/>
    <x v="2"/>
    <s v="Dissapointing"/>
    <m/>
  </r>
  <r>
    <n v="2036"/>
    <s v="Ruket"/>
    <x v="475"/>
    <x v="12"/>
    <x v="7"/>
    <x v="32"/>
    <x v="1340"/>
    <x v="10"/>
    <x v="0"/>
    <x v="0"/>
    <x v="2031"/>
    <x v="3"/>
    <x v="0"/>
    <s v="Satisfactory"/>
    <m/>
  </r>
  <r>
    <n v="2036"/>
    <s v="Ruket"/>
    <x v="475"/>
    <x v="12"/>
    <x v="7"/>
    <x v="23"/>
    <x v="1341"/>
    <x v="4"/>
    <x v="0"/>
    <x v="0"/>
    <x v="2032"/>
    <x v="2"/>
    <x v="0"/>
    <s v="Satisfactory"/>
    <m/>
  </r>
  <r>
    <n v="2660"/>
    <s v="Ruket"/>
    <x v="475"/>
    <x v="12"/>
    <x v="1"/>
    <x v="0"/>
    <x v="1342"/>
    <x v="2"/>
    <x v="2"/>
    <x v="2"/>
    <x v="2033"/>
    <x v="2"/>
    <x v="0"/>
    <s v="Satisfactory"/>
    <m/>
  </r>
  <r>
    <n v="2668"/>
    <s v="Ruket"/>
    <x v="475"/>
    <x v="12"/>
    <x v="1"/>
    <x v="19"/>
    <x v="1343"/>
    <x v="18"/>
    <x v="2"/>
    <x v="2"/>
    <x v="2034"/>
    <x v="4"/>
    <x v="2"/>
    <s v="Dissapointing"/>
    <m/>
  </r>
  <r>
    <n v="607"/>
    <s v="S.A.I.D."/>
    <x v="476"/>
    <x v="12"/>
    <x v="12"/>
    <x v="1"/>
    <x v="1344"/>
    <x v="14"/>
    <x v="5"/>
    <x v="7"/>
    <x v="2035"/>
    <x v="2"/>
    <x v="0"/>
    <s v="Satisfactory"/>
    <m/>
  </r>
  <r>
    <n v="615"/>
    <s v="S.A.I.D."/>
    <x v="476"/>
    <x v="12"/>
    <x v="12"/>
    <x v="26"/>
    <x v="1345"/>
    <x v="17"/>
    <x v="5"/>
    <x v="7"/>
    <x v="2036"/>
    <x v="9"/>
    <x v="4"/>
    <s v="Unpleaseant"/>
    <m/>
  </r>
  <r>
    <n v="615"/>
    <s v="S.A.I.D."/>
    <x v="476"/>
    <x v="12"/>
    <x v="12"/>
    <x v="2"/>
    <x v="1346"/>
    <x v="4"/>
    <x v="5"/>
    <x v="7"/>
    <x v="2037"/>
    <x v="3"/>
    <x v="0"/>
    <s v="Satisfactory"/>
    <m/>
  </r>
  <r>
    <n v="615"/>
    <s v="S.A.I.D."/>
    <x v="476"/>
    <x v="12"/>
    <x v="12"/>
    <x v="26"/>
    <x v="1347"/>
    <x v="2"/>
    <x v="5"/>
    <x v="7"/>
    <x v="2038"/>
    <x v="2"/>
    <x v="0"/>
    <s v="Satisfactory"/>
    <m/>
  </r>
  <r>
    <n v="615"/>
    <s v="S.A.I.D."/>
    <x v="476"/>
    <x v="12"/>
    <x v="12"/>
    <x v="26"/>
    <x v="1348"/>
    <x v="2"/>
    <x v="5"/>
    <x v="7"/>
    <x v="2039"/>
    <x v="2"/>
    <x v="0"/>
    <s v="Satisfactory"/>
    <m/>
  </r>
  <r>
    <n v="813"/>
    <s v="Sacred"/>
    <x v="477"/>
    <x v="0"/>
    <x v="2"/>
    <x v="26"/>
    <x v="1349"/>
    <x v="22"/>
    <x v="1"/>
    <x v="20"/>
    <x v="2040"/>
    <x v="4"/>
    <x v="2"/>
    <s v="Dissapointing"/>
    <m/>
  </r>
  <r>
    <n v="813"/>
    <s v="Sacred"/>
    <x v="477"/>
    <x v="0"/>
    <x v="2"/>
    <x v="26"/>
    <x v="1350"/>
    <x v="26"/>
    <x v="1"/>
    <x v="20"/>
    <x v="2041"/>
    <x v="0"/>
    <x v="0"/>
    <s v="Satisfactory"/>
    <m/>
  </r>
  <r>
    <n v="288"/>
    <s v="Salgado"/>
    <x v="478"/>
    <x v="37"/>
    <x v="15"/>
    <x v="10"/>
    <x v="1351"/>
    <x v="4"/>
    <x v="1"/>
    <x v="1"/>
    <x v="2042"/>
    <x v="2"/>
    <x v="0"/>
    <s v="Satisfactory"/>
    <m/>
  </r>
  <r>
    <n v="288"/>
    <s v="Salgado"/>
    <x v="478"/>
    <x v="37"/>
    <x v="15"/>
    <x v="11"/>
    <x v="256"/>
    <x v="4"/>
    <x v="1"/>
    <x v="1"/>
    <x v="2043"/>
    <x v="2"/>
    <x v="0"/>
    <s v="Satisfactory"/>
    <m/>
  </r>
  <r>
    <n v="288"/>
    <s v="Salgado"/>
    <x v="478"/>
    <x v="37"/>
    <x v="15"/>
    <x v="5"/>
    <x v="214"/>
    <x v="4"/>
    <x v="1"/>
    <x v="1"/>
    <x v="2044"/>
    <x v="2"/>
    <x v="0"/>
    <s v="Satisfactory"/>
    <m/>
  </r>
  <r>
    <n v="292"/>
    <s v="Salgado"/>
    <x v="478"/>
    <x v="37"/>
    <x v="15"/>
    <x v="11"/>
    <x v="1352"/>
    <x v="4"/>
    <x v="1"/>
    <x v="1"/>
    <x v="2045"/>
    <x v="2"/>
    <x v="0"/>
    <s v="Satisfactory"/>
    <m/>
  </r>
  <r>
    <n v="2004"/>
    <s v="San Jose"/>
    <x v="479"/>
    <x v="4"/>
    <x v="13"/>
    <x v="11"/>
    <x v="1353"/>
    <x v="4"/>
    <x v="1"/>
    <x v="1"/>
    <x v="2046"/>
    <x v="0"/>
    <x v="0"/>
    <s v="Satisfactory"/>
    <m/>
  </r>
  <r>
    <n v="32"/>
    <s v="Santander (Compania Nacional)"/>
    <x v="480"/>
    <x v="28"/>
    <x v="16"/>
    <x v="12"/>
    <x v="1354"/>
    <x v="44"/>
    <x v="3"/>
    <x v="4"/>
    <x v="2047"/>
    <x v="10"/>
    <x v="2"/>
    <s v="Dissapointing"/>
    <m/>
  </r>
  <r>
    <n v="32"/>
    <s v="Santander (Compania Nacional)"/>
    <x v="480"/>
    <x v="28"/>
    <x v="16"/>
    <x v="12"/>
    <x v="474"/>
    <x v="11"/>
    <x v="3"/>
    <x v="4"/>
    <x v="2048"/>
    <x v="3"/>
    <x v="0"/>
    <s v="Satisfactory"/>
    <m/>
  </r>
  <r>
    <n v="32"/>
    <s v="Santander (Compania Nacional)"/>
    <x v="480"/>
    <x v="28"/>
    <x v="16"/>
    <x v="12"/>
    <x v="1355"/>
    <x v="4"/>
    <x v="3"/>
    <x v="4"/>
    <x v="2049"/>
    <x v="1"/>
    <x v="1"/>
    <s v="Praiseworthy"/>
    <m/>
  </r>
  <r>
    <n v="404"/>
    <s v="Santander (Compania Nacional)"/>
    <x v="480"/>
    <x v="28"/>
    <x v="11"/>
    <x v="12"/>
    <x v="1356"/>
    <x v="10"/>
    <x v="0"/>
    <x v="12"/>
    <x v="2050"/>
    <x v="4"/>
    <x v="2"/>
    <s v="Dissapointing"/>
    <m/>
  </r>
  <r>
    <n v="414"/>
    <s v="Santander (Compania Nacional)"/>
    <x v="480"/>
    <x v="28"/>
    <x v="11"/>
    <x v="12"/>
    <x v="1357"/>
    <x v="4"/>
    <x v="3"/>
    <x v="4"/>
    <x v="469"/>
    <x v="3"/>
    <x v="0"/>
    <s v="Satisfactory"/>
    <m/>
  </r>
  <r>
    <n v="761"/>
    <s v="Santome"/>
    <x v="481"/>
    <x v="1"/>
    <x v="10"/>
    <x v="17"/>
    <x v="326"/>
    <x v="4"/>
    <x v="3"/>
    <x v="4"/>
    <x v="1110"/>
    <x v="4"/>
    <x v="2"/>
    <s v="Dissapointing"/>
    <m/>
  </r>
  <r>
    <n v="15"/>
    <s v="Scharffen Berger"/>
    <x v="482"/>
    <x v="0"/>
    <x v="16"/>
    <x v="26"/>
    <x v="1358"/>
    <x v="19"/>
    <x v="3"/>
    <x v="4"/>
    <x v="2051"/>
    <x v="10"/>
    <x v="2"/>
    <s v="Dissapointing"/>
    <m/>
  </r>
  <r>
    <n v="15"/>
    <s v="Scharffen Berger"/>
    <x v="482"/>
    <x v="0"/>
    <x v="16"/>
    <x v="26"/>
    <x v="1359"/>
    <x v="4"/>
    <x v="3"/>
    <x v="4"/>
    <x v="2052"/>
    <x v="2"/>
    <x v="0"/>
    <s v="Satisfactory"/>
    <m/>
  </r>
  <r>
    <n v="40"/>
    <s v="Scharffen Berger"/>
    <x v="482"/>
    <x v="0"/>
    <x v="16"/>
    <x v="26"/>
    <x v="1360"/>
    <x v="1"/>
    <x v="3"/>
    <x v="4"/>
    <x v="2053"/>
    <x v="10"/>
    <x v="2"/>
    <s v="Dissapointing"/>
    <m/>
  </r>
  <r>
    <n v="56"/>
    <s v="Scharffen Berger"/>
    <x v="482"/>
    <x v="0"/>
    <x v="16"/>
    <x v="27"/>
    <x v="1361"/>
    <x v="4"/>
    <x v="3"/>
    <x v="4"/>
    <x v="2054"/>
    <x v="10"/>
    <x v="2"/>
    <s v="Dissapointing"/>
    <m/>
  </r>
  <r>
    <n v="56"/>
    <s v="Scharffen Berger"/>
    <x v="482"/>
    <x v="0"/>
    <x v="16"/>
    <x v="26"/>
    <x v="767"/>
    <x v="25"/>
    <x v="3"/>
    <x v="4"/>
    <x v="2055"/>
    <x v="3"/>
    <x v="0"/>
    <s v="Satisfactory"/>
    <m/>
  </r>
  <r>
    <n v="117"/>
    <s v="Scharffen Berger"/>
    <x v="482"/>
    <x v="0"/>
    <x v="14"/>
    <x v="26"/>
    <x v="1362"/>
    <x v="2"/>
    <x v="3"/>
    <x v="4"/>
    <x v="2056"/>
    <x v="3"/>
    <x v="0"/>
    <s v="Satisfactory"/>
    <m/>
  </r>
  <r>
    <n v="135"/>
    <s v="Scharffen Berger"/>
    <x v="482"/>
    <x v="0"/>
    <x v="14"/>
    <x v="26"/>
    <x v="1363"/>
    <x v="25"/>
    <x v="3"/>
    <x v="4"/>
    <x v="2057"/>
    <x v="3"/>
    <x v="0"/>
    <s v="Satisfactory"/>
    <m/>
  </r>
  <r>
    <n v="135"/>
    <s v="Scharffen Berger"/>
    <x v="482"/>
    <x v="0"/>
    <x v="14"/>
    <x v="5"/>
    <x v="71"/>
    <x v="10"/>
    <x v="3"/>
    <x v="4"/>
    <x v="2058"/>
    <x v="1"/>
    <x v="1"/>
    <s v="Praiseworthy"/>
    <m/>
  </r>
  <r>
    <n v="188"/>
    <s v="Scharffen Berger"/>
    <x v="482"/>
    <x v="0"/>
    <x v="14"/>
    <x v="26"/>
    <x v="1364"/>
    <x v="10"/>
    <x v="3"/>
    <x v="4"/>
    <x v="2059"/>
    <x v="3"/>
    <x v="0"/>
    <s v="Satisfactory"/>
    <m/>
  </r>
  <r>
    <n v="227"/>
    <s v="Scharffen Berger"/>
    <x v="482"/>
    <x v="0"/>
    <x v="15"/>
    <x v="26"/>
    <x v="1365"/>
    <x v="2"/>
    <x v="3"/>
    <x v="4"/>
    <x v="2060"/>
    <x v="3"/>
    <x v="0"/>
    <s v="Satisfactory"/>
    <m/>
  </r>
  <r>
    <n v="336"/>
    <s v="Scharffen Berger"/>
    <x v="482"/>
    <x v="0"/>
    <x v="11"/>
    <x v="10"/>
    <x v="1366"/>
    <x v="1"/>
    <x v="3"/>
    <x v="4"/>
    <x v="2061"/>
    <x v="1"/>
    <x v="1"/>
    <s v="Praiseworthy"/>
    <m/>
  </r>
  <r>
    <n v="336"/>
    <s v="Scharffen Berger"/>
    <x v="482"/>
    <x v="0"/>
    <x v="11"/>
    <x v="24"/>
    <x v="1367"/>
    <x v="11"/>
    <x v="3"/>
    <x v="4"/>
    <x v="2062"/>
    <x v="5"/>
    <x v="3"/>
    <s v="Premium"/>
    <m/>
  </r>
  <r>
    <n v="445"/>
    <s v="Scharffen Berger"/>
    <x v="482"/>
    <x v="0"/>
    <x v="11"/>
    <x v="22"/>
    <x v="121"/>
    <x v="2"/>
    <x v="3"/>
    <x v="4"/>
    <x v="2063"/>
    <x v="1"/>
    <x v="1"/>
    <s v="Praiseworthy"/>
    <m/>
  </r>
  <r>
    <n v="464"/>
    <s v="Scharffen Berger"/>
    <x v="482"/>
    <x v="0"/>
    <x v="12"/>
    <x v="28"/>
    <x v="1368"/>
    <x v="1"/>
    <x v="3"/>
    <x v="4"/>
    <x v="2064"/>
    <x v="2"/>
    <x v="0"/>
    <s v="Satisfactory"/>
    <m/>
  </r>
  <r>
    <n v="464"/>
    <s v="Scharffen Berger"/>
    <x v="482"/>
    <x v="0"/>
    <x v="12"/>
    <x v="1"/>
    <x v="1369"/>
    <x v="11"/>
    <x v="3"/>
    <x v="4"/>
    <x v="2065"/>
    <x v="1"/>
    <x v="1"/>
    <s v="Praiseworthy"/>
    <m/>
  </r>
  <r>
    <n v="781"/>
    <s v="Scharffen Berger"/>
    <x v="482"/>
    <x v="0"/>
    <x v="10"/>
    <x v="14"/>
    <x v="1020"/>
    <x v="1"/>
    <x v="3"/>
    <x v="4"/>
    <x v="2066"/>
    <x v="1"/>
    <x v="1"/>
    <s v="Praiseworthy"/>
    <m/>
  </r>
  <r>
    <n v="959"/>
    <s v="Scharffen Berger"/>
    <x v="482"/>
    <x v="0"/>
    <x v="2"/>
    <x v="8"/>
    <x v="1370"/>
    <x v="23"/>
    <x v="1"/>
    <x v="1"/>
    <x v="2067"/>
    <x v="5"/>
    <x v="3"/>
    <s v="Premium"/>
    <m/>
  </r>
  <r>
    <n v="1658"/>
    <s v="Seaforth"/>
    <x v="483"/>
    <x v="6"/>
    <x v="5"/>
    <x v="2"/>
    <x v="85"/>
    <x v="4"/>
    <x v="2"/>
    <x v="2"/>
    <x v="2068"/>
    <x v="4"/>
    <x v="2"/>
    <s v="Dissapointing"/>
    <m/>
  </r>
  <r>
    <n v="1658"/>
    <s v="Seaforth"/>
    <x v="483"/>
    <x v="6"/>
    <x v="5"/>
    <x v="28"/>
    <x v="89"/>
    <x v="4"/>
    <x v="2"/>
    <x v="2"/>
    <x v="2069"/>
    <x v="4"/>
    <x v="2"/>
    <s v="Dissapointing"/>
    <m/>
  </r>
  <r>
    <n v="2104"/>
    <s v="Seahorse"/>
    <x v="484"/>
    <x v="0"/>
    <x v="7"/>
    <x v="30"/>
    <x v="1371"/>
    <x v="4"/>
    <x v="2"/>
    <x v="2"/>
    <x v="2070"/>
    <x v="4"/>
    <x v="2"/>
    <s v="Dissapointing"/>
    <m/>
  </r>
  <r>
    <n v="2104"/>
    <s v="Seahorse"/>
    <x v="484"/>
    <x v="0"/>
    <x v="7"/>
    <x v="0"/>
    <x v="109"/>
    <x v="4"/>
    <x v="2"/>
    <x v="2"/>
    <x v="2071"/>
    <x v="0"/>
    <x v="0"/>
    <s v="Satisfactory"/>
    <m/>
  </r>
  <r>
    <n v="2108"/>
    <s v="Seahorse"/>
    <x v="484"/>
    <x v="0"/>
    <x v="7"/>
    <x v="2"/>
    <x v="157"/>
    <x v="4"/>
    <x v="2"/>
    <x v="2"/>
    <x v="2072"/>
    <x v="3"/>
    <x v="0"/>
    <s v="Satisfactory"/>
    <m/>
  </r>
  <r>
    <n v="2446"/>
    <s v="Seahorse"/>
    <x v="484"/>
    <x v="0"/>
    <x v="0"/>
    <x v="3"/>
    <x v="117"/>
    <x v="4"/>
    <x v="2"/>
    <x v="2"/>
    <x v="2073"/>
    <x v="4"/>
    <x v="2"/>
    <s v="Dissapointing"/>
    <m/>
  </r>
  <r>
    <n v="2446"/>
    <s v="Seahorse"/>
    <x v="484"/>
    <x v="0"/>
    <x v="0"/>
    <x v="6"/>
    <x v="1372"/>
    <x v="4"/>
    <x v="2"/>
    <x v="2"/>
    <x v="2074"/>
    <x v="2"/>
    <x v="0"/>
    <s v="Satisfactory"/>
    <m/>
  </r>
  <r>
    <n v="2590"/>
    <s v="Seahorse"/>
    <x v="484"/>
    <x v="0"/>
    <x v="1"/>
    <x v="8"/>
    <x v="123"/>
    <x v="4"/>
    <x v="2"/>
    <x v="2"/>
    <x v="2075"/>
    <x v="2"/>
    <x v="0"/>
    <s v="Satisfactory"/>
    <m/>
  </r>
  <r>
    <n v="2594"/>
    <s v="Seahorse"/>
    <x v="484"/>
    <x v="0"/>
    <x v="1"/>
    <x v="22"/>
    <x v="121"/>
    <x v="4"/>
    <x v="2"/>
    <x v="2"/>
    <x v="2076"/>
    <x v="2"/>
    <x v="0"/>
    <s v="Satisfactory"/>
    <m/>
  </r>
  <r>
    <n v="2660"/>
    <s v="Seahorse"/>
    <x v="484"/>
    <x v="0"/>
    <x v="1"/>
    <x v="21"/>
    <x v="1373"/>
    <x v="10"/>
    <x v="2"/>
    <x v="2"/>
    <x v="2077"/>
    <x v="0"/>
    <x v="0"/>
    <s v="Satisfactory"/>
    <m/>
  </r>
  <r>
    <n v="2660"/>
    <s v="Seahorse"/>
    <x v="484"/>
    <x v="0"/>
    <x v="1"/>
    <x v="4"/>
    <x v="119"/>
    <x v="4"/>
    <x v="2"/>
    <x v="2"/>
    <x v="2078"/>
    <x v="2"/>
    <x v="0"/>
    <s v="Satisfactory"/>
    <m/>
  </r>
  <r>
    <n v="2366"/>
    <s v="Shane Chocolate Works"/>
    <x v="485"/>
    <x v="0"/>
    <x v="0"/>
    <x v="25"/>
    <x v="84"/>
    <x v="4"/>
    <x v="0"/>
    <x v="0"/>
    <x v="2079"/>
    <x v="2"/>
    <x v="0"/>
    <s v="Satisfactory"/>
    <m/>
  </r>
  <r>
    <n v="2370"/>
    <s v="Shane Chocolate Works"/>
    <x v="485"/>
    <x v="0"/>
    <x v="0"/>
    <x v="29"/>
    <x v="106"/>
    <x v="4"/>
    <x v="0"/>
    <x v="0"/>
    <x v="2080"/>
    <x v="3"/>
    <x v="0"/>
    <s v="Satisfactory"/>
    <m/>
  </r>
  <r>
    <n v="2370"/>
    <s v="Shane Chocolate Works"/>
    <x v="485"/>
    <x v="0"/>
    <x v="0"/>
    <x v="12"/>
    <x v="1014"/>
    <x v="4"/>
    <x v="0"/>
    <x v="0"/>
    <x v="2081"/>
    <x v="3"/>
    <x v="0"/>
    <s v="Satisfactory"/>
    <m/>
  </r>
  <r>
    <n v="1335"/>
    <s v="Shark Mountain"/>
    <x v="486"/>
    <x v="0"/>
    <x v="4"/>
    <x v="11"/>
    <x v="79"/>
    <x v="10"/>
    <x v="2"/>
    <x v="2"/>
    <x v="2082"/>
    <x v="3"/>
    <x v="0"/>
    <s v="Satisfactory"/>
    <m/>
  </r>
  <r>
    <n v="1335"/>
    <s v="Shark Mountain"/>
    <x v="486"/>
    <x v="0"/>
    <x v="4"/>
    <x v="25"/>
    <x v="1374"/>
    <x v="2"/>
    <x v="2"/>
    <x v="2"/>
    <x v="2083"/>
    <x v="0"/>
    <x v="0"/>
    <s v="Satisfactory"/>
    <m/>
  </r>
  <r>
    <n v="1450"/>
    <s v="Shark Mountain"/>
    <x v="486"/>
    <x v="0"/>
    <x v="5"/>
    <x v="27"/>
    <x v="88"/>
    <x v="2"/>
    <x v="2"/>
    <x v="2"/>
    <x v="2084"/>
    <x v="0"/>
    <x v="0"/>
    <s v="Satisfactory"/>
    <m/>
  </r>
  <r>
    <n v="1450"/>
    <s v="Shark Mountain"/>
    <x v="486"/>
    <x v="0"/>
    <x v="5"/>
    <x v="14"/>
    <x v="15"/>
    <x v="13"/>
    <x v="2"/>
    <x v="2"/>
    <x v="2085"/>
    <x v="2"/>
    <x v="0"/>
    <s v="Satisfactory"/>
    <m/>
  </r>
  <r>
    <n v="1466"/>
    <s v="Shark Mountain"/>
    <x v="486"/>
    <x v="0"/>
    <x v="5"/>
    <x v="5"/>
    <x v="71"/>
    <x v="18"/>
    <x v="2"/>
    <x v="2"/>
    <x v="2086"/>
    <x v="4"/>
    <x v="2"/>
    <s v="Dissapointing"/>
    <m/>
  </r>
  <r>
    <n v="1466"/>
    <s v="Shark Mountain"/>
    <x v="486"/>
    <x v="0"/>
    <x v="5"/>
    <x v="2"/>
    <x v="915"/>
    <x v="6"/>
    <x v="2"/>
    <x v="2"/>
    <x v="2087"/>
    <x v="2"/>
    <x v="0"/>
    <s v="Satisfactory"/>
    <m/>
  </r>
  <r>
    <n v="713"/>
    <s v="Shark's"/>
    <x v="487"/>
    <x v="0"/>
    <x v="10"/>
    <x v="48"/>
    <x v="1375"/>
    <x v="13"/>
    <x v="1"/>
    <x v="3"/>
    <x v="2088"/>
    <x v="10"/>
    <x v="2"/>
    <s v="Dissapointing"/>
    <m/>
  </r>
  <r>
    <n v="721"/>
    <s v="Shark's"/>
    <x v="487"/>
    <x v="0"/>
    <x v="10"/>
    <x v="48"/>
    <x v="1376"/>
    <x v="13"/>
    <x v="1"/>
    <x v="3"/>
    <x v="2089"/>
    <x v="6"/>
    <x v="2"/>
    <s v="Dissapointing"/>
    <m/>
  </r>
  <r>
    <n v="757"/>
    <s v="Shattell"/>
    <x v="488"/>
    <x v="10"/>
    <x v="10"/>
    <x v="8"/>
    <x v="29"/>
    <x v="10"/>
    <x v="0"/>
    <x v="0"/>
    <x v="2090"/>
    <x v="2"/>
    <x v="0"/>
    <s v="Satisfactory"/>
    <m/>
  </r>
  <r>
    <n v="1884"/>
    <s v="Shattell"/>
    <x v="488"/>
    <x v="10"/>
    <x v="6"/>
    <x v="8"/>
    <x v="1377"/>
    <x v="4"/>
    <x v="0"/>
    <x v="0"/>
    <x v="2091"/>
    <x v="0"/>
    <x v="0"/>
    <s v="Satisfactory"/>
    <m/>
  </r>
  <r>
    <n v="1586"/>
    <s v="Sibu"/>
    <x v="489"/>
    <x v="31"/>
    <x v="5"/>
    <x v="31"/>
    <x v="1378"/>
    <x v="19"/>
    <x v="0"/>
    <x v="0"/>
    <x v="2092"/>
    <x v="0"/>
    <x v="0"/>
    <s v="Satisfactory"/>
    <m/>
  </r>
  <r>
    <n v="1586"/>
    <s v="Sibu"/>
    <x v="489"/>
    <x v="31"/>
    <x v="5"/>
    <x v="31"/>
    <x v="1379"/>
    <x v="4"/>
    <x v="0"/>
    <x v="0"/>
    <x v="2093"/>
    <x v="2"/>
    <x v="0"/>
    <s v="Satisfactory"/>
    <m/>
  </r>
  <r>
    <n v="911"/>
    <s v="Sibu Sura"/>
    <x v="490"/>
    <x v="0"/>
    <x v="2"/>
    <x v="8"/>
    <x v="8"/>
    <x v="4"/>
    <x v="5"/>
    <x v="7"/>
    <x v="2094"/>
    <x v="6"/>
    <x v="2"/>
    <s v="Dissapointing"/>
    <m/>
  </r>
  <r>
    <n v="2716"/>
    <s v="Sierra Sagrada"/>
    <x v="491"/>
    <x v="28"/>
    <x v="8"/>
    <x v="12"/>
    <x v="1380"/>
    <x v="2"/>
    <x v="0"/>
    <x v="0"/>
    <x v="2095"/>
    <x v="2"/>
    <x v="0"/>
    <s v="Satisfactory"/>
    <m/>
  </r>
  <r>
    <n v="717"/>
    <s v="Silvio Bessone"/>
    <x v="492"/>
    <x v="12"/>
    <x v="10"/>
    <x v="25"/>
    <x v="1381"/>
    <x v="28"/>
    <x v="1"/>
    <x v="17"/>
    <x v="2096"/>
    <x v="3"/>
    <x v="0"/>
    <s v="Satisfactory"/>
    <m/>
  </r>
  <r>
    <n v="725"/>
    <s v="Silvio Bessone"/>
    <x v="492"/>
    <x v="12"/>
    <x v="10"/>
    <x v="17"/>
    <x v="1382"/>
    <x v="11"/>
    <x v="1"/>
    <x v="17"/>
    <x v="2097"/>
    <x v="0"/>
    <x v="0"/>
    <s v="Satisfactory"/>
    <m/>
  </r>
  <r>
    <n v="729"/>
    <s v="Silvio Bessone"/>
    <x v="492"/>
    <x v="12"/>
    <x v="10"/>
    <x v="10"/>
    <x v="1383"/>
    <x v="7"/>
    <x v="1"/>
    <x v="17"/>
    <x v="2098"/>
    <x v="0"/>
    <x v="0"/>
    <s v="Satisfactory"/>
    <m/>
  </r>
  <r>
    <n v="741"/>
    <s v="Silvio Bessone"/>
    <x v="492"/>
    <x v="12"/>
    <x v="10"/>
    <x v="12"/>
    <x v="1384"/>
    <x v="1"/>
    <x v="1"/>
    <x v="17"/>
    <x v="2099"/>
    <x v="3"/>
    <x v="0"/>
    <s v="Satisfactory"/>
    <m/>
  </r>
  <r>
    <n v="1339"/>
    <s v="Sirene"/>
    <x v="493"/>
    <x v="11"/>
    <x v="4"/>
    <x v="1"/>
    <x v="1385"/>
    <x v="28"/>
    <x v="0"/>
    <x v="0"/>
    <x v="2100"/>
    <x v="1"/>
    <x v="1"/>
    <s v="Praiseworthy"/>
    <m/>
  </r>
  <r>
    <n v="1339"/>
    <s v="Sirene"/>
    <x v="493"/>
    <x v="11"/>
    <x v="4"/>
    <x v="1"/>
    <x v="1385"/>
    <x v="13"/>
    <x v="0"/>
    <x v="0"/>
    <x v="2101"/>
    <x v="1"/>
    <x v="1"/>
    <s v="Praiseworthy"/>
    <m/>
  </r>
  <r>
    <n v="1343"/>
    <s v="Sirene"/>
    <x v="493"/>
    <x v="11"/>
    <x v="4"/>
    <x v="11"/>
    <x v="638"/>
    <x v="13"/>
    <x v="0"/>
    <x v="0"/>
    <x v="2102"/>
    <x v="1"/>
    <x v="1"/>
    <s v="Praiseworthy"/>
    <m/>
  </r>
  <r>
    <n v="1502"/>
    <s v="Sirene"/>
    <x v="493"/>
    <x v="11"/>
    <x v="5"/>
    <x v="1"/>
    <x v="1385"/>
    <x v="17"/>
    <x v="6"/>
    <x v="10"/>
    <x v="2103"/>
    <x v="3"/>
    <x v="0"/>
    <s v="Satisfactory"/>
    <m/>
  </r>
  <r>
    <n v="1506"/>
    <s v="Sirene"/>
    <x v="493"/>
    <x v="11"/>
    <x v="5"/>
    <x v="11"/>
    <x v="1386"/>
    <x v="17"/>
    <x v="6"/>
    <x v="10"/>
    <x v="2104"/>
    <x v="3"/>
    <x v="0"/>
    <s v="Satisfactory"/>
    <m/>
  </r>
  <r>
    <n v="1614"/>
    <s v="Sirene"/>
    <x v="493"/>
    <x v="11"/>
    <x v="5"/>
    <x v="29"/>
    <x v="1387"/>
    <x v="13"/>
    <x v="2"/>
    <x v="2"/>
    <x v="2105"/>
    <x v="3"/>
    <x v="0"/>
    <s v="Satisfactory"/>
    <m/>
  </r>
  <r>
    <n v="1614"/>
    <s v="Sirene"/>
    <x v="493"/>
    <x v="11"/>
    <x v="5"/>
    <x v="29"/>
    <x v="1388"/>
    <x v="13"/>
    <x v="2"/>
    <x v="9"/>
    <x v="2106"/>
    <x v="0"/>
    <x v="0"/>
    <s v="Satisfactory"/>
    <m/>
  </r>
  <r>
    <n v="1650"/>
    <s v="Sirene"/>
    <x v="493"/>
    <x v="11"/>
    <x v="5"/>
    <x v="32"/>
    <x v="124"/>
    <x v="13"/>
    <x v="2"/>
    <x v="2"/>
    <x v="2107"/>
    <x v="0"/>
    <x v="0"/>
    <s v="Satisfactory"/>
    <m/>
  </r>
  <r>
    <n v="1788"/>
    <s v="Sirene"/>
    <x v="493"/>
    <x v="11"/>
    <x v="6"/>
    <x v="7"/>
    <x v="1389"/>
    <x v="13"/>
    <x v="2"/>
    <x v="2"/>
    <x v="2108"/>
    <x v="2"/>
    <x v="0"/>
    <s v="Satisfactory"/>
    <m/>
  </r>
  <r>
    <n v="1856"/>
    <s v="Sirene"/>
    <x v="493"/>
    <x v="11"/>
    <x v="6"/>
    <x v="0"/>
    <x v="1390"/>
    <x v="13"/>
    <x v="2"/>
    <x v="2"/>
    <x v="2109"/>
    <x v="2"/>
    <x v="0"/>
    <s v="Satisfactory"/>
    <m/>
  </r>
  <r>
    <n v="1860"/>
    <s v="Sirene"/>
    <x v="493"/>
    <x v="11"/>
    <x v="6"/>
    <x v="11"/>
    <x v="1391"/>
    <x v="13"/>
    <x v="2"/>
    <x v="2"/>
    <x v="2110"/>
    <x v="1"/>
    <x v="1"/>
    <s v="Praiseworthy"/>
    <m/>
  </r>
  <r>
    <n v="1996"/>
    <s v="Sirene"/>
    <x v="493"/>
    <x v="11"/>
    <x v="13"/>
    <x v="8"/>
    <x v="1377"/>
    <x v="13"/>
    <x v="2"/>
    <x v="2"/>
    <x v="2111"/>
    <x v="1"/>
    <x v="1"/>
    <s v="Praiseworthy"/>
    <m/>
  </r>
  <r>
    <n v="2652"/>
    <s v="Sirene"/>
    <x v="493"/>
    <x v="11"/>
    <x v="1"/>
    <x v="18"/>
    <x v="1392"/>
    <x v="13"/>
    <x v="0"/>
    <x v="0"/>
    <x v="2112"/>
    <x v="3"/>
    <x v="0"/>
    <s v="Satisfactory"/>
    <m/>
  </r>
  <r>
    <n v="2652"/>
    <s v="Sirene"/>
    <x v="493"/>
    <x v="11"/>
    <x v="1"/>
    <x v="4"/>
    <x v="1393"/>
    <x v="13"/>
    <x v="0"/>
    <x v="0"/>
    <x v="2113"/>
    <x v="0"/>
    <x v="0"/>
    <s v="Satisfactory"/>
    <m/>
  </r>
  <r>
    <n v="1454"/>
    <s v="Sjolinds"/>
    <x v="494"/>
    <x v="0"/>
    <x v="5"/>
    <x v="24"/>
    <x v="78"/>
    <x v="4"/>
    <x v="1"/>
    <x v="3"/>
    <x v="2114"/>
    <x v="4"/>
    <x v="2"/>
    <s v="Dissapointing"/>
    <m/>
  </r>
  <r>
    <n v="1462"/>
    <s v="Sjolinds"/>
    <x v="494"/>
    <x v="0"/>
    <x v="5"/>
    <x v="23"/>
    <x v="1394"/>
    <x v="2"/>
    <x v="0"/>
    <x v="0"/>
    <x v="2115"/>
    <x v="3"/>
    <x v="0"/>
    <s v="Satisfactory"/>
    <m/>
  </r>
  <r>
    <n v="1618"/>
    <s v="Smooth Chocolator, The"/>
    <x v="495"/>
    <x v="15"/>
    <x v="5"/>
    <x v="1"/>
    <x v="815"/>
    <x v="11"/>
    <x v="0"/>
    <x v="0"/>
    <x v="2116"/>
    <x v="0"/>
    <x v="0"/>
    <s v="Satisfactory"/>
    <m/>
  </r>
  <r>
    <n v="1622"/>
    <s v="Smooth Chocolator, The"/>
    <x v="495"/>
    <x v="15"/>
    <x v="5"/>
    <x v="1"/>
    <x v="815"/>
    <x v="4"/>
    <x v="0"/>
    <x v="0"/>
    <x v="2117"/>
    <x v="2"/>
    <x v="0"/>
    <s v="Satisfactory"/>
    <m/>
  </r>
  <r>
    <n v="1622"/>
    <s v="Smooth Chocolator, The"/>
    <x v="495"/>
    <x v="15"/>
    <x v="5"/>
    <x v="0"/>
    <x v="109"/>
    <x v="28"/>
    <x v="0"/>
    <x v="0"/>
    <x v="2118"/>
    <x v="1"/>
    <x v="1"/>
    <s v="Praiseworthy"/>
    <m/>
  </r>
  <r>
    <n v="1622"/>
    <s v="Smooth Chocolator, The"/>
    <x v="495"/>
    <x v="15"/>
    <x v="5"/>
    <x v="21"/>
    <x v="1102"/>
    <x v="4"/>
    <x v="0"/>
    <x v="0"/>
    <x v="2119"/>
    <x v="1"/>
    <x v="1"/>
    <s v="Praiseworthy"/>
    <m/>
  </r>
  <r>
    <n v="1622"/>
    <s v="Smooth Chocolator, The"/>
    <x v="495"/>
    <x v="15"/>
    <x v="5"/>
    <x v="11"/>
    <x v="107"/>
    <x v="2"/>
    <x v="0"/>
    <x v="0"/>
    <x v="2120"/>
    <x v="5"/>
    <x v="3"/>
    <s v="Premium"/>
    <m/>
  </r>
  <r>
    <n v="1626"/>
    <s v="Smooth Chocolator, The"/>
    <x v="495"/>
    <x v="15"/>
    <x v="5"/>
    <x v="7"/>
    <x v="7"/>
    <x v="2"/>
    <x v="0"/>
    <x v="0"/>
    <x v="2121"/>
    <x v="4"/>
    <x v="2"/>
    <s v="Dissapointing"/>
    <m/>
  </r>
  <r>
    <n v="1662"/>
    <s v="Smooth Chocolator, The"/>
    <x v="495"/>
    <x v="15"/>
    <x v="5"/>
    <x v="14"/>
    <x v="1395"/>
    <x v="11"/>
    <x v="0"/>
    <x v="0"/>
    <x v="2122"/>
    <x v="2"/>
    <x v="0"/>
    <s v="Satisfactory"/>
    <m/>
  </r>
  <r>
    <n v="1666"/>
    <s v="Smooth Chocolator, The"/>
    <x v="495"/>
    <x v="15"/>
    <x v="5"/>
    <x v="8"/>
    <x v="1396"/>
    <x v="28"/>
    <x v="0"/>
    <x v="0"/>
    <x v="2123"/>
    <x v="3"/>
    <x v="0"/>
    <s v="Satisfactory"/>
    <m/>
  </r>
  <r>
    <n v="1666"/>
    <s v="Smooth Chocolator, The"/>
    <x v="495"/>
    <x v="15"/>
    <x v="5"/>
    <x v="5"/>
    <x v="1397"/>
    <x v="4"/>
    <x v="0"/>
    <x v="0"/>
    <x v="2124"/>
    <x v="1"/>
    <x v="1"/>
    <s v="Praiseworthy"/>
    <m/>
  </r>
  <r>
    <n v="1740"/>
    <s v="Smooth Chocolator, The"/>
    <x v="495"/>
    <x v="15"/>
    <x v="6"/>
    <x v="5"/>
    <x v="1398"/>
    <x v="4"/>
    <x v="0"/>
    <x v="0"/>
    <x v="102"/>
    <x v="1"/>
    <x v="1"/>
    <s v="Praiseworthy"/>
    <m/>
  </r>
  <r>
    <n v="1740"/>
    <s v="Smooth Chocolator, The"/>
    <x v="495"/>
    <x v="15"/>
    <x v="6"/>
    <x v="11"/>
    <x v="1399"/>
    <x v="4"/>
    <x v="0"/>
    <x v="0"/>
    <x v="2125"/>
    <x v="5"/>
    <x v="3"/>
    <s v="Premium"/>
    <m/>
  </r>
  <r>
    <n v="1756"/>
    <s v="Smooth Chocolator, The"/>
    <x v="495"/>
    <x v="15"/>
    <x v="6"/>
    <x v="25"/>
    <x v="1400"/>
    <x v="4"/>
    <x v="0"/>
    <x v="0"/>
    <x v="2126"/>
    <x v="1"/>
    <x v="1"/>
    <s v="Praiseworthy"/>
    <m/>
  </r>
  <r>
    <n v="1864"/>
    <s v="Smooth Chocolator, The"/>
    <x v="495"/>
    <x v="15"/>
    <x v="6"/>
    <x v="22"/>
    <x v="59"/>
    <x v="4"/>
    <x v="0"/>
    <x v="0"/>
    <x v="2127"/>
    <x v="3"/>
    <x v="0"/>
    <s v="Satisfactory"/>
    <m/>
  </r>
  <r>
    <n v="1864"/>
    <s v="Smooth Chocolator, The"/>
    <x v="495"/>
    <x v="15"/>
    <x v="6"/>
    <x v="44"/>
    <x v="1401"/>
    <x v="28"/>
    <x v="0"/>
    <x v="0"/>
    <x v="2128"/>
    <x v="1"/>
    <x v="1"/>
    <s v="Praiseworthy"/>
    <m/>
  </r>
  <r>
    <n v="1908"/>
    <s v="Smooth Chocolator, The"/>
    <x v="495"/>
    <x v="15"/>
    <x v="6"/>
    <x v="29"/>
    <x v="1402"/>
    <x v="4"/>
    <x v="0"/>
    <x v="0"/>
    <x v="2129"/>
    <x v="0"/>
    <x v="0"/>
    <s v="Satisfactory"/>
    <m/>
  </r>
  <r>
    <n v="1940"/>
    <s v="Smooth Chocolator, The"/>
    <x v="495"/>
    <x v="15"/>
    <x v="13"/>
    <x v="2"/>
    <x v="1403"/>
    <x v="4"/>
    <x v="0"/>
    <x v="0"/>
    <x v="680"/>
    <x v="2"/>
    <x v="0"/>
    <s v="Satisfactory"/>
    <m/>
  </r>
  <r>
    <n v="1952"/>
    <s v="Smooth Chocolator, The"/>
    <x v="495"/>
    <x v="15"/>
    <x v="13"/>
    <x v="32"/>
    <x v="1404"/>
    <x v="4"/>
    <x v="0"/>
    <x v="0"/>
    <x v="2130"/>
    <x v="2"/>
    <x v="0"/>
    <s v="Satisfactory"/>
    <m/>
  </r>
  <r>
    <n v="502"/>
    <s v="Snake &amp; Butterfly"/>
    <x v="496"/>
    <x v="0"/>
    <x v="12"/>
    <x v="1"/>
    <x v="54"/>
    <x v="1"/>
    <x v="0"/>
    <x v="0"/>
    <x v="2131"/>
    <x v="3"/>
    <x v="0"/>
    <s v="Satisfactory"/>
    <m/>
  </r>
  <r>
    <n v="502"/>
    <s v="Snake &amp; Butterfly"/>
    <x v="496"/>
    <x v="0"/>
    <x v="12"/>
    <x v="11"/>
    <x v="79"/>
    <x v="1"/>
    <x v="0"/>
    <x v="0"/>
    <x v="2132"/>
    <x v="0"/>
    <x v="0"/>
    <s v="Satisfactory"/>
    <m/>
  </r>
  <r>
    <n v="693"/>
    <s v="Snake &amp; Butterfly"/>
    <x v="496"/>
    <x v="0"/>
    <x v="10"/>
    <x v="24"/>
    <x v="78"/>
    <x v="28"/>
    <x v="0"/>
    <x v="0"/>
    <x v="2133"/>
    <x v="9"/>
    <x v="4"/>
    <s v="Unpleaseant"/>
    <m/>
  </r>
  <r>
    <n v="2112"/>
    <s v="Soeka"/>
    <x v="497"/>
    <x v="7"/>
    <x v="7"/>
    <x v="60"/>
    <x v="1405"/>
    <x v="15"/>
    <x v="0"/>
    <x v="11"/>
    <x v="2134"/>
    <x v="0"/>
    <x v="0"/>
    <s v="Satisfactory"/>
    <m/>
  </r>
  <r>
    <n v="1968"/>
    <s v="Soklet"/>
    <x v="498"/>
    <x v="47"/>
    <x v="13"/>
    <x v="4"/>
    <x v="1116"/>
    <x v="4"/>
    <x v="0"/>
    <x v="0"/>
    <x v="2135"/>
    <x v="4"/>
    <x v="2"/>
    <s v="Dissapointing"/>
    <m/>
  </r>
  <r>
    <n v="1518"/>
    <s v="Sol Cacao"/>
    <x v="499"/>
    <x v="0"/>
    <x v="5"/>
    <x v="1"/>
    <x v="54"/>
    <x v="2"/>
    <x v="2"/>
    <x v="2"/>
    <x v="2136"/>
    <x v="3"/>
    <x v="0"/>
    <s v="Satisfactory"/>
    <m/>
  </r>
  <r>
    <n v="1812"/>
    <s v="Sol Cacao"/>
    <x v="499"/>
    <x v="0"/>
    <x v="6"/>
    <x v="11"/>
    <x v="1406"/>
    <x v="4"/>
    <x v="2"/>
    <x v="2"/>
    <x v="2137"/>
    <x v="2"/>
    <x v="0"/>
    <s v="Satisfactory"/>
    <m/>
  </r>
  <r>
    <n v="1840"/>
    <s v="Solkiki"/>
    <x v="500"/>
    <x v="6"/>
    <x v="6"/>
    <x v="2"/>
    <x v="1407"/>
    <x v="12"/>
    <x v="2"/>
    <x v="2"/>
    <x v="2138"/>
    <x v="4"/>
    <x v="2"/>
    <s v="Dissapointing"/>
    <m/>
  </r>
  <r>
    <n v="1840"/>
    <s v="Solkiki"/>
    <x v="500"/>
    <x v="6"/>
    <x v="6"/>
    <x v="8"/>
    <x v="917"/>
    <x v="1"/>
    <x v="2"/>
    <x v="2"/>
    <x v="2139"/>
    <x v="4"/>
    <x v="2"/>
    <s v="Dissapointing"/>
    <m/>
  </r>
  <r>
    <n v="2366"/>
    <s v="Solkiki"/>
    <x v="500"/>
    <x v="6"/>
    <x v="0"/>
    <x v="34"/>
    <x v="1408"/>
    <x v="4"/>
    <x v="0"/>
    <x v="0"/>
    <x v="2140"/>
    <x v="6"/>
    <x v="2"/>
    <s v="Dissapointing"/>
    <m/>
  </r>
  <r>
    <n v="1792"/>
    <s v="Solomons Gold"/>
    <x v="501"/>
    <x v="30"/>
    <x v="6"/>
    <x v="35"/>
    <x v="1409"/>
    <x v="4"/>
    <x v="2"/>
    <x v="2"/>
    <x v="2141"/>
    <x v="0"/>
    <x v="0"/>
    <s v="Satisfactory"/>
    <m/>
  </r>
  <r>
    <n v="1796"/>
    <s v="Solomons Gold"/>
    <x v="501"/>
    <x v="30"/>
    <x v="6"/>
    <x v="35"/>
    <x v="1410"/>
    <x v="10"/>
    <x v="2"/>
    <x v="2"/>
    <x v="2142"/>
    <x v="0"/>
    <x v="0"/>
    <s v="Satisfactory"/>
    <m/>
  </r>
  <r>
    <n v="1157"/>
    <s v="Solstice"/>
    <x v="502"/>
    <x v="0"/>
    <x v="3"/>
    <x v="1"/>
    <x v="158"/>
    <x v="4"/>
    <x v="2"/>
    <x v="2"/>
    <x v="2143"/>
    <x v="3"/>
    <x v="0"/>
    <s v="Satisfactory"/>
    <m/>
  </r>
  <r>
    <n v="1157"/>
    <s v="Solstice"/>
    <x v="502"/>
    <x v="0"/>
    <x v="3"/>
    <x v="5"/>
    <x v="782"/>
    <x v="4"/>
    <x v="2"/>
    <x v="2"/>
    <x v="2144"/>
    <x v="3"/>
    <x v="0"/>
    <s v="Satisfactory"/>
    <m/>
  </r>
  <r>
    <n v="1161"/>
    <s v="Solstice"/>
    <x v="502"/>
    <x v="0"/>
    <x v="3"/>
    <x v="7"/>
    <x v="7"/>
    <x v="4"/>
    <x v="2"/>
    <x v="2"/>
    <x v="2145"/>
    <x v="0"/>
    <x v="0"/>
    <s v="Satisfactory"/>
    <m/>
  </r>
  <r>
    <n v="1161"/>
    <s v="Solstice"/>
    <x v="502"/>
    <x v="0"/>
    <x v="3"/>
    <x v="8"/>
    <x v="818"/>
    <x v="4"/>
    <x v="0"/>
    <x v="0"/>
    <x v="2146"/>
    <x v="0"/>
    <x v="0"/>
    <s v="Satisfactory"/>
    <m/>
  </r>
  <r>
    <n v="1161"/>
    <s v="Solstice"/>
    <x v="502"/>
    <x v="0"/>
    <x v="3"/>
    <x v="26"/>
    <x v="1411"/>
    <x v="4"/>
    <x v="0"/>
    <x v="0"/>
    <x v="253"/>
    <x v="2"/>
    <x v="0"/>
    <s v="Satisfactory"/>
    <m/>
  </r>
  <r>
    <n v="1335"/>
    <s v="Solstice"/>
    <x v="502"/>
    <x v="0"/>
    <x v="4"/>
    <x v="6"/>
    <x v="1174"/>
    <x v="4"/>
    <x v="0"/>
    <x v="0"/>
    <x v="2147"/>
    <x v="3"/>
    <x v="0"/>
    <s v="Satisfactory"/>
    <m/>
  </r>
  <r>
    <n v="1992"/>
    <s v="Solstice"/>
    <x v="502"/>
    <x v="0"/>
    <x v="13"/>
    <x v="0"/>
    <x v="1412"/>
    <x v="4"/>
    <x v="0"/>
    <x v="0"/>
    <x v="2148"/>
    <x v="0"/>
    <x v="0"/>
    <s v="Satisfactory"/>
    <m/>
  </r>
  <r>
    <n v="2068"/>
    <s v="Solstice"/>
    <x v="502"/>
    <x v="0"/>
    <x v="7"/>
    <x v="4"/>
    <x v="119"/>
    <x v="4"/>
    <x v="0"/>
    <x v="0"/>
    <x v="2149"/>
    <x v="0"/>
    <x v="0"/>
    <s v="Satisfactory"/>
    <m/>
  </r>
  <r>
    <n v="2660"/>
    <s v="Solstice"/>
    <x v="502"/>
    <x v="0"/>
    <x v="1"/>
    <x v="22"/>
    <x v="1413"/>
    <x v="4"/>
    <x v="0"/>
    <x v="0"/>
    <x v="2150"/>
    <x v="2"/>
    <x v="0"/>
    <s v="Satisfactory"/>
    <m/>
  </r>
  <r>
    <n v="377"/>
    <s v="Soma"/>
    <x v="503"/>
    <x v="11"/>
    <x v="11"/>
    <x v="2"/>
    <x v="560"/>
    <x v="4"/>
    <x v="0"/>
    <x v="0"/>
    <x v="2151"/>
    <x v="3"/>
    <x v="0"/>
    <s v="Satisfactory"/>
    <m/>
  </r>
  <r>
    <n v="377"/>
    <s v="Soma"/>
    <x v="503"/>
    <x v="11"/>
    <x v="11"/>
    <x v="24"/>
    <x v="1008"/>
    <x v="4"/>
    <x v="0"/>
    <x v="0"/>
    <x v="2152"/>
    <x v="2"/>
    <x v="0"/>
    <s v="Satisfactory"/>
    <m/>
  </r>
  <r>
    <n v="387"/>
    <s v="Soma"/>
    <x v="503"/>
    <x v="11"/>
    <x v="11"/>
    <x v="2"/>
    <x v="254"/>
    <x v="4"/>
    <x v="0"/>
    <x v="0"/>
    <x v="2153"/>
    <x v="3"/>
    <x v="0"/>
    <s v="Satisfactory"/>
    <m/>
  </r>
  <r>
    <n v="387"/>
    <s v="Soma"/>
    <x v="503"/>
    <x v="11"/>
    <x v="11"/>
    <x v="14"/>
    <x v="15"/>
    <x v="4"/>
    <x v="0"/>
    <x v="0"/>
    <x v="2154"/>
    <x v="2"/>
    <x v="0"/>
    <s v="Satisfactory"/>
    <m/>
  </r>
  <r>
    <n v="387"/>
    <s v="Soma"/>
    <x v="503"/>
    <x v="11"/>
    <x v="11"/>
    <x v="1"/>
    <x v="54"/>
    <x v="4"/>
    <x v="0"/>
    <x v="0"/>
    <x v="2155"/>
    <x v="1"/>
    <x v="1"/>
    <s v="Praiseworthy"/>
    <m/>
  </r>
  <r>
    <n v="387"/>
    <s v="Soma"/>
    <x v="503"/>
    <x v="11"/>
    <x v="11"/>
    <x v="5"/>
    <x v="72"/>
    <x v="4"/>
    <x v="0"/>
    <x v="0"/>
    <x v="2156"/>
    <x v="1"/>
    <x v="1"/>
    <s v="Praiseworthy"/>
    <m/>
  </r>
  <r>
    <n v="607"/>
    <s v="Soma"/>
    <x v="503"/>
    <x v="11"/>
    <x v="12"/>
    <x v="26"/>
    <x v="1414"/>
    <x v="4"/>
    <x v="0"/>
    <x v="0"/>
    <x v="2157"/>
    <x v="1"/>
    <x v="1"/>
    <s v="Praiseworthy"/>
    <m/>
  </r>
  <r>
    <n v="676"/>
    <s v="Soma"/>
    <x v="503"/>
    <x v="11"/>
    <x v="10"/>
    <x v="28"/>
    <x v="1415"/>
    <x v="4"/>
    <x v="0"/>
    <x v="0"/>
    <x v="2158"/>
    <x v="4"/>
    <x v="2"/>
    <s v="Dissapointing"/>
    <m/>
  </r>
  <r>
    <n v="676"/>
    <s v="Soma"/>
    <x v="503"/>
    <x v="11"/>
    <x v="10"/>
    <x v="7"/>
    <x v="1416"/>
    <x v="4"/>
    <x v="0"/>
    <x v="0"/>
    <x v="2159"/>
    <x v="2"/>
    <x v="0"/>
    <s v="Satisfactory"/>
    <m/>
  </r>
  <r>
    <n v="676"/>
    <s v="Soma"/>
    <x v="503"/>
    <x v="11"/>
    <x v="10"/>
    <x v="26"/>
    <x v="1417"/>
    <x v="4"/>
    <x v="0"/>
    <x v="0"/>
    <x v="2160"/>
    <x v="5"/>
    <x v="3"/>
    <s v="Premium"/>
    <m/>
  </r>
  <r>
    <n v="676"/>
    <s v="Soma"/>
    <x v="503"/>
    <x v="11"/>
    <x v="10"/>
    <x v="8"/>
    <x v="1418"/>
    <x v="14"/>
    <x v="0"/>
    <x v="0"/>
    <x v="2161"/>
    <x v="5"/>
    <x v="3"/>
    <s v="Premium"/>
    <m/>
  </r>
  <r>
    <n v="682"/>
    <s v="Soma"/>
    <x v="503"/>
    <x v="11"/>
    <x v="10"/>
    <x v="2"/>
    <x v="1419"/>
    <x v="4"/>
    <x v="0"/>
    <x v="0"/>
    <x v="2162"/>
    <x v="1"/>
    <x v="1"/>
    <s v="Praiseworthy"/>
    <m/>
  </r>
  <r>
    <n v="688"/>
    <s v="Soma"/>
    <x v="503"/>
    <x v="11"/>
    <x v="10"/>
    <x v="5"/>
    <x v="16"/>
    <x v="4"/>
    <x v="0"/>
    <x v="0"/>
    <x v="2163"/>
    <x v="2"/>
    <x v="0"/>
    <s v="Satisfactory"/>
    <m/>
  </r>
  <r>
    <n v="817"/>
    <s v="Soma"/>
    <x v="503"/>
    <x v="11"/>
    <x v="2"/>
    <x v="32"/>
    <x v="1420"/>
    <x v="4"/>
    <x v="0"/>
    <x v="0"/>
    <x v="2164"/>
    <x v="0"/>
    <x v="0"/>
    <s v="Satisfactory"/>
    <m/>
  </r>
  <r>
    <n v="833"/>
    <s v="Soma"/>
    <x v="503"/>
    <x v="11"/>
    <x v="2"/>
    <x v="48"/>
    <x v="1421"/>
    <x v="4"/>
    <x v="0"/>
    <x v="0"/>
    <x v="2165"/>
    <x v="1"/>
    <x v="1"/>
    <s v="Praiseworthy"/>
    <m/>
  </r>
  <r>
    <n v="867"/>
    <s v="Soma"/>
    <x v="503"/>
    <x v="11"/>
    <x v="2"/>
    <x v="26"/>
    <x v="1422"/>
    <x v="4"/>
    <x v="0"/>
    <x v="0"/>
    <x v="2166"/>
    <x v="5"/>
    <x v="3"/>
    <s v="Premium"/>
    <m/>
  </r>
  <r>
    <n v="867"/>
    <s v="Soma"/>
    <x v="503"/>
    <x v="11"/>
    <x v="2"/>
    <x v="26"/>
    <x v="1423"/>
    <x v="4"/>
    <x v="0"/>
    <x v="0"/>
    <x v="2167"/>
    <x v="5"/>
    <x v="3"/>
    <s v="Premium"/>
    <m/>
  </r>
  <r>
    <n v="951"/>
    <s v="Soma"/>
    <x v="503"/>
    <x v="11"/>
    <x v="2"/>
    <x v="29"/>
    <x v="1424"/>
    <x v="4"/>
    <x v="0"/>
    <x v="0"/>
    <x v="2168"/>
    <x v="2"/>
    <x v="0"/>
    <s v="Satisfactory"/>
    <m/>
  </r>
  <r>
    <n v="951"/>
    <s v="Soma"/>
    <x v="503"/>
    <x v="11"/>
    <x v="2"/>
    <x v="5"/>
    <x v="1425"/>
    <x v="4"/>
    <x v="0"/>
    <x v="0"/>
    <x v="2169"/>
    <x v="1"/>
    <x v="1"/>
    <s v="Praiseworthy"/>
    <m/>
  </r>
  <r>
    <n v="967"/>
    <s v="Soma"/>
    <x v="503"/>
    <x v="11"/>
    <x v="2"/>
    <x v="26"/>
    <x v="1426"/>
    <x v="4"/>
    <x v="0"/>
    <x v="0"/>
    <x v="2170"/>
    <x v="2"/>
    <x v="0"/>
    <s v="Satisfactory"/>
    <m/>
  </r>
  <r>
    <n v="983"/>
    <s v="Soma"/>
    <x v="503"/>
    <x v="11"/>
    <x v="2"/>
    <x v="14"/>
    <x v="15"/>
    <x v="12"/>
    <x v="0"/>
    <x v="0"/>
    <x v="2171"/>
    <x v="2"/>
    <x v="0"/>
    <s v="Satisfactory"/>
    <m/>
  </r>
  <r>
    <n v="1019"/>
    <s v="Soma"/>
    <x v="503"/>
    <x v="11"/>
    <x v="3"/>
    <x v="2"/>
    <x v="1427"/>
    <x v="18"/>
    <x v="0"/>
    <x v="0"/>
    <x v="2172"/>
    <x v="1"/>
    <x v="1"/>
    <s v="Praiseworthy"/>
    <m/>
  </r>
  <r>
    <n v="1030"/>
    <s v="Soma"/>
    <x v="503"/>
    <x v="11"/>
    <x v="3"/>
    <x v="19"/>
    <x v="135"/>
    <x v="4"/>
    <x v="0"/>
    <x v="0"/>
    <x v="2173"/>
    <x v="0"/>
    <x v="0"/>
    <s v="Satisfactory"/>
    <m/>
  </r>
  <r>
    <n v="1073"/>
    <s v="Soma"/>
    <x v="503"/>
    <x v="11"/>
    <x v="3"/>
    <x v="8"/>
    <x v="1428"/>
    <x v="4"/>
    <x v="0"/>
    <x v="0"/>
    <x v="2174"/>
    <x v="4"/>
    <x v="2"/>
    <s v="Dissapointing"/>
    <m/>
  </r>
  <r>
    <n v="1073"/>
    <s v="Soma"/>
    <x v="503"/>
    <x v="11"/>
    <x v="3"/>
    <x v="21"/>
    <x v="1429"/>
    <x v="4"/>
    <x v="0"/>
    <x v="0"/>
    <x v="2175"/>
    <x v="1"/>
    <x v="1"/>
    <s v="Praiseworthy"/>
    <m/>
  </r>
  <r>
    <n v="1077"/>
    <s v="Soma"/>
    <x v="503"/>
    <x v="11"/>
    <x v="3"/>
    <x v="26"/>
    <x v="1430"/>
    <x v="4"/>
    <x v="0"/>
    <x v="0"/>
    <x v="2176"/>
    <x v="0"/>
    <x v="0"/>
    <s v="Satisfactory"/>
    <m/>
  </r>
  <r>
    <n v="1077"/>
    <s v="Soma"/>
    <x v="503"/>
    <x v="11"/>
    <x v="3"/>
    <x v="5"/>
    <x v="285"/>
    <x v="4"/>
    <x v="0"/>
    <x v="0"/>
    <x v="2177"/>
    <x v="1"/>
    <x v="1"/>
    <s v="Praiseworthy"/>
    <m/>
  </r>
  <r>
    <n v="1077"/>
    <s v="Soma"/>
    <x v="503"/>
    <x v="11"/>
    <x v="3"/>
    <x v="26"/>
    <x v="1431"/>
    <x v="8"/>
    <x v="0"/>
    <x v="0"/>
    <x v="2178"/>
    <x v="5"/>
    <x v="3"/>
    <s v="Premium"/>
    <m/>
  </r>
  <r>
    <n v="1077"/>
    <s v="Soma"/>
    <x v="503"/>
    <x v="11"/>
    <x v="3"/>
    <x v="5"/>
    <x v="1432"/>
    <x v="4"/>
    <x v="0"/>
    <x v="0"/>
    <x v="2179"/>
    <x v="5"/>
    <x v="3"/>
    <s v="Premium"/>
    <m/>
  </r>
  <r>
    <n v="1081"/>
    <s v="Soma"/>
    <x v="503"/>
    <x v="11"/>
    <x v="3"/>
    <x v="26"/>
    <x v="1433"/>
    <x v="28"/>
    <x v="0"/>
    <x v="0"/>
    <x v="2180"/>
    <x v="5"/>
    <x v="3"/>
    <s v="Premium"/>
    <m/>
  </r>
  <r>
    <n v="1173"/>
    <s v="Soma"/>
    <x v="503"/>
    <x v="11"/>
    <x v="3"/>
    <x v="5"/>
    <x v="1434"/>
    <x v="4"/>
    <x v="0"/>
    <x v="0"/>
    <x v="2181"/>
    <x v="0"/>
    <x v="0"/>
    <s v="Satisfactory"/>
    <m/>
  </r>
  <r>
    <n v="1177"/>
    <s v="Soma"/>
    <x v="503"/>
    <x v="11"/>
    <x v="3"/>
    <x v="27"/>
    <x v="1435"/>
    <x v="4"/>
    <x v="0"/>
    <x v="0"/>
    <x v="2182"/>
    <x v="5"/>
    <x v="3"/>
    <s v="Premium"/>
    <m/>
  </r>
  <r>
    <n v="1227"/>
    <s v="Soma"/>
    <x v="503"/>
    <x v="11"/>
    <x v="4"/>
    <x v="23"/>
    <x v="1079"/>
    <x v="4"/>
    <x v="0"/>
    <x v="0"/>
    <x v="2183"/>
    <x v="2"/>
    <x v="0"/>
    <s v="Satisfactory"/>
    <m/>
  </r>
  <r>
    <n v="1259"/>
    <s v="Soma"/>
    <x v="503"/>
    <x v="11"/>
    <x v="4"/>
    <x v="8"/>
    <x v="166"/>
    <x v="4"/>
    <x v="0"/>
    <x v="0"/>
    <x v="2184"/>
    <x v="1"/>
    <x v="1"/>
    <s v="Praiseworthy"/>
    <m/>
  </r>
  <r>
    <n v="1307"/>
    <s v="Soma"/>
    <x v="503"/>
    <x v="11"/>
    <x v="4"/>
    <x v="23"/>
    <x v="380"/>
    <x v="4"/>
    <x v="0"/>
    <x v="0"/>
    <x v="2185"/>
    <x v="0"/>
    <x v="0"/>
    <s v="Satisfactory"/>
    <m/>
  </r>
  <r>
    <n v="1307"/>
    <s v="Soma"/>
    <x v="503"/>
    <x v="11"/>
    <x v="4"/>
    <x v="11"/>
    <x v="638"/>
    <x v="3"/>
    <x v="0"/>
    <x v="0"/>
    <x v="2186"/>
    <x v="2"/>
    <x v="0"/>
    <s v="Satisfactory"/>
    <m/>
  </r>
  <r>
    <n v="1307"/>
    <s v="Soma"/>
    <x v="503"/>
    <x v="11"/>
    <x v="4"/>
    <x v="20"/>
    <x v="1436"/>
    <x v="4"/>
    <x v="0"/>
    <x v="0"/>
    <x v="2187"/>
    <x v="1"/>
    <x v="1"/>
    <s v="Praiseworthy"/>
    <m/>
  </r>
  <r>
    <n v="1339"/>
    <s v="Soma"/>
    <x v="503"/>
    <x v="11"/>
    <x v="4"/>
    <x v="26"/>
    <x v="1437"/>
    <x v="4"/>
    <x v="0"/>
    <x v="0"/>
    <x v="2188"/>
    <x v="0"/>
    <x v="0"/>
    <s v="Satisfactory"/>
    <m/>
  </r>
  <r>
    <n v="1594"/>
    <s v="Soma"/>
    <x v="503"/>
    <x v="11"/>
    <x v="5"/>
    <x v="5"/>
    <x v="1438"/>
    <x v="4"/>
    <x v="0"/>
    <x v="0"/>
    <x v="2189"/>
    <x v="2"/>
    <x v="0"/>
    <s v="Satisfactory"/>
    <m/>
  </r>
  <r>
    <n v="1594"/>
    <s v="Soma"/>
    <x v="503"/>
    <x v="11"/>
    <x v="5"/>
    <x v="5"/>
    <x v="29"/>
    <x v="10"/>
    <x v="0"/>
    <x v="0"/>
    <x v="2190"/>
    <x v="5"/>
    <x v="3"/>
    <s v="Premium"/>
    <m/>
  </r>
  <r>
    <n v="1820"/>
    <s v="Soma"/>
    <x v="503"/>
    <x v="11"/>
    <x v="6"/>
    <x v="2"/>
    <x v="1439"/>
    <x v="25"/>
    <x v="0"/>
    <x v="0"/>
    <x v="2191"/>
    <x v="2"/>
    <x v="0"/>
    <s v="Satisfactory"/>
    <m/>
  </r>
  <r>
    <n v="1820"/>
    <s v="Soma"/>
    <x v="503"/>
    <x v="11"/>
    <x v="6"/>
    <x v="1"/>
    <x v="1440"/>
    <x v="4"/>
    <x v="0"/>
    <x v="0"/>
    <x v="2192"/>
    <x v="2"/>
    <x v="0"/>
    <s v="Satisfactory"/>
    <m/>
  </r>
  <r>
    <n v="1828"/>
    <s v="Soma"/>
    <x v="503"/>
    <x v="11"/>
    <x v="6"/>
    <x v="10"/>
    <x v="1441"/>
    <x v="4"/>
    <x v="0"/>
    <x v="0"/>
    <x v="2193"/>
    <x v="2"/>
    <x v="0"/>
    <s v="Satisfactory"/>
    <m/>
  </r>
  <r>
    <n v="1828"/>
    <s v="Soma"/>
    <x v="503"/>
    <x v="11"/>
    <x v="6"/>
    <x v="23"/>
    <x v="1442"/>
    <x v="4"/>
    <x v="0"/>
    <x v="0"/>
    <x v="2194"/>
    <x v="1"/>
    <x v="1"/>
    <s v="Praiseworthy"/>
    <m/>
  </r>
  <r>
    <n v="1828"/>
    <s v="Soma"/>
    <x v="503"/>
    <x v="11"/>
    <x v="6"/>
    <x v="26"/>
    <x v="1443"/>
    <x v="10"/>
    <x v="0"/>
    <x v="0"/>
    <x v="2195"/>
    <x v="1"/>
    <x v="1"/>
    <s v="Praiseworthy"/>
    <m/>
  </r>
  <r>
    <n v="1828"/>
    <s v="Soma"/>
    <x v="503"/>
    <x v="11"/>
    <x v="6"/>
    <x v="22"/>
    <x v="1444"/>
    <x v="4"/>
    <x v="0"/>
    <x v="0"/>
    <x v="2196"/>
    <x v="5"/>
    <x v="3"/>
    <s v="Premium"/>
    <m/>
  </r>
  <r>
    <n v="1832"/>
    <s v="Soma"/>
    <x v="503"/>
    <x v="11"/>
    <x v="6"/>
    <x v="11"/>
    <x v="1445"/>
    <x v="4"/>
    <x v="0"/>
    <x v="0"/>
    <x v="2197"/>
    <x v="0"/>
    <x v="0"/>
    <s v="Satisfactory"/>
    <m/>
  </r>
  <r>
    <n v="2016"/>
    <s v="Soma"/>
    <x v="503"/>
    <x v="11"/>
    <x v="13"/>
    <x v="3"/>
    <x v="1225"/>
    <x v="4"/>
    <x v="0"/>
    <x v="0"/>
    <x v="2198"/>
    <x v="0"/>
    <x v="0"/>
    <s v="Satisfactory"/>
    <m/>
  </r>
  <r>
    <n v="2016"/>
    <s v="Soma"/>
    <x v="503"/>
    <x v="11"/>
    <x v="13"/>
    <x v="12"/>
    <x v="304"/>
    <x v="4"/>
    <x v="0"/>
    <x v="0"/>
    <x v="2199"/>
    <x v="5"/>
    <x v="3"/>
    <s v="Premium"/>
    <m/>
  </r>
  <r>
    <n v="2068"/>
    <s v="Soma"/>
    <x v="503"/>
    <x v="11"/>
    <x v="7"/>
    <x v="32"/>
    <x v="1446"/>
    <x v="4"/>
    <x v="0"/>
    <x v="0"/>
    <x v="2200"/>
    <x v="3"/>
    <x v="0"/>
    <s v="Satisfactory"/>
    <m/>
  </r>
  <r>
    <n v="2242"/>
    <s v="Soma"/>
    <x v="503"/>
    <x v="11"/>
    <x v="7"/>
    <x v="1"/>
    <x v="1447"/>
    <x v="4"/>
    <x v="0"/>
    <x v="0"/>
    <x v="2201"/>
    <x v="5"/>
    <x v="3"/>
    <s v="Premium"/>
    <m/>
  </r>
  <r>
    <n v="2242"/>
    <s v="Soma"/>
    <x v="503"/>
    <x v="11"/>
    <x v="7"/>
    <x v="5"/>
    <x v="1448"/>
    <x v="4"/>
    <x v="0"/>
    <x v="0"/>
    <x v="2202"/>
    <x v="5"/>
    <x v="3"/>
    <s v="Premium"/>
    <m/>
  </r>
  <r>
    <n v="2638"/>
    <s v="Soma"/>
    <x v="503"/>
    <x v="11"/>
    <x v="1"/>
    <x v="1"/>
    <x v="1449"/>
    <x v="4"/>
    <x v="0"/>
    <x v="0"/>
    <x v="2203"/>
    <x v="2"/>
    <x v="0"/>
    <s v="Satisfactory"/>
    <m/>
  </r>
  <r>
    <n v="2638"/>
    <s v="Soma"/>
    <x v="503"/>
    <x v="11"/>
    <x v="1"/>
    <x v="5"/>
    <x v="1450"/>
    <x v="4"/>
    <x v="0"/>
    <x v="0"/>
    <x v="2204"/>
    <x v="2"/>
    <x v="0"/>
    <s v="Satisfactory"/>
    <m/>
  </r>
  <r>
    <n v="2680"/>
    <s v="Soma"/>
    <x v="503"/>
    <x v="11"/>
    <x v="1"/>
    <x v="26"/>
    <x v="1451"/>
    <x v="25"/>
    <x v="1"/>
    <x v="3"/>
    <x v="2205"/>
    <x v="0"/>
    <x v="0"/>
    <s v="Satisfactory"/>
    <m/>
  </r>
  <r>
    <n v="2700"/>
    <s v="Soma"/>
    <x v="503"/>
    <x v="11"/>
    <x v="1"/>
    <x v="22"/>
    <x v="1452"/>
    <x v="4"/>
    <x v="0"/>
    <x v="0"/>
    <x v="2206"/>
    <x v="5"/>
    <x v="3"/>
    <s v="Premium"/>
    <m/>
  </r>
  <r>
    <n v="2768"/>
    <s v="Soma"/>
    <x v="503"/>
    <x v="11"/>
    <x v="8"/>
    <x v="6"/>
    <x v="1453"/>
    <x v="4"/>
    <x v="0"/>
    <x v="0"/>
    <x v="2207"/>
    <x v="5"/>
    <x v="3"/>
    <s v="Premium"/>
    <m/>
  </r>
  <r>
    <n v="1367"/>
    <s v="Somerville"/>
    <x v="504"/>
    <x v="0"/>
    <x v="4"/>
    <x v="23"/>
    <x v="388"/>
    <x v="4"/>
    <x v="2"/>
    <x v="2"/>
    <x v="2208"/>
    <x v="0"/>
    <x v="0"/>
    <s v="Satisfactory"/>
    <m/>
  </r>
  <r>
    <n v="1395"/>
    <s v="Somerville"/>
    <x v="504"/>
    <x v="0"/>
    <x v="4"/>
    <x v="48"/>
    <x v="1454"/>
    <x v="4"/>
    <x v="2"/>
    <x v="2"/>
    <x v="2209"/>
    <x v="2"/>
    <x v="0"/>
    <s v="Satisfactory"/>
    <m/>
  </r>
  <r>
    <n v="1932"/>
    <s v="Soul"/>
    <x v="505"/>
    <x v="11"/>
    <x v="13"/>
    <x v="2"/>
    <x v="85"/>
    <x v="4"/>
    <x v="2"/>
    <x v="2"/>
    <x v="2210"/>
    <x v="0"/>
    <x v="0"/>
    <s v="Satisfactory"/>
    <m/>
  </r>
  <r>
    <n v="1936"/>
    <s v="Soul"/>
    <x v="505"/>
    <x v="11"/>
    <x v="13"/>
    <x v="11"/>
    <x v="79"/>
    <x v="10"/>
    <x v="2"/>
    <x v="2"/>
    <x v="2211"/>
    <x v="0"/>
    <x v="0"/>
    <s v="Satisfactory"/>
    <m/>
  </r>
  <r>
    <n v="1936"/>
    <s v="Soul"/>
    <x v="505"/>
    <x v="11"/>
    <x v="13"/>
    <x v="14"/>
    <x v="15"/>
    <x v="18"/>
    <x v="2"/>
    <x v="2"/>
    <x v="2212"/>
    <x v="0"/>
    <x v="0"/>
    <s v="Satisfactory"/>
    <m/>
  </r>
  <r>
    <n v="1936"/>
    <s v="Soul"/>
    <x v="505"/>
    <x v="11"/>
    <x v="13"/>
    <x v="1"/>
    <x v="54"/>
    <x v="4"/>
    <x v="2"/>
    <x v="2"/>
    <x v="2213"/>
    <x v="2"/>
    <x v="0"/>
    <s v="Satisfactory"/>
    <m/>
  </r>
  <r>
    <n v="1936"/>
    <s v="Soul"/>
    <x v="505"/>
    <x v="11"/>
    <x v="13"/>
    <x v="5"/>
    <x v="86"/>
    <x v="10"/>
    <x v="2"/>
    <x v="2"/>
    <x v="2214"/>
    <x v="2"/>
    <x v="0"/>
    <s v="Satisfactory"/>
    <m/>
  </r>
  <r>
    <n v="1940"/>
    <s v="Soul"/>
    <x v="505"/>
    <x v="11"/>
    <x v="13"/>
    <x v="0"/>
    <x v="288"/>
    <x v="3"/>
    <x v="2"/>
    <x v="2"/>
    <x v="2215"/>
    <x v="2"/>
    <x v="0"/>
    <s v="Satisfactory"/>
    <m/>
  </r>
  <r>
    <n v="793"/>
    <s v="Spagnvola"/>
    <x v="506"/>
    <x v="0"/>
    <x v="2"/>
    <x v="2"/>
    <x v="1455"/>
    <x v="4"/>
    <x v="1"/>
    <x v="3"/>
    <x v="2216"/>
    <x v="3"/>
    <x v="0"/>
    <s v="Satisfactory"/>
    <m/>
  </r>
  <r>
    <n v="793"/>
    <s v="Spagnvola"/>
    <x v="506"/>
    <x v="0"/>
    <x v="2"/>
    <x v="2"/>
    <x v="1455"/>
    <x v="3"/>
    <x v="1"/>
    <x v="3"/>
    <x v="2217"/>
    <x v="3"/>
    <x v="0"/>
    <s v="Satisfactory"/>
    <m/>
  </r>
  <r>
    <n v="793"/>
    <s v="Spagnvola"/>
    <x v="506"/>
    <x v="0"/>
    <x v="2"/>
    <x v="2"/>
    <x v="1455"/>
    <x v="10"/>
    <x v="1"/>
    <x v="3"/>
    <x v="2218"/>
    <x v="0"/>
    <x v="0"/>
    <s v="Satisfactory"/>
    <m/>
  </r>
  <r>
    <n v="1434"/>
    <s v="Spencer"/>
    <x v="507"/>
    <x v="15"/>
    <x v="4"/>
    <x v="20"/>
    <x v="631"/>
    <x v="2"/>
    <x v="0"/>
    <x v="0"/>
    <x v="2219"/>
    <x v="4"/>
    <x v="2"/>
    <s v="Dissapointing"/>
    <m/>
  </r>
  <r>
    <n v="1792"/>
    <s v="Spencer"/>
    <x v="507"/>
    <x v="15"/>
    <x v="6"/>
    <x v="2"/>
    <x v="1456"/>
    <x v="4"/>
    <x v="0"/>
    <x v="0"/>
    <x v="2220"/>
    <x v="2"/>
    <x v="0"/>
    <s v="Satisfactory"/>
    <m/>
  </r>
  <r>
    <n v="1792"/>
    <s v="Spencer"/>
    <x v="507"/>
    <x v="15"/>
    <x v="6"/>
    <x v="11"/>
    <x v="1457"/>
    <x v="4"/>
    <x v="0"/>
    <x v="0"/>
    <x v="2221"/>
    <x v="1"/>
    <x v="1"/>
    <s v="Praiseworthy"/>
    <m/>
  </r>
  <r>
    <n v="1792"/>
    <s v="Spencer"/>
    <x v="507"/>
    <x v="15"/>
    <x v="6"/>
    <x v="1"/>
    <x v="1458"/>
    <x v="4"/>
    <x v="0"/>
    <x v="0"/>
    <x v="2222"/>
    <x v="1"/>
    <x v="1"/>
    <s v="Praiseworthy"/>
    <m/>
  </r>
  <r>
    <n v="1932"/>
    <s v="Spencer"/>
    <x v="507"/>
    <x v="0"/>
    <x v="13"/>
    <x v="8"/>
    <x v="8"/>
    <x v="4"/>
    <x v="0"/>
    <x v="0"/>
    <x v="2223"/>
    <x v="4"/>
    <x v="2"/>
    <s v="Dissapointing"/>
    <m/>
  </r>
  <r>
    <n v="1932"/>
    <s v="Spencer"/>
    <x v="507"/>
    <x v="0"/>
    <x v="13"/>
    <x v="11"/>
    <x v="79"/>
    <x v="4"/>
    <x v="0"/>
    <x v="0"/>
    <x v="2224"/>
    <x v="2"/>
    <x v="0"/>
    <s v="Satisfactory"/>
    <m/>
  </r>
  <r>
    <n v="1932"/>
    <s v="Spencer"/>
    <x v="507"/>
    <x v="0"/>
    <x v="13"/>
    <x v="2"/>
    <x v="85"/>
    <x v="4"/>
    <x v="0"/>
    <x v="0"/>
    <x v="2225"/>
    <x v="1"/>
    <x v="1"/>
    <s v="Praiseworthy"/>
    <m/>
  </r>
  <r>
    <n v="2684"/>
    <s v="Spinnaker"/>
    <x v="508"/>
    <x v="0"/>
    <x v="1"/>
    <x v="25"/>
    <x v="1459"/>
    <x v="4"/>
    <x v="2"/>
    <x v="2"/>
    <x v="2226"/>
    <x v="0"/>
    <x v="0"/>
    <s v="Satisfactory"/>
    <m/>
  </r>
  <r>
    <n v="2684"/>
    <s v="Spinnaker"/>
    <x v="508"/>
    <x v="0"/>
    <x v="1"/>
    <x v="1"/>
    <x v="1460"/>
    <x v="4"/>
    <x v="2"/>
    <x v="2"/>
    <x v="2227"/>
    <x v="2"/>
    <x v="0"/>
    <s v="Satisfactory"/>
    <m/>
  </r>
  <r>
    <n v="2684"/>
    <s v="Spinnaker"/>
    <x v="508"/>
    <x v="0"/>
    <x v="1"/>
    <x v="6"/>
    <x v="1461"/>
    <x v="4"/>
    <x v="2"/>
    <x v="2"/>
    <x v="2228"/>
    <x v="2"/>
    <x v="0"/>
    <s v="Satisfactory"/>
    <m/>
  </r>
  <r>
    <n v="1057"/>
    <s v="Sprungli (Felchlin)"/>
    <x v="509"/>
    <x v="22"/>
    <x v="3"/>
    <x v="7"/>
    <x v="96"/>
    <x v="4"/>
    <x v="1"/>
    <x v="1"/>
    <x v="2229"/>
    <x v="3"/>
    <x v="0"/>
    <s v="Satisfactory"/>
    <m/>
  </r>
  <r>
    <n v="1113"/>
    <s v="SRSLY"/>
    <x v="510"/>
    <x v="0"/>
    <x v="3"/>
    <x v="2"/>
    <x v="85"/>
    <x v="4"/>
    <x v="0"/>
    <x v="12"/>
    <x v="2230"/>
    <x v="3"/>
    <x v="0"/>
    <s v="Satisfactory"/>
    <m/>
  </r>
  <r>
    <n v="1121"/>
    <s v="SRSLY"/>
    <x v="510"/>
    <x v="0"/>
    <x v="3"/>
    <x v="2"/>
    <x v="85"/>
    <x v="43"/>
    <x v="0"/>
    <x v="12"/>
    <x v="2231"/>
    <x v="8"/>
    <x v="2"/>
    <s v="Dissapointing"/>
    <m/>
  </r>
  <r>
    <n v="2748"/>
    <s v="Standout"/>
    <x v="511"/>
    <x v="53"/>
    <x v="8"/>
    <x v="1"/>
    <x v="604"/>
    <x v="4"/>
    <x v="2"/>
    <x v="2"/>
    <x v="2232"/>
    <x v="0"/>
    <x v="0"/>
    <s v="Satisfactory"/>
    <m/>
  </r>
  <r>
    <n v="2748"/>
    <s v="Standout"/>
    <x v="511"/>
    <x v="53"/>
    <x v="8"/>
    <x v="25"/>
    <x v="1462"/>
    <x v="4"/>
    <x v="2"/>
    <x v="2"/>
    <x v="2233"/>
    <x v="2"/>
    <x v="0"/>
    <s v="Satisfactory"/>
    <m/>
  </r>
  <r>
    <n v="2748"/>
    <s v="Standout"/>
    <x v="511"/>
    <x v="53"/>
    <x v="8"/>
    <x v="4"/>
    <x v="1463"/>
    <x v="4"/>
    <x v="2"/>
    <x v="2"/>
    <x v="2234"/>
    <x v="2"/>
    <x v="0"/>
    <s v="Satisfactory"/>
    <m/>
  </r>
  <r>
    <n v="1634"/>
    <s v="Starchild"/>
    <x v="512"/>
    <x v="0"/>
    <x v="5"/>
    <x v="11"/>
    <x v="1464"/>
    <x v="4"/>
    <x v="1"/>
    <x v="20"/>
    <x v="2235"/>
    <x v="3"/>
    <x v="0"/>
    <s v="Satisfactory"/>
    <m/>
  </r>
  <r>
    <n v="1692"/>
    <s v="Starchild"/>
    <x v="512"/>
    <x v="0"/>
    <x v="5"/>
    <x v="2"/>
    <x v="560"/>
    <x v="4"/>
    <x v="1"/>
    <x v="20"/>
    <x v="2236"/>
    <x v="3"/>
    <x v="0"/>
    <s v="Satisfactory"/>
    <m/>
  </r>
  <r>
    <n v="1692"/>
    <s v="Starchild"/>
    <x v="512"/>
    <x v="0"/>
    <x v="5"/>
    <x v="29"/>
    <x v="1465"/>
    <x v="4"/>
    <x v="1"/>
    <x v="20"/>
    <x v="2237"/>
    <x v="3"/>
    <x v="0"/>
    <s v="Satisfactory"/>
    <m/>
  </r>
  <r>
    <n v="1692"/>
    <s v="Starchild"/>
    <x v="512"/>
    <x v="0"/>
    <x v="5"/>
    <x v="23"/>
    <x v="1466"/>
    <x v="4"/>
    <x v="1"/>
    <x v="20"/>
    <x v="2238"/>
    <x v="3"/>
    <x v="0"/>
    <s v="Satisfactory"/>
    <m/>
  </r>
  <r>
    <n v="1696"/>
    <s v="Starchild"/>
    <x v="512"/>
    <x v="0"/>
    <x v="5"/>
    <x v="1"/>
    <x v="120"/>
    <x v="4"/>
    <x v="1"/>
    <x v="20"/>
    <x v="2239"/>
    <x v="3"/>
    <x v="0"/>
    <s v="Satisfactory"/>
    <m/>
  </r>
  <r>
    <n v="729"/>
    <s v="Stella (aka Bernrain)"/>
    <x v="513"/>
    <x v="22"/>
    <x v="10"/>
    <x v="4"/>
    <x v="1116"/>
    <x v="2"/>
    <x v="1"/>
    <x v="3"/>
    <x v="2240"/>
    <x v="0"/>
    <x v="0"/>
    <s v="Satisfactory"/>
    <m/>
  </r>
  <r>
    <n v="859"/>
    <s v="Stella (aka Bernrain)"/>
    <x v="513"/>
    <x v="22"/>
    <x v="2"/>
    <x v="10"/>
    <x v="1467"/>
    <x v="1"/>
    <x v="1"/>
    <x v="3"/>
    <x v="2241"/>
    <x v="4"/>
    <x v="2"/>
    <s v="Dissapointing"/>
    <m/>
  </r>
  <r>
    <n v="1291"/>
    <s v="Stone Grindz"/>
    <x v="514"/>
    <x v="0"/>
    <x v="4"/>
    <x v="11"/>
    <x v="1468"/>
    <x v="43"/>
    <x v="0"/>
    <x v="0"/>
    <x v="2242"/>
    <x v="2"/>
    <x v="0"/>
    <s v="Satisfactory"/>
    <m/>
  </r>
  <r>
    <n v="1291"/>
    <s v="Stone Grindz"/>
    <x v="514"/>
    <x v="0"/>
    <x v="4"/>
    <x v="11"/>
    <x v="1469"/>
    <x v="4"/>
    <x v="0"/>
    <x v="0"/>
    <x v="2243"/>
    <x v="2"/>
    <x v="0"/>
    <s v="Satisfactory"/>
    <m/>
  </r>
  <r>
    <n v="2012"/>
    <s v="Stone Grindz"/>
    <x v="514"/>
    <x v="0"/>
    <x v="13"/>
    <x v="7"/>
    <x v="1470"/>
    <x v="4"/>
    <x v="0"/>
    <x v="0"/>
    <x v="2244"/>
    <x v="6"/>
    <x v="2"/>
    <s v="Dissapointing"/>
    <m/>
  </r>
  <r>
    <n v="939"/>
    <s v="StRita Supreme"/>
    <x v="515"/>
    <x v="0"/>
    <x v="2"/>
    <x v="34"/>
    <x v="1471"/>
    <x v="11"/>
    <x v="1"/>
    <x v="3"/>
    <x v="2245"/>
    <x v="6"/>
    <x v="2"/>
    <s v="Dissapointing"/>
    <m/>
  </r>
  <r>
    <n v="943"/>
    <s v="StRita Supreme"/>
    <x v="515"/>
    <x v="0"/>
    <x v="2"/>
    <x v="34"/>
    <x v="1471"/>
    <x v="4"/>
    <x v="1"/>
    <x v="3"/>
    <x v="2246"/>
    <x v="6"/>
    <x v="2"/>
    <s v="Dissapointing"/>
    <m/>
  </r>
  <r>
    <n v="943"/>
    <s v="StRita Supreme"/>
    <x v="515"/>
    <x v="0"/>
    <x v="2"/>
    <x v="34"/>
    <x v="1471"/>
    <x v="10"/>
    <x v="1"/>
    <x v="3"/>
    <x v="2247"/>
    <x v="4"/>
    <x v="2"/>
    <s v="Dissapointing"/>
    <m/>
  </r>
  <r>
    <n v="1157"/>
    <s v="Sublime Origins"/>
    <x v="516"/>
    <x v="0"/>
    <x v="3"/>
    <x v="1"/>
    <x v="158"/>
    <x v="28"/>
    <x v="2"/>
    <x v="2"/>
    <x v="2248"/>
    <x v="4"/>
    <x v="2"/>
    <s v="Dissapointing"/>
    <m/>
  </r>
  <r>
    <n v="1157"/>
    <s v="Sublime Origins"/>
    <x v="516"/>
    <x v="0"/>
    <x v="3"/>
    <x v="25"/>
    <x v="1153"/>
    <x v="23"/>
    <x v="2"/>
    <x v="2"/>
    <x v="2249"/>
    <x v="0"/>
    <x v="0"/>
    <s v="Satisfactory"/>
    <m/>
  </r>
  <r>
    <n v="1800"/>
    <s v="Summerbird"/>
    <x v="517"/>
    <x v="44"/>
    <x v="6"/>
    <x v="8"/>
    <x v="8"/>
    <x v="30"/>
    <x v="3"/>
    <x v="4"/>
    <x v="2094"/>
    <x v="6"/>
    <x v="2"/>
    <s v="Dissapointing"/>
    <m/>
  </r>
  <r>
    <n v="1800"/>
    <s v="Summerbird"/>
    <x v="517"/>
    <x v="44"/>
    <x v="6"/>
    <x v="8"/>
    <x v="8"/>
    <x v="21"/>
    <x v="3"/>
    <x v="4"/>
    <x v="2250"/>
    <x v="3"/>
    <x v="0"/>
    <s v="Satisfactory"/>
    <m/>
  </r>
  <r>
    <n v="1796"/>
    <s v="Suruca Chocolate"/>
    <x v="518"/>
    <x v="23"/>
    <x v="6"/>
    <x v="5"/>
    <x v="86"/>
    <x v="4"/>
    <x v="0"/>
    <x v="0"/>
    <x v="2251"/>
    <x v="4"/>
    <x v="2"/>
    <s v="Dissapointing"/>
    <m/>
  </r>
  <r>
    <n v="1796"/>
    <s v="Suruca Chocolate"/>
    <x v="518"/>
    <x v="23"/>
    <x v="6"/>
    <x v="5"/>
    <x v="86"/>
    <x v="7"/>
    <x v="0"/>
    <x v="0"/>
    <x v="2252"/>
    <x v="3"/>
    <x v="0"/>
    <s v="Satisfactory"/>
    <m/>
  </r>
  <r>
    <n v="1618"/>
    <s v="Svenska Kakaobolaget"/>
    <x v="519"/>
    <x v="53"/>
    <x v="5"/>
    <x v="37"/>
    <x v="1472"/>
    <x v="4"/>
    <x v="2"/>
    <x v="2"/>
    <x v="2253"/>
    <x v="4"/>
    <x v="2"/>
    <s v="Dissapointing"/>
    <m/>
  </r>
  <r>
    <n v="2434"/>
    <s v="Svenska Kakaobolaget"/>
    <x v="519"/>
    <x v="53"/>
    <x v="0"/>
    <x v="0"/>
    <x v="416"/>
    <x v="6"/>
    <x v="2"/>
    <x v="2"/>
    <x v="2254"/>
    <x v="4"/>
    <x v="2"/>
    <s v="Dissapointing"/>
    <m/>
  </r>
  <r>
    <n v="2634"/>
    <s v="sweet beans"/>
    <x v="520"/>
    <x v="0"/>
    <x v="1"/>
    <x v="30"/>
    <x v="625"/>
    <x v="2"/>
    <x v="0"/>
    <x v="0"/>
    <x v="2255"/>
    <x v="3"/>
    <x v="0"/>
    <s v="Satisfactory"/>
    <m/>
  </r>
  <r>
    <n v="2634"/>
    <s v="sweet beans"/>
    <x v="520"/>
    <x v="0"/>
    <x v="1"/>
    <x v="8"/>
    <x v="8"/>
    <x v="2"/>
    <x v="0"/>
    <x v="0"/>
    <x v="2256"/>
    <x v="3"/>
    <x v="0"/>
    <s v="Satisfactory"/>
    <m/>
  </r>
  <r>
    <n v="2634"/>
    <s v="sweet beans"/>
    <x v="520"/>
    <x v="0"/>
    <x v="1"/>
    <x v="6"/>
    <x v="164"/>
    <x v="18"/>
    <x v="0"/>
    <x v="0"/>
    <x v="2257"/>
    <x v="2"/>
    <x v="0"/>
    <s v="Satisfactory"/>
    <m/>
  </r>
  <r>
    <n v="2634"/>
    <s v="sweet beans"/>
    <x v="520"/>
    <x v="0"/>
    <x v="1"/>
    <x v="21"/>
    <x v="90"/>
    <x v="3"/>
    <x v="0"/>
    <x v="0"/>
    <x v="2258"/>
    <x v="1"/>
    <x v="1"/>
    <s v="Praiseworthy"/>
    <m/>
  </r>
  <r>
    <n v="2230"/>
    <s v="Sweet Escalier"/>
    <x v="521"/>
    <x v="29"/>
    <x v="7"/>
    <x v="5"/>
    <x v="16"/>
    <x v="10"/>
    <x v="3"/>
    <x v="4"/>
    <x v="2259"/>
    <x v="0"/>
    <x v="0"/>
    <s v="Satisfactory"/>
    <m/>
  </r>
  <r>
    <n v="2234"/>
    <s v="Sweet Escalier"/>
    <x v="521"/>
    <x v="29"/>
    <x v="7"/>
    <x v="0"/>
    <x v="288"/>
    <x v="10"/>
    <x v="0"/>
    <x v="0"/>
    <x v="2260"/>
    <x v="4"/>
    <x v="2"/>
    <s v="Dissapointing"/>
    <m/>
  </r>
  <r>
    <n v="2234"/>
    <s v="Sweet Escalier"/>
    <x v="521"/>
    <x v="29"/>
    <x v="7"/>
    <x v="25"/>
    <x v="84"/>
    <x v="4"/>
    <x v="3"/>
    <x v="4"/>
    <x v="2261"/>
    <x v="3"/>
    <x v="0"/>
    <s v="Satisfactory"/>
    <m/>
  </r>
  <r>
    <n v="2242"/>
    <s v="Sweet Escalier"/>
    <x v="521"/>
    <x v="29"/>
    <x v="7"/>
    <x v="8"/>
    <x v="818"/>
    <x v="4"/>
    <x v="3"/>
    <x v="4"/>
    <x v="2262"/>
    <x v="6"/>
    <x v="2"/>
    <s v="Dissapointing"/>
    <m/>
  </r>
  <r>
    <n v="2242"/>
    <s v="Sweet Escalier"/>
    <x v="521"/>
    <x v="29"/>
    <x v="7"/>
    <x v="10"/>
    <x v="1473"/>
    <x v="4"/>
    <x v="3"/>
    <x v="4"/>
    <x v="2263"/>
    <x v="3"/>
    <x v="0"/>
    <s v="Satisfactory"/>
    <m/>
  </r>
  <r>
    <n v="2470"/>
    <s v="Sweetness"/>
    <x v="522"/>
    <x v="11"/>
    <x v="9"/>
    <x v="8"/>
    <x v="123"/>
    <x v="1"/>
    <x v="0"/>
    <x v="0"/>
    <x v="2264"/>
    <x v="0"/>
    <x v="0"/>
    <s v="Satisfactory"/>
    <m/>
  </r>
  <r>
    <n v="2474"/>
    <s v="Sweetness"/>
    <x v="522"/>
    <x v="11"/>
    <x v="9"/>
    <x v="18"/>
    <x v="47"/>
    <x v="6"/>
    <x v="0"/>
    <x v="0"/>
    <x v="2265"/>
    <x v="3"/>
    <x v="0"/>
    <s v="Satisfactory"/>
    <m/>
  </r>
  <r>
    <n v="2482"/>
    <s v="Sweetness"/>
    <x v="522"/>
    <x v="11"/>
    <x v="9"/>
    <x v="14"/>
    <x v="15"/>
    <x v="13"/>
    <x v="0"/>
    <x v="0"/>
    <x v="2266"/>
    <x v="0"/>
    <x v="0"/>
    <s v="Satisfactory"/>
    <m/>
  </r>
  <r>
    <n v="761"/>
    <s v="Szanto Tibor"/>
    <x v="523"/>
    <x v="32"/>
    <x v="10"/>
    <x v="5"/>
    <x v="1474"/>
    <x v="4"/>
    <x v="0"/>
    <x v="0"/>
    <x v="2267"/>
    <x v="3"/>
    <x v="0"/>
    <s v="Satisfactory"/>
    <m/>
  </r>
  <r>
    <n v="939"/>
    <s v="Szanto Tibor"/>
    <x v="523"/>
    <x v="32"/>
    <x v="2"/>
    <x v="2"/>
    <x v="289"/>
    <x v="4"/>
    <x v="0"/>
    <x v="0"/>
    <x v="2268"/>
    <x v="0"/>
    <x v="0"/>
    <s v="Satisfactory"/>
    <m/>
  </r>
  <r>
    <n v="939"/>
    <s v="Szanto Tibor"/>
    <x v="523"/>
    <x v="32"/>
    <x v="2"/>
    <x v="1"/>
    <x v="1475"/>
    <x v="4"/>
    <x v="0"/>
    <x v="0"/>
    <x v="2269"/>
    <x v="0"/>
    <x v="0"/>
    <s v="Satisfactory"/>
    <m/>
  </r>
  <r>
    <n v="939"/>
    <s v="Szanto Tibor"/>
    <x v="523"/>
    <x v="32"/>
    <x v="2"/>
    <x v="8"/>
    <x v="1476"/>
    <x v="4"/>
    <x v="0"/>
    <x v="0"/>
    <x v="2270"/>
    <x v="1"/>
    <x v="1"/>
    <s v="Praiseworthy"/>
    <m/>
  </r>
  <r>
    <n v="1185"/>
    <s v="Szanto Tibor"/>
    <x v="523"/>
    <x v="32"/>
    <x v="3"/>
    <x v="1"/>
    <x v="1477"/>
    <x v="4"/>
    <x v="0"/>
    <x v="0"/>
    <x v="2271"/>
    <x v="2"/>
    <x v="0"/>
    <s v="Satisfactory"/>
    <m/>
  </r>
  <r>
    <n v="1185"/>
    <s v="Szanto Tibor"/>
    <x v="523"/>
    <x v="32"/>
    <x v="3"/>
    <x v="1"/>
    <x v="1478"/>
    <x v="4"/>
    <x v="0"/>
    <x v="0"/>
    <x v="2272"/>
    <x v="2"/>
    <x v="0"/>
    <s v="Satisfactory"/>
    <m/>
  </r>
  <r>
    <n v="1193"/>
    <s v="Szanto Tibor"/>
    <x v="523"/>
    <x v="32"/>
    <x v="3"/>
    <x v="23"/>
    <x v="1479"/>
    <x v="4"/>
    <x v="0"/>
    <x v="0"/>
    <x v="2273"/>
    <x v="0"/>
    <x v="0"/>
    <s v="Satisfactory"/>
    <m/>
  </r>
  <r>
    <n v="1263"/>
    <s v="Szanto Tibor"/>
    <x v="523"/>
    <x v="32"/>
    <x v="4"/>
    <x v="5"/>
    <x v="29"/>
    <x v="4"/>
    <x v="0"/>
    <x v="0"/>
    <x v="2274"/>
    <x v="2"/>
    <x v="0"/>
    <s v="Satisfactory"/>
    <m/>
  </r>
  <r>
    <n v="1263"/>
    <s v="Szanto Tibor"/>
    <x v="523"/>
    <x v="32"/>
    <x v="4"/>
    <x v="15"/>
    <x v="188"/>
    <x v="4"/>
    <x v="0"/>
    <x v="0"/>
    <x v="2275"/>
    <x v="1"/>
    <x v="1"/>
    <s v="Praiseworthy"/>
    <m/>
  </r>
  <r>
    <n v="1668"/>
    <s v="Szanto Tibor"/>
    <x v="523"/>
    <x v="32"/>
    <x v="5"/>
    <x v="11"/>
    <x v="102"/>
    <x v="4"/>
    <x v="0"/>
    <x v="0"/>
    <x v="2276"/>
    <x v="0"/>
    <x v="0"/>
    <s v="Satisfactory"/>
    <m/>
  </r>
  <r>
    <n v="1704"/>
    <s v="Szanto Tibor"/>
    <x v="523"/>
    <x v="32"/>
    <x v="5"/>
    <x v="15"/>
    <x v="188"/>
    <x v="8"/>
    <x v="0"/>
    <x v="0"/>
    <x v="2277"/>
    <x v="0"/>
    <x v="0"/>
    <s v="Satisfactory"/>
    <m/>
  </r>
  <r>
    <n v="1704"/>
    <s v="Szanto Tibor"/>
    <x v="523"/>
    <x v="32"/>
    <x v="5"/>
    <x v="1"/>
    <x v="1480"/>
    <x v="4"/>
    <x v="0"/>
    <x v="0"/>
    <x v="2278"/>
    <x v="0"/>
    <x v="0"/>
    <s v="Satisfactory"/>
    <m/>
  </r>
  <r>
    <n v="1704"/>
    <s v="Szanto Tibor"/>
    <x v="523"/>
    <x v="32"/>
    <x v="5"/>
    <x v="11"/>
    <x v="1481"/>
    <x v="4"/>
    <x v="0"/>
    <x v="0"/>
    <x v="2279"/>
    <x v="1"/>
    <x v="1"/>
    <s v="Praiseworthy"/>
    <m/>
  </r>
  <r>
    <n v="1708"/>
    <s v="Szanto Tibor"/>
    <x v="523"/>
    <x v="32"/>
    <x v="5"/>
    <x v="22"/>
    <x v="1482"/>
    <x v="4"/>
    <x v="0"/>
    <x v="0"/>
    <x v="2280"/>
    <x v="0"/>
    <x v="0"/>
    <s v="Satisfactory"/>
    <m/>
  </r>
  <r>
    <n v="1708"/>
    <s v="Szanto Tibor"/>
    <x v="523"/>
    <x v="32"/>
    <x v="5"/>
    <x v="10"/>
    <x v="1483"/>
    <x v="4"/>
    <x v="0"/>
    <x v="0"/>
    <x v="2281"/>
    <x v="2"/>
    <x v="0"/>
    <s v="Satisfactory"/>
    <m/>
  </r>
  <r>
    <n v="1101"/>
    <s v="Tabal"/>
    <x v="524"/>
    <x v="0"/>
    <x v="3"/>
    <x v="31"/>
    <x v="1484"/>
    <x v="4"/>
    <x v="1"/>
    <x v="3"/>
    <x v="2282"/>
    <x v="4"/>
    <x v="2"/>
    <s v="Dissapointing"/>
    <m/>
  </r>
  <r>
    <n v="1101"/>
    <s v="Tabal"/>
    <x v="524"/>
    <x v="0"/>
    <x v="3"/>
    <x v="2"/>
    <x v="85"/>
    <x v="4"/>
    <x v="1"/>
    <x v="3"/>
    <x v="2283"/>
    <x v="4"/>
    <x v="2"/>
    <s v="Dissapointing"/>
    <m/>
  </r>
  <r>
    <n v="1105"/>
    <s v="Tabal"/>
    <x v="524"/>
    <x v="0"/>
    <x v="3"/>
    <x v="18"/>
    <x v="1485"/>
    <x v="4"/>
    <x v="1"/>
    <x v="3"/>
    <x v="2284"/>
    <x v="6"/>
    <x v="2"/>
    <s v="Dissapointing"/>
    <m/>
  </r>
  <r>
    <n v="1105"/>
    <s v="Tabal"/>
    <x v="524"/>
    <x v="0"/>
    <x v="3"/>
    <x v="8"/>
    <x v="1486"/>
    <x v="4"/>
    <x v="1"/>
    <x v="3"/>
    <x v="2285"/>
    <x v="3"/>
    <x v="0"/>
    <s v="Satisfactory"/>
    <m/>
  </r>
  <r>
    <n v="1450"/>
    <s v="Tablette (aka Vanillabeans)"/>
    <x v="525"/>
    <x v="29"/>
    <x v="5"/>
    <x v="12"/>
    <x v="1014"/>
    <x v="4"/>
    <x v="3"/>
    <x v="4"/>
    <x v="2286"/>
    <x v="3"/>
    <x v="0"/>
    <s v="Satisfactory"/>
    <m/>
  </r>
  <r>
    <n v="1450"/>
    <s v="Tablette (aka Vanillabeans)"/>
    <x v="525"/>
    <x v="29"/>
    <x v="5"/>
    <x v="14"/>
    <x v="314"/>
    <x v="25"/>
    <x v="3"/>
    <x v="4"/>
    <x v="2287"/>
    <x v="0"/>
    <x v="0"/>
    <s v="Satisfactory"/>
    <m/>
  </r>
  <r>
    <n v="1450"/>
    <s v="Tablette (aka Vanillabeans)"/>
    <x v="525"/>
    <x v="29"/>
    <x v="5"/>
    <x v="22"/>
    <x v="53"/>
    <x v="7"/>
    <x v="3"/>
    <x v="4"/>
    <x v="2288"/>
    <x v="0"/>
    <x v="0"/>
    <s v="Satisfactory"/>
    <m/>
  </r>
  <r>
    <n v="1680"/>
    <s v="Tablette (aka Vanillabeans)"/>
    <x v="525"/>
    <x v="29"/>
    <x v="5"/>
    <x v="21"/>
    <x v="90"/>
    <x v="18"/>
    <x v="1"/>
    <x v="1"/>
    <x v="2289"/>
    <x v="4"/>
    <x v="2"/>
    <s v="Dissapointing"/>
    <m/>
  </r>
  <r>
    <n v="2286"/>
    <s v="Tala"/>
    <x v="526"/>
    <x v="19"/>
    <x v="0"/>
    <x v="22"/>
    <x v="53"/>
    <x v="4"/>
    <x v="0"/>
    <x v="0"/>
    <x v="2290"/>
    <x v="4"/>
    <x v="2"/>
    <s v="Dissapointing"/>
    <m/>
  </r>
  <r>
    <n v="2286"/>
    <s v="Tala"/>
    <x v="526"/>
    <x v="19"/>
    <x v="0"/>
    <x v="22"/>
    <x v="53"/>
    <x v="10"/>
    <x v="0"/>
    <x v="0"/>
    <x v="2291"/>
    <x v="3"/>
    <x v="0"/>
    <s v="Satisfactory"/>
    <m/>
  </r>
  <r>
    <n v="1868"/>
    <s v="Tan Ban Skrati"/>
    <x v="527"/>
    <x v="63"/>
    <x v="6"/>
    <x v="61"/>
    <x v="1487"/>
    <x v="4"/>
    <x v="2"/>
    <x v="2"/>
    <x v="2292"/>
    <x v="0"/>
    <x v="0"/>
    <s v="Satisfactory"/>
    <m/>
  </r>
  <r>
    <n v="2262"/>
    <s v="Taste Artisan"/>
    <x v="528"/>
    <x v="0"/>
    <x v="0"/>
    <x v="5"/>
    <x v="1488"/>
    <x v="10"/>
    <x v="1"/>
    <x v="3"/>
    <x v="2293"/>
    <x v="3"/>
    <x v="0"/>
    <s v="Satisfactory"/>
    <m/>
  </r>
  <r>
    <n v="2326"/>
    <s v="Taste Artisan"/>
    <x v="528"/>
    <x v="0"/>
    <x v="0"/>
    <x v="8"/>
    <x v="782"/>
    <x v="10"/>
    <x v="0"/>
    <x v="0"/>
    <x v="2294"/>
    <x v="0"/>
    <x v="0"/>
    <s v="Satisfactory"/>
    <m/>
  </r>
  <r>
    <n v="2326"/>
    <s v="Taste Artisan"/>
    <x v="528"/>
    <x v="0"/>
    <x v="0"/>
    <x v="8"/>
    <x v="17"/>
    <x v="10"/>
    <x v="0"/>
    <x v="0"/>
    <x v="2295"/>
    <x v="5"/>
    <x v="3"/>
    <s v="Premium"/>
    <m/>
  </r>
  <r>
    <n v="1646"/>
    <s v="Taste Artisan aka Coleman and Davis"/>
    <x v="529"/>
    <x v="0"/>
    <x v="5"/>
    <x v="1"/>
    <x v="158"/>
    <x v="10"/>
    <x v="1"/>
    <x v="3"/>
    <x v="2296"/>
    <x v="3"/>
    <x v="0"/>
    <s v="Satisfactory"/>
    <m/>
  </r>
  <r>
    <n v="2306"/>
    <s v="Taucherli"/>
    <x v="530"/>
    <x v="22"/>
    <x v="0"/>
    <x v="23"/>
    <x v="388"/>
    <x v="2"/>
    <x v="0"/>
    <x v="0"/>
    <x v="2297"/>
    <x v="3"/>
    <x v="0"/>
    <s v="Satisfactory"/>
    <m/>
  </r>
  <r>
    <n v="2306"/>
    <s v="Taucherli"/>
    <x v="530"/>
    <x v="22"/>
    <x v="0"/>
    <x v="18"/>
    <x v="287"/>
    <x v="4"/>
    <x v="0"/>
    <x v="0"/>
    <x v="2298"/>
    <x v="0"/>
    <x v="0"/>
    <s v="Satisfactory"/>
    <m/>
  </r>
  <r>
    <n v="2566"/>
    <s v="Taylor Made"/>
    <x v="531"/>
    <x v="0"/>
    <x v="1"/>
    <x v="32"/>
    <x v="1489"/>
    <x v="28"/>
    <x v="0"/>
    <x v="0"/>
    <x v="2299"/>
    <x v="4"/>
    <x v="2"/>
    <s v="Dissapointing"/>
    <m/>
  </r>
  <r>
    <n v="180"/>
    <s v="Taza"/>
    <x v="532"/>
    <x v="0"/>
    <x v="14"/>
    <x v="2"/>
    <x v="1490"/>
    <x v="4"/>
    <x v="0"/>
    <x v="0"/>
    <x v="2300"/>
    <x v="3"/>
    <x v="0"/>
    <s v="Satisfactory"/>
    <m/>
  </r>
  <r>
    <n v="451"/>
    <s v="Taza"/>
    <x v="532"/>
    <x v="0"/>
    <x v="11"/>
    <x v="18"/>
    <x v="1491"/>
    <x v="10"/>
    <x v="0"/>
    <x v="0"/>
    <x v="2301"/>
    <x v="4"/>
    <x v="2"/>
    <s v="Dissapointing"/>
    <m/>
  </r>
  <r>
    <n v="785"/>
    <s v="Taza"/>
    <x v="532"/>
    <x v="0"/>
    <x v="10"/>
    <x v="7"/>
    <x v="96"/>
    <x v="45"/>
    <x v="0"/>
    <x v="0"/>
    <x v="2302"/>
    <x v="0"/>
    <x v="0"/>
    <s v="Satisfactory"/>
    <m/>
  </r>
  <r>
    <n v="1271"/>
    <s v="Taza"/>
    <x v="532"/>
    <x v="0"/>
    <x v="4"/>
    <x v="25"/>
    <x v="84"/>
    <x v="1"/>
    <x v="0"/>
    <x v="0"/>
    <x v="2303"/>
    <x v="3"/>
    <x v="0"/>
    <s v="Satisfactory"/>
    <m/>
  </r>
  <r>
    <n v="199"/>
    <s v="TCHO"/>
    <x v="533"/>
    <x v="0"/>
    <x v="15"/>
    <x v="24"/>
    <x v="1492"/>
    <x v="4"/>
    <x v="3"/>
    <x v="4"/>
    <x v="2304"/>
    <x v="6"/>
    <x v="2"/>
    <s v="Dissapointing"/>
    <m/>
  </r>
  <r>
    <n v="280"/>
    <s v="TCHO"/>
    <x v="533"/>
    <x v="0"/>
    <x v="15"/>
    <x v="8"/>
    <x v="1493"/>
    <x v="4"/>
    <x v="3"/>
    <x v="4"/>
    <x v="2305"/>
    <x v="6"/>
    <x v="2"/>
    <s v="Dissapointing"/>
    <m/>
  </r>
  <r>
    <n v="280"/>
    <s v="TCHO"/>
    <x v="533"/>
    <x v="0"/>
    <x v="15"/>
    <x v="1"/>
    <x v="1494"/>
    <x v="4"/>
    <x v="3"/>
    <x v="4"/>
    <x v="1890"/>
    <x v="4"/>
    <x v="2"/>
    <s v="Dissapointing"/>
    <m/>
  </r>
  <r>
    <n v="284"/>
    <s v="TCHO"/>
    <x v="533"/>
    <x v="0"/>
    <x v="15"/>
    <x v="8"/>
    <x v="1495"/>
    <x v="4"/>
    <x v="3"/>
    <x v="4"/>
    <x v="2306"/>
    <x v="6"/>
    <x v="2"/>
    <s v="Dissapointing"/>
    <m/>
  </r>
  <r>
    <n v="387"/>
    <s v="TCHO"/>
    <x v="533"/>
    <x v="0"/>
    <x v="11"/>
    <x v="26"/>
    <x v="1496"/>
    <x v="7"/>
    <x v="3"/>
    <x v="4"/>
    <x v="2307"/>
    <x v="4"/>
    <x v="2"/>
    <s v="Dissapointing"/>
    <m/>
  </r>
  <r>
    <n v="387"/>
    <s v="TCHO"/>
    <x v="533"/>
    <x v="0"/>
    <x v="11"/>
    <x v="26"/>
    <x v="1497"/>
    <x v="1"/>
    <x v="3"/>
    <x v="4"/>
    <x v="2308"/>
    <x v="3"/>
    <x v="0"/>
    <s v="Satisfactory"/>
    <m/>
  </r>
  <r>
    <n v="915"/>
    <s v="TCHO"/>
    <x v="533"/>
    <x v="0"/>
    <x v="2"/>
    <x v="26"/>
    <x v="1498"/>
    <x v="42"/>
    <x v="5"/>
    <x v="7"/>
    <x v="2309"/>
    <x v="0"/>
    <x v="0"/>
    <s v="Satisfactory"/>
    <m/>
  </r>
  <r>
    <n v="1716"/>
    <s v="TCHO"/>
    <x v="533"/>
    <x v="0"/>
    <x v="6"/>
    <x v="26"/>
    <x v="504"/>
    <x v="25"/>
    <x v="3"/>
    <x v="4"/>
    <x v="2310"/>
    <x v="10"/>
    <x v="2"/>
    <s v="Dissapointing"/>
    <m/>
  </r>
  <r>
    <n v="801"/>
    <s v="Tejas"/>
    <x v="534"/>
    <x v="0"/>
    <x v="2"/>
    <x v="1"/>
    <x v="1499"/>
    <x v="4"/>
    <x v="1"/>
    <x v="3"/>
    <x v="2311"/>
    <x v="4"/>
    <x v="2"/>
    <s v="Dissapointing"/>
    <m/>
  </r>
  <r>
    <n v="801"/>
    <s v="Tejas"/>
    <x v="534"/>
    <x v="0"/>
    <x v="2"/>
    <x v="26"/>
    <x v="1500"/>
    <x v="4"/>
    <x v="1"/>
    <x v="3"/>
    <x v="2312"/>
    <x v="3"/>
    <x v="0"/>
    <s v="Satisfactory"/>
    <m/>
  </r>
  <r>
    <n v="805"/>
    <s v="Tejas"/>
    <x v="534"/>
    <x v="0"/>
    <x v="2"/>
    <x v="14"/>
    <x v="1501"/>
    <x v="4"/>
    <x v="1"/>
    <x v="3"/>
    <x v="2313"/>
    <x v="3"/>
    <x v="0"/>
    <s v="Satisfactory"/>
    <m/>
  </r>
  <r>
    <n v="805"/>
    <s v="Tejas"/>
    <x v="534"/>
    <x v="0"/>
    <x v="2"/>
    <x v="2"/>
    <x v="1502"/>
    <x v="4"/>
    <x v="1"/>
    <x v="3"/>
    <x v="2314"/>
    <x v="2"/>
    <x v="0"/>
    <s v="Satisfactory"/>
    <m/>
  </r>
  <r>
    <n v="817"/>
    <s v="Tejas"/>
    <x v="534"/>
    <x v="0"/>
    <x v="2"/>
    <x v="11"/>
    <x v="1503"/>
    <x v="4"/>
    <x v="1"/>
    <x v="3"/>
    <x v="2315"/>
    <x v="0"/>
    <x v="0"/>
    <s v="Satisfactory"/>
    <m/>
  </r>
  <r>
    <n v="821"/>
    <s v="Tejas"/>
    <x v="534"/>
    <x v="0"/>
    <x v="2"/>
    <x v="8"/>
    <x v="1504"/>
    <x v="4"/>
    <x v="1"/>
    <x v="3"/>
    <x v="2316"/>
    <x v="10"/>
    <x v="2"/>
    <s v="Dissapointing"/>
    <m/>
  </r>
  <r>
    <n v="825"/>
    <s v="Tejas"/>
    <x v="534"/>
    <x v="0"/>
    <x v="2"/>
    <x v="11"/>
    <x v="1505"/>
    <x v="4"/>
    <x v="0"/>
    <x v="0"/>
    <x v="2317"/>
    <x v="0"/>
    <x v="0"/>
    <s v="Satisfactory"/>
    <m/>
  </r>
  <r>
    <n v="829"/>
    <s v="Tejas"/>
    <x v="534"/>
    <x v="0"/>
    <x v="2"/>
    <x v="7"/>
    <x v="1506"/>
    <x v="4"/>
    <x v="0"/>
    <x v="0"/>
    <x v="2318"/>
    <x v="4"/>
    <x v="2"/>
    <s v="Dissapointing"/>
    <m/>
  </r>
  <r>
    <n v="829"/>
    <s v="Tejas"/>
    <x v="534"/>
    <x v="0"/>
    <x v="2"/>
    <x v="1"/>
    <x v="1507"/>
    <x v="4"/>
    <x v="0"/>
    <x v="0"/>
    <x v="2319"/>
    <x v="3"/>
    <x v="0"/>
    <s v="Satisfactory"/>
    <m/>
  </r>
  <r>
    <n v="833"/>
    <s v="Tejas"/>
    <x v="534"/>
    <x v="0"/>
    <x v="2"/>
    <x v="18"/>
    <x v="1508"/>
    <x v="4"/>
    <x v="0"/>
    <x v="0"/>
    <x v="2314"/>
    <x v="0"/>
    <x v="0"/>
    <s v="Satisfactory"/>
    <m/>
  </r>
  <r>
    <n v="967"/>
    <s v="Tejas"/>
    <x v="534"/>
    <x v="0"/>
    <x v="2"/>
    <x v="10"/>
    <x v="1508"/>
    <x v="4"/>
    <x v="0"/>
    <x v="0"/>
    <x v="2320"/>
    <x v="4"/>
    <x v="2"/>
    <s v="Dissapointing"/>
    <m/>
  </r>
  <r>
    <n v="971"/>
    <s v="Tejas"/>
    <x v="534"/>
    <x v="0"/>
    <x v="2"/>
    <x v="5"/>
    <x v="1509"/>
    <x v="3"/>
    <x v="1"/>
    <x v="3"/>
    <x v="2321"/>
    <x v="3"/>
    <x v="0"/>
    <s v="Satisfactory"/>
    <m/>
  </r>
  <r>
    <n v="971"/>
    <s v="Tejas"/>
    <x v="534"/>
    <x v="0"/>
    <x v="2"/>
    <x v="7"/>
    <x v="1506"/>
    <x v="28"/>
    <x v="0"/>
    <x v="0"/>
    <x v="2322"/>
    <x v="0"/>
    <x v="0"/>
    <s v="Satisfactory"/>
    <m/>
  </r>
  <r>
    <n v="971"/>
    <s v="Tejas"/>
    <x v="534"/>
    <x v="0"/>
    <x v="2"/>
    <x v="10"/>
    <x v="1510"/>
    <x v="4"/>
    <x v="0"/>
    <x v="0"/>
    <x v="2323"/>
    <x v="2"/>
    <x v="0"/>
    <s v="Satisfactory"/>
    <m/>
  </r>
  <r>
    <n v="1323"/>
    <s v="Terroir"/>
    <x v="535"/>
    <x v="0"/>
    <x v="4"/>
    <x v="11"/>
    <x v="1511"/>
    <x v="18"/>
    <x v="2"/>
    <x v="2"/>
    <x v="2324"/>
    <x v="0"/>
    <x v="0"/>
    <s v="Satisfactory"/>
    <m/>
  </r>
  <r>
    <n v="1323"/>
    <s v="Terroir"/>
    <x v="535"/>
    <x v="0"/>
    <x v="4"/>
    <x v="1"/>
    <x v="1512"/>
    <x v="28"/>
    <x v="2"/>
    <x v="2"/>
    <x v="2325"/>
    <x v="1"/>
    <x v="1"/>
    <s v="Praiseworthy"/>
    <m/>
  </r>
  <r>
    <n v="1323"/>
    <s v="Terroir"/>
    <x v="535"/>
    <x v="0"/>
    <x v="4"/>
    <x v="6"/>
    <x v="1513"/>
    <x v="13"/>
    <x v="2"/>
    <x v="2"/>
    <x v="2326"/>
    <x v="1"/>
    <x v="1"/>
    <s v="Praiseworthy"/>
    <m/>
  </r>
  <r>
    <n v="1478"/>
    <s v="Terroir"/>
    <x v="535"/>
    <x v="0"/>
    <x v="5"/>
    <x v="8"/>
    <x v="8"/>
    <x v="4"/>
    <x v="2"/>
    <x v="2"/>
    <x v="2327"/>
    <x v="4"/>
    <x v="2"/>
    <s v="Dissapointing"/>
    <m/>
  </r>
  <r>
    <n v="1478"/>
    <s v="Terroir"/>
    <x v="535"/>
    <x v="0"/>
    <x v="5"/>
    <x v="25"/>
    <x v="84"/>
    <x v="4"/>
    <x v="2"/>
    <x v="2"/>
    <x v="2328"/>
    <x v="1"/>
    <x v="1"/>
    <s v="Praiseworthy"/>
    <m/>
  </r>
  <r>
    <n v="1478"/>
    <s v="Terroir"/>
    <x v="535"/>
    <x v="0"/>
    <x v="5"/>
    <x v="1"/>
    <x v="54"/>
    <x v="4"/>
    <x v="2"/>
    <x v="2"/>
    <x v="2329"/>
    <x v="1"/>
    <x v="1"/>
    <s v="Praiseworthy"/>
    <m/>
  </r>
  <r>
    <n v="1482"/>
    <s v="Terroir"/>
    <x v="535"/>
    <x v="0"/>
    <x v="5"/>
    <x v="11"/>
    <x v="79"/>
    <x v="4"/>
    <x v="2"/>
    <x v="2"/>
    <x v="2330"/>
    <x v="0"/>
    <x v="0"/>
    <s v="Satisfactory"/>
    <m/>
  </r>
  <r>
    <n v="1554"/>
    <s v="Terroir"/>
    <x v="535"/>
    <x v="0"/>
    <x v="5"/>
    <x v="2"/>
    <x v="70"/>
    <x v="4"/>
    <x v="0"/>
    <x v="0"/>
    <x v="2331"/>
    <x v="2"/>
    <x v="0"/>
    <s v="Satisfactory"/>
    <m/>
  </r>
  <r>
    <n v="1558"/>
    <s v="Terroir"/>
    <x v="535"/>
    <x v="0"/>
    <x v="5"/>
    <x v="29"/>
    <x v="106"/>
    <x v="4"/>
    <x v="0"/>
    <x v="0"/>
    <x v="2332"/>
    <x v="1"/>
    <x v="1"/>
    <s v="Praiseworthy"/>
    <m/>
  </r>
  <r>
    <n v="2358"/>
    <s v="Terroir"/>
    <x v="535"/>
    <x v="0"/>
    <x v="0"/>
    <x v="25"/>
    <x v="104"/>
    <x v="18"/>
    <x v="0"/>
    <x v="0"/>
    <x v="2333"/>
    <x v="3"/>
    <x v="0"/>
    <s v="Satisfactory"/>
    <m/>
  </r>
  <r>
    <n v="2370"/>
    <s v="Terroir"/>
    <x v="535"/>
    <x v="0"/>
    <x v="0"/>
    <x v="7"/>
    <x v="96"/>
    <x v="18"/>
    <x v="0"/>
    <x v="0"/>
    <x v="2334"/>
    <x v="0"/>
    <x v="0"/>
    <s v="Satisfactory"/>
    <m/>
  </r>
  <r>
    <n v="2374"/>
    <s v="Terroir"/>
    <x v="535"/>
    <x v="0"/>
    <x v="0"/>
    <x v="32"/>
    <x v="140"/>
    <x v="2"/>
    <x v="0"/>
    <x v="0"/>
    <x v="2335"/>
    <x v="4"/>
    <x v="2"/>
    <s v="Dissapointing"/>
    <m/>
  </r>
  <r>
    <n v="1614"/>
    <s v="The Barn"/>
    <x v="536"/>
    <x v="53"/>
    <x v="5"/>
    <x v="8"/>
    <x v="8"/>
    <x v="4"/>
    <x v="0"/>
    <x v="0"/>
    <x v="2336"/>
    <x v="3"/>
    <x v="0"/>
    <s v="Satisfactory"/>
    <m/>
  </r>
  <r>
    <n v="162"/>
    <s v="Theo"/>
    <x v="537"/>
    <x v="0"/>
    <x v="14"/>
    <x v="1"/>
    <x v="54"/>
    <x v="11"/>
    <x v="0"/>
    <x v="0"/>
    <x v="2337"/>
    <x v="2"/>
    <x v="0"/>
    <s v="Satisfactory"/>
    <m/>
  </r>
  <r>
    <n v="184"/>
    <s v="Theo"/>
    <x v="537"/>
    <x v="0"/>
    <x v="14"/>
    <x v="38"/>
    <x v="234"/>
    <x v="10"/>
    <x v="1"/>
    <x v="3"/>
    <x v="2338"/>
    <x v="6"/>
    <x v="2"/>
    <s v="Dissapointing"/>
    <m/>
  </r>
  <r>
    <n v="184"/>
    <s v="Theo"/>
    <x v="537"/>
    <x v="0"/>
    <x v="14"/>
    <x v="24"/>
    <x v="1514"/>
    <x v="43"/>
    <x v="1"/>
    <x v="3"/>
    <x v="2339"/>
    <x v="3"/>
    <x v="0"/>
    <s v="Satisfactory"/>
    <m/>
  </r>
  <r>
    <n v="188"/>
    <s v="Theo"/>
    <x v="537"/>
    <x v="0"/>
    <x v="14"/>
    <x v="5"/>
    <x v="1515"/>
    <x v="27"/>
    <x v="2"/>
    <x v="2"/>
    <x v="2340"/>
    <x v="10"/>
    <x v="2"/>
    <s v="Dissapointing"/>
    <m/>
  </r>
  <r>
    <n v="188"/>
    <s v="Theo"/>
    <x v="537"/>
    <x v="0"/>
    <x v="14"/>
    <x v="26"/>
    <x v="1516"/>
    <x v="10"/>
    <x v="0"/>
    <x v="0"/>
    <x v="2341"/>
    <x v="3"/>
    <x v="0"/>
    <s v="Satisfactory"/>
    <m/>
  </r>
  <r>
    <n v="903"/>
    <s v="Theo"/>
    <x v="537"/>
    <x v="0"/>
    <x v="2"/>
    <x v="33"/>
    <x v="1517"/>
    <x v="11"/>
    <x v="1"/>
    <x v="3"/>
    <x v="245"/>
    <x v="0"/>
    <x v="0"/>
    <s v="Satisfactory"/>
    <m/>
  </r>
  <r>
    <n v="1684"/>
    <s v="Theobroma"/>
    <x v="538"/>
    <x v="29"/>
    <x v="5"/>
    <x v="8"/>
    <x v="1518"/>
    <x v="4"/>
    <x v="2"/>
    <x v="2"/>
    <x v="2342"/>
    <x v="0"/>
    <x v="0"/>
    <s v="Satisfactory"/>
    <m/>
  </r>
  <r>
    <n v="2414"/>
    <s v="Thistle &amp; Rose aka Aggie USU"/>
    <x v="539"/>
    <x v="0"/>
    <x v="0"/>
    <x v="11"/>
    <x v="1519"/>
    <x v="4"/>
    <x v="2"/>
    <x v="2"/>
    <x v="2343"/>
    <x v="2"/>
    <x v="0"/>
    <s v="Satisfactory"/>
    <m/>
  </r>
  <r>
    <n v="2182"/>
    <s v="Tibito"/>
    <x v="540"/>
    <x v="28"/>
    <x v="7"/>
    <x v="12"/>
    <x v="1520"/>
    <x v="4"/>
    <x v="0"/>
    <x v="12"/>
    <x v="2344"/>
    <x v="3"/>
    <x v="0"/>
    <s v="Satisfactory"/>
    <m/>
  </r>
  <r>
    <n v="2182"/>
    <s v="Tibito"/>
    <x v="540"/>
    <x v="28"/>
    <x v="7"/>
    <x v="12"/>
    <x v="1521"/>
    <x v="4"/>
    <x v="0"/>
    <x v="12"/>
    <x v="2345"/>
    <x v="0"/>
    <x v="0"/>
    <s v="Satisfactory"/>
    <m/>
  </r>
  <r>
    <n v="1836"/>
    <s v="Timo A. Meyer"/>
    <x v="541"/>
    <x v="20"/>
    <x v="6"/>
    <x v="25"/>
    <x v="1522"/>
    <x v="2"/>
    <x v="0"/>
    <x v="0"/>
    <x v="2346"/>
    <x v="1"/>
    <x v="1"/>
    <s v="Praiseworthy"/>
    <m/>
  </r>
  <r>
    <n v="2358"/>
    <s v="Tiny House"/>
    <x v="542"/>
    <x v="0"/>
    <x v="0"/>
    <x v="0"/>
    <x v="109"/>
    <x v="21"/>
    <x v="2"/>
    <x v="2"/>
    <x v="2347"/>
    <x v="4"/>
    <x v="2"/>
    <s v="Dissapointing"/>
    <m/>
  </r>
  <r>
    <n v="2510"/>
    <s v="To'ak"/>
    <x v="543"/>
    <x v="4"/>
    <x v="9"/>
    <x v="11"/>
    <x v="1523"/>
    <x v="10"/>
    <x v="0"/>
    <x v="0"/>
    <x v="2348"/>
    <x v="0"/>
    <x v="0"/>
    <s v="Satisfactory"/>
    <m/>
  </r>
  <r>
    <n v="1418"/>
    <s v="To'ak (Ecuatoriana)"/>
    <x v="544"/>
    <x v="4"/>
    <x v="4"/>
    <x v="11"/>
    <x v="265"/>
    <x v="36"/>
    <x v="2"/>
    <x v="2"/>
    <x v="2349"/>
    <x v="0"/>
    <x v="0"/>
    <s v="Satisfactory"/>
    <m/>
  </r>
  <r>
    <n v="895"/>
    <s v="Tobago Estate (Pralus)"/>
    <x v="545"/>
    <x v="1"/>
    <x v="2"/>
    <x v="52"/>
    <x v="1524"/>
    <x v="4"/>
    <x v="5"/>
    <x v="7"/>
    <x v="2350"/>
    <x v="5"/>
    <x v="3"/>
    <s v="Premium"/>
    <m/>
  </r>
  <r>
    <n v="789"/>
    <s v="Tocoti"/>
    <x v="546"/>
    <x v="0"/>
    <x v="10"/>
    <x v="5"/>
    <x v="86"/>
    <x v="2"/>
    <x v="0"/>
    <x v="0"/>
    <x v="2351"/>
    <x v="4"/>
    <x v="2"/>
    <s v="Dissapointing"/>
    <m/>
  </r>
  <r>
    <n v="789"/>
    <s v="Tocoti"/>
    <x v="546"/>
    <x v="0"/>
    <x v="10"/>
    <x v="2"/>
    <x v="85"/>
    <x v="6"/>
    <x v="0"/>
    <x v="0"/>
    <x v="2352"/>
    <x v="3"/>
    <x v="0"/>
    <s v="Satisfactory"/>
    <m/>
  </r>
  <r>
    <n v="927"/>
    <s v="Tocoti"/>
    <x v="546"/>
    <x v="0"/>
    <x v="2"/>
    <x v="7"/>
    <x v="1525"/>
    <x v="18"/>
    <x v="0"/>
    <x v="0"/>
    <x v="557"/>
    <x v="3"/>
    <x v="0"/>
    <s v="Satisfactory"/>
    <m/>
  </r>
  <r>
    <n v="2060"/>
    <s v="Tosier"/>
    <x v="547"/>
    <x v="6"/>
    <x v="7"/>
    <x v="7"/>
    <x v="1526"/>
    <x v="4"/>
    <x v="0"/>
    <x v="0"/>
    <x v="2353"/>
    <x v="3"/>
    <x v="0"/>
    <s v="Satisfactory"/>
    <m/>
  </r>
  <r>
    <n v="2060"/>
    <s v="Tosier"/>
    <x v="547"/>
    <x v="6"/>
    <x v="7"/>
    <x v="25"/>
    <x v="1527"/>
    <x v="4"/>
    <x v="0"/>
    <x v="0"/>
    <x v="2354"/>
    <x v="2"/>
    <x v="0"/>
    <s v="Satisfactory"/>
    <m/>
  </r>
  <r>
    <n v="2064"/>
    <s v="Tosier"/>
    <x v="547"/>
    <x v="6"/>
    <x v="7"/>
    <x v="32"/>
    <x v="1528"/>
    <x v="4"/>
    <x v="0"/>
    <x v="0"/>
    <x v="2355"/>
    <x v="4"/>
    <x v="2"/>
    <s v="Dissapointing"/>
    <m/>
  </r>
  <r>
    <n v="2270"/>
    <s v="Tosier"/>
    <x v="547"/>
    <x v="6"/>
    <x v="0"/>
    <x v="12"/>
    <x v="126"/>
    <x v="4"/>
    <x v="0"/>
    <x v="0"/>
    <x v="2356"/>
    <x v="4"/>
    <x v="2"/>
    <s v="Dissapointing"/>
    <m/>
  </r>
  <r>
    <n v="2314"/>
    <s v="Tree to Bar"/>
    <x v="548"/>
    <x v="25"/>
    <x v="0"/>
    <x v="11"/>
    <x v="79"/>
    <x v="4"/>
    <x v="2"/>
    <x v="2"/>
    <x v="2357"/>
    <x v="2"/>
    <x v="0"/>
    <s v="Satisfactory"/>
    <m/>
  </r>
  <r>
    <n v="1239"/>
    <s v="Treehouse"/>
    <x v="549"/>
    <x v="0"/>
    <x v="4"/>
    <x v="2"/>
    <x v="254"/>
    <x v="2"/>
    <x v="2"/>
    <x v="2"/>
    <x v="2358"/>
    <x v="3"/>
    <x v="0"/>
    <s v="Satisfactory"/>
    <m/>
  </r>
  <r>
    <n v="821"/>
    <s v="Treehouse aka Indaphoria"/>
    <x v="550"/>
    <x v="0"/>
    <x v="2"/>
    <x v="2"/>
    <x v="213"/>
    <x v="4"/>
    <x v="0"/>
    <x v="11"/>
    <x v="2359"/>
    <x v="0"/>
    <x v="0"/>
    <s v="Satisfactory"/>
    <m/>
  </r>
  <r>
    <n v="907"/>
    <s v="Treehouse aka Indaphoria"/>
    <x v="550"/>
    <x v="0"/>
    <x v="2"/>
    <x v="2"/>
    <x v="1529"/>
    <x v="4"/>
    <x v="0"/>
    <x v="11"/>
    <x v="2360"/>
    <x v="4"/>
    <x v="2"/>
    <s v="Dissapointing"/>
    <m/>
  </r>
  <r>
    <n v="2526"/>
    <s v="Triangle Roasters"/>
    <x v="551"/>
    <x v="0"/>
    <x v="9"/>
    <x v="23"/>
    <x v="1530"/>
    <x v="4"/>
    <x v="2"/>
    <x v="2"/>
    <x v="2361"/>
    <x v="0"/>
    <x v="0"/>
    <s v="Satisfactory"/>
    <m/>
  </r>
  <r>
    <n v="2526"/>
    <s v="Triangle Roasters"/>
    <x v="551"/>
    <x v="0"/>
    <x v="9"/>
    <x v="32"/>
    <x v="124"/>
    <x v="4"/>
    <x v="2"/>
    <x v="2"/>
    <x v="2362"/>
    <x v="0"/>
    <x v="0"/>
    <s v="Satisfactory"/>
    <m/>
  </r>
  <r>
    <n v="2530"/>
    <s v="Triangle Roasters"/>
    <x v="551"/>
    <x v="0"/>
    <x v="9"/>
    <x v="29"/>
    <x v="106"/>
    <x v="4"/>
    <x v="2"/>
    <x v="2"/>
    <x v="2363"/>
    <x v="1"/>
    <x v="1"/>
    <s v="Praiseworthy"/>
    <m/>
  </r>
  <r>
    <n v="2664"/>
    <s v="Triangle Roasters"/>
    <x v="551"/>
    <x v="0"/>
    <x v="1"/>
    <x v="34"/>
    <x v="431"/>
    <x v="4"/>
    <x v="2"/>
    <x v="2"/>
    <x v="2364"/>
    <x v="0"/>
    <x v="0"/>
    <s v="Satisfactory"/>
    <m/>
  </r>
  <r>
    <n v="2210"/>
    <s v="Tribar"/>
    <x v="552"/>
    <x v="10"/>
    <x v="7"/>
    <x v="8"/>
    <x v="123"/>
    <x v="13"/>
    <x v="0"/>
    <x v="0"/>
    <x v="2365"/>
    <x v="3"/>
    <x v="0"/>
    <s v="Satisfactory"/>
    <m/>
  </r>
  <r>
    <n v="2218"/>
    <s v="Tribar"/>
    <x v="552"/>
    <x v="10"/>
    <x v="7"/>
    <x v="8"/>
    <x v="1531"/>
    <x v="4"/>
    <x v="0"/>
    <x v="0"/>
    <x v="2366"/>
    <x v="2"/>
    <x v="0"/>
    <s v="Satisfactory"/>
    <m/>
  </r>
  <r>
    <n v="2470"/>
    <s v="Tribe"/>
    <x v="553"/>
    <x v="11"/>
    <x v="9"/>
    <x v="8"/>
    <x v="123"/>
    <x v="4"/>
    <x v="2"/>
    <x v="2"/>
    <x v="2367"/>
    <x v="3"/>
    <x v="0"/>
    <s v="Satisfactory"/>
    <m/>
  </r>
  <r>
    <n v="2490"/>
    <s v="Tribe"/>
    <x v="553"/>
    <x v="11"/>
    <x v="9"/>
    <x v="22"/>
    <x v="1532"/>
    <x v="4"/>
    <x v="2"/>
    <x v="2"/>
    <x v="2368"/>
    <x v="4"/>
    <x v="2"/>
    <s v="Dissapointing"/>
    <m/>
  </r>
  <r>
    <n v="2490"/>
    <s v="Tribe"/>
    <x v="553"/>
    <x v="11"/>
    <x v="9"/>
    <x v="30"/>
    <x v="1533"/>
    <x v="4"/>
    <x v="2"/>
    <x v="2"/>
    <x v="2369"/>
    <x v="4"/>
    <x v="2"/>
    <s v="Dissapointing"/>
    <m/>
  </r>
  <r>
    <n v="753"/>
    <s v="Tsara (Cinagra)"/>
    <x v="554"/>
    <x v="52"/>
    <x v="10"/>
    <x v="1"/>
    <x v="1534"/>
    <x v="2"/>
    <x v="5"/>
    <x v="7"/>
    <x v="618"/>
    <x v="2"/>
    <x v="0"/>
    <s v="Satisfactory"/>
    <m/>
  </r>
  <r>
    <n v="753"/>
    <s v="twenty-four blackbirds"/>
    <x v="555"/>
    <x v="0"/>
    <x v="10"/>
    <x v="2"/>
    <x v="85"/>
    <x v="13"/>
    <x v="2"/>
    <x v="2"/>
    <x v="2370"/>
    <x v="4"/>
    <x v="2"/>
    <s v="Dissapointing"/>
    <m/>
  </r>
  <r>
    <n v="1022"/>
    <s v="twenty-four blackbirds"/>
    <x v="555"/>
    <x v="0"/>
    <x v="3"/>
    <x v="2"/>
    <x v="1535"/>
    <x v="1"/>
    <x v="2"/>
    <x v="2"/>
    <x v="2371"/>
    <x v="0"/>
    <x v="0"/>
    <s v="Satisfactory"/>
    <m/>
  </r>
  <r>
    <n v="1026"/>
    <s v="twenty-four blackbirds"/>
    <x v="555"/>
    <x v="0"/>
    <x v="3"/>
    <x v="7"/>
    <x v="1536"/>
    <x v="10"/>
    <x v="2"/>
    <x v="2"/>
    <x v="2372"/>
    <x v="6"/>
    <x v="2"/>
    <s v="Dissapointing"/>
    <m/>
  </r>
  <r>
    <n v="1235"/>
    <s v="twenty-four blackbirds"/>
    <x v="555"/>
    <x v="0"/>
    <x v="4"/>
    <x v="1"/>
    <x v="1537"/>
    <x v="10"/>
    <x v="2"/>
    <x v="2"/>
    <x v="2373"/>
    <x v="2"/>
    <x v="0"/>
    <s v="Satisfactory"/>
    <m/>
  </r>
  <r>
    <n v="1700"/>
    <s v="twenty-four blackbirds"/>
    <x v="555"/>
    <x v="0"/>
    <x v="5"/>
    <x v="2"/>
    <x v="70"/>
    <x v="10"/>
    <x v="2"/>
    <x v="2"/>
    <x v="2374"/>
    <x v="4"/>
    <x v="2"/>
    <s v="Dissapointing"/>
    <m/>
  </r>
  <r>
    <n v="1700"/>
    <s v="twenty-four blackbirds"/>
    <x v="555"/>
    <x v="0"/>
    <x v="5"/>
    <x v="11"/>
    <x v="1538"/>
    <x v="10"/>
    <x v="2"/>
    <x v="2"/>
    <x v="2375"/>
    <x v="2"/>
    <x v="0"/>
    <s v="Satisfactory"/>
    <m/>
  </r>
  <r>
    <n v="1996"/>
    <s v="twenty-four blackbirds"/>
    <x v="555"/>
    <x v="0"/>
    <x v="13"/>
    <x v="0"/>
    <x v="109"/>
    <x v="10"/>
    <x v="2"/>
    <x v="2"/>
    <x v="2376"/>
    <x v="0"/>
    <x v="0"/>
    <s v="Satisfactory"/>
    <m/>
  </r>
  <r>
    <n v="1740"/>
    <s v="Two Ravens"/>
    <x v="556"/>
    <x v="0"/>
    <x v="6"/>
    <x v="8"/>
    <x v="8"/>
    <x v="7"/>
    <x v="0"/>
    <x v="0"/>
    <x v="2377"/>
    <x v="3"/>
    <x v="0"/>
    <s v="Satisfactory"/>
    <m/>
  </r>
  <r>
    <n v="709"/>
    <s v="Un Dimanche A Paris"/>
    <x v="557"/>
    <x v="1"/>
    <x v="10"/>
    <x v="2"/>
    <x v="85"/>
    <x v="5"/>
    <x v="5"/>
    <x v="7"/>
    <x v="2378"/>
    <x v="1"/>
    <x v="1"/>
    <s v="Praiseworthy"/>
    <m/>
  </r>
  <r>
    <n v="2000"/>
    <s v="Uncouth"/>
    <x v="558"/>
    <x v="11"/>
    <x v="13"/>
    <x v="2"/>
    <x v="85"/>
    <x v="10"/>
    <x v="2"/>
    <x v="2"/>
    <x v="2379"/>
    <x v="4"/>
    <x v="2"/>
    <s v="Dissapointing"/>
    <m/>
  </r>
  <r>
    <n v="2004"/>
    <s v="Uncouth"/>
    <x v="558"/>
    <x v="11"/>
    <x v="13"/>
    <x v="0"/>
    <x v="288"/>
    <x v="10"/>
    <x v="2"/>
    <x v="2"/>
    <x v="2380"/>
    <x v="3"/>
    <x v="0"/>
    <s v="Satisfactory"/>
    <m/>
  </r>
  <r>
    <n v="2004"/>
    <s v="Uncouth"/>
    <x v="558"/>
    <x v="11"/>
    <x v="13"/>
    <x v="29"/>
    <x v="106"/>
    <x v="10"/>
    <x v="2"/>
    <x v="2"/>
    <x v="2381"/>
    <x v="0"/>
    <x v="0"/>
    <s v="Satisfactory"/>
    <m/>
  </r>
  <r>
    <n v="1438"/>
    <s v="Undone"/>
    <x v="559"/>
    <x v="0"/>
    <x v="4"/>
    <x v="23"/>
    <x v="664"/>
    <x v="6"/>
    <x v="2"/>
    <x v="2"/>
    <x v="2382"/>
    <x v="4"/>
    <x v="2"/>
    <s v="Dissapointing"/>
    <m/>
  </r>
  <r>
    <n v="1438"/>
    <s v="Undone"/>
    <x v="559"/>
    <x v="0"/>
    <x v="4"/>
    <x v="2"/>
    <x v="1539"/>
    <x v="4"/>
    <x v="2"/>
    <x v="2"/>
    <x v="2383"/>
    <x v="3"/>
    <x v="0"/>
    <s v="Satisfactory"/>
    <m/>
  </r>
  <r>
    <n v="1752"/>
    <s v="Upchurch"/>
    <x v="560"/>
    <x v="0"/>
    <x v="6"/>
    <x v="1"/>
    <x v="1540"/>
    <x v="2"/>
    <x v="2"/>
    <x v="2"/>
    <x v="2384"/>
    <x v="3"/>
    <x v="0"/>
    <s v="Satisfactory"/>
    <m/>
  </r>
  <r>
    <n v="1752"/>
    <s v="Upchurch"/>
    <x v="560"/>
    <x v="0"/>
    <x v="6"/>
    <x v="0"/>
    <x v="1541"/>
    <x v="2"/>
    <x v="2"/>
    <x v="2"/>
    <x v="2385"/>
    <x v="0"/>
    <x v="0"/>
    <s v="Satisfactory"/>
    <m/>
  </r>
  <r>
    <n v="1327"/>
    <s v="Urzi"/>
    <x v="561"/>
    <x v="12"/>
    <x v="4"/>
    <x v="5"/>
    <x v="1542"/>
    <x v="11"/>
    <x v="1"/>
    <x v="3"/>
    <x v="2386"/>
    <x v="0"/>
    <x v="0"/>
    <s v="Satisfactory"/>
    <m/>
  </r>
  <r>
    <n v="1968"/>
    <s v="Utopick"/>
    <x v="562"/>
    <x v="8"/>
    <x v="13"/>
    <x v="12"/>
    <x v="1213"/>
    <x v="4"/>
    <x v="0"/>
    <x v="0"/>
    <x v="2387"/>
    <x v="1"/>
    <x v="1"/>
    <s v="Praiseworthy"/>
    <m/>
  </r>
  <r>
    <n v="2210"/>
    <s v="Utopick"/>
    <x v="562"/>
    <x v="8"/>
    <x v="7"/>
    <x v="23"/>
    <x v="1543"/>
    <x v="4"/>
    <x v="0"/>
    <x v="0"/>
    <x v="2388"/>
    <x v="1"/>
    <x v="1"/>
    <s v="Praiseworthy"/>
    <m/>
  </r>
  <r>
    <n v="2478"/>
    <s v="Vaka"/>
    <x v="563"/>
    <x v="11"/>
    <x v="9"/>
    <x v="25"/>
    <x v="1544"/>
    <x v="6"/>
    <x v="0"/>
    <x v="0"/>
    <x v="2389"/>
    <x v="2"/>
    <x v="0"/>
    <s v="Satisfactory"/>
    <m/>
  </r>
  <r>
    <n v="63"/>
    <s v="Valrhona"/>
    <x v="564"/>
    <x v="1"/>
    <x v="16"/>
    <x v="26"/>
    <x v="1545"/>
    <x v="15"/>
    <x v="3"/>
    <x v="4"/>
    <x v="2390"/>
    <x v="3"/>
    <x v="0"/>
    <s v="Satisfactory"/>
    <m/>
  </r>
  <r>
    <n v="63"/>
    <s v="Valrhona"/>
    <x v="564"/>
    <x v="1"/>
    <x v="16"/>
    <x v="26"/>
    <x v="1546"/>
    <x v="4"/>
    <x v="3"/>
    <x v="4"/>
    <x v="2391"/>
    <x v="1"/>
    <x v="1"/>
    <s v="Praiseworthy"/>
    <m/>
  </r>
  <r>
    <n v="75"/>
    <s v="Valrhona"/>
    <x v="564"/>
    <x v="1"/>
    <x v="16"/>
    <x v="21"/>
    <x v="1547"/>
    <x v="14"/>
    <x v="3"/>
    <x v="4"/>
    <x v="2392"/>
    <x v="6"/>
    <x v="2"/>
    <s v="Dissapointing"/>
    <m/>
  </r>
  <r>
    <n v="75"/>
    <s v="Valrhona"/>
    <x v="564"/>
    <x v="1"/>
    <x v="16"/>
    <x v="5"/>
    <x v="1548"/>
    <x v="14"/>
    <x v="3"/>
    <x v="4"/>
    <x v="2393"/>
    <x v="3"/>
    <x v="0"/>
    <s v="Satisfactory"/>
    <m/>
  </r>
  <r>
    <n v="75"/>
    <s v="Valrhona"/>
    <x v="564"/>
    <x v="1"/>
    <x v="16"/>
    <x v="1"/>
    <x v="1549"/>
    <x v="14"/>
    <x v="3"/>
    <x v="4"/>
    <x v="2394"/>
    <x v="2"/>
    <x v="0"/>
    <s v="Satisfactory"/>
    <m/>
  </r>
  <r>
    <n v="117"/>
    <s v="Valrhona"/>
    <x v="564"/>
    <x v="1"/>
    <x v="14"/>
    <x v="26"/>
    <x v="1550"/>
    <x v="2"/>
    <x v="3"/>
    <x v="4"/>
    <x v="2395"/>
    <x v="3"/>
    <x v="0"/>
    <s v="Satisfactory"/>
    <m/>
  </r>
  <r>
    <n v="129"/>
    <s v="Valrhona"/>
    <x v="564"/>
    <x v="1"/>
    <x v="14"/>
    <x v="5"/>
    <x v="1551"/>
    <x v="11"/>
    <x v="3"/>
    <x v="4"/>
    <x v="2396"/>
    <x v="1"/>
    <x v="1"/>
    <s v="Praiseworthy"/>
    <m/>
  </r>
  <r>
    <n v="129"/>
    <s v="Valrhona"/>
    <x v="564"/>
    <x v="1"/>
    <x v="14"/>
    <x v="1"/>
    <x v="1552"/>
    <x v="14"/>
    <x v="3"/>
    <x v="4"/>
    <x v="2397"/>
    <x v="5"/>
    <x v="3"/>
    <s v="Premium"/>
    <m/>
  </r>
  <r>
    <n v="147"/>
    <s v="Valrhona"/>
    <x v="564"/>
    <x v="1"/>
    <x v="14"/>
    <x v="26"/>
    <x v="1553"/>
    <x v="12"/>
    <x v="3"/>
    <x v="4"/>
    <x v="2398"/>
    <x v="9"/>
    <x v="4"/>
    <s v="Unpleaseant"/>
    <m/>
  </r>
  <r>
    <n v="153"/>
    <s v="Valrhona"/>
    <x v="564"/>
    <x v="1"/>
    <x v="14"/>
    <x v="26"/>
    <x v="1554"/>
    <x v="12"/>
    <x v="3"/>
    <x v="4"/>
    <x v="2399"/>
    <x v="6"/>
    <x v="2"/>
    <s v="Dissapointing"/>
    <m/>
  </r>
  <r>
    <n v="157"/>
    <s v="Valrhona"/>
    <x v="564"/>
    <x v="1"/>
    <x v="14"/>
    <x v="26"/>
    <x v="1555"/>
    <x v="21"/>
    <x v="3"/>
    <x v="4"/>
    <x v="2400"/>
    <x v="4"/>
    <x v="2"/>
    <s v="Dissapointing"/>
    <m/>
  </r>
  <r>
    <n v="162"/>
    <s v="Valrhona"/>
    <x v="564"/>
    <x v="1"/>
    <x v="14"/>
    <x v="5"/>
    <x v="1556"/>
    <x v="14"/>
    <x v="3"/>
    <x v="4"/>
    <x v="2401"/>
    <x v="0"/>
    <x v="0"/>
    <s v="Satisfactory"/>
    <m/>
  </r>
  <r>
    <n v="327"/>
    <s v="Valrhona"/>
    <x v="564"/>
    <x v="1"/>
    <x v="11"/>
    <x v="2"/>
    <x v="1557"/>
    <x v="14"/>
    <x v="3"/>
    <x v="4"/>
    <x v="2402"/>
    <x v="1"/>
    <x v="1"/>
    <s v="Praiseworthy"/>
    <m/>
  </r>
  <r>
    <n v="370"/>
    <s v="Valrhona"/>
    <x v="564"/>
    <x v="1"/>
    <x v="11"/>
    <x v="11"/>
    <x v="1558"/>
    <x v="15"/>
    <x v="3"/>
    <x v="4"/>
    <x v="2403"/>
    <x v="1"/>
    <x v="1"/>
    <s v="Praiseworthy"/>
    <m/>
  </r>
  <r>
    <n v="395"/>
    <s v="Valrhona"/>
    <x v="564"/>
    <x v="1"/>
    <x v="11"/>
    <x v="24"/>
    <x v="1559"/>
    <x v="1"/>
    <x v="3"/>
    <x v="4"/>
    <x v="2404"/>
    <x v="2"/>
    <x v="0"/>
    <s v="Satisfactory"/>
    <m/>
  </r>
  <r>
    <n v="709"/>
    <s v="Valrhona"/>
    <x v="564"/>
    <x v="1"/>
    <x v="10"/>
    <x v="26"/>
    <x v="1560"/>
    <x v="39"/>
    <x v="3"/>
    <x v="4"/>
    <x v="2405"/>
    <x v="0"/>
    <x v="0"/>
    <s v="Satisfactory"/>
    <m/>
  </r>
  <r>
    <n v="757"/>
    <s v="Valrhona"/>
    <x v="564"/>
    <x v="1"/>
    <x v="10"/>
    <x v="5"/>
    <x v="1561"/>
    <x v="14"/>
    <x v="3"/>
    <x v="4"/>
    <x v="2406"/>
    <x v="5"/>
    <x v="3"/>
    <s v="Premium"/>
    <m/>
  </r>
  <r>
    <n v="931"/>
    <s v="Valrhona"/>
    <x v="564"/>
    <x v="1"/>
    <x v="2"/>
    <x v="5"/>
    <x v="1562"/>
    <x v="26"/>
    <x v="3"/>
    <x v="4"/>
    <x v="2407"/>
    <x v="5"/>
    <x v="3"/>
    <s v="Premium"/>
    <m/>
  </r>
  <r>
    <n v="1145"/>
    <s v="Valrhona"/>
    <x v="564"/>
    <x v="1"/>
    <x v="3"/>
    <x v="26"/>
    <x v="1563"/>
    <x v="4"/>
    <x v="3"/>
    <x v="4"/>
    <x v="2408"/>
    <x v="2"/>
    <x v="0"/>
    <s v="Satisfactory"/>
    <m/>
  </r>
  <r>
    <n v="1153"/>
    <s v="Valrhona"/>
    <x v="564"/>
    <x v="1"/>
    <x v="3"/>
    <x v="2"/>
    <x v="1564"/>
    <x v="14"/>
    <x v="3"/>
    <x v="4"/>
    <x v="2409"/>
    <x v="2"/>
    <x v="0"/>
    <s v="Satisfactory"/>
    <m/>
  </r>
  <r>
    <n v="1510"/>
    <s v="Valrhona"/>
    <x v="564"/>
    <x v="1"/>
    <x v="5"/>
    <x v="8"/>
    <x v="1565"/>
    <x v="5"/>
    <x v="3"/>
    <x v="4"/>
    <x v="2410"/>
    <x v="5"/>
    <x v="3"/>
    <s v="Premium"/>
    <m/>
  </r>
  <r>
    <n v="1972"/>
    <s v="Valrhona"/>
    <x v="564"/>
    <x v="1"/>
    <x v="13"/>
    <x v="26"/>
    <x v="1566"/>
    <x v="7"/>
    <x v="0"/>
    <x v="0"/>
    <x v="2411"/>
    <x v="0"/>
    <x v="0"/>
    <s v="Satisfactory"/>
    <m/>
  </r>
  <r>
    <n v="963"/>
    <s v="Vanleer (Barry Callebaut)"/>
    <x v="565"/>
    <x v="0"/>
    <x v="2"/>
    <x v="24"/>
    <x v="1567"/>
    <x v="2"/>
    <x v="5"/>
    <x v="7"/>
    <x v="2412"/>
    <x v="6"/>
    <x v="2"/>
    <s v="Dissapointing"/>
    <m/>
  </r>
  <r>
    <n v="963"/>
    <s v="Vanleer (Barry Callebaut)"/>
    <x v="565"/>
    <x v="0"/>
    <x v="2"/>
    <x v="24"/>
    <x v="1568"/>
    <x v="11"/>
    <x v="5"/>
    <x v="7"/>
    <x v="2413"/>
    <x v="4"/>
    <x v="2"/>
    <s v="Dissapointing"/>
    <m/>
  </r>
  <r>
    <n v="404"/>
    <s v="Vao Vao (Chocolaterie Robert)"/>
    <x v="566"/>
    <x v="52"/>
    <x v="11"/>
    <x v="1"/>
    <x v="54"/>
    <x v="2"/>
    <x v="0"/>
    <x v="0"/>
    <x v="2414"/>
    <x v="4"/>
    <x v="2"/>
    <s v="Dissapointing"/>
    <m/>
  </r>
  <r>
    <n v="404"/>
    <s v="Vao Vao (Chocolaterie Robert)"/>
    <x v="566"/>
    <x v="52"/>
    <x v="11"/>
    <x v="1"/>
    <x v="54"/>
    <x v="0"/>
    <x v="1"/>
    <x v="3"/>
    <x v="2415"/>
    <x v="4"/>
    <x v="2"/>
    <s v="Dissapointing"/>
    <m/>
  </r>
  <r>
    <n v="404"/>
    <s v="Vao Vao (Chocolaterie Robert)"/>
    <x v="566"/>
    <x v="52"/>
    <x v="11"/>
    <x v="1"/>
    <x v="54"/>
    <x v="3"/>
    <x v="1"/>
    <x v="3"/>
    <x v="2416"/>
    <x v="4"/>
    <x v="2"/>
    <s v="Dissapointing"/>
    <m/>
  </r>
  <r>
    <n v="404"/>
    <s v="Vao Vao (Chocolaterie Robert)"/>
    <x v="566"/>
    <x v="52"/>
    <x v="11"/>
    <x v="1"/>
    <x v="54"/>
    <x v="4"/>
    <x v="5"/>
    <x v="7"/>
    <x v="2417"/>
    <x v="3"/>
    <x v="0"/>
    <s v="Satisfactory"/>
    <m/>
  </r>
  <r>
    <n v="404"/>
    <s v="Vao Vao (Chocolaterie Robert)"/>
    <x v="566"/>
    <x v="52"/>
    <x v="11"/>
    <x v="1"/>
    <x v="1323"/>
    <x v="1"/>
    <x v="5"/>
    <x v="7"/>
    <x v="2418"/>
    <x v="3"/>
    <x v="0"/>
    <s v="Satisfactory"/>
    <m/>
  </r>
  <r>
    <n v="404"/>
    <s v="Vao Vao (Chocolaterie Robert)"/>
    <x v="566"/>
    <x v="52"/>
    <x v="11"/>
    <x v="1"/>
    <x v="54"/>
    <x v="14"/>
    <x v="5"/>
    <x v="7"/>
    <x v="2419"/>
    <x v="0"/>
    <x v="0"/>
    <s v="Satisfactory"/>
    <m/>
  </r>
  <r>
    <n v="2744"/>
    <s v="Vesta"/>
    <x v="567"/>
    <x v="0"/>
    <x v="8"/>
    <x v="29"/>
    <x v="106"/>
    <x v="23"/>
    <x v="0"/>
    <x v="11"/>
    <x v="2420"/>
    <x v="2"/>
    <x v="0"/>
    <s v="Satisfactory"/>
    <m/>
  </r>
  <r>
    <n v="1470"/>
    <s v="Vicuna"/>
    <x v="568"/>
    <x v="0"/>
    <x v="5"/>
    <x v="7"/>
    <x v="1569"/>
    <x v="4"/>
    <x v="2"/>
    <x v="2"/>
    <x v="2421"/>
    <x v="0"/>
    <x v="0"/>
    <s v="Satisfactory"/>
    <m/>
  </r>
  <r>
    <n v="1470"/>
    <s v="Vicuna"/>
    <x v="568"/>
    <x v="0"/>
    <x v="5"/>
    <x v="7"/>
    <x v="1570"/>
    <x v="4"/>
    <x v="2"/>
    <x v="2"/>
    <x v="2422"/>
    <x v="0"/>
    <x v="0"/>
    <s v="Satisfactory"/>
    <m/>
  </r>
  <r>
    <n v="2186"/>
    <s v="Vicuna"/>
    <x v="568"/>
    <x v="0"/>
    <x v="7"/>
    <x v="7"/>
    <x v="1569"/>
    <x v="4"/>
    <x v="2"/>
    <x v="2"/>
    <x v="2423"/>
    <x v="4"/>
    <x v="2"/>
    <s v="Dissapointing"/>
    <m/>
  </r>
  <r>
    <n v="2186"/>
    <s v="Vicuna"/>
    <x v="568"/>
    <x v="0"/>
    <x v="7"/>
    <x v="29"/>
    <x v="1571"/>
    <x v="4"/>
    <x v="2"/>
    <x v="2"/>
    <x v="2424"/>
    <x v="3"/>
    <x v="0"/>
    <s v="Satisfactory"/>
    <m/>
  </r>
  <r>
    <n v="2190"/>
    <s v="Vicuna"/>
    <x v="568"/>
    <x v="0"/>
    <x v="7"/>
    <x v="2"/>
    <x v="1572"/>
    <x v="4"/>
    <x v="2"/>
    <x v="2"/>
    <x v="2425"/>
    <x v="0"/>
    <x v="0"/>
    <s v="Satisfactory"/>
    <m/>
  </r>
  <r>
    <n v="991"/>
    <s v="Videri"/>
    <x v="569"/>
    <x v="0"/>
    <x v="2"/>
    <x v="26"/>
    <x v="1573"/>
    <x v="4"/>
    <x v="0"/>
    <x v="0"/>
    <x v="2426"/>
    <x v="0"/>
    <x v="0"/>
    <s v="Satisfactory"/>
    <m/>
  </r>
  <r>
    <n v="1117"/>
    <s v="Videri"/>
    <x v="569"/>
    <x v="0"/>
    <x v="3"/>
    <x v="26"/>
    <x v="1574"/>
    <x v="20"/>
    <x v="0"/>
    <x v="0"/>
    <x v="2427"/>
    <x v="1"/>
    <x v="1"/>
    <s v="Praiseworthy"/>
    <m/>
  </r>
  <r>
    <n v="1211"/>
    <s v="Videri"/>
    <x v="569"/>
    <x v="0"/>
    <x v="4"/>
    <x v="2"/>
    <x v="85"/>
    <x v="20"/>
    <x v="0"/>
    <x v="0"/>
    <x v="2428"/>
    <x v="0"/>
    <x v="0"/>
    <s v="Satisfactory"/>
    <m/>
  </r>
  <r>
    <n v="1211"/>
    <s v="Videri"/>
    <x v="569"/>
    <x v="0"/>
    <x v="4"/>
    <x v="21"/>
    <x v="90"/>
    <x v="10"/>
    <x v="0"/>
    <x v="0"/>
    <x v="2429"/>
    <x v="2"/>
    <x v="0"/>
    <s v="Satisfactory"/>
    <m/>
  </r>
  <r>
    <n v="1227"/>
    <s v="Videri"/>
    <x v="569"/>
    <x v="0"/>
    <x v="4"/>
    <x v="11"/>
    <x v="1197"/>
    <x v="10"/>
    <x v="0"/>
    <x v="0"/>
    <x v="2430"/>
    <x v="2"/>
    <x v="0"/>
    <s v="Satisfactory"/>
    <m/>
  </r>
  <r>
    <n v="2578"/>
    <s v="Videri"/>
    <x v="569"/>
    <x v="0"/>
    <x v="1"/>
    <x v="29"/>
    <x v="1575"/>
    <x v="10"/>
    <x v="2"/>
    <x v="2"/>
    <x v="2431"/>
    <x v="4"/>
    <x v="2"/>
    <s v="Dissapointing"/>
    <m/>
  </r>
  <r>
    <n v="2578"/>
    <s v="Videri"/>
    <x v="569"/>
    <x v="0"/>
    <x v="1"/>
    <x v="2"/>
    <x v="157"/>
    <x v="10"/>
    <x v="2"/>
    <x v="2"/>
    <x v="2432"/>
    <x v="3"/>
    <x v="0"/>
    <s v="Satisfactory"/>
    <m/>
  </r>
  <r>
    <n v="2578"/>
    <s v="Videri"/>
    <x v="569"/>
    <x v="0"/>
    <x v="1"/>
    <x v="26"/>
    <x v="1576"/>
    <x v="4"/>
    <x v="0"/>
    <x v="0"/>
    <x v="2433"/>
    <x v="2"/>
    <x v="0"/>
    <s v="Satisfactory"/>
    <m/>
  </r>
  <r>
    <n v="2578"/>
    <s v="Videri"/>
    <x v="569"/>
    <x v="0"/>
    <x v="1"/>
    <x v="11"/>
    <x v="1577"/>
    <x v="10"/>
    <x v="2"/>
    <x v="2"/>
    <x v="2434"/>
    <x v="2"/>
    <x v="0"/>
    <s v="Satisfactory"/>
    <m/>
  </r>
  <r>
    <n v="951"/>
    <s v="Vietcacao (A. Morin)"/>
    <x v="570"/>
    <x v="1"/>
    <x v="2"/>
    <x v="22"/>
    <x v="1578"/>
    <x v="4"/>
    <x v="1"/>
    <x v="1"/>
    <x v="2435"/>
    <x v="2"/>
    <x v="0"/>
    <s v="Satisfactory"/>
    <m/>
  </r>
  <r>
    <n v="1205"/>
    <s v="Vintage Plantations"/>
    <x v="571"/>
    <x v="0"/>
    <x v="4"/>
    <x v="8"/>
    <x v="818"/>
    <x v="10"/>
    <x v="0"/>
    <x v="0"/>
    <x v="642"/>
    <x v="3"/>
    <x v="0"/>
    <s v="Satisfactory"/>
    <m/>
  </r>
  <r>
    <n v="153"/>
    <s v="Vintage Plantations (Tulicorp)"/>
    <x v="572"/>
    <x v="0"/>
    <x v="14"/>
    <x v="11"/>
    <x v="1579"/>
    <x v="17"/>
    <x v="5"/>
    <x v="7"/>
    <x v="2436"/>
    <x v="10"/>
    <x v="2"/>
    <s v="Dissapointing"/>
    <m/>
  </r>
  <r>
    <n v="153"/>
    <s v="Vintage Plantations (Tulicorp)"/>
    <x v="572"/>
    <x v="0"/>
    <x v="14"/>
    <x v="11"/>
    <x v="1579"/>
    <x v="20"/>
    <x v="5"/>
    <x v="7"/>
    <x v="2437"/>
    <x v="10"/>
    <x v="2"/>
    <s v="Dissapointing"/>
    <m/>
  </r>
  <r>
    <n v="153"/>
    <s v="Vintage Plantations (Tulicorp)"/>
    <x v="572"/>
    <x v="0"/>
    <x v="14"/>
    <x v="11"/>
    <x v="1579"/>
    <x v="10"/>
    <x v="5"/>
    <x v="7"/>
    <x v="2438"/>
    <x v="3"/>
    <x v="0"/>
    <s v="Satisfactory"/>
    <m/>
  </r>
  <r>
    <n v="153"/>
    <s v="Vintage Plantations (Tulicorp)"/>
    <x v="572"/>
    <x v="0"/>
    <x v="14"/>
    <x v="11"/>
    <x v="1580"/>
    <x v="11"/>
    <x v="0"/>
    <x v="0"/>
    <x v="2439"/>
    <x v="3"/>
    <x v="0"/>
    <s v="Satisfactory"/>
    <m/>
  </r>
  <r>
    <n v="1458"/>
    <s v="Violet Sky"/>
    <x v="573"/>
    <x v="0"/>
    <x v="5"/>
    <x v="1"/>
    <x v="120"/>
    <x v="18"/>
    <x v="2"/>
    <x v="2"/>
    <x v="2440"/>
    <x v="4"/>
    <x v="2"/>
    <s v="Dissapointing"/>
    <m/>
  </r>
  <r>
    <n v="1458"/>
    <s v="Violet Sky"/>
    <x v="573"/>
    <x v="0"/>
    <x v="5"/>
    <x v="25"/>
    <x v="1581"/>
    <x v="18"/>
    <x v="2"/>
    <x v="2"/>
    <x v="2441"/>
    <x v="3"/>
    <x v="0"/>
    <s v="Satisfactory"/>
    <m/>
  </r>
  <r>
    <n v="1458"/>
    <s v="Violet Sky"/>
    <x v="573"/>
    <x v="0"/>
    <x v="5"/>
    <x v="5"/>
    <x v="71"/>
    <x v="18"/>
    <x v="2"/>
    <x v="2"/>
    <x v="2442"/>
    <x v="3"/>
    <x v="0"/>
    <s v="Satisfactory"/>
    <m/>
  </r>
  <r>
    <n v="1458"/>
    <s v="Violet Sky"/>
    <x v="573"/>
    <x v="0"/>
    <x v="5"/>
    <x v="8"/>
    <x v="8"/>
    <x v="18"/>
    <x v="2"/>
    <x v="2"/>
    <x v="2443"/>
    <x v="0"/>
    <x v="0"/>
    <s v="Satisfactory"/>
    <m/>
  </r>
  <r>
    <n v="1502"/>
    <s v="Violet Sky"/>
    <x v="573"/>
    <x v="0"/>
    <x v="5"/>
    <x v="29"/>
    <x v="1173"/>
    <x v="18"/>
    <x v="2"/>
    <x v="2"/>
    <x v="2444"/>
    <x v="4"/>
    <x v="2"/>
    <s v="Dissapointing"/>
    <m/>
  </r>
  <r>
    <n v="1720"/>
    <s v="Vivra"/>
    <x v="574"/>
    <x v="0"/>
    <x v="6"/>
    <x v="8"/>
    <x v="8"/>
    <x v="4"/>
    <x v="3"/>
    <x v="4"/>
    <x v="2445"/>
    <x v="6"/>
    <x v="2"/>
    <s v="Dissapointing"/>
    <m/>
  </r>
  <r>
    <n v="1720"/>
    <s v="Vivra"/>
    <x v="574"/>
    <x v="0"/>
    <x v="6"/>
    <x v="5"/>
    <x v="72"/>
    <x v="4"/>
    <x v="3"/>
    <x v="4"/>
    <x v="1178"/>
    <x v="6"/>
    <x v="2"/>
    <s v="Dissapointing"/>
    <m/>
  </r>
  <r>
    <n v="1724"/>
    <s v="Vivra"/>
    <x v="574"/>
    <x v="0"/>
    <x v="6"/>
    <x v="2"/>
    <x v="85"/>
    <x v="4"/>
    <x v="3"/>
    <x v="4"/>
    <x v="2446"/>
    <x v="3"/>
    <x v="0"/>
    <s v="Satisfactory"/>
    <m/>
  </r>
  <r>
    <n v="2178"/>
    <s v="Vivra"/>
    <x v="574"/>
    <x v="0"/>
    <x v="7"/>
    <x v="7"/>
    <x v="96"/>
    <x v="4"/>
    <x v="3"/>
    <x v="4"/>
    <x v="2447"/>
    <x v="6"/>
    <x v="2"/>
    <s v="Dissapointing"/>
    <m/>
  </r>
  <r>
    <n v="2182"/>
    <s v="Vivra"/>
    <x v="574"/>
    <x v="0"/>
    <x v="7"/>
    <x v="32"/>
    <x v="1582"/>
    <x v="4"/>
    <x v="3"/>
    <x v="4"/>
    <x v="2448"/>
    <x v="6"/>
    <x v="2"/>
    <s v="Dissapointing"/>
    <m/>
  </r>
  <r>
    <n v="1756"/>
    <s v="Wellington Chocolate Factory"/>
    <x v="575"/>
    <x v="30"/>
    <x v="6"/>
    <x v="2"/>
    <x v="254"/>
    <x v="4"/>
    <x v="2"/>
    <x v="9"/>
    <x v="2449"/>
    <x v="2"/>
    <x v="0"/>
    <s v="Satisfactory"/>
    <m/>
  </r>
  <r>
    <n v="1756"/>
    <s v="Wellington Chocolate Factory"/>
    <x v="575"/>
    <x v="30"/>
    <x v="6"/>
    <x v="8"/>
    <x v="1583"/>
    <x v="4"/>
    <x v="2"/>
    <x v="9"/>
    <x v="2450"/>
    <x v="2"/>
    <x v="0"/>
    <s v="Satisfactory"/>
    <m/>
  </r>
  <r>
    <n v="2012"/>
    <s v="Wellington Chocolate Factory"/>
    <x v="575"/>
    <x v="30"/>
    <x v="13"/>
    <x v="57"/>
    <x v="1584"/>
    <x v="18"/>
    <x v="2"/>
    <x v="2"/>
    <x v="2451"/>
    <x v="3"/>
    <x v="0"/>
    <s v="Satisfactory"/>
    <m/>
  </r>
  <r>
    <n v="2092"/>
    <s v="White Label aka Mutari"/>
    <x v="576"/>
    <x v="0"/>
    <x v="7"/>
    <x v="0"/>
    <x v="109"/>
    <x v="1"/>
    <x v="0"/>
    <x v="0"/>
    <x v="2452"/>
    <x v="3"/>
    <x v="0"/>
    <s v="Satisfactory"/>
    <m/>
  </r>
  <r>
    <n v="2096"/>
    <s v="White Label aka Mutari"/>
    <x v="576"/>
    <x v="0"/>
    <x v="7"/>
    <x v="7"/>
    <x v="96"/>
    <x v="2"/>
    <x v="0"/>
    <x v="0"/>
    <x v="2453"/>
    <x v="3"/>
    <x v="0"/>
    <s v="Satisfactory"/>
    <m/>
  </r>
  <r>
    <n v="2622"/>
    <s v="White Label aka Mutari"/>
    <x v="576"/>
    <x v="0"/>
    <x v="1"/>
    <x v="30"/>
    <x v="1585"/>
    <x v="6"/>
    <x v="2"/>
    <x v="2"/>
    <x v="2454"/>
    <x v="1"/>
    <x v="1"/>
    <s v="Praiseworthy"/>
    <m/>
  </r>
  <r>
    <n v="2622"/>
    <s v="White Label aka Mutari"/>
    <x v="576"/>
    <x v="0"/>
    <x v="1"/>
    <x v="21"/>
    <x v="1586"/>
    <x v="2"/>
    <x v="0"/>
    <x v="0"/>
    <x v="2455"/>
    <x v="1"/>
    <x v="1"/>
    <s v="Praiseworthy"/>
    <m/>
  </r>
  <r>
    <n v="2626"/>
    <s v="White Label aka Mutari"/>
    <x v="576"/>
    <x v="0"/>
    <x v="1"/>
    <x v="34"/>
    <x v="1587"/>
    <x v="6"/>
    <x v="0"/>
    <x v="0"/>
    <x v="2456"/>
    <x v="2"/>
    <x v="0"/>
    <s v="Satisfactory"/>
    <m/>
  </r>
  <r>
    <n v="2626"/>
    <s v="White Label aka Mutari"/>
    <x v="576"/>
    <x v="0"/>
    <x v="1"/>
    <x v="6"/>
    <x v="1588"/>
    <x v="2"/>
    <x v="0"/>
    <x v="0"/>
    <x v="2457"/>
    <x v="2"/>
    <x v="0"/>
    <s v="Satisfactory"/>
    <m/>
  </r>
  <r>
    <n v="2764"/>
    <s v="White Label aka Mutari"/>
    <x v="576"/>
    <x v="0"/>
    <x v="8"/>
    <x v="11"/>
    <x v="1589"/>
    <x v="18"/>
    <x v="0"/>
    <x v="0"/>
    <x v="2458"/>
    <x v="5"/>
    <x v="3"/>
    <s v="Premium"/>
    <m/>
  </r>
  <r>
    <n v="2768"/>
    <s v="White Label aka Mutari"/>
    <x v="576"/>
    <x v="0"/>
    <x v="8"/>
    <x v="27"/>
    <x v="1590"/>
    <x v="2"/>
    <x v="0"/>
    <x v="0"/>
    <x v="2459"/>
    <x v="1"/>
    <x v="1"/>
    <s v="Praiseworthy"/>
    <m/>
  </r>
  <r>
    <n v="2768"/>
    <s v="White Label aka Mutari"/>
    <x v="576"/>
    <x v="0"/>
    <x v="8"/>
    <x v="4"/>
    <x v="1591"/>
    <x v="2"/>
    <x v="0"/>
    <x v="0"/>
    <x v="2460"/>
    <x v="1"/>
    <x v="1"/>
    <s v="Praiseworthy"/>
    <m/>
  </r>
  <r>
    <n v="2768"/>
    <s v="White Label aka Mutari"/>
    <x v="576"/>
    <x v="0"/>
    <x v="8"/>
    <x v="12"/>
    <x v="1592"/>
    <x v="2"/>
    <x v="0"/>
    <x v="0"/>
    <x v="2461"/>
    <x v="2"/>
    <x v="0"/>
    <s v="Satisfactory"/>
    <m/>
  </r>
  <r>
    <n v="733"/>
    <s v="Whittakers"/>
    <x v="577"/>
    <x v="30"/>
    <x v="10"/>
    <x v="24"/>
    <x v="78"/>
    <x v="2"/>
    <x v="5"/>
    <x v="7"/>
    <x v="2462"/>
    <x v="6"/>
    <x v="2"/>
    <s v="Dissapointing"/>
    <m/>
  </r>
  <r>
    <n v="1169"/>
    <s v="Wilkie's Organic"/>
    <x v="578"/>
    <x v="59"/>
    <x v="3"/>
    <x v="8"/>
    <x v="782"/>
    <x v="10"/>
    <x v="0"/>
    <x v="0"/>
    <x v="2463"/>
    <x v="6"/>
    <x v="2"/>
    <s v="Dissapointing"/>
    <m/>
  </r>
  <r>
    <n v="1169"/>
    <s v="Wilkie's Organic"/>
    <x v="578"/>
    <x v="59"/>
    <x v="3"/>
    <x v="8"/>
    <x v="782"/>
    <x v="41"/>
    <x v="0"/>
    <x v="0"/>
    <x v="2464"/>
    <x v="4"/>
    <x v="2"/>
    <s v="Dissapointing"/>
    <m/>
  </r>
  <r>
    <n v="1169"/>
    <s v="Wilkie's Organic"/>
    <x v="578"/>
    <x v="59"/>
    <x v="3"/>
    <x v="8"/>
    <x v="286"/>
    <x v="10"/>
    <x v="0"/>
    <x v="0"/>
    <x v="2465"/>
    <x v="0"/>
    <x v="0"/>
    <s v="Satisfactory"/>
    <m/>
  </r>
  <r>
    <n v="1173"/>
    <s v="Wilkie's Organic"/>
    <x v="578"/>
    <x v="59"/>
    <x v="3"/>
    <x v="8"/>
    <x v="1593"/>
    <x v="10"/>
    <x v="0"/>
    <x v="0"/>
    <x v="2466"/>
    <x v="4"/>
    <x v="2"/>
    <s v="Dissapointing"/>
    <m/>
  </r>
  <r>
    <n v="457"/>
    <s v="Willie's Cacao"/>
    <x v="579"/>
    <x v="6"/>
    <x v="11"/>
    <x v="8"/>
    <x v="818"/>
    <x v="4"/>
    <x v="0"/>
    <x v="0"/>
    <x v="2467"/>
    <x v="3"/>
    <x v="0"/>
    <s v="Satisfactory"/>
    <m/>
  </r>
  <r>
    <n v="457"/>
    <s v="Willie's Cacao"/>
    <x v="579"/>
    <x v="6"/>
    <x v="11"/>
    <x v="5"/>
    <x v="298"/>
    <x v="2"/>
    <x v="0"/>
    <x v="0"/>
    <x v="2468"/>
    <x v="0"/>
    <x v="0"/>
    <s v="Satisfactory"/>
    <m/>
  </r>
  <r>
    <n v="593"/>
    <s v="Willie's Cacao"/>
    <x v="579"/>
    <x v="6"/>
    <x v="12"/>
    <x v="1"/>
    <x v="158"/>
    <x v="21"/>
    <x v="0"/>
    <x v="0"/>
    <x v="2469"/>
    <x v="3"/>
    <x v="0"/>
    <s v="Satisfactory"/>
    <m/>
  </r>
  <r>
    <n v="593"/>
    <s v="Willie's Cacao"/>
    <x v="579"/>
    <x v="6"/>
    <x v="12"/>
    <x v="5"/>
    <x v="1594"/>
    <x v="2"/>
    <x v="0"/>
    <x v="0"/>
    <x v="2470"/>
    <x v="2"/>
    <x v="0"/>
    <s v="Satisfactory"/>
    <m/>
  </r>
  <r>
    <n v="593"/>
    <s v="Willie's Cacao"/>
    <x v="579"/>
    <x v="6"/>
    <x v="12"/>
    <x v="19"/>
    <x v="135"/>
    <x v="26"/>
    <x v="0"/>
    <x v="0"/>
    <x v="2471"/>
    <x v="1"/>
    <x v="1"/>
    <s v="Praiseworthy"/>
    <m/>
  </r>
  <r>
    <n v="1109"/>
    <s v="Willie's Cacao"/>
    <x v="579"/>
    <x v="6"/>
    <x v="3"/>
    <x v="19"/>
    <x v="1595"/>
    <x v="17"/>
    <x v="5"/>
    <x v="7"/>
    <x v="2472"/>
    <x v="8"/>
    <x v="2"/>
    <s v="Dissapointing"/>
    <m/>
  </r>
  <r>
    <n v="1227"/>
    <s v="Willie's Cacao"/>
    <x v="579"/>
    <x v="6"/>
    <x v="4"/>
    <x v="12"/>
    <x v="1596"/>
    <x v="8"/>
    <x v="0"/>
    <x v="0"/>
    <x v="2473"/>
    <x v="3"/>
    <x v="0"/>
    <s v="Satisfactory"/>
    <m/>
  </r>
  <r>
    <n v="1848"/>
    <s v="Willie's Cacao"/>
    <x v="579"/>
    <x v="6"/>
    <x v="6"/>
    <x v="12"/>
    <x v="1596"/>
    <x v="4"/>
    <x v="0"/>
    <x v="0"/>
    <x v="2474"/>
    <x v="5"/>
    <x v="3"/>
    <s v="Premium"/>
    <m/>
  </r>
  <r>
    <n v="1912"/>
    <s v="Wm"/>
    <x v="580"/>
    <x v="0"/>
    <x v="6"/>
    <x v="5"/>
    <x v="1597"/>
    <x v="6"/>
    <x v="0"/>
    <x v="0"/>
    <x v="2475"/>
    <x v="3"/>
    <x v="0"/>
    <s v="Satisfactory"/>
    <m/>
  </r>
  <r>
    <n v="1912"/>
    <s v="Wm"/>
    <x v="580"/>
    <x v="0"/>
    <x v="6"/>
    <x v="7"/>
    <x v="1598"/>
    <x v="0"/>
    <x v="0"/>
    <x v="0"/>
    <x v="2476"/>
    <x v="2"/>
    <x v="0"/>
    <s v="Satisfactory"/>
    <m/>
  </r>
  <r>
    <n v="1916"/>
    <s v="Wm"/>
    <x v="580"/>
    <x v="0"/>
    <x v="6"/>
    <x v="24"/>
    <x v="1599"/>
    <x v="10"/>
    <x v="0"/>
    <x v="0"/>
    <x v="2477"/>
    <x v="1"/>
    <x v="1"/>
    <s v="Praiseworthy"/>
    <m/>
  </r>
  <r>
    <n v="2346"/>
    <s v="Wm"/>
    <x v="580"/>
    <x v="0"/>
    <x v="0"/>
    <x v="5"/>
    <x v="29"/>
    <x v="4"/>
    <x v="0"/>
    <x v="0"/>
    <x v="2478"/>
    <x v="2"/>
    <x v="0"/>
    <s v="Satisfactory"/>
    <m/>
  </r>
  <r>
    <n v="2406"/>
    <s v="Wm"/>
    <x v="580"/>
    <x v="0"/>
    <x v="0"/>
    <x v="25"/>
    <x v="1600"/>
    <x v="1"/>
    <x v="0"/>
    <x v="0"/>
    <x v="2479"/>
    <x v="0"/>
    <x v="0"/>
    <s v="Satisfactory"/>
    <m/>
  </r>
  <r>
    <n v="2652"/>
    <s v="Wm"/>
    <x v="580"/>
    <x v="0"/>
    <x v="1"/>
    <x v="2"/>
    <x v="85"/>
    <x v="4"/>
    <x v="0"/>
    <x v="0"/>
    <x v="2480"/>
    <x v="2"/>
    <x v="0"/>
    <s v="Satisfactory"/>
    <m/>
  </r>
  <r>
    <n v="741"/>
    <s v="Woodblock"/>
    <x v="581"/>
    <x v="0"/>
    <x v="10"/>
    <x v="5"/>
    <x v="72"/>
    <x v="4"/>
    <x v="2"/>
    <x v="2"/>
    <x v="2481"/>
    <x v="5"/>
    <x v="3"/>
    <s v="Premium"/>
    <m/>
  </r>
  <r>
    <n v="769"/>
    <s v="Woodblock"/>
    <x v="581"/>
    <x v="0"/>
    <x v="10"/>
    <x v="2"/>
    <x v="213"/>
    <x v="4"/>
    <x v="2"/>
    <x v="2"/>
    <x v="2482"/>
    <x v="2"/>
    <x v="0"/>
    <s v="Satisfactory"/>
    <m/>
  </r>
  <r>
    <n v="825"/>
    <s v="Woodblock"/>
    <x v="581"/>
    <x v="0"/>
    <x v="2"/>
    <x v="11"/>
    <x v="79"/>
    <x v="4"/>
    <x v="2"/>
    <x v="2"/>
    <x v="2483"/>
    <x v="6"/>
    <x v="2"/>
    <s v="Dissapointing"/>
    <m/>
  </r>
  <r>
    <n v="825"/>
    <s v="Woodblock"/>
    <x v="581"/>
    <x v="0"/>
    <x v="2"/>
    <x v="31"/>
    <x v="137"/>
    <x v="4"/>
    <x v="2"/>
    <x v="2"/>
    <x v="2484"/>
    <x v="3"/>
    <x v="0"/>
    <s v="Satisfactory"/>
    <m/>
  </r>
  <r>
    <n v="951"/>
    <s v="Woodblock"/>
    <x v="581"/>
    <x v="0"/>
    <x v="2"/>
    <x v="1"/>
    <x v="1601"/>
    <x v="4"/>
    <x v="0"/>
    <x v="0"/>
    <x v="2485"/>
    <x v="0"/>
    <x v="0"/>
    <s v="Satisfactory"/>
    <m/>
  </r>
  <r>
    <n v="1042"/>
    <s v="Woodblock"/>
    <x v="581"/>
    <x v="0"/>
    <x v="3"/>
    <x v="11"/>
    <x v="1602"/>
    <x v="4"/>
    <x v="2"/>
    <x v="2"/>
    <x v="2486"/>
    <x v="0"/>
    <x v="0"/>
    <s v="Satisfactory"/>
    <m/>
  </r>
  <r>
    <n v="1042"/>
    <s v="Woodblock"/>
    <x v="581"/>
    <x v="0"/>
    <x v="3"/>
    <x v="21"/>
    <x v="1603"/>
    <x v="4"/>
    <x v="2"/>
    <x v="2"/>
    <x v="2487"/>
    <x v="2"/>
    <x v="0"/>
    <s v="Satisfactory"/>
    <m/>
  </r>
  <r>
    <n v="1243"/>
    <s v="Woodblock"/>
    <x v="581"/>
    <x v="0"/>
    <x v="4"/>
    <x v="8"/>
    <x v="1604"/>
    <x v="4"/>
    <x v="2"/>
    <x v="2"/>
    <x v="2488"/>
    <x v="3"/>
    <x v="0"/>
    <s v="Satisfactory"/>
    <m/>
  </r>
  <r>
    <n v="2656"/>
    <s v="Woodblock"/>
    <x v="581"/>
    <x v="0"/>
    <x v="1"/>
    <x v="0"/>
    <x v="1605"/>
    <x v="4"/>
    <x v="2"/>
    <x v="2"/>
    <x v="2489"/>
    <x v="3"/>
    <x v="0"/>
    <s v="Satisfactory"/>
    <m/>
  </r>
  <r>
    <n v="1057"/>
    <s v="Xocolat"/>
    <x v="582"/>
    <x v="40"/>
    <x v="3"/>
    <x v="2"/>
    <x v="560"/>
    <x v="15"/>
    <x v="3"/>
    <x v="21"/>
    <x v="2490"/>
    <x v="3"/>
    <x v="0"/>
    <s v="Satisfactory"/>
    <m/>
  </r>
  <r>
    <n v="2374"/>
    <s v="Xocolatisimo"/>
    <x v="583"/>
    <x v="64"/>
    <x v="0"/>
    <x v="55"/>
    <x v="1606"/>
    <x v="11"/>
    <x v="1"/>
    <x v="1"/>
    <x v="2491"/>
    <x v="4"/>
    <x v="2"/>
    <s v="Dissapointing"/>
    <m/>
  </r>
  <r>
    <n v="2374"/>
    <s v="Xocolatisimo"/>
    <x v="583"/>
    <x v="64"/>
    <x v="0"/>
    <x v="55"/>
    <x v="1606"/>
    <x v="4"/>
    <x v="1"/>
    <x v="1"/>
    <x v="2044"/>
    <x v="0"/>
    <x v="0"/>
    <s v="Satisfactory"/>
    <m/>
  </r>
  <r>
    <n v="2378"/>
    <s v="Xocolatisimo"/>
    <x v="583"/>
    <x v="64"/>
    <x v="0"/>
    <x v="55"/>
    <x v="1606"/>
    <x v="10"/>
    <x v="1"/>
    <x v="1"/>
    <x v="2492"/>
    <x v="3"/>
    <x v="0"/>
    <s v="Satisfactory"/>
    <m/>
  </r>
  <r>
    <n v="2518"/>
    <s v="Xocolatl"/>
    <x v="584"/>
    <x v="0"/>
    <x v="9"/>
    <x v="8"/>
    <x v="1607"/>
    <x v="4"/>
    <x v="2"/>
    <x v="2"/>
    <x v="2493"/>
    <x v="2"/>
    <x v="0"/>
    <s v="Satisfactory"/>
    <m/>
  </r>
  <r>
    <n v="2522"/>
    <s v="Xocolatl"/>
    <x v="584"/>
    <x v="0"/>
    <x v="9"/>
    <x v="0"/>
    <x v="1608"/>
    <x v="13"/>
    <x v="2"/>
    <x v="2"/>
    <x v="2494"/>
    <x v="0"/>
    <x v="0"/>
    <s v="Satisfactory"/>
    <m/>
  </r>
  <r>
    <n v="2522"/>
    <s v="Xocolatl"/>
    <x v="584"/>
    <x v="0"/>
    <x v="9"/>
    <x v="23"/>
    <x v="1609"/>
    <x v="2"/>
    <x v="2"/>
    <x v="2"/>
    <x v="2495"/>
    <x v="2"/>
    <x v="0"/>
    <s v="Satisfactory"/>
    <m/>
  </r>
  <r>
    <n v="1948"/>
    <s v="Xocolla"/>
    <x v="585"/>
    <x v="0"/>
    <x v="13"/>
    <x v="2"/>
    <x v="1610"/>
    <x v="4"/>
    <x v="2"/>
    <x v="2"/>
    <x v="2496"/>
    <x v="6"/>
    <x v="2"/>
    <s v="Dissapointing"/>
    <m/>
  </r>
  <r>
    <n v="1948"/>
    <s v="Xocolla"/>
    <x v="585"/>
    <x v="0"/>
    <x v="13"/>
    <x v="1"/>
    <x v="1611"/>
    <x v="4"/>
    <x v="2"/>
    <x v="2"/>
    <x v="2497"/>
    <x v="4"/>
    <x v="2"/>
    <s v="Dissapointing"/>
    <m/>
  </r>
  <r>
    <n v="2618"/>
    <s v="Zac Squared"/>
    <x v="586"/>
    <x v="0"/>
    <x v="1"/>
    <x v="21"/>
    <x v="1612"/>
    <x v="4"/>
    <x v="0"/>
    <x v="0"/>
    <x v="2498"/>
    <x v="0"/>
    <x v="0"/>
    <s v="Satisfactory"/>
    <m/>
  </r>
  <r>
    <n v="2618"/>
    <s v="Zac Squared"/>
    <x v="586"/>
    <x v="0"/>
    <x v="1"/>
    <x v="22"/>
    <x v="121"/>
    <x v="4"/>
    <x v="0"/>
    <x v="0"/>
    <x v="2499"/>
    <x v="2"/>
    <x v="0"/>
    <s v="Satisfactory"/>
    <m/>
  </r>
  <r>
    <n v="2618"/>
    <s v="Zac Squared"/>
    <x v="586"/>
    <x v="0"/>
    <x v="1"/>
    <x v="2"/>
    <x v="157"/>
    <x v="4"/>
    <x v="0"/>
    <x v="0"/>
    <x v="2500"/>
    <x v="2"/>
    <x v="0"/>
    <s v="Satisfactory"/>
    <m/>
  </r>
  <r>
    <n v="2700"/>
    <s v="Zacharias"/>
    <x v="587"/>
    <x v="0"/>
    <x v="1"/>
    <x v="7"/>
    <x v="1613"/>
    <x v="4"/>
    <x v="0"/>
    <x v="0"/>
    <x v="2501"/>
    <x v="3"/>
    <x v="0"/>
    <s v="Satisfactory"/>
    <m/>
  </r>
  <r>
    <n v="1574"/>
    <s v="Zak's"/>
    <x v="588"/>
    <x v="0"/>
    <x v="5"/>
    <x v="14"/>
    <x v="1614"/>
    <x v="4"/>
    <x v="0"/>
    <x v="0"/>
    <x v="2502"/>
    <x v="3"/>
    <x v="0"/>
    <s v="Satisfactory"/>
    <m/>
  </r>
  <r>
    <n v="1578"/>
    <s v="Zak's"/>
    <x v="588"/>
    <x v="0"/>
    <x v="5"/>
    <x v="2"/>
    <x v="1615"/>
    <x v="4"/>
    <x v="0"/>
    <x v="0"/>
    <x v="2503"/>
    <x v="0"/>
    <x v="0"/>
    <s v="Satisfactory"/>
    <m/>
  </r>
  <r>
    <n v="1578"/>
    <s v="Zak's"/>
    <x v="588"/>
    <x v="0"/>
    <x v="5"/>
    <x v="1"/>
    <x v="1616"/>
    <x v="4"/>
    <x v="0"/>
    <x v="0"/>
    <x v="2504"/>
    <x v="0"/>
    <x v="0"/>
    <s v="Satisfactory"/>
    <m/>
  </r>
  <r>
    <n v="1578"/>
    <s v="Zak's"/>
    <x v="588"/>
    <x v="0"/>
    <x v="5"/>
    <x v="8"/>
    <x v="1253"/>
    <x v="4"/>
    <x v="0"/>
    <x v="0"/>
    <x v="2505"/>
    <x v="0"/>
    <x v="0"/>
    <s v="Satisfactory"/>
    <m/>
  </r>
  <r>
    <n v="1578"/>
    <s v="Zak's"/>
    <x v="588"/>
    <x v="0"/>
    <x v="5"/>
    <x v="25"/>
    <x v="1617"/>
    <x v="4"/>
    <x v="0"/>
    <x v="0"/>
    <x v="2506"/>
    <x v="2"/>
    <x v="0"/>
    <s v="Satisfactory"/>
    <m/>
  </r>
  <r>
    <n v="1582"/>
    <s v="Zak's"/>
    <x v="588"/>
    <x v="0"/>
    <x v="5"/>
    <x v="26"/>
    <x v="1618"/>
    <x v="7"/>
    <x v="0"/>
    <x v="0"/>
    <x v="2507"/>
    <x v="3"/>
    <x v="0"/>
    <s v="Satisfactory"/>
    <m/>
  </r>
  <r>
    <n v="1820"/>
    <s v="Zart Pralinen"/>
    <x v="589"/>
    <x v="55"/>
    <x v="6"/>
    <x v="1"/>
    <x v="1619"/>
    <x v="4"/>
    <x v="0"/>
    <x v="0"/>
    <x v="2508"/>
    <x v="2"/>
    <x v="0"/>
    <s v="Satisfactory"/>
    <m/>
  </r>
  <r>
    <n v="1824"/>
    <s v="Zart Pralinen"/>
    <x v="589"/>
    <x v="55"/>
    <x v="6"/>
    <x v="11"/>
    <x v="1620"/>
    <x v="4"/>
    <x v="0"/>
    <x v="0"/>
    <x v="2509"/>
    <x v="4"/>
    <x v="2"/>
    <s v="Dissapointing"/>
    <m/>
  </r>
  <r>
    <n v="1824"/>
    <s v="Zart Pralinen"/>
    <x v="589"/>
    <x v="55"/>
    <x v="6"/>
    <x v="21"/>
    <x v="1102"/>
    <x v="12"/>
    <x v="0"/>
    <x v="0"/>
    <x v="2510"/>
    <x v="4"/>
    <x v="2"/>
    <s v="Dissapointing"/>
    <m/>
  </r>
  <r>
    <n v="1824"/>
    <s v="Zart Pralinen"/>
    <x v="589"/>
    <x v="55"/>
    <x v="6"/>
    <x v="0"/>
    <x v="1187"/>
    <x v="12"/>
    <x v="0"/>
    <x v="0"/>
    <x v="2511"/>
    <x v="3"/>
    <x v="0"/>
    <s v="Satisfactory"/>
    <m/>
  </r>
  <r>
    <n v="1824"/>
    <s v="Zart Pralinen"/>
    <x v="589"/>
    <x v="55"/>
    <x v="6"/>
    <x v="0"/>
    <x v="1187"/>
    <x v="4"/>
    <x v="0"/>
    <x v="0"/>
    <x v="2512"/>
    <x v="2"/>
    <x v="0"/>
    <s v="Satisfactory"/>
    <m/>
  </r>
  <r>
    <n v="1880"/>
    <s v="Zart Pralinen"/>
    <x v="589"/>
    <x v="55"/>
    <x v="6"/>
    <x v="21"/>
    <x v="962"/>
    <x v="23"/>
    <x v="2"/>
    <x v="2"/>
    <x v="2513"/>
    <x v="2"/>
    <x v="0"/>
    <s v="Satisfactory"/>
    <m/>
  </r>
  <r>
    <n v="697"/>
    <s v="Zokoko"/>
    <x v="590"/>
    <x v="15"/>
    <x v="10"/>
    <x v="7"/>
    <x v="96"/>
    <x v="1"/>
    <x v="1"/>
    <x v="1"/>
    <x v="2514"/>
    <x v="2"/>
    <x v="0"/>
    <s v="Satisfactory"/>
    <m/>
  </r>
  <r>
    <n v="701"/>
    <s v="Zokoko"/>
    <x v="590"/>
    <x v="15"/>
    <x v="10"/>
    <x v="14"/>
    <x v="1621"/>
    <x v="15"/>
    <x v="1"/>
    <x v="1"/>
    <x v="2515"/>
    <x v="2"/>
    <x v="0"/>
    <s v="Satisfactory"/>
    <m/>
  </r>
  <r>
    <n v="701"/>
    <s v="Zokoko"/>
    <x v="590"/>
    <x v="15"/>
    <x v="10"/>
    <x v="7"/>
    <x v="1622"/>
    <x v="2"/>
    <x v="1"/>
    <x v="1"/>
    <x v="2516"/>
    <x v="1"/>
    <x v="1"/>
    <s v="Praiseworthy"/>
    <m/>
  </r>
  <r>
    <n v="1716"/>
    <s v="Zokoko"/>
    <x v="590"/>
    <x v="15"/>
    <x v="6"/>
    <x v="35"/>
    <x v="630"/>
    <x v="23"/>
    <x v="1"/>
    <x v="1"/>
    <x v="2517"/>
    <x v="1"/>
    <x v="1"/>
    <s v="Praiseworthy"/>
    <m/>
  </r>
  <r>
    <n v="1780"/>
    <s v="Zokoko"/>
    <x v="590"/>
    <x v="15"/>
    <x v="6"/>
    <x v="26"/>
    <x v="1623"/>
    <x v="11"/>
    <x v="3"/>
    <x v="4"/>
    <x v="2518"/>
    <x v="0"/>
    <x v="0"/>
    <s v="Satisfactory"/>
    <m/>
  </r>
  <r>
    <n v="2044"/>
    <s v="Zoto (Chocolatoa)"/>
    <x v="591"/>
    <x v="18"/>
    <x v="7"/>
    <x v="23"/>
    <x v="1624"/>
    <x v="2"/>
    <x v="0"/>
    <x v="0"/>
    <x v="2519"/>
    <x v="3"/>
    <x v="0"/>
    <s v="Satisfactory"/>
    <m/>
  </r>
  <r>
    <n v="2048"/>
    <s v="Zoto (Chocolatoa)"/>
    <x v="591"/>
    <x v="18"/>
    <x v="7"/>
    <x v="23"/>
    <x v="1625"/>
    <x v="4"/>
    <x v="0"/>
    <x v="0"/>
    <x v="2520"/>
    <x v="1"/>
    <x v="1"/>
    <s v="Praiseworthy"/>
    <m/>
  </r>
  <r>
    <n v="2064"/>
    <s v="Zoto (Chocolatoa)"/>
    <x v="591"/>
    <x v="18"/>
    <x v="7"/>
    <x v="23"/>
    <x v="113"/>
    <x v="10"/>
    <x v="0"/>
    <x v="0"/>
    <x v="2521"/>
    <x v="0"/>
    <x v="0"/>
    <s v="Satisfactory"/>
    <m/>
  </r>
  <r>
    <n v="2230"/>
    <s v="Zoto (Chocolatoa)"/>
    <x v="591"/>
    <x v="18"/>
    <x v="7"/>
    <x v="62"/>
    <x v="1626"/>
    <x v="1"/>
    <x v="0"/>
    <x v="11"/>
    <x v="2522"/>
    <x v="3"/>
    <x v="0"/>
    <s v="Satisfactory"/>
    <m/>
  </r>
  <r>
    <n v="486"/>
    <s v="Zotter"/>
    <x v="592"/>
    <x v="55"/>
    <x v="12"/>
    <x v="10"/>
    <x v="1627"/>
    <x v="11"/>
    <x v="1"/>
    <x v="15"/>
    <x v="2523"/>
    <x v="3"/>
    <x v="0"/>
    <s v="Satisfactory"/>
    <m/>
  </r>
  <r>
    <n v="647"/>
    <s v="Zotter"/>
    <x v="592"/>
    <x v="55"/>
    <x v="10"/>
    <x v="8"/>
    <x v="8"/>
    <x v="4"/>
    <x v="1"/>
    <x v="15"/>
    <x v="2524"/>
    <x v="1"/>
    <x v="1"/>
    <s v="Praiseworthy"/>
    <m/>
  </r>
  <r>
    <n v="749"/>
    <s v="Zotter"/>
    <x v="592"/>
    <x v="55"/>
    <x v="10"/>
    <x v="33"/>
    <x v="133"/>
    <x v="11"/>
    <x v="1"/>
    <x v="15"/>
    <x v="2525"/>
    <x v="3"/>
    <x v="0"/>
    <s v="Satisfactory"/>
    <m/>
  </r>
  <r>
    <n v="749"/>
    <s v="Zotter"/>
    <x v="592"/>
    <x v="55"/>
    <x v="10"/>
    <x v="4"/>
    <x v="1628"/>
    <x v="11"/>
    <x v="1"/>
    <x v="15"/>
    <x v="2526"/>
    <x v="2"/>
    <x v="0"/>
    <s v="Satisfactory"/>
    <m/>
  </r>
  <r>
    <n v="781"/>
    <s v="Zotter"/>
    <x v="592"/>
    <x v="55"/>
    <x v="10"/>
    <x v="4"/>
    <x v="1628"/>
    <x v="25"/>
    <x v="1"/>
    <x v="15"/>
    <x v="2527"/>
    <x v="0"/>
    <x v="0"/>
    <s v="Satisfactory"/>
    <m/>
  </r>
  <r>
    <n v="801"/>
    <s v="Zotter"/>
    <x v="592"/>
    <x v="55"/>
    <x v="2"/>
    <x v="9"/>
    <x v="1629"/>
    <x v="2"/>
    <x v="1"/>
    <x v="15"/>
    <x v="2528"/>
    <x v="2"/>
    <x v="0"/>
    <s v="Satisfactory"/>
    <m/>
  </r>
  <r>
    <n v="801"/>
    <s v="Zotter"/>
    <x v="592"/>
    <x v="55"/>
    <x v="2"/>
    <x v="26"/>
    <x v="1630"/>
    <x v="11"/>
    <x v="1"/>
    <x v="15"/>
    <x v="2529"/>
    <x v="2"/>
    <x v="0"/>
    <s v="Satisfactory"/>
    <m/>
  </r>
  <r>
    <n v="875"/>
    <s v="Zotter"/>
    <x v="592"/>
    <x v="55"/>
    <x v="2"/>
    <x v="8"/>
    <x v="1631"/>
    <x v="4"/>
    <x v="1"/>
    <x v="15"/>
    <x v="2530"/>
    <x v="3"/>
    <x v="0"/>
    <s v="Satisfactory"/>
    <m/>
  </r>
  <r>
    <n v="875"/>
    <s v="Zotter"/>
    <x v="592"/>
    <x v="55"/>
    <x v="2"/>
    <x v="8"/>
    <x v="1632"/>
    <x v="4"/>
    <x v="1"/>
    <x v="15"/>
    <x v="2531"/>
    <x v="2"/>
    <x v="0"/>
    <s v="Satisfactory"/>
    <m/>
  </r>
  <r>
    <n v="875"/>
    <s v="Zotter"/>
    <x v="592"/>
    <x v="55"/>
    <x v="2"/>
    <x v="2"/>
    <x v="1633"/>
    <x v="25"/>
    <x v="1"/>
    <x v="15"/>
    <x v="2532"/>
    <x v="1"/>
    <x v="1"/>
    <s v="Praiseworthy"/>
    <m/>
  </r>
  <r>
    <n v="879"/>
    <s v="Zotter"/>
    <x v="592"/>
    <x v="55"/>
    <x v="2"/>
    <x v="11"/>
    <x v="1306"/>
    <x v="10"/>
    <x v="1"/>
    <x v="15"/>
    <x v="2533"/>
    <x v="3"/>
    <x v="0"/>
    <s v="Satisfactory"/>
    <m/>
  </r>
  <r>
    <n v="879"/>
    <s v="Zotter"/>
    <x v="592"/>
    <x v="55"/>
    <x v="2"/>
    <x v="14"/>
    <x v="1634"/>
    <x v="10"/>
    <x v="1"/>
    <x v="15"/>
    <x v="2534"/>
    <x v="3"/>
    <x v="0"/>
    <s v="Satisfactory"/>
    <m/>
  </r>
  <r>
    <n v="879"/>
    <s v="Zotter"/>
    <x v="592"/>
    <x v="55"/>
    <x v="2"/>
    <x v="7"/>
    <x v="1635"/>
    <x v="20"/>
    <x v="1"/>
    <x v="15"/>
    <x v="2535"/>
    <x v="0"/>
    <x v="0"/>
    <s v="Satisfactory"/>
    <m/>
  </r>
  <r>
    <n v="879"/>
    <s v="Zotter"/>
    <x v="592"/>
    <x v="55"/>
    <x v="2"/>
    <x v="2"/>
    <x v="289"/>
    <x v="4"/>
    <x v="1"/>
    <x v="15"/>
    <x v="2536"/>
    <x v="1"/>
    <x v="1"/>
    <s v="Praiseworthy"/>
    <m/>
  </r>
  <r>
    <n v="883"/>
    <s v="Zotter"/>
    <x v="592"/>
    <x v="55"/>
    <x v="2"/>
    <x v="33"/>
    <x v="1636"/>
    <x v="1"/>
    <x v="1"/>
    <x v="15"/>
    <x v="2537"/>
    <x v="0"/>
    <x v="0"/>
    <s v="Satisfactory"/>
    <m/>
  </r>
  <r>
    <n v="883"/>
    <s v="Zotter"/>
    <x v="592"/>
    <x v="55"/>
    <x v="2"/>
    <x v="26"/>
    <x v="1637"/>
    <x v="33"/>
    <x v="1"/>
    <x v="15"/>
    <x v="2538"/>
    <x v="2"/>
    <x v="0"/>
    <s v="Satisfactory"/>
    <m/>
  </r>
  <r>
    <n v="1205"/>
    <s v="Zotter"/>
    <x v="592"/>
    <x v="55"/>
    <x v="4"/>
    <x v="26"/>
    <x v="1206"/>
    <x v="3"/>
    <x v="1"/>
    <x v="15"/>
    <x v="2539"/>
    <x v="4"/>
    <x v="2"/>
    <s v="Dissapointing"/>
    <m/>
  </r>
  <r>
    <n v="1996"/>
    <s v="Zotter"/>
    <x v="592"/>
    <x v="55"/>
    <x v="13"/>
    <x v="12"/>
    <x v="1638"/>
    <x v="10"/>
    <x v="0"/>
    <x v="0"/>
    <x v="2540"/>
    <x v="1"/>
    <x v="1"/>
    <s v="Praiseworthy"/>
    <m/>
  </r>
  <r>
    <n v="2036"/>
    <s v="Zotter"/>
    <x v="592"/>
    <x v="55"/>
    <x v="7"/>
    <x v="26"/>
    <x v="1639"/>
    <x v="10"/>
    <x v="0"/>
    <x v="0"/>
    <x v="2541"/>
    <x v="3"/>
    <x v="0"/>
    <s v="Satisfactory"/>
    <m/>
  </r>
  <r>
    <n v="2170"/>
    <s v="Zotter"/>
    <x v="592"/>
    <x v="55"/>
    <x v="7"/>
    <x v="33"/>
    <x v="1640"/>
    <x v="4"/>
    <x v="0"/>
    <x v="0"/>
    <x v="2542"/>
    <x v="0"/>
    <x v="0"/>
    <s v="Satisfactory"/>
    <m/>
  </r>
  <r>
    <n v="2170"/>
    <s v="Zotter"/>
    <x v="592"/>
    <x v="55"/>
    <x v="7"/>
    <x v="25"/>
    <x v="224"/>
    <x v="2"/>
    <x v="0"/>
    <x v="0"/>
    <x v="2543"/>
    <x v="2"/>
    <x v="0"/>
    <s v="Satisfactor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pivotFields count="15">
    <pivotField showAll="0"/>
    <pivotField showAll="0"/>
    <pivotField showAll="0"/>
    <pivotField showAll="0"/>
    <pivotField showAll="0"/>
    <pivotField axis="axisRow" showAll="0" measureFilter="1" sortType="ascending">
      <items count="64">
        <item x="44"/>
        <item x="47"/>
        <item x="25"/>
        <item x="26"/>
        <item x="7"/>
        <item x="10"/>
        <item x="13"/>
        <item x="56"/>
        <item x="58"/>
        <item x="12"/>
        <item x="33"/>
        <item x="31"/>
        <item x="15"/>
        <item x="2"/>
        <item x="62"/>
        <item x="11"/>
        <item x="55"/>
        <item x="3"/>
        <item x="39"/>
        <item x="24"/>
        <item x="28"/>
        <item x="29"/>
        <item x="32"/>
        <item x="30"/>
        <item x="4"/>
        <item x="19"/>
        <item x="38"/>
        <item x="27"/>
        <item x="45"/>
        <item x="1"/>
        <item x="36"/>
        <item x="42"/>
        <item x="18"/>
        <item x="23"/>
        <item x="49"/>
        <item x="9"/>
        <item x="14"/>
        <item x="8"/>
        <item x="34"/>
        <item x="59"/>
        <item x="41"/>
        <item x="57"/>
        <item x="17"/>
        <item x="53"/>
        <item x="46"/>
        <item x="35"/>
        <item x="37"/>
        <item x="43"/>
        <item x="50"/>
        <item x="60"/>
        <item x="54"/>
        <item x="61"/>
        <item x="40"/>
        <item x="0"/>
        <item x="51"/>
        <item x="52"/>
        <item x="16"/>
        <item x="21"/>
        <item x="48"/>
        <item x="6"/>
        <item x="20"/>
        <item x="5"/>
        <item x="22"/>
        <item t="default"/>
      </items>
      <autoSortScope>
        <pivotArea dataOnly="0" outline="0" fieldPosition="0">
          <references count="1">
            <reference field="4294967294" count="1" selected="0">
              <x v="0"/>
            </reference>
          </references>
        </pivotArea>
      </autoSortScope>
    </pivotField>
    <pivotField showAll="0">
      <items count="1642">
        <item x="1345"/>
        <item x="210"/>
        <item x="1029"/>
        <item x="1554"/>
        <item x="735"/>
        <item x="697"/>
        <item x="698"/>
        <item x="30"/>
        <item x="1443"/>
        <item x="939"/>
        <item x="66"/>
        <item x="1528"/>
        <item x="1115"/>
        <item x="1008"/>
        <item x="781"/>
        <item x="535"/>
        <item x="1455"/>
        <item x="294"/>
        <item x="28"/>
        <item x="26"/>
        <item x="1244"/>
        <item x="1083"/>
        <item x="734"/>
        <item x="521"/>
        <item x="222"/>
        <item x="815"/>
        <item x="1328"/>
        <item x="1280"/>
        <item x="1282"/>
        <item x="586"/>
        <item x="932"/>
        <item x="1162"/>
        <item x="741"/>
        <item x="942"/>
        <item x="1558"/>
        <item x="1571"/>
        <item x="266"/>
        <item x="98"/>
        <item x="96"/>
        <item x="749"/>
        <item x="1526"/>
        <item x="647"/>
        <item x="1219"/>
        <item x="587"/>
        <item x="623"/>
        <item x="273"/>
        <item x="178"/>
        <item x="1214"/>
        <item x="799"/>
        <item x="806"/>
        <item x="1040"/>
        <item x="1416"/>
        <item x="1201"/>
        <item x="1200"/>
        <item x="515"/>
        <item x="1294"/>
        <item x="346"/>
        <item x="782"/>
        <item x="1630"/>
        <item x="1593"/>
        <item x="839"/>
        <item x="1473"/>
        <item x="321"/>
        <item x="1112"/>
        <item x="365"/>
        <item x="1135"/>
        <item x="367"/>
        <item x="1534"/>
        <item x="1480"/>
        <item x="267"/>
        <item x="268"/>
        <item x="1369"/>
        <item x="119"/>
        <item x="488"/>
        <item x="495"/>
        <item x="184"/>
        <item x="496"/>
        <item x="4"/>
        <item x="874"/>
        <item x="980"/>
        <item x="1393"/>
        <item x="455"/>
        <item x="393"/>
        <item x="1563"/>
        <item x="470"/>
        <item x="666"/>
        <item x="208"/>
        <item x="340"/>
        <item x="338"/>
        <item x="1364"/>
        <item x="132"/>
        <item x="1638"/>
        <item x="537"/>
        <item x="1428"/>
        <item x="203"/>
        <item x="1335"/>
        <item x="1550"/>
        <item x="1501"/>
        <item x="304"/>
        <item x="355"/>
        <item x="1177"/>
        <item x="305"/>
        <item x="614"/>
        <item x="371"/>
        <item x="758"/>
        <item x="452"/>
        <item x="172"/>
        <item x="1367"/>
        <item x="967"/>
        <item x="280"/>
        <item x="929"/>
        <item x="742"/>
        <item x="25"/>
        <item x="1401"/>
        <item x="1477"/>
        <item x="1476"/>
        <item x="610"/>
        <item x="1044"/>
        <item x="138"/>
        <item x="1331"/>
        <item x="1435"/>
        <item x="968"/>
        <item x="523"/>
        <item x="1284"/>
        <item x="1590"/>
        <item x="1287"/>
        <item x="159"/>
        <item x="1441"/>
        <item x="1234"/>
        <item x="1351"/>
        <item x="1467"/>
        <item x="952"/>
        <item x="445"/>
        <item x="1041"/>
        <item x="918"/>
        <item x="1117"/>
        <item x="1510"/>
        <item x="1383"/>
        <item x="161"/>
        <item x="324"/>
        <item x="139"/>
        <item x="50"/>
        <item x="73"/>
        <item x="209"/>
        <item x="186"/>
        <item x="1101"/>
        <item x="162"/>
        <item x="188"/>
        <item x="364"/>
        <item x="38"/>
        <item x="708"/>
        <item x="723"/>
        <item x="1139"/>
        <item x="1272"/>
        <item x="300"/>
        <item x="1500"/>
        <item x="604"/>
        <item x="145"/>
        <item x="996"/>
        <item x="1192"/>
        <item x="1"/>
        <item x="407"/>
        <item x="1460"/>
        <item x="717"/>
        <item x="716"/>
        <item x="1124"/>
        <item x="1447"/>
        <item x="1449"/>
        <item x="84"/>
        <item x="182"/>
        <item x="181"/>
        <item x="1374"/>
        <item x="925"/>
        <item x="1617"/>
        <item x="860"/>
        <item x="1522"/>
        <item x="688"/>
        <item x="83"/>
        <item x="121"/>
        <item x="489"/>
        <item x="791"/>
        <item x="180"/>
        <item x="606"/>
        <item x="1452"/>
        <item x="1150"/>
        <item x="750"/>
        <item x="1189"/>
        <item x="1482"/>
        <item x="1578"/>
        <item x="1033"/>
        <item x="369"/>
        <item x="961"/>
        <item x="122"/>
        <item x="14"/>
        <item x="1359"/>
        <item x="857"/>
        <item x="1414"/>
        <item x="277"/>
        <item x="376"/>
        <item x="620"/>
        <item x="217"/>
        <item x="206"/>
        <item x="1629"/>
        <item x="567"/>
        <item x="322"/>
        <item x="1464"/>
        <item x="399"/>
        <item x="7"/>
        <item x="62"/>
        <item x="63"/>
        <item x="347"/>
        <item x="840"/>
        <item x="841"/>
        <item x="973"/>
        <item x="512"/>
        <item x="745"/>
        <item x="303"/>
        <item x="11"/>
        <item x="786"/>
        <item x="136"/>
        <item x="174"/>
        <item x="1627"/>
        <item x="405"/>
        <item x="1056"/>
        <item x="1174"/>
        <item x="508"/>
        <item x="1461"/>
        <item x="643"/>
        <item x="481"/>
        <item x="1230"/>
        <item x="1479"/>
        <item x="904"/>
        <item x="1042"/>
        <item x="1465"/>
        <item x="1173"/>
        <item x="739"/>
        <item x="1072"/>
        <item x="1424"/>
        <item x="494"/>
        <item x="1368"/>
        <item x="107"/>
        <item x="871"/>
        <item x="1309"/>
        <item x="1315"/>
        <item x="638"/>
        <item x="1247"/>
        <item x="1246"/>
        <item x="1386"/>
        <item x="480"/>
        <item x="1313"/>
        <item x="424"/>
        <item x="1602"/>
        <item x="650"/>
        <item x="415"/>
        <item x="271"/>
        <item x="810"/>
        <item x="454"/>
        <item x="1445"/>
        <item x="1074"/>
        <item x="258"/>
        <item x="778"/>
        <item x="301"/>
        <item x="1160"/>
        <item x="547"/>
        <item x="1504"/>
        <item x="1507"/>
        <item x="205"/>
        <item x="1263"/>
        <item x="1332"/>
        <item x="1560"/>
        <item x="194"/>
        <item x="214"/>
        <item x="670"/>
        <item x="589"/>
        <item x="1425"/>
        <item x="590"/>
        <item x="1095"/>
        <item x="588"/>
        <item x="591"/>
        <item x="851"/>
        <item x="19"/>
        <item x="579"/>
        <item x="612"/>
        <item x="655"/>
        <item x="1196"/>
        <item x="1088"/>
        <item x="1089"/>
        <item x="1186"/>
        <item x="1347"/>
        <item x="1545"/>
        <item x="228"/>
        <item x="1185"/>
        <item x="299"/>
        <item x="543"/>
        <item x="1407"/>
        <item x="94"/>
        <item x="1538"/>
        <item x="343"/>
        <item x="232"/>
        <item x="18"/>
        <item x="835"/>
        <item x="876"/>
        <item x="1592"/>
        <item x="1291"/>
        <item x="1148"/>
        <item x="1430"/>
        <item x="878"/>
        <item x="1491"/>
        <item x="99"/>
        <item x="1485"/>
        <item x="395"/>
        <item x="1097"/>
        <item x="1001"/>
        <item x="626"/>
        <item x="1218"/>
        <item x="1575"/>
        <item x="1402"/>
        <item x="396"/>
        <item x="1277"/>
        <item x="329"/>
        <item x="1283"/>
        <item x="1492"/>
        <item x="420"/>
        <item x="1448"/>
        <item x="652"/>
        <item x="847"/>
        <item x="16"/>
        <item x="435"/>
        <item x="1551"/>
        <item x="436"/>
        <item x="701"/>
        <item x="406"/>
        <item x="679"/>
        <item x="678"/>
        <item x="854"/>
        <item x="296"/>
        <item x="363"/>
        <item x="1488"/>
        <item x="1397"/>
        <item x="657"/>
        <item x="1058"/>
        <item x="546"/>
        <item x="1059"/>
        <item x="1138"/>
        <item x="260"/>
        <item x="1057"/>
        <item x="696"/>
        <item x="763"/>
        <item x="959"/>
        <item x="1299"/>
        <item x="35"/>
        <item x="896"/>
        <item x="877"/>
        <item x="317"/>
        <item x="1288"/>
        <item x="105"/>
        <item x="712"/>
        <item x="713"/>
        <item x="721"/>
        <item x="1442"/>
        <item x="719"/>
        <item x="569"/>
        <item x="67"/>
        <item x="1494"/>
        <item x="1576"/>
        <item x="1573"/>
        <item x="1266"/>
        <item x="131"/>
        <item x="216"/>
        <item x="1014"/>
        <item x="553"/>
        <item x="141"/>
        <item x="474"/>
        <item x="1356"/>
        <item x="1355"/>
        <item x="1354"/>
        <item x="1357"/>
        <item x="13"/>
        <item x="463"/>
        <item x="773"/>
        <item x="254"/>
        <item x="736"/>
        <item x="673"/>
        <item x="676"/>
        <item x="685"/>
        <item x="686"/>
        <item x="837"/>
        <item x="261"/>
        <item x="61"/>
        <item x="348"/>
        <item x="1529"/>
        <item x="1499"/>
        <item x="1509"/>
        <item x="133"/>
        <item x="1517"/>
        <item x="390"/>
        <item x="221"/>
        <item x="845"/>
        <item x="852"/>
        <item x="257"/>
        <item x="826"/>
        <item x="1533"/>
        <item x="563"/>
        <item x="341"/>
        <item x="580"/>
        <item x="151"/>
        <item x="873"/>
        <item x="111"/>
        <item x="1519"/>
        <item x="1589"/>
        <item x="747"/>
        <item x="137"/>
        <item x="1484"/>
        <item x="1137"/>
        <item x="1577"/>
        <item x="798"/>
        <item x="1000"/>
        <item x="746"/>
        <item x="727"/>
        <item x="115"/>
        <item x="774"/>
        <item x="468"/>
        <item x="1281"/>
        <item x="1431"/>
        <item x="1142"/>
        <item x="311"/>
        <item x="1004"/>
        <item x="1474"/>
        <item x="1438"/>
        <item x="931"/>
        <item x="937"/>
        <item x="20"/>
        <item x="948"/>
        <item x="1210"/>
        <item x="476"/>
        <item x="33"/>
        <item x="1087"/>
        <item x="238"/>
        <item x="71"/>
        <item x="189"/>
        <item x="1258"/>
        <item x="656"/>
        <item x="320"/>
        <item x="1198"/>
        <item x="464"/>
        <item x="754"/>
        <item x="1532"/>
        <item x="1049"/>
        <item x="1241"/>
        <item x="1413"/>
        <item x="1071"/>
        <item x="1050"/>
        <item x="1423"/>
        <item x="755"/>
        <item x="1181"/>
        <item x="1182"/>
        <item x="1574"/>
        <item x="1490"/>
        <item x="149"/>
        <item x="905"/>
        <item x="1011"/>
        <item x="902"/>
        <item x="903"/>
        <item x="901"/>
        <item x="1264"/>
        <item x="448"/>
        <item x="1002"/>
        <item x="888"/>
        <item x="85"/>
        <item x="1183"/>
        <item x="284"/>
        <item x="283"/>
        <item x="375"/>
        <item x="575"/>
        <item x="171"/>
        <item x="861"/>
        <item x="175"/>
        <item x="383"/>
        <item x="466"/>
        <item x="1535"/>
        <item x="1615"/>
        <item x="583"/>
        <item x="1055"/>
        <item x="1456"/>
        <item x="310"/>
        <item x="309"/>
        <item x="1268"/>
        <item x="715"/>
        <item x="784"/>
        <item x="1045"/>
        <item x="75"/>
        <item x="780"/>
        <item x="1451"/>
        <item x="1639"/>
        <item x="1422"/>
        <item x="398"/>
        <item x="165"/>
        <item x="753"/>
        <item x="357"/>
        <item x="1215"/>
        <item x="502"/>
        <item x="796"/>
        <item x="1426"/>
        <item x="79"/>
        <item x="440"/>
        <item x="1159"/>
        <item x="1406"/>
        <item x="1013"/>
        <item x="176"/>
        <item x="1511"/>
        <item x="278"/>
        <item x="514"/>
        <item x="1457"/>
        <item x="1114"/>
        <item x="1468"/>
        <item x="442"/>
        <item x="1208"/>
        <item x="1469"/>
        <item x="344"/>
        <item x="821"/>
        <item x="34"/>
        <item x="887"/>
        <item x="743"/>
        <item x="1625"/>
        <item x="252"/>
        <item x="1635"/>
        <item x="1303"/>
        <item x="1098"/>
        <item x="1306"/>
        <item x="253"/>
        <item x="456"/>
        <item x="885"/>
        <item x="251"/>
        <item x="1080"/>
        <item x="889"/>
        <item x="1178"/>
        <item x="95"/>
        <item x="264"/>
        <item x="864"/>
        <item x="1419"/>
        <item x="475"/>
        <item x="602"/>
        <item x="44"/>
        <item x="777"/>
        <item x="12"/>
        <item x="1433"/>
        <item x="256"/>
        <item x="1130"/>
        <item x="808"/>
        <item x="1391"/>
        <item x="1508"/>
        <item x="1436"/>
        <item x="572"/>
        <item x="978"/>
        <item x="1358"/>
        <item x="1081"/>
        <item x="101"/>
        <item x="417"/>
        <item x="705"/>
        <item x="345"/>
        <item x="517"/>
        <item x="1110"/>
        <item x="1164"/>
        <item x="1082"/>
        <item x="1483"/>
        <item x="1225"/>
        <item x="922"/>
        <item x="1140"/>
        <item x="1132"/>
        <item x="641"/>
        <item x="192"/>
        <item x="1365"/>
        <item x="1233"/>
        <item x="1262"/>
        <item x="1063"/>
        <item x="1493"/>
        <item x="245"/>
        <item x="1523"/>
        <item x="1209"/>
        <item x="1586"/>
        <item x="913"/>
        <item x="1373"/>
        <item x="78"/>
        <item x="1184"/>
        <item x="439"/>
        <item x="671"/>
        <item x="1599"/>
        <item x="1158"/>
        <item x="259"/>
        <item x="1514"/>
        <item x="1516"/>
        <item x="759"/>
        <item x="1623"/>
        <item x="636"/>
        <item x="607"/>
        <item x="486"/>
        <item x="979"/>
        <item x="465"/>
        <item x="816"/>
        <item x="272"/>
        <item x="1547"/>
        <item x="1310"/>
        <item x="366"/>
        <item x="1603"/>
        <item x="290"/>
        <item x="1203"/>
        <item x="1022"/>
        <item x="1024"/>
        <item x="1023"/>
        <item x="539"/>
        <item x="89"/>
        <item x="1415"/>
        <item x="325"/>
        <item x="1324"/>
        <item x="69"/>
        <item x="630"/>
        <item x="1285"/>
        <item x="412"/>
        <item x="1546"/>
        <item x="350"/>
        <item x="353"/>
        <item x="1279"/>
        <item x="611"/>
        <item x="549"/>
        <item x="1398"/>
        <item x="1450"/>
        <item x="262"/>
        <item x="1597"/>
        <item x="106"/>
        <item x="76"/>
        <item x="400"/>
        <item x="914"/>
        <item x="292"/>
        <item x="291"/>
        <item x="293"/>
        <item x="1353"/>
        <item x="485"/>
        <item x="414"/>
        <item x="297"/>
        <item x="1594"/>
        <item x="1606"/>
        <item x="110"/>
        <item x="191"/>
        <item x="1240"/>
        <item x="140"/>
        <item x="1489"/>
        <item x="609"/>
        <item x="1239"/>
        <item x="1237"/>
        <item x="1454"/>
        <item x="1070"/>
        <item x="1006"/>
        <item x="1003"/>
        <item x="1016"/>
        <item x="984"/>
        <item x="1375"/>
        <item x="1021"/>
        <item x="1376"/>
        <item x="1204"/>
        <item x="1205"/>
        <item x="783"/>
        <item x="1179"/>
        <item x="450"/>
        <item x="560"/>
        <item x="819"/>
        <item x="1325"/>
        <item x="1329"/>
        <item x="1610"/>
        <item x="1143"/>
        <item x="843"/>
        <item x="731"/>
        <item x="625"/>
        <item x="1078"/>
        <item x="1618"/>
        <item x="160"/>
        <item x="163"/>
        <item x="342"/>
        <item x="1634"/>
        <item x="128"/>
        <item x="1175"/>
        <item x="748"/>
        <item x="757"/>
        <item x="392"/>
        <item x="144"/>
        <item x="1463"/>
        <item x="550"/>
        <item x="545"/>
        <item x="1116"/>
        <item x="855"/>
        <item x="1637"/>
        <item x="199"/>
        <item x="711"/>
        <item x="566"/>
        <item x="1126"/>
        <item x="830"/>
        <item x="823"/>
        <item x="831"/>
        <item x="234"/>
        <item x="950"/>
        <item x="1052"/>
        <item x="432"/>
        <item x="1317"/>
        <item x="88"/>
        <item x="1361"/>
        <item x="667"/>
        <item x="669"/>
        <item x="668"/>
        <item x="672"/>
        <item x="674"/>
        <item x="243"/>
        <item x="127"/>
        <item x="135"/>
        <item x="32"/>
        <item x="196"/>
        <item x="1595"/>
        <item x="541"/>
        <item x="1624"/>
        <item x="531"/>
        <item x="718"/>
        <item x="242"/>
        <item x="574"/>
        <item x="308"/>
        <item x="912"/>
        <item x="556"/>
        <item x="1587"/>
        <item x="1076"/>
        <item x="1408"/>
        <item x="1128"/>
        <item x="916"/>
        <item x="1111"/>
        <item x="1109"/>
        <item x="1187"/>
        <item x="1031"/>
        <item x="246"/>
        <item x="628"/>
        <item x="906"/>
        <item x="1005"/>
        <item x="733"/>
        <item x="402"/>
        <item x="1228"/>
        <item x="225"/>
        <item x="1628"/>
        <item x="998"/>
        <item x="1591"/>
        <item x="792"/>
        <item x="1626"/>
        <item x="1412"/>
        <item x="827"/>
        <item x="646"/>
        <item x="997"/>
        <item x="510"/>
        <item x="177"/>
        <item x="109"/>
        <item x="1390"/>
        <item x="639"/>
        <item x="490"/>
        <item x="416"/>
        <item x="1276"/>
        <item x="1077"/>
        <item x="596"/>
        <item x="814"/>
        <item x="0"/>
        <item x="1134"/>
        <item x="1605"/>
        <item x="335"/>
        <item x="410"/>
        <item x="1149"/>
        <item x="1302"/>
        <item x="706"/>
        <item x="752"/>
        <item x="1190"/>
        <item x="1608"/>
        <item x="1242"/>
        <item x="146"/>
        <item x="1319"/>
        <item x="1342"/>
        <item x="1025"/>
        <item x="1122"/>
        <item x="1636"/>
        <item x="226"/>
        <item x="24"/>
        <item x="1068"/>
        <item x="333"/>
        <item x="1066"/>
        <item x="645"/>
        <item x="1360"/>
        <item x="934"/>
        <item x="372"/>
        <item x="1503"/>
        <item x="1505"/>
        <item x="1530"/>
        <item x="334"/>
        <item x="1316"/>
        <item x="380"/>
        <item x="457"/>
        <item x="709"/>
        <item x="57"/>
        <item x="1156"/>
        <item x="1320"/>
        <item x="31"/>
        <item x="1100"/>
        <item x="883"/>
        <item x="1585"/>
        <item x="1334"/>
        <item x="458"/>
        <item x="966"/>
        <item x="114"/>
        <item x="1155"/>
        <item x="213"/>
        <item x="1061"/>
        <item x="1252"/>
        <item x="963"/>
        <item x="909"/>
        <item x="907"/>
        <item x="974"/>
        <item x="1079"/>
        <item x="112"/>
        <item x="1387"/>
        <item x="1388"/>
        <item x="927"/>
        <item x="461"/>
        <item x="1221"/>
        <item x="761"/>
        <item x="327"/>
        <item x="319"/>
        <item x="118"/>
        <item x="1034"/>
        <item x="1163"/>
        <item x="953"/>
        <item x="703"/>
        <item x="704"/>
        <item x="82"/>
        <item x="516"/>
        <item x="274"/>
        <item x="498"/>
        <item x="1362"/>
        <item x="1348"/>
        <item x="597"/>
        <item x="1032"/>
        <item x="1555"/>
        <item x="1553"/>
        <item x="775"/>
        <item x="240"/>
        <item x="964"/>
        <item x="1015"/>
        <item x="790"/>
        <item x="1145"/>
        <item x="1437"/>
        <item x="1633"/>
        <item x="936"/>
        <item x="1564"/>
        <item x="1091"/>
        <item x="893"/>
        <item x="730"/>
        <item x="890"/>
        <item x="247"/>
        <item x="1596"/>
        <item x="331"/>
        <item x="1108"/>
        <item x="1147"/>
        <item x="437"/>
        <item x="834"/>
        <item x="836"/>
        <item x="829"/>
        <item x="919"/>
        <item x="801"/>
        <item x="804"/>
        <item x="1231"/>
        <item x="765"/>
        <item x="46"/>
        <item x="1579"/>
        <item x="1580"/>
        <item x="1307"/>
        <item x="499"/>
        <item x="923"/>
        <item x="924"/>
        <item x="152"/>
        <item x="769"/>
        <item x="306"/>
        <item x="993"/>
        <item x="295"/>
        <item x="540"/>
        <item x="54"/>
        <item x="1323"/>
        <item x="241"/>
        <item x="48"/>
        <item x="1616"/>
        <item x="858"/>
        <item x="946"/>
        <item x="1512"/>
        <item x="554"/>
        <item x="582"/>
        <item x="10"/>
        <item x="621"/>
        <item x="1537"/>
        <item x="1458"/>
        <item x="1540"/>
        <item x="1224"/>
        <item x="250"/>
        <item x="315"/>
        <item x="608"/>
        <item x="58"/>
        <item x="431"/>
        <item x="1322"/>
        <item x="631"/>
        <item x="42"/>
        <item x="1064"/>
        <item x="1344"/>
        <item x="43"/>
        <item x="265"/>
        <item x="1092"/>
        <item x="1567"/>
        <item x="1144"/>
        <item x="1552"/>
        <item x="513"/>
        <item x="478"/>
        <item x="820"/>
        <item x="270"/>
        <item x="198"/>
        <item x="622"/>
        <item x="230"/>
        <item x="1432"/>
        <item x="401"/>
        <item x="244"/>
        <item x="1093"/>
        <item x="80"/>
        <item x="166"/>
        <item x="419"/>
        <item x="690"/>
        <item x="689"/>
        <item x="691"/>
        <item x="692"/>
        <item x="1027"/>
        <item x="1107"/>
        <item x="812"/>
        <item x="1396"/>
        <item x="426"/>
        <item x="1217"/>
        <item x="1604"/>
        <item x="1312"/>
        <item x="618"/>
        <item x="917"/>
        <item x="584"/>
        <item x="576"/>
        <item x="368"/>
        <item x="960"/>
        <item x="822"/>
        <item x="1020"/>
        <item x="680"/>
        <item x="683"/>
        <item x="681"/>
        <item x="684"/>
        <item x="129"/>
        <item x="648"/>
        <item x="886"/>
        <item x="664"/>
        <item x="1609"/>
        <item x="1104"/>
        <item x="809"/>
        <item x="117"/>
        <item x="3"/>
        <item x="1151"/>
        <item x="215"/>
        <item x="1051"/>
        <item x="971"/>
        <item x="911"/>
        <item x="1381"/>
        <item x="104"/>
        <item x="377"/>
        <item x="409"/>
        <item x="1600"/>
        <item x="460"/>
        <item x="97"/>
        <item x="219"/>
        <item x="397"/>
        <item x="1459"/>
        <item x="863"/>
        <item x="1544"/>
        <item x="224"/>
        <item x="928"/>
        <item x="965"/>
        <item x="359"/>
        <item x="633"/>
        <item x="1462"/>
        <item x="1400"/>
        <item x="797"/>
        <item x="520"/>
        <item x="1527"/>
        <item x="598"/>
        <item x="483"/>
        <item x="573"/>
        <item x="710"/>
        <item x="724"/>
        <item x="987"/>
        <item x="503"/>
        <item x="832"/>
        <item x="378"/>
        <item x="204"/>
        <item x="330"/>
        <item x="1520"/>
        <item x="287"/>
        <item x="1292"/>
        <item x="1314"/>
        <item x="1349"/>
        <item x="1619"/>
        <item x="1475"/>
        <item x="629"/>
        <item x="1197"/>
        <item x="276"/>
        <item x="994"/>
        <item x="1060"/>
        <item x="1581"/>
        <item x="1153"/>
        <item x="130"/>
        <item x="65"/>
        <item x="842"/>
        <item x="74"/>
        <item x="1265"/>
        <item x="93"/>
        <item x="619"/>
        <item x="49"/>
        <item x="1269"/>
        <item x="394"/>
        <item x="511"/>
        <item x="634"/>
        <item x="281"/>
        <item x="168"/>
        <item x="1211"/>
        <item x="1010"/>
        <item x="77"/>
        <item x="548"/>
        <item x="894"/>
        <item x="1069"/>
        <item x="1289"/>
        <item x="868"/>
        <item x="1640"/>
        <item x="429"/>
        <item x="102"/>
        <item x="1245"/>
        <item x="446"/>
        <item x="1568"/>
        <item x="756"/>
        <item x="506"/>
        <item x="193"/>
        <item x="449"/>
        <item x="1363"/>
        <item x="714"/>
        <item x="957"/>
        <item x="568"/>
        <item x="1249"/>
        <item x="388"/>
        <item x="200"/>
        <item x="351"/>
        <item x="1394"/>
        <item x="1073"/>
        <item x="1195"/>
        <item x="1053"/>
        <item x="92"/>
        <item x="772"/>
        <item x="585"/>
        <item x="534"/>
        <item x="1094"/>
        <item x="555"/>
        <item x="665"/>
        <item x="522"/>
        <item x="1274"/>
        <item x="1420"/>
        <item x="1207"/>
        <item x="955"/>
        <item x="1127"/>
        <item x="1543"/>
        <item x="1341"/>
        <item x="1495"/>
        <item x="1559"/>
        <item x="1421"/>
        <item x="986"/>
        <item x="985"/>
        <item x="802"/>
        <item x="803"/>
        <item x="771"/>
        <item x="533"/>
        <item x="1012"/>
        <item x="983"/>
        <item x="982"/>
        <item x="1019"/>
        <item x="1018"/>
        <item x="72"/>
        <item x="438"/>
        <item x="538"/>
        <item x="542"/>
        <item x="551"/>
        <item x="1054"/>
        <item x="653"/>
        <item x="838"/>
        <item x="867"/>
        <item x="848"/>
        <item x="850"/>
        <item x="197"/>
        <item x="212"/>
        <item x="229"/>
        <item x="1229"/>
        <item x="134"/>
        <item x="70"/>
        <item x="811"/>
        <item x="1133"/>
        <item x="1220"/>
        <item x="1403"/>
        <item x="179"/>
        <item x="1439"/>
        <item x="1259"/>
        <item x="1075"/>
        <item x="1105"/>
        <item x="632"/>
        <item x="1304"/>
        <item x="231"/>
        <item x="776"/>
        <item x="469"/>
        <item x="700"/>
        <item x="699"/>
        <item x="562"/>
        <item x="263"/>
        <item x="220"/>
        <item x="1566"/>
        <item x="935"/>
        <item x="1434"/>
        <item x="143"/>
        <item x="1378"/>
        <item x="1379"/>
        <item x="500"/>
        <item x="384"/>
        <item x="642"/>
        <item x="1562"/>
        <item x="23"/>
        <item x="640"/>
        <item x="661"/>
        <item x="662"/>
        <item x="660"/>
        <item x="1569"/>
        <item x="1570"/>
        <item x="1536"/>
        <item x="9"/>
        <item x="529"/>
        <item x="1166"/>
        <item x="1165"/>
        <item x="1129"/>
        <item x="1271"/>
        <item x="314"/>
        <item x="1202"/>
        <item x="15"/>
        <item x="479"/>
        <item x="1614"/>
        <item x="1395"/>
        <item x="154"/>
        <item x="1487"/>
        <item x="285"/>
        <item x="477"/>
        <item x="360"/>
        <item x="1278"/>
        <item x="1103"/>
        <item x="1084"/>
        <item x="1036"/>
        <item x="824"/>
        <item x="972"/>
        <item x="307"/>
        <item x="862"/>
        <item x="8"/>
        <item x="382"/>
        <item x="658"/>
        <item x="391"/>
        <item x="1253"/>
        <item x="64"/>
        <item x="859"/>
        <item x="949"/>
        <item x="1486"/>
        <item x="381"/>
        <item x="581"/>
        <item x="1498"/>
        <item x="954"/>
        <item x="1236"/>
        <item x="615"/>
        <item x="1418"/>
        <item x="940"/>
        <item x="116"/>
        <item x="1286"/>
        <item x="386"/>
        <item x="358"/>
        <item x="323"/>
        <item x="805"/>
        <item x="279"/>
        <item x="124"/>
        <item x="603"/>
        <item x="459"/>
        <item x="1582"/>
        <item x="1043"/>
        <item x="1404"/>
        <item x="1446"/>
        <item x="1340"/>
        <item x="1296"/>
        <item x="1295"/>
        <item x="17"/>
        <item x="239"/>
        <item x="492"/>
        <item x="930"/>
        <item x="1583"/>
        <item x="1113"/>
        <item x="318"/>
        <item x="1518"/>
        <item x="1199"/>
        <item x="1017"/>
        <item x="558"/>
        <item x="91"/>
        <item x="1223"/>
        <item x="1194"/>
        <item x="1290"/>
        <item x="1531"/>
        <item x="1565"/>
        <item x="1039"/>
        <item x="1339"/>
        <item x="51"/>
        <item x="81"/>
        <item x="1168"/>
        <item x="1171"/>
        <item x="1169"/>
        <item x="1067"/>
        <item x="1170"/>
        <item x="695"/>
        <item x="693"/>
        <item x="694"/>
        <item x="595"/>
        <item x="29"/>
        <item x="235"/>
        <item x="328"/>
        <item x="1384"/>
        <item x="738"/>
        <item x="817"/>
        <item x="795"/>
        <item x="1548"/>
        <item x="1556"/>
        <item x="55"/>
        <item x="933"/>
        <item x="1561"/>
        <item x="195"/>
        <item x="1270"/>
        <item x="1399"/>
        <item x="404"/>
        <item x="1235"/>
        <item x="312"/>
        <item x="1227"/>
        <item x="236"/>
        <item x="434"/>
        <item x="233"/>
        <item x="849"/>
        <item x="879"/>
        <item x="1502"/>
        <item x="1336"/>
        <item x="423"/>
        <item x="532"/>
        <item x="22"/>
        <item x="530"/>
        <item x="207"/>
        <item x="599"/>
        <item x="103"/>
        <item x="282"/>
        <item x="1118"/>
        <item x="471"/>
        <item x="794"/>
        <item x="1157"/>
        <item x="975"/>
        <item x="1521"/>
        <item x="768"/>
        <item x="27"/>
        <item x="921"/>
        <item x="737"/>
        <item x="505"/>
        <item x="125"/>
        <item x="1206"/>
        <item x="720"/>
        <item x="616"/>
        <item x="1099"/>
        <item x="570"/>
        <item x="990"/>
        <item x="1352"/>
        <item x="298"/>
        <item x="1337"/>
        <item x="552"/>
        <item x="592"/>
        <item x="593"/>
        <item x="1222"/>
        <item x="577"/>
        <item x="1612"/>
        <item x="571"/>
        <item x="170"/>
        <item x="637"/>
        <item x="190"/>
        <item x="989"/>
        <item x="1466"/>
        <item x="1427"/>
        <item x="880"/>
        <item x="881"/>
        <item x="613"/>
        <item x="900"/>
        <item x="467"/>
        <item x="915"/>
        <item x="1026"/>
        <item x="1524"/>
        <item x="113"/>
        <item x="707"/>
        <item x="1141"/>
        <item x="722"/>
        <item x="332"/>
        <item x="156"/>
        <item x="1346"/>
        <item x="1471"/>
        <item x="158"/>
        <item x="1009"/>
        <item x="702"/>
        <item x="120"/>
        <item x="675"/>
        <item x="677"/>
        <item x="682"/>
        <item x="1161"/>
        <item x="813"/>
        <item x="509"/>
        <item x="872"/>
        <item x="1440"/>
        <item x="1267"/>
        <item x="1326"/>
        <item x="211"/>
        <item x="1308"/>
        <item x="1318"/>
        <item x="1338"/>
        <item x="728"/>
        <item x="764"/>
        <item x="751"/>
        <item x="1232"/>
        <item x="1549"/>
        <item x="1601"/>
        <item x="1611"/>
        <item x="427"/>
        <item x="433"/>
        <item x="1188"/>
        <item x="1238"/>
        <item x="1584"/>
        <item x="663"/>
        <item x="201"/>
        <item x="202"/>
        <item x="370"/>
        <item x="1572"/>
        <item x="482"/>
        <item x="1539"/>
        <item x="1191"/>
        <item x="594"/>
        <item x="1506"/>
        <item x="148"/>
        <item x="1106"/>
        <item x="108"/>
        <item x="895"/>
        <item x="1370"/>
        <item x="1102"/>
        <item x="1028"/>
        <item x="962"/>
        <item x="818"/>
        <item x="1607"/>
        <item x="1038"/>
        <item x="1257"/>
        <item x="349"/>
        <item x="1298"/>
        <item x="687"/>
        <item x="869"/>
        <item x="956"/>
        <item x="1172"/>
        <item x="1429"/>
        <item x="995"/>
        <item x="289"/>
        <item x="45"/>
        <item x="326"/>
        <item x="1273"/>
        <item x="951"/>
        <item x="526"/>
        <item x="528"/>
        <item x="527"/>
        <item x="525"/>
        <item x="1631"/>
        <item x="1632"/>
        <item x="856"/>
        <item x="970"/>
        <item x="249"/>
        <item x="992"/>
        <item x="507"/>
        <item x="644"/>
        <item x="767"/>
        <item x="1372"/>
        <item x="6"/>
        <item x="1260"/>
        <item x="1453"/>
        <item x="999"/>
        <item x="1588"/>
        <item x="601"/>
        <item x="443"/>
        <item x="173"/>
        <item x="1062"/>
        <item x="302"/>
        <item x="354"/>
        <item x="218"/>
        <item x="1152"/>
        <item x="825"/>
        <item x="1380"/>
        <item x="1213"/>
        <item x="725"/>
        <item x="1327"/>
        <item x="1330"/>
        <item x="1216"/>
        <item x="169"/>
        <item x="898"/>
        <item x="899"/>
        <item x="1301"/>
        <item x="337"/>
        <item x="793"/>
        <item x="1392"/>
        <item x="524"/>
        <item x="518"/>
        <item x="1409"/>
        <item x="1410"/>
        <item x="153"/>
        <item x="269"/>
        <item x="1385"/>
        <item x="833"/>
        <item x="187"/>
        <item x="1065"/>
        <item x="1086"/>
        <item x="785"/>
        <item x="155"/>
        <item x="770"/>
        <item x="1478"/>
        <item x="1472"/>
        <item x="425"/>
        <item x="564"/>
        <item x="565"/>
        <item x="1297"/>
        <item x="1305"/>
        <item x="1405"/>
        <item x="988"/>
        <item x="1343"/>
        <item x="185"/>
        <item x="624"/>
        <item x="60"/>
        <item x="536"/>
        <item x="846"/>
        <item x="853"/>
        <item x="5"/>
        <item x="21"/>
        <item x="1542"/>
        <item x="654"/>
        <item x="248"/>
        <item x="1180"/>
        <item x="875"/>
        <item x="47"/>
        <item x="1037"/>
        <item x="462"/>
        <item x="578"/>
        <item x="1557"/>
        <item x="732"/>
        <item x="339"/>
        <item x="1090"/>
        <item x="1048"/>
        <item x="1047"/>
        <item x="1212"/>
        <item x="288"/>
        <item x="444"/>
        <item x="1541"/>
        <item x="1275"/>
        <item x="1321"/>
        <item x="403"/>
        <item x="227"/>
        <item x="379"/>
        <item x="1496"/>
        <item x="1497"/>
        <item x="37"/>
        <item x="1085"/>
        <item x="150"/>
        <item x="1248"/>
        <item x="421"/>
        <item x="422"/>
        <item x="1146"/>
        <item x="544"/>
        <item x="356"/>
        <item x="976"/>
        <item x="1417"/>
        <item x="59"/>
        <item x="430"/>
        <item x="1136"/>
        <item x="981"/>
        <item x="1444"/>
        <item x="1046"/>
        <item x="870"/>
        <item x="1377"/>
        <item x="891"/>
        <item x="892"/>
        <item x="882"/>
        <item x="938"/>
        <item x="1621"/>
        <item x="1121"/>
        <item x="740"/>
        <item x="1311"/>
        <item x="1120"/>
        <item x="1366"/>
        <item x="787"/>
        <item x="87"/>
        <item x="1250"/>
        <item x="1333"/>
        <item x="1622"/>
        <item x="969"/>
        <item x="958"/>
        <item x="1176"/>
        <item x="1613"/>
        <item x="389"/>
        <item x="865"/>
        <item x="100"/>
        <item x="90"/>
        <item x="779"/>
        <item x="760"/>
        <item x="275"/>
        <item x="142"/>
        <item x="945"/>
        <item x="52"/>
        <item x="1382"/>
        <item x="559"/>
        <item x="766"/>
        <item x="126"/>
        <item x="374"/>
        <item x="649"/>
        <item x="1193"/>
        <item x="908"/>
        <item x="729"/>
        <item x="428"/>
        <item x="635"/>
        <item x="286"/>
        <item x="659"/>
        <item x="385"/>
        <item x="926"/>
        <item x="352"/>
        <item x="1300"/>
        <item x="1030"/>
        <item x="36"/>
        <item x="167"/>
        <item x="1350"/>
        <item x="828"/>
        <item x="441"/>
        <item x="123"/>
        <item x="627"/>
        <item x="373"/>
        <item x="651"/>
        <item x="413"/>
        <item x="744"/>
        <item x="336"/>
        <item x="1261"/>
        <item x="1131"/>
        <item x="1226"/>
        <item x="472"/>
        <item x="164"/>
        <item x="1513"/>
        <item x="1119"/>
        <item x="1620"/>
        <item x="473"/>
        <item x="1255"/>
        <item x="1254"/>
        <item x="1256"/>
        <item x="944"/>
        <item x="1293"/>
        <item x="788"/>
        <item x="789"/>
        <item x="491"/>
        <item x="362"/>
        <item x="39"/>
        <item x="41"/>
        <item x="519"/>
        <item x="40"/>
        <item x="897"/>
        <item x="447"/>
        <item x="762"/>
        <item x="86"/>
        <item x="866"/>
        <item x="501"/>
        <item x="617"/>
        <item x="1515"/>
        <item x="920"/>
        <item x="408"/>
        <item x="557"/>
        <item x="53"/>
        <item x="947"/>
        <item x="418"/>
        <item x="1096"/>
        <item x="68"/>
        <item x="941"/>
        <item x="1167"/>
        <item x="183"/>
        <item x="487"/>
        <item x="1371"/>
        <item x="1243"/>
        <item x="605"/>
        <item x="453"/>
        <item x="1411"/>
        <item x="504"/>
        <item x="884"/>
        <item x="800"/>
        <item x="807"/>
        <item x="1598"/>
        <item x="1389"/>
        <item x="1470"/>
        <item x="255"/>
        <item x="387"/>
        <item x="726"/>
        <item x="1525"/>
        <item x="991"/>
        <item x="977"/>
        <item x="411"/>
        <item x="56"/>
        <item x="1481"/>
        <item x="147"/>
        <item x="237"/>
        <item x="313"/>
        <item x="943"/>
        <item x="361"/>
        <item x="910"/>
        <item x="1007"/>
        <item x="157"/>
        <item x="1123"/>
        <item x="493"/>
        <item x="497"/>
        <item x="1251"/>
        <item x="1154"/>
        <item x="223"/>
        <item x="844"/>
        <item x="484"/>
        <item x="1035"/>
        <item x="316"/>
        <item x="600"/>
        <item x="2"/>
        <item x="451"/>
        <item x="1125"/>
        <item x="561"/>
        <item t="default"/>
      </items>
    </pivotField>
    <pivotField showAll="0"/>
    <pivotField showAll="0"/>
    <pivotField showAll="0"/>
    <pivotField showAll="0"/>
    <pivotField dataField="1" showAll="0"/>
    <pivotField multipleItemSelectionAllowed="1" showAll="0">
      <items count="6">
        <item x="2"/>
        <item x="1"/>
        <item x="3"/>
        <item x="0"/>
        <item x="4"/>
        <item t="default"/>
      </items>
    </pivotField>
    <pivotField showAll="0"/>
    <pivotField showAll="0"/>
  </pivotFields>
  <rowFields count="1">
    <field x="5"/>
  </rowFields>
  <rowItems count="7">
    <i>
      <x v="3"/>
    </i>
    <i>
      <x v="29"/>
    </i>
    <i>
      <x v="15"/>
    </i>
    <i>
      <x v="13"/>
    </i>
    <i>
      <x v="37"/>
    </i>
    <i>
      <x v="61"/>
    </i>
    <i t="grand">
      <x/>
    </i>
  </rowItems>
  <colItems count="1">
    <i/>
  </colItems>
  <dataFields count="1">
    <dataField name="Sum of Rating" fld="1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69" firstHeaderRow="1" firstDataRow="1" firstDataCol="1" rowPageCount="1" colPageCount="1"/>
  <pivotFields count="15">
    <pivotField showAll="0"/>
    <pivotField showAll="0"/>
    <pivotField showAll="0"/>
    <pivotField axis="axisRow" showAll="0">
      <items count="66">
        <item x="37"/>
        <item x="15"/>
        <item x="55"/>
        <item x="18"/>
        <item x="41"/>
        <item x="13"/>
        <item x="11"/>
        <item x="60"/>
        <item x="28"/>
        <item x="31"/>
        <item x="49"/>
        <item x="44"/>
        <item x="40"/>
        <item x="4"/>
        <item x="64"/>
        <item x="2"/>
        <item x="51"/>
        <item x="1"/>
        <item x="20"/>
        <item x="61"/>
        <item x="45"/>
        <item x="38"/>
        <item x="56"/>
        <item x="32"/>
        <item x="62"/>
        <item x="47"/>
        <item x="59"/>
        <item x="46"/>
        <item x="12"/>
        <item x="29"/>
        <item x="58"/>
        <item x="52"/>
        <item x="24"/>
        <item x="34"/>
        <item x="5"/>
        <item x="7"/>
        <item x="30"/>
        <item x="14"/>
        <item x="43"/>
        <item x="10"/>
        <item x="16"/>
        <item x="54"/>
        <item x="42"/>
        <item x="27"/>
        <item x="9"/>
        <item x="35"/>
        <item x="33"/>
        <item x="21"/>
        <item x="39"/>
        <item x="25"/>
        <item x="8"/>
        <item x="36"/>
        <item x="48"/>
        <item x="63"/>
        <item x="53"/>
        <item x="22"/>
        <item x="26"/>
        <item x="50"/>
        <item x="57"/>
        <item x="6"/>
        <item x="0"/>
        <item x="3"/>
        <item x="23"/>
        <item x="19"/>
        <item x="17"/>
        <item t="default"/>
      </items>
    </pivotField>
    <pivotField showAll="0"/>
    <pivotField showAll="0">
      <items count="64">
        <item x="44"/>
        <item x="47"/>
        <item x="25"/>
        <item x="26"/>
        <item x="7"/>
        <item x="10"/>
        <item x="13"/>
        <item x="56"/>
        <item x="58"/>
        <item x="12"/>
        <item x="33"/>
        <item x="31"/>
        <item x="15"/>
        <item x="2"/>
        <item x="62"/>
        <item x="11"/>
        <item x="55"/>
        <item x="3"/>
        <item x="39"/>
        <item x="24"/>
        <item x="28"/>
        <item x="29"/>
        <item x="32"/>
        <item x="30"/>
        <item x="4"/>
        <item x="19"/>
        <item x="38"/>
        <item x="27"/>
        <item x="45"/>
        <item x="1"/>
        <item x="36"/>
        <item x="42"/>
        <item x="18"/>
        <item x="23"/>
        <item x="49"/>
        <item x="9"/>
        <item x="14"/>
        <item x="8"/>
        <item x="34"/>
        <item x="59"/>
        <item x="41"/>
        <item x="57"/>
        <item x="17"/>
        <item x="53"/>
        <item x="46"/>
        <item x="35"/>
        <item x="37"/>
        <item x="43"/>
        <item x="50"/>
        <item x="60"/>
        <item x="54"/>
        <item x="61"/>
        <item x="40"/>
        <item x="0"/>
        <item x="51"/>
        <item x="52"/>
        <item x="16"/>
        <item x="21"/>
        <item x="48"/>
        <item x="6"/>
        <item x="20"/>
        <item x="5"/>
        <item x="22"/>
        <item t="default"/>
      </items>
    </pivotField>
    <pivotField showAll="0"/>
    <pivotField showAll="0">
      <items count="47">
        <item x="29"/>
        <item x="40"/>
        <item x="16"/>
        <item x="44"/>
        <item x="9"/>
        <item x="39"/>
        <item x="37"/>
        <item x="33"/>
        <item x="7"/>
        <item x="35"/>
        <item x="30"/>
        <item x="25"/>
        <item x="5"/>
        <item x="14"/>
        <item x="11"/>
        <item x="15"/>
        <item x="28"/>
        <item x="1"/>
        <item x="26"/>
        <item x="4"/>
        <item x="21"/>
        <item x="34"/>
        <item x="2"/>
        <item x="38"/>
        <item x="13"/>
        <item x="31"/>
        <item x="6"/>
        <item x="10"/>
        <item x="0"/>
        <item x="18"/>
        <item x="23"/>
        <item x="32"/>
        <item x="3"/>
        <item x="36"/>
        <item x="19"/>
        <item x="22"/>
        <item x="43"/>
        <item x="12"/>
        <item x="24"/>
        <item x="45"/>
        <item x="8"/>
        <item x="41"/>
        <item x="20"/>
        <item x="27"/>
        <item x="42"/>
        <item x="17"/>
        <item t="default"/>
      </items>
    </pivotField>
    <pivotField showAll="0">
      <items count="8">
        <item x="5"/>
        <item x="6"/>
        <item x="2"/>
        <item x="0"/>
        <item x="1"/>
        <item x="3"/>
        <item x="4"/>
        <item t="default"/>
      </items>
    </pivotField>
    <pivotField showAll="0"/>
    <pivotField showAll="0">
      <items count="2545">
        <item x="1588"/>
        <item x="1059"/>
        <item x="838"/>
        <item x="468"/>
        <item x="773"/>
        <item x="302"/>
        <item x="2259"/>
        <item x="1077"/>
        <item x="1579"/>
        <item x="673"/>
        <item x="640"/>
        <item x="1049"/>
        <item x="30"/>
        <item x="1414"/>
        <item x="1903"/>
        <item x="1342"/>
        <item x="134"/>
        <item x="2126"/>
        <item x="1210"/>
        <item x="390"/>
        <item x="23"/>
        <item x="1159"/>
        <item x="1311"/>
        <item x="293"/>
        <item x="1321"/>
        <item x="1039"/>
        <item x="2358"/>
        <item x="603"/>
        <item x="141"/>
        <item x="233"/>
        <item x="422"/>
        <item x="334"/>
        <item x="1052"/>
        <item x="2190"/>
        <item x="957"/>
        <item x="644"/>
        <item x="914"/>
        <item x="1079"/>
        <item x="1876"/>
        <item x="1274"/>
        <item x="1613"/>
        <item x="1477"/>
        <item x="2195"/>
        <item x="2067"/>
        <item x="649"/>
        <item x="1014"/>
        <item x="1026"/>
        <item x="369"/>
        <item x="1284"/>
        <item x="202"/>
        <item x="1384"/>
        <item x="2183"/>
        <item x="1645"/>
        <item x="1411"/>
        <item x="2109"/>
        <item x="2003"/>
        <item x="902"/>
        <item x="1709"/>
        <item x="590"/>
        <item x="1489"/>
        <item x="45"/>
        <item x="1755"/>
        <item x="2333"/>
        <item x="2399"/>
        <item x="1866"/>
        <item x="1471"/>
        <item x="1336"/>
        <item x="2296"/>
        <item x="1592"/>
        <item x="251"/>
        <item x="434"/>
        <item x="1868"/>
        <item x="348"/>
        <item x="1800"/>
        <item x="1112"/>
        <item x="201"/>
        <item x="496"/>
        <item x="122"/>
        <item x="1742"/>
        <item x="596"/>
        <item x="254"/>
        <item x="350"/>
        <item x="800"/>
        <item x="1053"/>
        <item x="1056"/>
        <item x="171"/>
        <item x="2081"/>
        <item x="199"/>
        <item x="1610"/>
        <item x="824"/>
        <item x="1413"/>
        <item x="1025"/>
        <item x="2156"/>
        <item x="1661"/>
        <item x="990"/>
        <item x="836"/>
        <item x="2294"/>
        <item x="2029"/>
        <item x="751"/>
        <item x="1751"/>
        <item x="173"/>
        <item x="2247"/>
        <item x="767"/>
        <item x="520"/>
        <item x="2436"/>
        <item x="2347"/>
        <item x="2112"/>
        <item x="1864"/>
        <item x="197"/>
        <item x="2076"/>
        <item x="601"/>
        <item x="2118"/>
        <item x="650"/>
        <item x="1957"/>
        <item x="715"/>
        <item x="1954"/>
        <item x="543"/>
        <item x="613"/>
        <item x="1682"/>
        <item x="586"/>
        <item x="1261"/>
        <item x="327"/>
        <item x="292"/>
        <item x="982"/>
        <item x="2219"/>
        <item x="9"/>
        <item x="2346"/>
        <item x="282"/>
        <item x="2363"/>
        <item x="2329"/>
        <item x="490"/>
        <item x="387"/>
        <item x="1894"/>
        <item x="1267"/>
        <item x="1356"/>
        <item x="2238"/>
        <item x="2482"/>
        <item x="2095"/>
        <item x="2454"/>
        <item x="695"/>
        <item x="1688"/>
        <item x="867"/>
        <item x="155"/>
        <item x="2264"/>
        <item x="460"/>
        <item x="284"/>
        <item x="1834"/>
        <item x="2493"/>
        <item x="437"/>
        <item x="1753"/>
        <item x="757"/>
        <item x="1779"/>
        <item x="1917"/>
        <item x="499"/>
        <item x="799"/>
        <item x="13"/>
        <item x="118"/>
        <item x="436"/>
        <item x="25"/>
        <item x="747"/>
        <item x="509"/>
        <item x="1182"/>
        <item x="2531"/>
        <item x="2113"/>
        <item x="843"/>
        <item x="2261"/>
        <item x="1131"/>
        <item x="1240"/>
        <item x="2027"/>
        <item x="1399"/>
        <item x="1438"/>
        <item x="826"/>
        <item x="1253"/>
        <item x="1616"/>
        <item x="2318"/>
        <item x="1221"/>
        <item x="1271"/>
        <item x="813"/>
        <item x="917"/>
        <item x="2111"/>
        <item x="1030"/>
        <item x="950"/>
        <item x="1777"/>
        <item x="228"/>
        <item x="484"/>
        <item x="986"/>
        <item x="179"/>
        <item x="216"/>
        <item x="485"/>
        <item x="1198"/>
        <item x="2263"/>
        <item x="55"/>
        <item x="1465"/>
        <item x="329"/>
        <item x="872"/>
        <item x="135"/>
        <item x="1460"/>
        <item x="1124"/>
        <item x="815"/>
        <item x="1377"/>
        <item x="1376"/>
        <item x="194"/>
        <item x="193"/>
        <item x="116"/>
        <item x="598"/>
        <item x="2443"/>
        <item x="1663"/>
        <item x="353"/>
        <item x="265"/>
        <item x="719"/>
        <item x="1205"/>
        <item x="1057"/>
        <item x="1604"/>
        <item x="190"/>
        <item x="920"/>
        <item x="835"/>
        <item x="1420"/>
        <item x="2052"/>
        <item x="579"/>
        <item x="680"/>
        <item x="505"/>
        <item x="2066"/>
        <item x="1484"/>
        <item x="288"/>
        <item x="1525"/>
        <item x="1133"/>
        <item x="567"/>
        <item x="169"/>
        <item x="137"/>
        <item x="3"/>
        <item x="2085"/>
        <item x="1288"/>
        <item x="1576"/>
        <item x="1067"/>
        <item x="962"/>
        <item x="427"/>
        <item x="992"/>
        <item x="268"/>
        <item x="1885"/>
        <item x="1937"/>
        <item x="1095"/>
        <item x="250"/>
        <item x="1867"/>
        <item x="525"/>
        <item x="314"/>
        <item x="2119"/>
        <item x="242"/>
        <item x="1862"/>
        <item x="1979"/>
        <item x="727"/>
        <item x="177"/>
        <item x="2206"/>
        <item x="1513"/>
        <item x="58"/>
        <item x="352"/>
        <item x="1363"/>
        <item x="2033"/>
        <item x="2065"/>
        <item x="432"/>
        <item x="1881"/>
        <item x="830"/>
        <item x="1853"/>
        <item x="1493"/>
        <item x="956"/>
        <item x="1488"/>
        <item x="895"/>
        <item x="1640"/>
        <item x="195"/>
        <item x="2279"/>
        <item x="1681"/>
        <item x="2492"/>
        <item x="2377"/>
        <item x="1680"/>
        <item x="571"/>
        <item x="1852"/>
        <item x="558"/>
        <item x="2303"/>
        <item x="866"/>
        <item x="961"/>
        <item x="1063"/>
        <item x="991"/>
        <item x="43"/>
        <item x="451"/>
        <item x="2031"/>
        <item x="419"/>
        <item x="417"/>
        <item x="2402"/>
        <item x="696"/>
        <item x="612"/>
        <item x="1282"/>
        <item x="1"/>
        <item x="1353"/>
        <item x="1485"/>
        <item x="163"/>
        <item x="1526"/>
        <item x="159"/>
        <item x="1831"/>
        <item x="1145"/>
        <item x="857"/>
        <item x="1651"/>
        <item x="616"/>
        <item x="828"/>
        <item x="1821"/>
        <item x="618"/>
        <item x="1627"/>
        <item x="1731"/>
        <item x="1332"/>
        <item x="1598"/>
        <item x="764"/>
        <item x="1743"/>
        <item x="2074"/>
        <item x="1028"/>
        <item x="1021"/>
        <item x="682"/>
        <item x="847"/>
        <item x="1389"/>
        <item x="1515"/>
        <item x="1043"/>
        <item x="1564"/>
        <item x="1287"/>
        <item x="518"/>
        <item x="754"/>
        <item x="2"/>
        <item x="588"/>
        <item x="2438"/>
        <item x="18"/>
        <item x="2290"/>
        <item x="2236"/>
        <item x="1002"/>
        <item x="1713"/>
        <item x="2235"/>
        <item x="927"/>
        <item x="1629"/>
        <item x="626"/>
        <item x="936"/>
        <item x="103"/>
        <item x="365"/>
        <item x="2082"/>
        <item x="1190"/>
        <item x="1809"/>
        <item x="1260"/>
        <item x="342"/>
        <item x="323"/>
        <item x="2032"/>
        <item x="1502"/>
        <item x="1382"/>
        <item x="2130"/>
        <item x="428"/>
        <item x="1113"/>
        <item x="1638"/>
        <item x="287"/>
        <item x="2458"/>
        <item x="1914"/>
        <item x="2409"/>
        <item x="1994"/>
        <item x="1694"/>
        <item x="975"/>
        <item x="2455"/>
        <item x="2422"/>
        <item x="2157"/>
        <item x="1001"/>
        <item x="905"/>
        <item x="1919"/>
        <item x="494"/>
        <item x="2058"/>
        <item x="765"/>
        <item x="1618"/>
        <item x="203"/>
        <item x="1750"/>
        <item x="2161"/>
        <item x="2165"/>
        <item x="2201"/>
        <item x="2326"/>
        <item x="2460"/>
        <item x="1276"/>
        <item x="252"/>
        <item x="777"/>
        <item x="1016"/>
        <item x="1279"/>
        <item x="1105"/>
        <item x="2397"/>
        <item x="149"/>
        <item x="2175"/>
        <item x="1453"/>
        <item x="1826"/>
        <item x="375"/>
        <item x="1915"/>
        <item x="622"/>
        <item x="1980"/>
        <item x="2537"/>
        <item x="2401"/>
        <item x="1760"/>
        <item x="2404"/>
        <item x="1850"/>
        <item x="1860"/>
        <item x="1231"/>
        <item x="2444"/>
        <item x="313"/>
        <item x="1330"/>
        <item x="1573"/>
        <item x="304"/>
        <item x="793"/>
        <item x="424"/>
        <item x="142"/>
        <item x="778"/>
        <item x="646"/>
        <item x="1972"/>
        <item x="2167"/>
        <item x="1469"/>
        <item x="2193"/>
        <item x="1280"/>
        <item x="591"/>
        <item x="410"/>
        <item x="2468"/>
        <item x="99"/>
        <item x="1517"/>
        <item x="1910"/>
        <item x="300"/>
        <item x="1585"/>
        <item x="2524"/>
        <item x="2398"/>
        <item x="1076"/>
        <item x="602"/>
        <item x="903"/>
        <item x="1278"/>
        <item x="1010"/>
        <item x="1847"/>
        <item x="102"/>
        <item x="2453"/>
        <item x="1875"/>
        <item x="2063"/>
        <item x="1553"/>
        <item x="1807"/>
        <item x="1463"/>
        <item x="2013"/>
        <item x="321"/>
        <item x="2196"/>
        <item x="2199"/>
        <item x="918"/>
        <item x="2406"/>
        <item x="1593"/>
        <item x="246"/>
        <item x="176"/>
        <item x="2526"/>
        <item x="2174"/>
        <item x="1767"/>
        <item x="1790"/>
        <item x="1792"/>
        <item x="1322"/>
        <item x="1373"/>
        <item x="1289"/>
        <item x="1162"/>
        <item x="412"/>
        <item x="411"/>
        <item x="1114"/>
        <item x="785"/>
        <item x="2127"/>
        <item x="784"/>
        <item x="822"/>
        <item x="409"/>
        <item x="1293"/>
        <item x="2533"/>
        <item x="253"/>
        <item x="1234"/>
        <item x="1237"/>
        <item x="772"/>
        <item x="1461"/>
        <item x="1235"/>
        <item x="2181"/>
        <item x="1194"/>
        <item x="1652"/>
        <item x="1960"/>
        <item x="2120"/>
        <item x="2166"/>
        <item x="1594"/>
        <item x="105"/>
        <item x="111"/>
        <item x="185"/>
        <item x="326"/>
        <item x="1357"/>
        <item x="2395"/>
        <item x="124"/>
        <item x="1232"/>
        <item x="907"/>
        <item x="1735"/>
        <item x="974"/>
        <item x="2198"/>
        <item x="206"/>
        <item x="973"/>
        <item x="1011"/>
        <item x="1118"/>
        <item x="2287"/>
        <item x="1599"/>
        <item x="2187"/>
        <item x="2173"/>
        <item x="783"/>
        <item x="1788"/>
        <item x="2184"/>
        <item x="1233"/>
        <item x="1904"/>
        <item x="1808"/>
        <item x="755"/>
        <item x="797"/>
        <item x="1403"/>
        <item x="306"/>
        <item x="1466"/>
        <item x="1104"/>
        <item x="2191"/>
        <item x="1102"/>
        <item x="212"/>
        <item x="1799"/>
        <item x="114"/>
        <item x="2103"/>
        <item x="1812"/>
        <item x="1951"/>
        <item x="2241"/>
        <item x="2042"/>
        <item x="1452"/>
        <item x="619"/>
        <item x="183"/>
        <item x="787"/>
        <item x="2487"/>
        <item x="1335"/>
        <item x="502"/>
        <item x="2382"/>
        <item x="405"/>
        <item x="2207"/>
        <item x="1108"/>
        <item x="129"/>
        <item x="454"/>
        <item x="1292"/>
        <item x="786"/>
        <item x="2529"/>
        <item x="1936"/>
        <item x="1582"/>
        <item x="2480"/>
        <item x="2144"/>
        <item x="447"/>
        <item x="1603"/>
        <item x="940"/>
        <item x="2228"/>
        <item x="687"/>
        <item x="1252"/>
        <item x="1419"/>
        <item x="2525"/>
        <item x="1744"/>
        <item x="145"/>
        <item x="1649"/>
        <item x="1163"/>
        <item x="1935"/>
        <item x="2425"/>
        <item x="1985"/>
        <item x="625"/>
        <item x="1984"/>
        <item x="249"/>
        <item x="726"/>
        <item x="2272"/>
        <item x="816"/>
        <item x="1653"/>
        <item x="508"/>
        <item x="698"/>
        <item x="834"/>
        <item x="647"/>
        <item x="1754"/>
        <item x="403"/>
        <item x="1923"/>
        <item x="659"/>
        <item x="1065"/>
        <item x="1141"/>
        <item x="1437"/>
        <item x="2018"/>
        <item x="1166"/>
        <item x="1024"/>
        <item x="1148"/>
        <item x="1492"/>
        <item x="1719"/>
        <item x="24"/>
        <item x="1048"/>
        <item x="1510"/>
        <item x="244"/>
        <item x="2179"/>
        <item x="133"/>
        <item x="2128"/>
        <item x="1900"/>
        <item x="360"/>
        <item x="373"/>
        <item x="874"/>
        <item x="734"/>
        <item x="945"/>
        <item x="1648"/>
        <item x="688"/>
        <item x="408"/>
        <item x="401"/>
        <item x="1746"/>
        <item x="1940"/>
        <item x="1973"/>
        <item x="230"/>
        <item x="507"/>
        <item x="862"/>
        <item x="898"/>
        <item x="2362"/>
        <item x="2265"/>
        <item x="939"/>
        <item x="1481"/>
        <item x="517"/>
        <item x="1275"/>
        <item x="1060"/>
        <item x="1055"/>
        <item x="2237"/>
        <item x="150"/>
        <item x="759"/>
        <item x="1927"/>
        <item x="817"/>
        <item x="1046"/>
        <item x="953"/>
        <item x="1587"/>
        <item x="1986"/>
        <item x="1388"/>
        <item x="1087"/>
        <item x="1969"/>
        <item x="860"/>
        <item x="1580"/>
        <item x="421"/>
        <item x="841"/>
        <item x="670"/>
        <item x="2162"/>
        <item x="1512"/>
        <item x="1483"/>
        <item x="573"/>
        <item x="1795"/>
        <item x="2051"/>
        <item x="269"/>
        <item x="84"/>
        <item x="225"/>
        <item x="2379"/>
        <item x="2381"/>
        <item x="2380"/>
        <item x="809"/>
        <item x="1631"/>
        <item x="609"/>
        <item x="1672"/>
        <item x="2214"/>
        <item x="2070"/>
        <item x="807"/>
        <item x="379"/>
        <item x="305"/>
        <item x="1571"/>
        <item x="2211"/>
        <item x="1185"/>
        <item x="2376"/>
        <item x="1069"/>
        <item x="845"/>
        <item x="2338"/>
        <item x="1543"/>
        <item x="2008"/>
        <item x="1186"/>
        <item x="1347"/>
        <item x="2469"/>
        <item x="745"/>
        <item x="2143"/>
        <item x="2306"/>
        <item x="2470"/>
        <item x="1656"/>
        <item x="1187"/>
        <item x="1890"/>
        <item x="2449"/>
        <item x="1375"/>
        <item x="511"/>
        <item x="597"/>
        <item x="1623"/>
        <item x="1882"/>
        <item x="1622"/>
        <item x="1538"/>
        <item x="1689"/>
        <item x="2339"/>
        <item x="1188"/>
        <item x="808"/>
        <item x="431"/>
        <item x="629"/>
        <item x="1117"/>
        <item x="1534"/>
        <item x="70"/>
        <item x="2246"/>
        <item x="2340"/>
        <item x="1201"/>
        <item x="2356"/>
        <item x="1115"/>
        <item x="516"/>
        <item x="1647"/>
        <item x="763"/>
        <item x="1763"/>
        <item x="1101"/>
        <item x="345"/>
        <item x="542"/>
        <item x="1511"/>
        <item x="811"/>
        <item x="1146"/>
        <item x="2208"/>
        <item x="2299"/>
        <item x="1319"/>
        <item x="870"/>
        <item x="2292"/>
        <item x="564"/>
        <item x="1583"/>
        <item x="2431"/>
        <item x="1227"/>
        <item x="2072"/>
        <item x="2004"/>
        <item x="2159"/>
        <item x="1343"/>
        <item x="1508"/>
        <item x="1848"/>
        <item x="1815"/>
        <item x="144"/>
        <item x="1727"/>
        <item x="2451"/>
        <item x="2256"/>
        <item x="1070"/>
        <item x="2091"/>
        <item x="2321"/>
        <item x="121"/>
        <item x="2424"/>
        <item x="1660"/>
        <item x="569"/>
        <item x="743"/>
        <item x="1501"/>
        <item x="1907"/>
        <item x="2447"/>
        <item x="397"/>
        <item x="1209"/>
        <item x="2152"/>
        <item x="1965"/>
        <item x="2194"/>
        <item x="1893"/>
        <item x="1440"/>
        <item x="690"/>
        <item x="2416"/>
        <item x="1581"/>
        <item x="260"/>
        <item x="1786"/>
        <item x="2414"/>
        <item x="338"/>
        <item x="2026"/>
        <item x="2025"/>
        <item x="574"/>
        <item x="1971"/>
        <item x="1107"/>
        <item x="2038"/>
        <item x="2096"/>
        <item x="439"/>
        <item x="1584"/>
        <item x="1068"/>
        <item x="104"/>
        <item x="1301"/>
        <item x="1791"/>
        <item x="1436"/>
        <item x="2541"/>
        <item x="5"/>
        <item x="861"/>
        <item x="1659"/>
        <item x="465"/>
        <item x="1408"/>
        <item x="1223"/>
        <item x="1519"/>
        <item x="2522"/>
        <item x="1724"/>
        <item x="2000"/>
        <item x="52"/>
        <item x="1031"/>
        <item x="1203"/>
        <item x="1912"/>
        <item x="2229"/>
        <item x="2542"/>
        <item x="86"/>
        <item x="831"/>
        <item x="2217"/>
        <item x="283"/>
        <item x="1127"/>
        <item x="1404"/>
        <item x="1378"/>
        <item x="720"/>
        <item x="311"/>
        <item x="769"/>
        <item x="731"/>
        <item x="1238"/>
        <item x="904"/>
        <item x="320"/>
        <item x="1407"/>
        <item x="2021"/>
        <item x="1364"/>
        <item x="310"/>
        <item x="833"/>
        <item x="1523"/>
        <item x="1529"/>
        <item x="2244"/>
        <item x="1998"/>
        <item x="1999"/>
        <item x="2099"/>
        <item x="900"/>
        <item x="1615"/>
        <item x="1568"/>
        <item x="2260"/>
        <item x="2415"/>
        <item x="316"/>
        <item x="706"/>
        <item x="357"/>
        <item x="2098"/>
        <item x="1044"/>
        <item x="1457"/>
        <item x="1084"/>
        <item x="554"/>
        <item x="1941"/>
        <item x="464"/>
        <item x="1840"/>
        <item x="1762"/>
        <item x="2046"/>
        <item x="89"/>
        <item x="2117"/>
        <item x="1634"/>
        <item x="958"/>
        <item x="1943"/>
        <item x="2210"/>
        <item x="2116"/>
        <item x="2295"/>
        <item x="946"/>
        <item x="1829"/>
        <item x="308"/>
        <item x="2320"/>
        <item x="527"/>
        <item x="1139"/>
        <item x="526"/>
        <item x="2479"/>
        <item x="2286"/>
        <item x="1160"/>
        <item x="2434"/>
        <item x="2224"/>
        <item x="356"/>
        <item x="2182"/>
        <item x="1393"/>
        <item x="1992"/>
        <item x="2104"/>
        <item x="2012"/>
        <item x="1256"/>
        <item x="1374"/>
        <item x="130"/>
        <item x="1705"/>
        <item x="519"/>
        <item x="467"/>
        <item x="1509"/>
        <item x="1570"/>
        <item x="2330"/>
        <item x="2223"/>
        <item x="1265"/>
        <item x="1938"/>
        <item x="1805"/>
        <item x="2242"/>
        <item x="2121"/>
        <item x="709"/>
        <item x="1974"/>
        <item x="243"/>
        <item x="363"/>
        <item x="654"/>
        <item x="275"/>
        <item x="125"/>
        <item x="776"/>
        <item x="549"/>
        <item x="1119"/>
        <item x="1170"/>
        <item x="1975"/>
        <item x="1192"/>
        <item x="1797"/>
        <item x="1078"/>
        <item x="425"/>
        <item x="2221"/>
        <item x="1934"/>
        <item x="1334"/>
        <item x="663"/>
        <item x="2045"/>
        <item x="1023"/>
        <item x="128"/>
        <item x="1254"/>
        <item x="2344"/>
        <item x="795"/>
        <item x="1281"/>
        <item x="668"/>
        <item x="2054"/>
        <item x="2254"/>
        <item x="916"/>
        <item x="1346"/>
        <item x="1142"/>
        <item x="963"/>
        <item x="875"/>
        <item x="829"/>
        <item x="944"/>
        <item x="1830"/>
        <item x="926"/>
        <item x="2472"/>
        <item x="1930"/>
        <item x="1080"/>
        <item x="1920"/>
        <item x="1970"/>
        <item x="101"/>
        <item x="781"/>
        <item x="627"/>
        <item x="2083"/>
        <item x="1085"/>
        <item x="995"/>
        <item x="581"/>
        <item x="1968"/>
        <item x="8"/>
        <item x="801"/>
        <item x="388"/>
        <item x="1822"/>
        <item x="1872"/>
        <item x="871"/>
        <item x="2053"/>
        <item x="93"/>
        <item x="1729"/>
        <item x="1491"/>
        <item x="1173"/>
        <item x="1296"/>
        <item x="2132"/>
        <item x="2037"/>
        <item x="1896"/>
        <item x="1003"/>
        <item x="1258"/>
        <item x="2079"/>
        <item x="1155"/>
        <item x="562"/>
        <item x="1207"/>
        <item x="1977"/>
        <item x="28"/>
        <item x="1058"/>
        <item x="2302"/>
        <item x="452"/>
        <item x="115"/>
        <item x="560"/>
        <item x="1617"/>
        <item x="1589"/>
        <item x="1780"/>
        <item x="689"/>
        <item x="1824"/>
        <item x="1630"/>
        <item x="1595"/>
        <item x="1956"/>
        <item x="2450"/>
        <item x="2087"/>
        <item x="184"/>
        <item x="1721"/>
        <item x="1895"/>
        <item x="168"/>
        <item x="315"/>
        <item x="2060"/>
        <item x="977"/>
        <item x="2176"/>
        <item x="1686"/>
        <item x="1897"/>
        <item x="1691"/>
        <item x="1295"/>
        <item x="1976"/>
        <item x="498"/>
        <item x="694"/>
        <item x="671"/>
        <item x="2135"/>
        <item x="798"/>
        <item x="2041"/>
        <item x="524"/>
        <item x="1410"/>
        <item x="297"/>
        <item x="1670"/>
        <item x="2040"/>
        <item x="744"/>
        <item x="1204"/>
        <item x="1734"/>
        <item x="1499"/>
        <item x="1964"/>
        <item x="686"/>
        <item x="2322"/>
        <item x="34"/>
        <item x="513"/>
        <item x="17"/>
        <item x="1550"/>
        <item x="398"/>
        <item x="2407"/>
        <item x="1341"/>
        <item x="67"/>
        <item x="880"/>
        <item x="948"/>
        <item x="1486"/>
        <item x="1406"/>
        <item x="1783"/>
        <item x="1769"/>
        <item x="889"/>
        <item x="1061"/>
        <item x="66"/>
        <item x="2093"/>
        <item x="850"/>
        <item x="1443"/>
        <item x="1259"/>
        <item x="1844"/>
        <item x="2092"/>
        <item x="200"/>
        <item x="210"/>
        <item x="1545"/>
        <item x="414"/>
        <item x="1539"/>
        <item x="572"/>
        <item x="534"/>
        <item x="175"/>
        <item x="538"/>
        <item x="1304"/>
        <item x="1546"/>
        <item x="1544"/>
        <item x="1442"/>
        <item x="1099"/>
        <item x="1367"/>
        <item x="2315"/>
        <item x="1764"/>
        <item x="1305"/>
        <item x="1547"/>
        <item x="50"/>
        <item x="259"/>
        <item x="1961"/>
        <item x="1541"/>
        <item x="852"/>
        <item x="359"/>
        <item x="381"/>
        <item x="1562"/>
        <item x="1633"/>
        <item x="584"/>
        <item x="331"/>
        <item x="536"/>
        <item x="1843"/>
        <item x="892"/>
        <item x="1540"/>
        <item x="289"/>
        <item x="1674"/>
        <item x="68"/>
        <item x="1251"/>
        <item x="1695"/>
        <item x="162"/>
        <item x="1958"/>
        <item x="1836"/>
        <item x="2231"/>
        <item x="888"/>
        <item x="2304"/>
        <item x="930"/>
        <item x="701"/>
        <item x="2129"/>
        <item x="235"/>
        <item x="678"/>
        <item x="234"/>
        <item x="931"/>
        <item x="1467"/>
        <item x="2253"/>
        <item x="248"/>
        <item x="922"/>
        <item x="923"/>
        <item x="662"/>
        <item x="1470"/>
        <item x="628"/>
        <item x="1409"/>
        <item x="1172"/>
        <item x="667"/>
        <item x="1263"/>
        <item x="1165"/>
        <item x="20"/>
        <item x="2335"/>
        <item x="1833"/>
        <item x="53"/>
        <item x="563"/>
        <item x="883"/>
        <item x="2359"/>
        <item x="677"/>
        <item x="858"/>
        <item x="324"/>
        <item x="1494"/>
        <item x="1556"/>
        <item x="818"/>
        <item x="2502"/>
        <item x="426"/>
        <item x="38"/>
        <item x="2258"/>
        <item x="1266"/>
        <item x="154"/>
        <item x="1181"/>
        <item x="924"/>
        <item x="1027"/>
        <item x="229"/>
        <item x="2361"/>
        <item x="1924"/>
        <item x="423"/>
        <item x="556"/>
        <item x="393"/>
        <item x="633"/>
        <item x="523"/>
        <item x="362"/>
        <item x="724"/>
        <item x="94"/>
        <item x="723"/>
        <item x="1569"/>
        <item x="2461"/>
        <item x="583"/>
        <item x="2534"/>
        <item x="1400"/>
        <item x="285"/>
        <item x="2354"/>
        <item x="2233"/>
        <item x="1022"/>
        <item x="943"/>
        <item x="1283"/>
        <item x="2323"/>
        <item x="39"/>
        <item x="1097"/>
        <item x="79"/>
        <item x="873"/>
        <item x="821"/>
        <item x="2291"/>
        <item x="2519"/>
        <item x="827"/>
        <item x="221"/>
        <item x="1816"/>
        <item x="740"/>
        <item x="2101"/>
        <item x="1736"/>
        <item x="266"/>
        <item x="1426"/>
        <item x="1034"/>
        <item x="1524"/>
        <item x="548"/>
        <item x="1955"/>
        <item x="2516"/>
        <item x="1944"/>
        <item x="1878"/>
        <item x="1773"/>
        <item x="1827"/>
        <item x="2405"/>
        <item x="1747"/>
        <item x="1455"/>
        <item x="820"/>
        <item x="337"/>
        <item x="440"/>
        <item x="1179"/>
        <item x="218"/>
        <item x="960"/>
        <item x="1740"/>
        <item x="1828"/>
        <item x="389"/>
        <item x="1838"/>
        <item x="2486"/>
        <item x="1326"/>
        <item x="1557"/>
        <item x="2022"/>
        <item x="1225"/>
        <item x="1249"/>
        <item x="340"/>
        <item x="2428"/>
        <item x="339"/>
        <item x="462"/>
        <item x="2478"/>
        <item x="1527"/>
        <item x="2410"/>
        <item x="2016"/>
        <item x="2140"/>
        <item x="1877"/>
        <item x="385"/>
        <item x="441"/>
        <item x="1942"/>
        <item x="2375"/>
        <item x="220"/>
        <item x="132"/>
        <item x="1664"/>
        <item x="1880"/>
        <item x="2289"/>
        <item x="1578"/>
        <item x="1577"/>
        <item x="1308"/>
        <item x="2145"/>
        <item x="396"/>
        <item x="1765"/>
        <item x="2442"/>
        <item x="2324"/>
        <item x="1290"/>
        <item x="912"/>
        <item x="1250"/>
        <item x="909"/>
        <item x="37"/>
        <item x="1446"/>
        <item x="2386"/>
        <item x="1167"/>
        <item x="1169"/>
        <item x="1687"/>
        <item x="1313"/>
        <item x="341"/>
        <item x="2373"/>
        <item x="2169"/>
        <item x="2102"/>
        <item x="2249"/>
        <item x="2411"/>
        <item x="681"/>
        <item x="415"/>
        <item x="1989"/>
        <item x="262"/>
        <item x="2137"/>
        <item x="1728"/>
        <item x="223"/>
        <item x="207"/>
        <item x="1655"/>
        <item x="191"/>
        <item x="1628"/>
        <item x="1500"/>
        <item x="399"/>
        <item x="825"/>
        <item x="771"/>
        <item x="1317"/>
        <item x="1387"/>
        <item x="714"/>
        <item x="209"/>
        <item x="620"/>
        <item x="2209"/>
        <item x="1244"/>
        <item x="2440"/>
        <item x="949"/>
        <item x="238"/>
        <item x="418"/>
        <item x="1770"/>
        <item x="433"/>
        <item x="952"/>
        <item x="951"/>
        <item x="2520"/>
        <item x="1911"/>
        <item x="766"/>
        <item x="180"/>
        <item x="1606"/>
        <item x="1176"/>
        <item x="621"/>
        <item x="1496"/>
        <item x="848"/>
        <item x="1008"/>
        <item x="1665"/>
        <item x="2282"/>
        <item x="819"/>
        <item x="1299"/>
        <item x="802"/>
        <item x="674"/>
        <item x="2123"/>
        <item x="697"/>
        <item x="1902"/>
        <item x="1312"/>
        <item x="383"/>
        <item x="384"/>
        <item x="382"/>
        <item x="32"/>
        <item x="2463"/>
        <item x="993"/>
        <item x="1273"/>
        <item x="2271"/>
        <item x="1174"/>
        <item x="1669"/>
        <item x="1804"/>
        <item x="1098"/>
        <item x="117"/>
        <item x="2125"/>
        <item x="151"/>
        <item x="566"/>
        <item x="775"/>
        <item x="998"/>
        <item x="189"/>
        <item x="1933"/>
        <item x="1520"/>
        <item x="864"/>
        <item x="906"/>
        <item x="1819"/>
        <item x="1901"/>
        <item x="1434"/>
        <item x="174"/>
        <item x="488"/>
        <item x="1307"/>
        <item x="2427"/>
        <item x="1817"/>
        <item x="301"/>
        <item x="2485"/>
        <item x="1737"/>
        <item x="156"/>
        <item x="561"/>
        <item x="2511"/>
        <item x="2257"/>
        <item x="1518"/>
        <item x="1883"/>
        <item x="1884"/>
        <item x="2355"/>
        <item x="1339"/>
        <item x="733"/>
        <item x="1685"/>
        <item x="901"/>
        <item x="1297"/>
        <item x="1950"/>
        <item x="1549"/>
        <item x="257"/>
        <item x="735"/>
        <item x="1211"/>
        <item x="550"/>
        <item x="976"/>
        <item x="309"/>
        <item x="967"/>
        <item x="879"/>
        <item x="1990"/>
        <item x="2124"/>
        <item x="1180"/>
        <item x="768"/>
        <item x="716"/>
        <item x="402"/>
        <item x="2131"/>
        <item x="1459"/>
        <item x="1040"/>
        <item x="748"/>
        <item x="2483"/>
        <item x="893"/>
        <item x="500"/>
        <item x="15"/>
        <item x="1869"/>
        <item x="1362"/>
        <item x="578"/>
        <item x="887"/>
        <item x="483"/>
        <item x="2441"/>
        <item x="1246"/>
        <item x="730"/>
        <item x="653"/>
        <item x="1075"/>
        <item x="2473"/>
        <item x="1835"/>
        <item x="1100"/>
        <item x="1507"/>
        <item x="27"/>
        <item x="984"/>
        <item x="2171"/>
        <item x="458"/>
        <item x="351"/>
        <item x="676"/>
        <item x="471"/>
        <item x="2034"/>
        <item x="1854"/>
        <item x="1837"/>
        <item x="780"/>
        <item x="1072"/>
        <item x="495"/>
        <item x="1429"/>
        <item x="1856"/>
        <item x="1845"/>
        <item x="11"/>
        <item x="1327"/>
        <item x="1071"/>
        <item x="842"/>
        <item x="531"/>
        <item x="530"/>
        <item x="1396"/>
        <item x="2466"/>
        <item x="2115"/>
        <item x="6"/>
        <item x="989"/>
        <item x="1089"/>
        <item x="1899"/>
        <item x="4"/>
        <item x="1898"/>
        <item x="2009"/>
        <item x="610"/>
        <item x="241"/>
        <item x="2393"/>
        <item x="806"/>
        <item x="803"/>
        <item x="2149"/>
        <item x="1889"/>
        <item x="1698"/>
        <item x="2314"/>
        <item x="2313"/>
        <item x="198"/>
        <item x="2312"/>
        <item x="1338"/>
        <item x="482"/>
        <item x="1929"/>
        <item x="1701"/>
        <item x="605"/>
        <item x="1702"/>
        <item x="276"/>
        <item x="805"/>
        <item x="2317"/>
        <item x="2146"/>
        <item x="1344"/>
        <item x="910"/>
        <item x="2147"/>
        <item x="1699"/>
        <item x="255"/>
        <item x="1696"/>
        <item x="2311"/>
        <item x="2150"/>
        <item x="846"/>
        <item x="476"/>
        <item x="1241"/>
        <item x="1697"/>
        <item x="368"/>
        <item x="2248"/>
        <item x="1566"/>
        <item x="1478"/>
        <item x="1126"/>
        <item x="539"/>
        <item x="1811"/>
        <item x="204"/>
        <item x="1475"/>
        <item x="1607"/>
        <item x="1154"/>
        <item x="1793"/>
        <item x="876"/>
        <item x="139"/>
        <item x="1422"/>
        <item x="1563"/>
        <item x="1948"/>
        <item x="853"/>
        <item x="711"/>
        <item x="710"/>
        <item x="1195"/>
        <item x="1286"/>
        <item x="1997"/>
        <item x="1129"/>
        <item x="925"/>
        <item x="1474"/>
        <item x="2334"/>
        <item x="2543"/>
        <item x="804"/>
        <item x="717"/>
        <item x="1690"/>
        <item x="1700"/>
        <item x="110"/>
        <item x="1842"/>
        <item x="707"/>
        <item x="264"/>
        <item x="172"/>
        <item x="2028"/>
        <item x="544"/>
        <item x="1310"/>
        <item x="152"/>
        <item x="332"/>
        <item x="2134"/>
        <item x="2452"/>
        <item x="932"/>
        <item x="954"/>
        <item x="2400"/>
        <item x="844"/>
        <item x="438"/>
        <item x="705"/>
        <item x="263"/>
        <item x="1733"/>
        <item x="2197"/>
        <item x="2044"/>
        <item x="1121"/>
        <item x="942"/>
        <item x="443"/>
        <item x="1157"/>
        <item x="2308"/>
        <item x="770"/>
        <item x="1559"/>
        <item x="2177"/>
        <item x="648"/>
        <item x="2202"/>
        <item x="1264"/>
        <item x="2457"/>
        <item x="1224"/>
        <item x="1462"/>
        <item x="947"/>
        <item x="2503"/>
        <item x="2005"/>
        <item x="1340"/>
        <item x="2476"/>
        <item x="2357"/>
        <item x="489"/>
        <item x="2298"/>
        <item x="1554"/>
        <item x="2498"/>
        <item x="1931"/>
        <item x="885"/>
        <item x="470"/>
        <item x="2433"/>
        <item x="1351"/>
        <item x="1612"/>
        <item x="140"/>
        <item x="1712"/>
        <item x="553"/>
        <item x="386"/>
        <item x="1487"/>
        <item x="247"/>
        <item x="915"/>
        <item x="273"/>
        <item x="22"/>
        <item x="1218"/>
        <item x="1425"/>
        <item x="551"/>
        <item x="108"/>
        <item x="123"/>
        <item x="684"/>
        <item x="1178"/>
        <item x="2297"/>
        <item x="1355"/>
        <item x="1314"/>
        <item x="2328"/>
        <item x="1916"/>
        <item x="849"/>
        <item x="2456"/>
        <item x="1490"/>
        <item x="540"/>
        <item x="491"/>
        <item x="240"/>
        <item x="57"/>
        <item x="501"/>
        <item x="2475"/>
        <item x="2097"/>
        <item x="728"/>
        <item x="343"/>
        <item x="1315"/>
        <item x="1269"/>
        <item x="1086"/>
        <item x="2043"/>
        <item x="796"/>
        <item x="1151"/>
        <item x="2481"/>
        <item x="2392"/>
        <item x="1365"/>
        <item x="1855"/>
        <item x="236"/>
        <item x="186"/>
        <item x="1262"/>
        <item x="2030"/>
        <item x="1245"/>
        <item x="1503"/>
        <item x="1757"/>
        <item x="474"/>
        <item x="372"/>
        <item x="913"/>
        <item x="617"/>
        <item x="664"/>
        <item x="278"/>
        <item x="2069"/>
        <item x="941"/>
        <item x="442"/>
        <item x="2243"/>
        <item x="1004"/>
        <item x="746"/>
        <item x="1038"/>
        <item x="1427"/>
        <item x="374"/>
        <item x="2413"/>
        <item x="2283"/>
        <item x="407"/>
        <item x="593"/>
        <item x="631"/>
        <item x="227"/>
        <item x="318"/>
        <item x="1051"/>
        <item x="700"/>
        <item x="2528"/>
        <item x="1036"/>
        <item x="2417"/>
        <item x="630"/>
        <item x="286"/>
        <item x="2218"/>
        <item x="2216"/>
        <item x="635"/>
        <item x="665"/>
        <item x="568"/>
        <item x="1037"/>
        <item x="2514"/>
        <item x="307"/>
        <item x="1967"/>
        <item x="1217"/>
        <item x="2107"/>
        <item x="645"/>
        <item x="575"/>
        <item x="16"/>
        <item x="161"/>
        <item x="2418"/>
        <item x="636"/>
        <item x="319"/>
        <item x="1219"/>
        <item x="1042"/>
        <item x="2527"/>
        <item x="325"/>
        <item x="2518"/>
        <item x="1041"/>
        <item x="1476"/>
        <item x="1045"/>
        <item x="703"/>
        <item x="1050"/>
        <item x="336"/>
        <item x="90"/>
        <item x="91"/>
        <item x="317"/>
        <item x="964"/>
        <item x="722"/>
        <item x="119"/>
        <item x="693"/>
        <item x="80"/>
        <item x="1479"/>
        <item x="2075"/>
        <item x="1678"/>
        <item x="42"/>
        <item x="1987"/>
        <item x="994"/>
        <item x="1717"/>
        <item x="1542"/>
        <item x="1323"/>
        <item x="376"/>
        <item x="1654"/>
        <item x="2255"/>
        <item x="2491"/>
        <item x="472"/>
        <item x="1132"/>
        <item x="1171"/>
        <item x="1199"/>
        <item x="1692"/>
        <item x="222"/>
        <item x="271"/>
        <item x="1693"/>
        <item x="1359"/>
        <item x="2421"/>
        <item x="761"/>
        <item x="1738"/>
        <item x="2351"/>
        <item x="2342"/>
        <item x="2240"/>
        <item x="1236"/>
        <item x="1946"/>
        <item x="1183"/>
        <item x="453"/>
        <item x="2316"/>
        <item x="2089"/>
        <item x="899"/>
        <item x="1932"/>
        <item x="2133"/>
        <item x="1110"/>
        <item x="1300"/>
        <item x="2227"/>
        <item x="919"/>
        <item x="1303"/>
        <item x="395"/>
        <item x="1423"/>
        <item x="521"/>
        <item x="2222"/>
        <item x="2365"/>
        <item x="358"/>
        <item x="1642"/>
        <item x="1138"/>
        <item x="1870"/>
        <item x="69"/>
        <item x="1149"/>
        <item x="2250"/>
        <item x="896"/>
        <item x="2178"/>
        <item x="2352"/>
        <item x="294"/>
        <item x="1153"/>
        <item x="1147"/>
        <item x="1590"/>
        <item x="1706"/>
        <item x="1953"/>
        <item x="1963"/>
        <item x="2445"/>
        <item x="2262"/>
        <item x="1565"/>
        <item x="1029"/>
        <item x="692"/>
        <item x="691"/>
        <item x="2343"/>
        <item x="708"/>
        <item x="1888"/>
        <item x="658"/>
        <item x="1600"/>
        <item x="2234"/>
        <item x="1268"/>
        <item x="88"/>
        <item x="1228"/>
        <item x="2007"/>
        <item x="1449"/>
        <item x="669"/>
        <item x="656"/>
        <item x="394"/>
        <item x="205"/>
        <item x="1007"/>
        <item x="604"/>
        <item x="595"/>
        <item x="1191"/>
        <item x="738"/>
        <item x="1771"/>
        <item x="2394"/>
        <item x="978"/>
        <item x="272"/>
        <item x="1391"/>
        <item x="2239"/>
        <item x="1814"/>
        <item x="2017"/>
        <item x="2203"/>
        <item x="1857"/>
        <item x="1066"/>
        <item x="98"/>
        <item x="1962"/>
        <item x="2506"/>
        <item x="1995"/>
        <item x="812"/>
        <item x="2011"/>
        <item x="1005"/>
        <item x="1137"/>
        <item x="1136"/>
        <item x="1789"/>
        <item x="1350"/>
        <item x="1536"/>
        <item x="1820"/>
        <item x="1272"/>
        <item x="1193"/>
        <item x="0"/>
        <item x="1925"/>
        <item x="589"/>
        <item x="2420"/>
        <item x="814"/>
        <item x="2403"/>
        <item x="1858"/>
        <item x="1361"/>
        <item x="148"/>
        <item x="997"/>
        <item x="999"/>
        <item x="2002"/>
        <item x="1871"/>
        <item x="1759"/>
        <item x="261"/>
        <item x="2110"/>
        <item x="1405"/>
        <item x="2474"/>
        <item x="1859"/>
        <item x="606"/>
        <item x="655"/>
        <item x="1495"/>
        <item x="416"/>
        <item x="1726"/>
        <item x="1090"/>
        <item x="281"/>
        <item x="1730"/>
        <item x="400"/>
        <item x="580"/>
        <item x="1371"/>
        <item x="97"/>
        <item x="1329"/>
        <item x="1352"/>
        <item x="1354"/>
        <item x="685"/>
        <item x="1775"/>
        <item x="2180"/>
        <item x="938"/>
        <item x="2189"/>
        <item x="274"/>
        <item x="1435"/>
        <item x="2389"/>
        <item x="361"/>
        <item x="2388"/>
        <item x="26"/>
        <item x="377"/>
        <item x="2432"/>
        <item x="2372"/>
        <item x="1921"/>
        <item x="487"/>
        <item x="1390"/>
        <item x="92"/>
        <item x="535"/>
        <item x="582"/>
        <item x="1514"/>
        <item x="291"/>
        <item x="2001"/>
        <item x="1497"/>
        <item x="1349"/>
        <item x="2019"/>
        <item x="113"/>
        <item x="1033"/>
        <item x="364"/>
        <item x="969"/>
        <item x="1561"/>
        <item x="592"/>
        <item x="859"/>
        <item x="935"/>
        <item x="1650"/>
        <item x="2484"/>
        <item x="1000"/>
        <item x="1714"/>
        <item x="1309"/>
        <item x="49"/>
        <item x="1370"/>
        <item x="1247"/>
        <item x="713"/>
        <item x="675"/>
        <item x="158"/>
        <item x="1521"/>
        <item x="921"/>
        <item x="2371"/>
        <item x="522"/>
        <item x="1366"/>
        <item x="679"/>
        <item x="347"/>
        <item x="1088"/>
        <item x="56"/>
        <item x="576"/>
        <item x="322"/>
        <item x="312"/>
        <item x="2370"/>
        <item x="87"/>
        <item x="2050"/>
        <item x="1586"/>
        <item x="1006"/>
        <item x="2192"/>
        <item x="270"/>
        <item x="2186"/>
        <item x="2020"/>
        <item x="1644"/>
        <item x="1766"/>
        <item x="1150"/>
        <item x="1472"/>
        <item x="1841"/>
        <item x="1614"/>
        <item x="1428"/>
        <item x="2269"/>
        <item x="2049"/>
        <item x="2281"/>
        <item x="406"/>
        <item x="2268"/>
        <item x="267"/>
        <item x="2277"/>
        <item x="2267"/>
        <item x="2301"/>
        <item x="404"/>
        <item x="2068"/>
        <item x="559"/>
        <item x="2490"/>
        <item x="965"/>
        <item x="1781"/>
        <item x="2275"/>
        <item x="851"/>
        <item x="2521"/>
        <item x="897"/>
        <item x="1626"/>
        <item x="446"/>
        <item x="1140"/>
        <item x="661"/>
        <item x="1243"/>
        <item x="392"/>
        <item x="1761"/>
        <item x="1784"/>
        <item x="1401"/>
        <item x="725"/>
        <item x="981"/>
        <item x="1926"/>
        <item x="299"/>
        <item x="378"/>
        <item x="54"/>
        <item x="1886"/>
        <item x="934"/>
        <item x="1601"/>
        <item x="2494"/>
        <item x="2274"/>
        <item x="1531"/>
        <item x="2168"/>
        <item x="1152"/>
        <item x="1369"/>
        <item x="741"/>
        <item x="346"/>
        <item x="1677"/>
        <item x="214"/>
        <item x="1416"/>
        <item x="1832"/>
        <item x="479"/>
        <item x="545"/>
        <item x="120"/>
        <item x="823"/>
        <item x="1348"/>
        <item x="60"/>
        <item x="1624"/>
        <item x="1801"/>
        <item x="1602"/>
        <item x="1632"/>
        <item x="2006"/>
        <item x="1125"/>
        <item x="2488"/>
        <item x="475"/>
        <item x="1679"/>
        <item x="1386"/>
        <item x="62"/>
        <item x="2419"/>
        <item x="1532"/>
        <item x="478"/>
        <item x="2504"/>
        <item x="1796"/>
        <item x="481"/>
        <item x="1621"/>
        <item x="480"/>
        <item x="12"/>
        <item x="73"/>
        <item x="2505"/>
        <item x="1385"/>
        <item x="832"/>
        <item x="1676"/>
        <item x="1184"/>
        <item x="933"/>
        <item x="1444"/>
        <item x="1189"/>
        <item x="1381"/>
        <item x="2467"/>
        <item x="537"/>
        <item x="1128"/>
        <item x="1908"/>
        <item x="504"/>
        <item x="2495"/>
        <item x="1782"/>
        <item x="96"/>
        <item x="2225"/>
        <item x="1798"/>
        <item x="988"/>
        <item x="2212"/>
        <item x="1913"/>
        <item x="2300"/>
        <item x="1684"/>
        <item x="1725"/>
        <item x="2360"/>
        <item x="1537"/>
        <item x="2035"/>
        <item x="557"/>
        <item x="1277"/>
        <item x="48"/>
        <item x="657"/>
        <item x="2337"/>
        <item x="430"/>
        <item x="1062"/>
        <item x="546"/>
        <item x="2465"/>
        <item x="65"/>
        <item x="1135"/>
        <item x="1083"/>
        <item x="2341"/>
        <item x="1206"/>
        <item x="911"/>
        <item x="219"/>
        <item x="61"/>
        <item x="642"/>
        <item x="2385"/>
        <item x="71"/>
        <item x="2336"/>
        <item x="63"/>
        <item x="639"/>
        <item x="72"/>
        <item x="2039"/>
        <item x="457"/>
        <item x="641"/>
        <item x="1450"/>
        <item x="634"/>
        <item x="2094"/>
        <item x="865"/>
        <item x="555"/>
        <item x="290"/>
        <item x="1168"/>
        <item x="477"/>
        <item x="187"/>
        <item x="330"/>
        <item x="2396"/>
        <item x="1215"/>
        <item x="1445"/>
        <item x="100"/>
        <item x="46"/>
        <item x="855"/>
        <item x="1047"/>
        <item x="2266"/>
        <item x="1806"/>
        <item x="1752"/>
        <item x="2073"/>
        <item x="2489"/>
        <item x="599"/>
        <item x="1748"/>
        <item x="413"/>
        <item x="632"/>
        <item x="1846"/>
        <item x="2062"/>
        <item x="1380"/>
        <item x="863"/>
        <item x="868"/>
        <item x="344"/>
        <item x="1331"/>
        <item x="450"/>
        <item x="1704"/>
        <item x="2077"/>
        <item x="760"/>
        <item x="1054"/>
        <item x="758"/>
        <item x="164"/>
        <item x="1718"/>
        <item x="515"/>
        <item x="955"/>
        <item x="1720"/>
        <item x="1096"/>
        <item x="2390"/>
        <item x="1368"/>
        <item x="970"/>
        <item x="1637"/>
        <item x="146"/>
        <item x="1887"/>
        <item x="972"/>
        <item x="611"/>
        <item x="1966"/>
        <item x="208"/>
        <item x="510"/>
        <item x="21"/>
        <item x="2464"/>
        <item x="996"/>
        <item x="2232"/>
        <item x="2153"/>
        <item x="577"/>
        <item x="624"/>
        <item x="1818"/>
        <item x="33"/>
        <item x="1905"/>
        <item x="2172"/>
        <item x="1200"/>
        <item x="1480"/>
        <item x="1430"/>
        <item x="985"/>
        <item x="196"/>
        <item x="1662"/>
        <item x="143"/>
        <item x="1739"/>
        <item x="2512"/>
        <item x="2170"/>
        <item x="2086"/>
        <item x="1506"/>
        <item x="1122"/>
        <item x="1505"/>
        <item x="2517"/>
        <item x="1424"/>
        <item x="2423"/>
        <item x="1863"/>
        <item x="2471"/>
        <item x="1741"/>
        <item x="1394"/>
        <item x="2280"/>
        <item x="2154"/>
        <item x="2024"/>
        <item x="237"/>
        <item x="1372"/>
        <item x="737"/>
        <item x="95"/>
        <item x="367"/>
        <item x="2122"/>
        <item x="217"/>
        <item x="732"/>
        <item x="258"/>
        <item x="181"/>
        <item x="782"/>
        <item x="2015"/>
        <item x="1597"/>
        <item x="492"/>
        <item x="1572"/>
        <item x="1993"/>
        <item x="794"/>
        <item x="2064"/>
        <item x="1978"/>
        <item x="2535"/>
        <item x="791"/>
        <item x="493"/>
        <item x="153"/>
        <item x="1849"/>
        <item x="1328"/>
        <item x="429"/>
        <item x="587"/>
        <item x="2538"/>
        <item x="2061"/>
        <item x="2459"/>
        <item x="157"/>
        <item x="2350"/>
        <item x="2059"/>
        <item x="2010"/>
        <item x="837"/>
        <item x="486"/>
        <item x="1473"/>
        <item x="2437"/>
        <item x="1745"/>
        <item x="1639"/>
        <item x="147"/>
        <item x="1091"/>
        <item x="2273"/>
        <item x="2497"/>
        <item x="420"/>
        <item x="1073"/>
        <item x="2278"/>
        <item x="1928"/>
        <item x="1202"/>
        <item x="2412"/>
        <item x="1175"/>
        <item x="1177"/>
        <item x="1839"/>
        <item x="1196"/>
        <item x="1710"/>
        <item x="1239"/>
        <item x="256"/>
        <item x="2496"/>
        <item x="2532"/>
        <item x="966"/>
        <item x="166"/>
        <item x="1439"/>
        <item x="600"/>
        <item x="1012"/>
        <item x="380"/>
        <item x="449"/>
        <item x="2387"/>
        <item x="1803"/>
        <item x="75"/>
        <item x="448"/>
        <item x="638"/>
        <item x="2204"/>
        <item x="1945"/>
        <item x="298"/>
        <item x="1220"/>
        <item x="1082"/>
        <item x="570"/>
        <item x="1009"/>
        <item x="908"/>
        <item x="165"/>
        <item x="702"/>
        <item x="41"/>
        <item x="1522"/>
        <item x="2378"/>
        <item x="552"/>
        <item x="355"/>
        <item x="2331"/>
        <item x="2327"/>
        <item x="127"/>
        <item x="1417"/>
        <item x="856"/>
        <item x="2220"/>
        <item x="514"/>
        <item x="126"/>
        <item x="1732"/>
        <item x="2353"/>
        <item x="2435"/>
        <item x="1035"/>
        <item x="528"/>
        <item x="1143"/>
        <item x="1298"/>
        <item x="1668"/>
        <item x="672"/>
        <item x="2309"/>
        <item x="1379"/>
        <item x="878"/>
        <item x="1158"/>
        <item x="2345"/>
        <item x="1567"/>
        <item x="1294"/>
        <item x="1229"/>
        <item x="1230"/>
        <item x="160"/>
        <item x="1318"/>
        <item x="2430"/>
        <item x="391"/>
        <item x="1703"/>
        <item x="2080"/>
        <item x="1611"/>
        <item x="2142"/>
        <item x="2429"/>
        <item x="1333"/>
        <item x="894"/>
        <item x="1666"/>
        <item x="1208"/>
        <item x="2374"/>
        <item x="77"/>
        <item x="869"/>
        <item x="1412"/>
        <item x="1667"/>
        <item x="1785"/>
        <item x="1285"/>
        <item x="1092"/>
        <item x="1320"/>
        <item x="1708"/>
        <item x="615"/>
        <item x="2185"/>
        <item x="1398"/>
        <item x="1768"/>
        <item x="532"/>
        <item x="1447"/>
        <item x="1641"/>
        <item x="1825"/>
        <item x="1551"/>
        <item x="2364"/>
        <item x="2319"/>
        <item x="1605"/>
        <item x="2071"/>
        <item x="2439"/>
        <item x="651"/>
        <item x="533"/>
        <item x="2078"/>
        <item x="226"/>
        <item x="2084"/>
        <item x="756"/>
        <item x="937"/>
        <item x="2462"/>
        <item x="1535"/>
        <item x="2088"/>
        <item x="2014"/>
        <item x="2151"/>
        <item x="774"/>
        <item x="136"/>
        <item x="788"/>
        <item x="2138"/>
        <item x="1949"/>
        <item x="2036"/>
        <item x="328"/>
        <item x="1432"/>
        <item x="2508"/>
        <item x="1851"/>
        <item x="2215"/>
        <item x="503"/>
        <item x="652"/>
        <item x="1939"/>
        <item x="1306"/>
        <item x="224"/>
        <item x="792"/>
        <item x="78"/>
        <item x="2509"/>
        <item x="789"/>
        <item x="1516"/>
        <item x="1530"/>
        <item x="2108"/>
        <item x="1552"/>
        <item x="10"/>
        <item x="749"/>
        <item x="752"/>
        <item x="2139"/>
        <item x="882"/>
        <item x="779"/>
        <item x="14"/>
        <item x="1064"/>
        <item x="2510"/>
        <item x="2148"/>
        <item x="1451"/>
        <item x="456"/>
        <item x="2252"/>
        <item x="1574"/>
        <item x="1794"/>
        <item x="742"/>
        <item x="739"/>
        <item x="1991"/>
        <item x="1533"/>
        <item x="2251"/>
        <item x="182"/>
        <item x="1646"/>
        <item x="131"/>
        <item x="2536"/>
        <item x="213"/>
        <item x="2160"/>
        <item x="59"/>
        <item x="1608"/>
        <item x="2163"/>
        <item x="1316"/>
        <item x="1823"/>
        <item x="178"/>
        <item x="1711"/>
        <item x="1018"/>
        <item x="1161"/>
        <item x="2348"/>
        <item x="1013"/>
        <item x="2477"/>
        <item x="445"/>
        <item x="2540"/>
        <item x="51"/>
        <item x="1395"/>
        <item x="2226"/>
        <item x="1982"/>
        <item x="2056"/>
        <item x="81"/>
        <item x="2090"/>
        <item x="1983"/>
        <item x="1756"/>
        <item x="463"/>
        <item x="928"/>
        <item x="1456"/>
        <item x="1865"/>
        <item x="215"/>
        <item x="1464"/>
        <item x="890"/>
        <item x="2310"/>
        <item x="1415"/>
        <item x="1683"/>
        <item x="1918"/>
        <item x="371"/>
        <item x="2155"/>
        <item x="790"/>
        <item x="138"/>
        <item x="2391"/>
        <item x="1392"/>
        <item x="529"/>
        <item x="2158"/>
        <item x="1402"/>
        <item x="1074"/>
        <item x="1776"/>
        <item x="2200"/>
        <item x="1560"/>
        <item x="280"/>
        <item x="704"/>
        <item x="444"/>
        <item x="2384"/>
        <item x="1555"/>
        <item x="2057"/>
        <item x="2276"/>
        <item x="1715"/>
        <item x="1418"/>
        <item x="565"/>
        <item x="1558"/>
        <item x="2048"/>
        <item x="29"/>
        <item x="74"/>
        <item x="2205"/>
        <item x="607"/>
        <item x="1213"/>
        <item x="47"/>
        <item x="19"/>
        <item x="1874"/>
        <item x="1116"/>
        <item x="1103"/>
        <item x="1591"/>
        <item x="31"/>
        <item x="109"/>
        <item x="295"/>
        <item x="1081"/>
        <item x="1772"/>
        <item x="1482"/>
        <item x="762"/>
        <item x="1498"/>
        <item x="455"/>
        <item x="296"/>
        <item x="2426"/>
        <item x="1255"/>
        <item x="1360"/>
        <item x="473"/>
        <item x="211"/>
        <item x="1947"/>
        <item x="1636"/>
        <item x="469"/>
        <item x="1707"/>
        <item x="1019"/>
        <item x="435"/>
        <item x="1111"/>
        <item x="354"/>
        <item x="1673"/>
        <item x="64"/>
        <item x="232"/>
        <item x="1358"/>
        <item x="594"/>
        <item x="2366"/>
        <item x="1214"/>
        <item x="1671"/>
        <item x="1106"/>
        <item x="333"/>
        <item x="2500"/>
        <item x="2325"/>
        <item x="2141"/>
        <item x="585"/>
        <item x="2446"/>
        <item x="1421"/>
        <item x="366"/>
        <item x="277"/>
        <item x="2270"/>
        <item x="1716"/>
        <item x="1504"/>
        <item x="1891"/>
        <item x="712"/>
        <item x="40"/>
        <item x="1774"/>
        <item x="2501"/>
        <item x="968"/>
        <item x="886"/>
        <item x="1302"/>
        <item x="245"/>
        <item x="2114"/>
        <item x="1291"/>
        <item x="1468"/>
        <item x="891"/>
        <item x="1109"/>
        <item x="884"/>
        <item x="666"/>
        <item x="1758"/>
        <item x="1873"/>
        <item x="1861"/>
        <item x="2305"/>
        <item x="1635"/>
        <item x="2136"/>
        <item x="1952"/>
        <item x="1996"/>
        <item x="1892"/>
        <item x="497"/>
        <item x="547"/>
        <item x="2499"/>
        <item x="1548"/>
        <item x="1909"/>
        <item x="1216"/>
        <item x="1778"/>
        <item x="83"/>
        <item x="1722"/>
        <item x="459"/>
        <item x="2188"/>
        <item x="1345"/>
        <item x="987"/>
        <item x="983"/>
        <item x="2213"/>
        <item x="2100"/>
        <item x="2368"/>
        <item x="2383"/>
        <item x="349"/>
        <item x="971"/>
        <item x="2307"/>
        <item x="721"/>
        <item x="1988"/>
        <item x="637"/>
        <item x="239"/>
        <item x="2513"/>
        <item x="810"/>
        <item x="2055"/>
        <item x="1879"/>
        <item x="1032"/>
        <item x="1922"/>
        <item x="2515"/>
        <item x="2047"/>
        <item x="1675"/>
        <item x="1144"/>
        <item x="1164"/>
        <item x="1222"/>
        <item x="750"/>
        <item x="1596"/>
        <item x="1197"/>
        <item x="643"/>
        <item x="840"/>
        <item x="231"/>
        <item x="2023"/>
        <item x="2164"/>
        <item x="1575"/>
        <item x="1017"/>
        <item x="1130"/>
        <item x="1658"/>
        <item x="1620"/>
        <item x="877"/>
        <item x="170"/>
        <item x="192"/>
        <item x="279"/>
        <item x="1657"/>
        <item x="541"/>
        <item x="1337"/>
        <item x="44"/>
        <item x="2230"/>
        <item x="1625"/>
        <item x="461"/>
        <item x="1643"/>
        <item x="660"/>
        <item x="1454"/>
        <item x="2288"/>
        <item x="1325"/>
        <item x="736"/>
        <item x="1134"/>
        <item x="1981"/>
        <item x="929"/>
        <item x="1324"/>
        <item x="1458"/>
        <item x="2293"/>
        <item x="718"/>
        <item x="2285"/>
        <item x="2284"/>
        <item x="1257"/>
        <item x="2448"/>
        <item x="106"/>
        <item x="107"/>
        <item x="506"/>
        <item x="1441"/>
        <item x="2245"/>
        <item x="1810"/>
        <item x="1787"/>
        <item x="303"/>
        <item x="1906"/>
        <item x="1015"/>
        <item x="683"/>
        <item x="7"/>
        <item x="370"/>
        <item x="959"/>
        <item x="167"/>
        <item x="2367"/>
        <item x="1242"/>
        <item x="1093"/>
        <item x="608"/>
        <item x="1120"/>
        <item x="1448"/>
        <item x="1270"/>
        <item x="112"/>
        <item x="1431"/>
        <item x="1094"/>
        <item x="2507"/>
        <item x="854"/>
        <item x="335"/>
        <item x="512"/>
        <item x="1813"/>
        <item x="1749"/>
        <item x="2332"/>
        <item x="1433"/>
        <item x="85"/>
        <item x="2539"/>
        <item x="188"/>
        <item x="2105"/>
        <item x="1959"/>
        <item x="2106"/>
        <item x="2349"/>
        <item x="76"/>
        <item x="1528"/>
        <item x="1802"/>
        <item x="839"/>
        <item x="729"/>
        <item x="1383"/>
        <item x="753"/>
        <item x="1619"/>
        <item x="699"/>
        <item x="623"/>
        <item x="2523"/>
        <item x="881"/>
        <item x="1723"/>
        <item x="1156"/>
        <item x="1226"/>
        <item x="979"/>
        <item x="1020"/>
        <item x="35"/>
        <item x="1609"/>
        <item x="1248"/>
        <item x="1397"/>
        <item x="614"/>
        <item x="1212"/>
        <item x="82"/>
        <item x="980"/>
        <item x="466"/>
        <item x="2369"/>
        <item x="2530"/>
        <item x="1123"/>
        <item x="36"/>
        <item x="2408"/>
        <item t="default"/>
      </items>
    </pivotField>
    <pivotField dataField="1" showAll="0"/>
    <pivotField axis="axisPage" multipleItemSelectionAllowed="1" showAll="0">
      <items count="6">
        <item x="2"/>
        <item x="1"/>
        <item x="3"/>
        <item x="0"/>
        <item x="4"/>
        <item t="default"/>
      </items>
    </pivotField>
    <pivotField showAll="0"/>
    <pivotField showAll="0"/>
  </pivotFields>
  <rowFields count="1">
    <field x="3"/>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ageFields count="1">
    <pageField fld="12" hier="-1"/>
  </pageFields>
  <dataFields count="1">
    <dataField name="Sum of Rating" fld="11" baseField="0" baseItem="0"/>
  </dataFields>
  <chartFormats count="10">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3" count="1" selected="0">
            <x v="1"/>
          </reference>
        </references>
      </pivotArea>
    </chartFormat>
    <chartFormat chart="7" format="20">
      <pivotArea type="data" outline="0" fieldPosition="0">
        <references count="2">
          <reference field="4294967294" count="1" selected="0">
            <x v="0"/>
          </reference>
          <reference field="3" count="1" selected="0">
            <x v="3"/>
          </reference>
        </references>
      </pivotArea>
    </chartFormat>
    <chartFormat chart="7" format="21">
      <pivotArea type="data" outline="0" fieldPosition="0">
        <references count="2">
          <reference field="4294967294" count="1" selected="0">
            <x v="0"/>
          </reference>
          <reference field="3" count="1" selected="0">
            <x v="6"/>
          </reference>
        </references>
      </pivotArea>
    </chartFormat>
    <chartFormat chart="7" format="22">
      <pivotArea type="data" outline="0" fieldPosition="0">
        <references count="2">
          <reference field="4294967294" count="1" selected="0">
            <x v="0"/>
          </reference>
          <reference field="3" count="1" selected="0">
            <x v="17"/>
          </reference>
        </references>
      </pivotArea>
    </chartFormat>
    <chartFormat chart="7" format="23">
      <pivotArea type="data" outline="0" fieldPosition="0">
        <references count="2">
          <reference field="4294967294" count="1" selected="0">
            <x v="0"/>
          </reference>
          <reference field="3" count="1" selected="0">
            <x v="28"/>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9" firstHeaderRow="1" firstDataRow="1" firstDataCol="1"/>
  <pivotFields count="15">
    <pivotField showAll="0"/>
    <pivotField showAll="0"/>
    <pivotField showAll="0"/>
    <pivotField showAll="0"/>
    <pivotField showAll="0"/>
    <pivotField showAll="0"/>
    <pivotField showAll="0"/>
    <pivotField dataField="1" showAll="0">
      <items count="47">
        <item x="29"/>
        <item x="40"/>
        <item x="16"/>
        <item x="44"/>
        <item x="9"/>
        <item x="39"/>
        <item x="37"/>
        <item x="33"/>
        <item x="7"/>
        <item x="35"/>
        <item x="30"/>
        <item x="25"/>
        <item x="5"/>
        <item x="14"/>
        <item x="11"/>
        <item x="15"/>
        <item x="28"/>
        <item x="1"/>
        <item x="26"/>
        <item x="4"/>
        <item x="21"/>
        <item x="34"/>
        <item x="2"/>
        <item x="38"/>
        <item x="13"/>
        <item x="31"/>
        <item x="6"/>
        <item x="10"/>
        <item x="0"/>
        <item x="18"/>
        <item x="23"/>
        <item x="32"/>
        <item x="3"/>
        <item x="36"/>
        <item x="19"/>
        <item x="22"/>
        <item x="43"/>
        <item x="12"/>
        <item x="24"/>
        <item x="45"/>
        <item x="8"/>
        <item x="41"/>
        <item x="20"/>
        <item x="27"/>
        <item x="42"/>
        <item x="17"/>
        <item t="default"/>
      </items>
    </pivotField>
    <pivotField showAll="0"/>
    <pivotField showAll="0"/>
    <pivotField showAll="0"/>
    <pivotField showAll="0"/>
    <pivotField axis="axisRow" showAll="0">
      <items count="6">
        <item x="2"/>
        <item x="1"/>
        <item x="3"/>
        <item x="0"/>
        <item x="4"/>
        <item t="default"/>
      </items>
    </pivotField>
    <pivotField showAll="0"/>
    <pivotField showAll="0"/>
  </pivotFields>
  <rowFields count="1">
    <field x="12"/>
  </rowFields>
  <rowItems count="6">
    <i>
      <x/>
    </i>
    <i>
      <x v="1"/>
    </i>
    <i>
      <x v="2"/>
    </i>
    <i>
      <x v="3"/>
    </i>
    <i>
      <x v="4"/>
    </i>
    <i t="grand">
      <x/>
    </i>
  </rowItems>
  <colItems count="1">
    <i/>
  </colItems>
  <dataFields count="1">
    <dataField name="Sum of Cocoa Percent" fld="7" baseField="0" baseItem="0"/>
  </dataFields>
  <formats count="1">
    <format dxfId="0">
      <pivotArea collapsedLevelsAreSubtotals="1" fieldPosition="0">
        <references count="1">
          <reference field="12" count="1">
            <x v="0"/>
          </reference>
        </references>
      </pivotArea>
    </format>
  </format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2" count="1" selected="0">
            <x v="0"/>
          </reference>
        </references>
      </pivotArea>
    </chartFormat>
    <chartFormat chart="4" format="14">
      <pivotArea type="data" outline="0" fieldPosition="0">
        <references count="2">
          <reference field="4294967294" count="1" selected="0">
            <x v="0"/>
          </reference>
          <reference field="12" count="1" selected="0">
            <x v="1"/>
          </reference>
        </references>
      </pivotArea>
    </chartFormat>
    <chartFormat chart="4" format="15">
      <pivotArea type="data" outline="0" fieldPosition="0">
        <references count="2">
          <reference field="4294967294" count="1" selected="0">
            <x v="0"/>
          </reference>
          <reference field="12" count="1" selected="0">
            <x v="2"/>
          </reference>
        </references>
      </pivotArea>
    </chartFormat>
    <chartFormat chart="4" format="16">
      <pivotArea type="data" outline="0" fieldPosition="0">
        <references count="2">
          <reference field="4294967294" count="1" selected="0">
            <x v="0"/>
          </reference>
          <reference field="12" count="1" selected="0">
            <x v="3"/>
          </reference>
        </references>
      </pivotArea>
    </chartFormat>
    <chartFormat chart="4" format="17">
      <pivotArea type="data" outline="0" fieldPosition="0">
        <references count="2">
          <reference field="4294967294" count="1" selected="0">
            <x v="0"/>
          </reference>
          <reference field="12"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2" count="1" selected="0">
            <x v="0"/>
          </reference>
        </references>
      </pivotArea>
    </chartFormat>
    <chartFormat chart="8" format="14">
      <pivotArea type="data" outline="0" fieldPosition="0">
        <references count="2">
          <reference field="4294967294" count="1" selected="0">
            <x v="0"/>
          </reference>
          <reference field="12" count="1" selected="0">
            <x v="1"/>
          </reference>
        </references>
      </pivotArea>
    </chartFormat>
    <chartFormat chart="8" format="15">
      <pivotArea type="data" outline="0" fieldPosition="0">
        <references count="2">
          <reference field="4294967294" count="1" selected="0">
            <x v="0"/>
          </reference>
          <reference field="12" count="1" selected="0">
            <x v="2"/>
          </reference>
        </references>
      </pivotArea>
    </chartFormat>
    <chartFormat chart="8" format="16">
      <pivotArea type="data" outline="0" fieldPosition="0">
        <references count="2">
          <reference field="4294967294" count="1" selected="0">
            <x v="0"/>
          </reference>
          <reference field="12" count="1" selected="0">
            <x v="3"/>
          </reference>
        </references>
      </pivotArea>
    </chartFormat>
    <chartFormat chart="8" format="17">
      <pivotArea type="data" outline="0" fieldPosition="0">
        <references count="2">
          <reference field="4294967294" count="1" selected="0">
            <x v="0"/>
          </reference>
          <reference field="12" count="1" selected="0">
            <x v="4"/>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2" count="1" selected="0">
            <x v="0"/>
          </reference>
        </references>
      </pivotArea>
    </chartFormat>
    <chartFormat chart="13" format="8">
      <pivotArea type="data" outline="0" fieldPosition="0">
        <references count="2">
          <reference field="4294967294" count="1" selected="0">
            <x v="0"/>
          </reference>
          <reference field="12" count="1" selected="0">
            <x v="1"/>
          </reference>
        </references>
      </pivotArea>
    </chartFormat>
    <chartFormat chart="13" format="9">
      <pivotArea type="data" outline="0" fieldPosition="0">
        <references count="2">
          <reference field="4294967294" count="1" selected="0">
            <x v="0"/>
          </reference>
          <reference field="12" count="1" selected="0">
            <x v="2"/>
          </reference>
        </references>
      </pivotArea>
    </chartFormat>
    <chartFormat chart="13" format="10">
      <pivotArea type="data" outline="0" fieldPosition="0">
        <references count="2">
          <reference field="4294967294" count="1" selected="0">
            <x v="0"/>
          </reference>
          <reference field="12" count="1" selected="0">
            <x v="3"/>
          </reference>
        </references>
      </pivotArea>
    </chartFormat>
    <chartFormat chart="13" format="11">
      <pivotArea type="data" outline="0" fieldPosition="0">
        <references count="2">
          <reference field="4294967294" count="1" selected="0">
            <x v="0"/>
          </reference>
          <reference field="12" count="1" selected="0">
            <x v="4"/>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12" count="1" selected="0">
            <x v="0"/>
          </reference>
        </references>
      </pivotArea>
    </chartFormat>
    <chartFormat chart="14" format="14">
      <pivotArea type="data" outline="0" fieldPosition="0">
        <references count="2">
          <reference field="4294967294" count="1" selected="0">
            <x v="0"/>
          </reference>
          <reference field="12" count="1" selected="0">
            <x v="1"/>
          </reference>
        </references>
      </pivotArea>
    </chartFormat>
    <chartFormat chart="14" format="15">
      <pivotArea type="data" outline="0" fieldPosition="0">
        <references count="2">
          <reference field="4294967294" count="1" selected="0">
            <x v="0"/>
          </reference>
          <reference field="12" count="1" selected="0">
            <x v="2"/>
          </reference>
        </references>
      </pivotArea>
    </chartFormat>
    <chartFormat chart="14" format="16">
      <pivotArea type="data" outline="0" fieldPosition="0">
        <references count="2">
          <reference field="4294967294" count="1" selected="0">
            <x v="0"/>
          </reference>
          <reference field="12" count="1" selected="0">
            <x v="3"/>
          </reference>
        </references>
      </pivotArea>
    </chartFormat>
    <chartFormat chart="14" format="17">
      <pivotArea type="data" outline="0" fieldPosition="0">
        <references count="2">
          <reference field="4294967294" count="1" selected="0">
            <x v="0"/>
          </reference>
          <reference field="12"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12" count="1" selected="0">
            <x v="0"/>
          </reference>
        </references>
      </pivotArea>
    </chartFormat>
    <chartFormat chart="16" format="14">
      <pivotArea type="data" outline="0" fieldPosition="0">
        <references count="2">
          <reference field="4294967294" count="1" selected="0">
            <x v="0"/>
          </reference>
          <reference field="12" count="1" selected="0">
            <x v="1"/>
          </reference>
        </references>
      </pivotArea>
    </chartFormat>
    <chartFormat chart="16" format="15">
      <pivotArea type="data" outline="0" fieldPosition="0">
        <references count="2">
          <reference field="4294967294" count="1" selected="0">
            <x v="0"/>
          </reference>
          <reference field="12" count="1" selected="0">
            <x v="2"/>
          </reference>
        </references>
      </pivotArea>
    </chartFormat>
    <chartFormat chart="16" format="16">
      <pivotArea type="data" outline="0" fieldPosition="0">
        <references count="2">
          <reference field="4294967294" count="1" selected="0">
            <x v="0"/>
          </reference>
          <reference field="12" count="1" selected="0">
            <x v="3"/>
          </reference>
        </references>
      </pivotArea>
    </chartFormat>
    <chartFormat chart="16"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C11" firstHeaderRow="0" firstDataRow="1" firstDataCol="1"/>
  <pivotFields count="15">
    <pivotField showAll="0"/>
    <pivotField showAll="0"/>
    <pivotField axis="axisRow" showAll="0" measureFilter="1">
      <items count="5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t="default"/>
      </items>
    </pivotField>
    <pivotField showAll="0"/>
    <pivotField showAll="0">
      <items count="18">
        <item x="16"/>
        <item x="14"/>
        <item x="15"/>
        <item x="11"/>
        <item x="12"/>
        <item x="10"/>
        <item x="2"/>
        <item x="3"/>
        <item x="4"/>
        <item x="5"/>
        <item x="6"/>
        <item x="13"/>
        <item x="7"/>
        <item x="0"/>
        <item x="9"/>
        <item x="1"/>
        <item x="8"/>
        <item t="default"/>
      </items>
    </pivotField>
    <pivotField showAll="0"/>
    <pivotField showAll="0"/>
    <pivotField showAll="0"/>
    <pivotField dataField="1" showAll="0">
      <items count="8">
        <item x="5"/>
        <item x="6"/>
        <item x="2"/>
        <item x="0"/>
        <item x="1"/>
        <item x="3"/>
        <item x="4"/>
        <item t="default"/>
      </items>
    </pivotField>
    <pivotField showAll="0">
      <items count="23">
        <item x="10"/>
        <item x="19"/>
        <item x="2"/>
        <item x="9"/>
        <item x="11"/>
        <item x="16"/>
        <item x="0"/>
        <item x="12"/>
        <item x="13"/>
        <item x="14"/>
        <item x="15"/>
        <item x="20"/>
        <item x="18"/>
        <item x="1"/>
        <item x="17"/>
        <item x="3"/>
        <item x="8"/>
        <item x="21"/>
        <item x="4"/>
        <item x="6"/>
        <item x="5"/>
        <item x="7"/>
        <item t="default"/>
      </items>
    </pivotField>
    <pivotField showAll="0"/>
    <pivotField dataField="1" showAll="0"/>
    <pivotField showAll="0">
      <items count="6">
        <item x="2"/>
        <item x="1"/>
        <item x="3"/>
        <item x="0"/>
        <item x="4"/>
        <item t="default"/>
      </items>
    </pivotField>
    <pivotField showAll="0"/>
    <pivotField showAll="0"/>
  </pivotFields>
  <rowFields count="1">
    <field x="2"/>
  </rowFields>
  <rowItems count="8">
    <i>
      <x v="1"/>
    </i>
    <i>
      <x v="21"/>
    </i>
    <i>
      <x v="60"/>
    </i>
    <i>
      <x v="161"/>
    </i>
    <i>
      <x v="225"/>
    </i>
    <i>
      <x v="452"/>
    </i>
    <i>
      <x v="503"/>
    </i>
    <i t="grand">
      <x/>
    </i>
  </rowItems>
  <colFields count="1">
    <field x="-2"/>
  </colFields>
  <colItems count="2">
    <i>
      <x/>
    </i>
    <i i="1">
      <x v="1"/>
    </i>
  </colItems>
  <dataFields count="2">
    <dataField name="Count of No of Ingredients" fld="8" subtotal="count" baseField="0" baseItem="0"/>
    <dataField name="Sum of Rating" fld="11" baseField="0" baseItem="0"/>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1" firstHeaderRow="1" firstDataRow="1" firstDataCol="1"/>
  <pivotFields count="15">
    <pivotField showAll="0"/>
    <pivotField showAll="0"/>
    <pivotField showAll="0"/>
    <pivotField showAll="0"/>
    <pivotField showAll="0"/>
    <pivotField showAll="0"/>
    <pivotField showAll="0"/>
    <pivotField showAll="0"/>
    <pivotField showAll="0"/>
    <pivotField showAll="0"/>
    <pivotField axis="axisRow" showAll="0" measureFilter="1">
      <items count="2545">
        <item x="1588"/>
        <item x="1059"/>
        <item x="838"/>
        <item x="468"/>
        <item x="773"/>
        <item x="302"/>
        <item x="2259"/>
        <item x="1077"/>
        <item x="1579"/>
        <item x="673"/>
        <item x="640"/>
        <item x="1049"/>
        <item x="30"/>
        <item x="1414"/>
        <item x="1903"/>
        <item x="1342"/>
        <item x="134"/>
        <item x="2126"/>
        <item x="1210"/>
        <item x="390"/>
        <item x="23"/>
        <item x="1159"/>
        <item x="1311"/>
        <item x="293"/>
        <item x="1321"/>
        <item x="1039"/>
        <item x="2358"/>
        <item x="603"/>
        <item x="141"/>
        <item x="233"/>
        <item x="422"/>
        <item x="334"/>
        <item x="1052"/>
        <item x="2190"/>
        <item x="957"/>
        <item x="644"/>
        <item x="914"/>
        <item x="1079"/>
        <item x="1876"/>
        <item x="1274"/>
        <item x="1613"/>
        <item x="1477"/>
        <item x="2195"/>
        <item x="2067"/>
        <item x="649"/>
        <item x="1014"/>
        <item x="1026"/>
        <item x="369"/>
        <item x="1284"/>
        <item x="202"/>
        <item x="1384"/>
        <item x="2183"/>
        <item x="1645"/>
        <item x="1411"/>
        <item x="2109"/>
        <item x="2003"/>
        <item x="902"/>
        <item x="1709"/>
        <item x="590"/>
        <item x="1489"/>
        <item x="45"/>
        <item x="1755"/>
        <item x="2333"/>
        <item x="2399"/>
        <item x="1866"/>
        <item x="1471"/>
        <item x="1336"/>
        <item x="2296"/>
        <item x="1592"/>
        <item x="251"/>
        <item x="434"/>
        <item x="1868"/>
        <item x="348"/>
        <item x="1800"/>
        <item x="1112"/>
        <item x="201"/>
        <item x="496"/>
        <item x="122"/>
        <item x="1742"/>
        <item x="596"/>
        <item x="254"/>
        <item x="350"/>
        <item x="800"/>
        <item x="1053"/>
        <item x="1056"/>
        <item x="171"/>
        <item x="2081"/>
        <item x="199"/>
        <item x="1610"/>
        <item x="824"/>
        <item x="1413"/>
        <item x="1025"/>
        <item x="2156"/>
        <item x="1661"/>
        <item x="990"/>
        <item x="836"/>
        <item x="2294"/>
        <item x="2029"/>
        <item x="751"/>
        <item x="1751"/>
        <item x="173"/>
        <item x="2247"/>
        <item x="767"/>
        <item x="520"/>
        <item x="2436"/>
        <item x="2347"/>
        <item x="2112"/>
        <item x="1864"/>
        <item x="197"/>
        <item x="2076"/>
        <item x="601"/>
        <item x="2118"/>
        <item x="650"/>
        <item x="1957"/>
        <item x="715"/>
        <item x="1954"/>
        <item x="543"/>
        <item x="613"/>
        <item x="1682"/>
        <item x="586"/>
        <item x="1261"/>
        <item x="327"/>
        <item x="292"/>
        <item x="982"/>
        <item x="2219"/>
        <item x="9"/>
        <item x="2346"/>
        <item x="282"/>
        <item x="2363"/>
        <item x="2329"/>
        <item x="490"/>
        <item x="387"/>
        <item x="1894"/>
        <item x="1267"/>
        <item x="1356"/>
        <item x="2238"/>
        <item x="2482"/>
        <item x="2095"/>
        <item x="2454"/>
        <item x="695"/>
        <item x="1688"/>
        <item x="867"/>
        <item x="155"/>
        <item x="2264"/>
        <item x="460"/>
        <item x="284"/>
        <item x="1834"/>
        <item x="2493"/>
        <item x="437"/>
        <item x="1753"/>
        <item x="757"/>
        <item x="1779"/>
        <item x="1917"/>
        <item x="499"/>
        <item x="799"/>
        <item x="13"/>
        <item x="118"/>
        <item x="436"/>
        <item x="25"/>
        <item x="747"/>
        <item x="509"/>
        <item x="1182"/>
        <item x="2531"/>
        <item x="2113"/>
        <item x="843"/>
        <item x="2261"/>
        <item x="1131"/>
        <item x="1240"/>
        <item x="2027"/>
        <item x="1399"/>
        <item x="1438"/>
        <item x="826"/>
        <item x="1253"/>
        <item x="1616"/>
        <item x="2318"/>
        <item x="1221"/>
        <item x="1271"/>
        <item x="813"/>
        <item x="917"/>
        <item x="2111"/>
        <item x="1030"/>
        <item x="950"/>
        <item x="1777"/>
        <item x="228"/>
        <item x="484"/>
        <item x="986"/>
        <item x="179"/>
        <item x="216"/>
        <item x="485"/>
        <item x="1198"/>
        <item x="2263"/>
        <item x="55"/>
        <item x="1465"/>
        <item x="329"/>
        <item x="872"/>
        <item x="135"/>
        <item x="1460"/>
        <item x="1124"/>
        <item x="815"/>
        <item x="1377"/>
        <item x="1376"/>
        <item x="194"/>
        <item x="193"/>
        <item x="116"/>
        <item x="598"/>
        <item x="2443"/>
        <item x="1663"/>
        <item x="353"/>
        <item x="265"/>
        <item x="719"/>
        <item x="1205"/>
        <item x="1057"/>
        <item x="1604"/>
        <item x="190"/>
        <item x="920"/>
        <item x="835"/>
        <item x="1420"/>
        <item x="2052"/>
        <item x="579"/>
        <item x="680"/>
        <item x="505"/>
        <item x="2066"/>
        <item x="1484"/>
        <item x="288"/>
        <item x="1525"/>
        <item x="1133"/>
        <item x="567"/>
        <item x="169"/>
        <item x="137"/>
        <item x="3"/>
        <item x="2085"/>
        <item x="1288"/>
        <item x="1576"/>
        <item x="1067"/>
        <item x="962"/>
        <item x="427"/>
        <item x="992"/>
        <item x="268"/>
        <item x="1885"/>
        <item x="1937"/>
        <item x="1095"/>
        <item x="250"/>
        <item x="1867"/>
        <item x="525"/>
        <item x="314"/>
        <item x="2119"/>
        <item x="242"/>
        <item x="1862"/>
        <item x="1979"/>
        <item x="727"/>
        <item x="177"/>
        <item x="2206"/>
        <item x="1513"/>
        <item x="58"/>
        <item x="352"/>
        <item x="1363"/>
        <item x="2033"/>
        <item x="2065"/>
        <item x="432"/>
        <item x="1881"/>
        <item x="830"/>
        <item x="1853"/>
        <item x="1493"/>
        <item x="956"/>
        <item x="1488"/>
        <item x="895"/>
        <item x="1640"/>
        <item x="195"/>
        <item x="2279"/>
        <item x="1681"/>
        <item x="2492"/>
        <item x="2377"/>
        <item x="1680"/>
        <item x="571"/>
        <item x="1852"/>
        <item x="558"/>
        <item x="2303"/>
        <item x="866"/>
        <item x="961"/>
        <item x="1063"/>
        <item x="991"/>
        <item x="43"/>
        <item x="451"/>
        <item x="2031"/>
        <item x="419"/>
        <item x="417"/>
        <item x="2402"/>
        <item x="696"/>
        <item x="612"/>
        <item x="1282"/>
        <item x="1"/>
        <item x="1353"/>
        <item x="1485"/>
        <item x="163"/>
        <item x="1526"/>
        <item x="159"/>
        <item x="1831"/>
        <item x="1145"/>
        <item x="857"/>
        <item x="1651"/>
        <item x="616"/>
        <item x="828"/>
        <item x="1821"/>
        <item x="618"/>
        <item x="1627"/>
        <item x="1731"/>
        <item x="1332"/>
        <item x="1598"/>
        <item x="764"/>
        <item x="1743"/>
        <item x="2074"/>
        <item x="1028"/>
        <item x="1021"/>
        <item x="682"/>
        <item x="847"/>
        <item x="1389"/>
        <item x="1515"/>
        <item x="1043"/>
        <item x="1564"/>
        <item x="1287"/>
        <item x="518"/>
        <item x="754"/>
        <item x="2"/>
        <item x="588"/>
        <item x="2438"/>
        <item x="18"/>
        <item x="2290"/>
        <item x="2236"/>
        <item x="1002"/>
        <item x="1713"/>
        <item x="2235"/>
        <item x="927"/>
        <item x="1629"/>
        <item x="626"/>
        <item x="936"/>
        <item x="103"/>
        <item x="365"/>
        <item x="2082"/>
        <item x="1190"/>
        <item x="1809"/>
        <item x="1260"/>
        <item x="342"/>
        <item x="323"/>
        <item x="2032"/>
        <item x="1502"/>
        <item x="1382"/>
        <item x="2130"/>
        <item x="428"/>
        <item x="1113"/>
        <item x="1638"/>
        <item x="287"/>
        <item x="2458"/>
        <item x="1914"/>
        <item x="2409"/>
        <item x="1994"/>
        <item x="1694"/>
        <item x="975"/>
        <item x="2455"/>
        <item x="2422"/>
        <item x="2157"/>
        <item x="1001"/>
        <item x="905"/>
        <item x="1919"/>
        <item x="494"/>
        <item x="2058"/>
        <item x="765"/>
        <item x="1618"/>
        <item x="203"/>
        <item x="1750"/>
        <item x="2161"/>
        <item x="2165"/>
        <item x="2201"/>
        <item x="2326"/>
        <item x="2460"/>
        <item x="1276"/>
        <item x="252"/>
        <item x="777"/>
        <item x="1016"/>
        <item x="1279"/>
        <item x="1105"/>
        <item x="2397"/>
        <item x="149"/>
        <item x="2175"/>
        <item x="1453"/>
        <item x="1826"/>
        <item x="375"/>
        <item x="1915"/>
        <item x="622"/>
        <item x="1980"/>
        <item x="2537"/>
        <item x="2401"/>
        <item x="1760"/>
        <item x="2404"/>
        <item x="1850"/>
        <item x="1860"/>
        <item x="1231"/>
        <item x="2444"/>
        <item x="313"/>
        <item x="1330"/>
        <item x="1573"/>
        <item x="304"/>
        <item x="793"/>
        <item x="424"/>
        <item x="142"/>
        <item x="778"/>
        <item x="646"/>
        <item x="1972"/>
        <item x="2167"/>
        <item x="1469"/>
        <item x="2193"/>
        <item x="1280"/>
        <item x="591"/>
        <item x="410"/>
        <item x="2468"/>
        <item x="99"/>
        <item x="1517"/>
        <item x="1910"/>
        <item x="300"/>
        <item x="1585"/>
        <item x="2524"/>
        <item x="2398"/>
        <item x="1076"/>
        <item x="602"/>
        <item x="903"/>
        <item x="1278"/>
        <item x="1010"/>
        <item x="1847"/>
        <item x="102"/>
        <item x="2453"/>
        <item x="1875"/>
        <item x="2063"/>
        <item x="1553"/>
        <item x="1807"/>
        <item x="1463"/>
        <item x="2013"/>
        <item x="321"/>
        <item x="2196"/>
        <item x="2199"/>
        <item x="918"/>
        <item x="2406"/>
        <item x="1593"/>
        <item x="246"/>
        <item x="176"/>
        <item x="2526"/>
        <item x="2174"/>
        <item x="1767"/>
        <item x="1790"/>
        <item x="1792"/>
        <item x="1322"/>
        <item x="1373"/>
        <item x="1289"/>
        <item x="1162"/>
        <item x="412"/>
        <item x="411"/>
        <item x="1114"/>
        <item x="785"/>
        <item x="2127"/>
        <item x="784"/>
        <item x="822"/>
        <item x="409"/>
        <item x="1293"/>
        <item x="2533"/>
        <item x="253"/>
        <item x="1234"/>
        <item x="1237"/>
        <item x="772"/>
        <item x="1461"/>
        <item x="1235"/>
        <item x="2181"/>
        <item x="1194"/>
        <item x="1652"/>
        <item x="1960"/>
        <item x="2120"/>
        <item x="2166"/>
        <item x="1594"/>
        <item x="105"/>
        <item x="111"/>
        <item x="185"/>
        <item x="326"/>
        <item x="1357"/>
        <item x="2395"/>
        <item x="124"/>
        <item x="1232"/>
        <item x="907"/>
        <item x="1735"/>
        <item x="974"/>
        <item x="2198"/>
        <item x="206"/>
        <item x="973"/>
        <item x="1011"/>
        <item x="1118"/>
        <item x="2287"/>
        <item x="1599"/>
        <item x="2187"/>
        <item x="2173"/>
        <item x="783"/>
        <item x="1788"/>
        <item x="2184"/>
        <item x="1233"/>
        <item x="1904"/>
        <item x="1808"/>
        <item x="755"/>
        <item x="797"/>
        <item x="1403"/>
        <item x="306"/>
        <item x="1466"/>
        <item x="1104"/>
        <item x="2191"/>
        <item x="1102"/>
        <item x="212"/>
        <item x="1799"/>
        <item x="114"/>
        <item x="2103"/>
        <item x="1812"/>
        <item x="1951"/>
        <item x="2241"/>
        <item x="2042"/>
        <item x="1452"/>
        <item x="619"/>
        <item x="183"/>
        <item x="787"/>
        <item x="2487"/>
        <item x="1335"/>
        <item x="502"/>
        <item x="2382"/>
        <item x="405"/>
        <item x="2207"/>
        <item x="1108"/>
        <item x="129"/>
        <item x="454"/>
        <item x="1292"/>
        <item x="786"/>
        <item x="2529"/>
        <item x="1936"/>
        <item x="1582"/>
        <item x="2480"/>
        <item x="2144"/>
        <item x="447"/>
        <item x="1603"/>
        <item x="940"/>
        <item x="2228"/>
        <item x="687"/>
        <item x="1252"/>
        <item x="1419"/>
        <item x="2525"/>
        <item x="1744"/>
        <item x="145"/>
        <item x="1649"/>
        <item x="1163"/>
        <item x="1935"/>
        <item x="2425"/>
        <item x="1985"/>
        <item x="625"/>
        <item x="1984"/>
        <item x="249"/>
        <item x="726"/>
        <item x="2272"/>
        <item x="816"/>
        <item x="1653"/>
        <item x="508"/>
        <item x="698"/>
        <item x="834"/>
        <item x="647"/>
        <item x="1754"/>
        <item x="403"/>
        <item x="1923"/>
        <item x="659"/>
        <item x="1065"/>
        <item x="1141"/>
        <item x="1437"/>
        <item x="2018"/>
        <item x="1166"/>
        <item x="1024"/>
        <item x="1148"/>
        <item x="1492"/>
        <item x="1719"/>
        <item x="24"/>
        <item x="1048"/>
        <item x="1510"/>
        <item x="244"/>
        <item x="2179"/>
        <item x="133"/>
        <item x="2128"/>
        <item x="1900"/>
        <item x="360"/>
        <item x="373"/>
        <item x="874"/>
        <item x="734"/>
        <item x="945"/>
        <item x="1648"/>
        <item x="688"/>
        <item x="408"/>
        <item x="401"/>
        <item x="1746"/>
        <item x="1940"/>
        <item x="1973"/>
        <item x="230"/>
        <item x="507"/>
        <item x="862"/>
        <item x="898"/>
        <item x="2362"/>
        <item x="2265"/>
        <item x="939"/>
        <item x="1481"/>
        <item x="517"/>
        <item x="1275"/>
        <item x="1060"/>
        <item x="1055"/>
        <item x="2237"/>
        <item x="150"/>
        <item x="759"/>
        <item x="1927"/>
        <item x="817"/>
        <item x="1046"/>
        <item x="953"/>
        <item x="1587"/>
        <item x="1986"/>
        <item x="1388"/>
        <item x="1087"/>
        <item x="1969"/>
        <item x="860"/>
        <item x="1580"/>
        <item x="421"/>
        <item x="841"/>
        <item x="670"/>
        <item x="2162"/>
        <item x="1512"/>
        <item x="1483"/>
        <item x="573"/>
        <item x="1795"/>
        <item x="2051"/>
        <item x="269"/>
        <item x="84"/>
        <item x="225"/>
        <item x="2379"/>
        <item x="2381"/>
        <item x="2380"/>
        <item x="809"/>
        <item x="1631"/>
        <item x="609"/>
        <item x="1672"/>
        <item x="2214"/>
        <item x="2070"/>
        <item x="807"/>
        <item x="379"/>
        <item x="305"/>
        <item x="1571"/>
        <item x="2211"/>
        <item x="1185"/>
        <item x="2376"/>
        <item x="1069"/>
        <item x="845"/>
        <item x="2338"/>
        <item x="1543"/>
        <item x="2008"/>
        <item x="1186"/>
        <item x="1347"/>
        <item x="2469"/>
        <item x="745"/>
        <item x="2143"/>
        <item x="2306"/>
        <item x="2470"/>
        <item x="1656"/>
        <item x="1187"/>
        <item x="1890"/>
        <item x="2449"/>
        <item x="1375"/>
        <item x="511"/>
        <item x="597"/>
        <item x="1623"/>
        <item x="1882"/>
        <item x="1622"/>
        <item x="1538"/>
        <item x="1689"/>
        <item x="2339"/>
        <item x="1188"/>
        <item x="808"/>
        <item x="431"/>
        <item x="629"/>
        <item x="1117"/>
        <item x="1534"/>
        <item x="70"/>
        <item x="2246"/>
        <item x="2340"/>
        <item x="1201"/>
        <item x="2356"/>
        <item x="1115"/>
        <item x="516"/>
        <item x="1647"/>
        <item x="763"/>
        <item x="1763"/>
        <item x="1101"/>
        <item x="345"/>
        <item x="542"/>
        <item x="1511"/>
        <item x="811"/>
        <item x="1146"/>
        <item x="2208"/>
        <item x="2299"/>
        <item x="1319"/>
        <item x="870"/>
        <item x="2292"/>
        <item x="564"/>
        <item x="1583"/>
        <item x="2431"/>
        <item x="1227"/>
        <item x="2072"/>
        <item x="2004"/>
        <item x="2159"/>
        <item x="1343"/>
        <item x="1508"/>
        <item x="1848"/>
        <item x="1815"/>
        <item x="144"/>
        <item x="1727"/>
        <item x="2451"/>
        <item x="2256"/>
        <item x="1070"/>
        <item x="2091"/>
        <item x="2321"/>
        <item x="121"/>
        <item x="2424"/>
        <item x="1660"/>
        <item x="569"/>
        <item x="743"/>
        <item x="1501"/>
        <item x="1907"/>
        <item x="2447"/>
        <item x="397"/>
        <item x="1209"/>
        <item x="2152"/>
        <item x="1965"/>
        <item x="2194"/>
        <item x="1893"/>
        <item x="1440"/>
        <item x="690"/>
        <item x="2416"/>
        <item x="1581"/>
        <item x="260"/>
        <item x="1786"/>
        <item x="2414"/>
        <item x="338"/>
        <item x="2026"/>
        <item x="2025"/>
        <item x="574"/>
        <item x="1971"/>
        <item x="1107"/>
        <item x="2038"/>
        <item x="2096"/>
        <item x="439"/>
        <item x="1584"/>
        <item x="1068"/>
        <item x="104"/>
        <item x="1301"/>
        <item x="1791"/>
        <item x="1436"/>
        <item x="2541"/>
        <item x="5"/>
        <item x="861"/>
        <item x="1659"/>
        <item x="465"/>
        <item x="1408"/>
        <item x="1223"/>
        <item x="1519"/>
        <item x="2522"/>
        <item x="1724"/>
        <item x="2000"/>
        <item x="52"/>
        <item x="1031"/>
        <item x="1203"/>
        <item x="1912"/>
        <item x="2229"/>
        <item x="2542"/>
        <item x="86"/>
        <item x="831"/>
        <item x="2217"/>
        <item x="283"/>
        <item x="1127"/>
        <item x="1404"/>
        <item x="1378"/>
        <item x="720"/>
        <item x="311"/>
        <item x="769"/>
        <item x="731"/>
        <item x="1238"/>
        <item x="904"/>
        <item x="320"/>
        <item x="1407"/>
        <item x="2021"/>
        <item x="1364"/>
        <item x="310"/>
        <item x="833"/>
        <item x="1523"/>
        <item x="1529"/>
        <item x="2244"/>
        <item x="1998"/>
        <item x="1999"/>
        <item x="2099"/>
        <item x="900"/>
        <item x="1615"/>
        <item x="1568"/>
        <item x="2260"/>
        <item x="2415"/>
        <item x="316"/>
        <item x="706"/>
        <item x="357"/>
        <item x="2098"/>
        <item x="1044"/>
        <item x="1457"/>
        <item x="1084"/>
        <item x="554"/>
        <item x="1941"/>
        <item x="464"/>
        <item x="1840"/>
        <item x="1762"/>
        <item x="2046"/>
        <item x="89"/>
        <item x="2117"/>
        <item x="1634"/>
        <item x="958"/>
        <item x="1943"/>
        <item x="2210"/>
        <item x="2116"/>
        <item x="2295"/>
        <item x="946"/>
        <item x="1829"/>
        <item x="308"/>
        <item x="2320"/>
        <item x="527"/>
        <item x="1139"/>
        <item x="526"/>
        <item x="2479"/>
        <item x="2286"/>
        <item x="1160"/>
        <item x="2434"/>
        <item x="2224"/>
        <item x="356"/>
        <item x="2182"/>
        <item x="1393"/>
        <item x="1992"/>
        <item x="2104"/>
        <item x="2012"/>
        <item x="1256"/>
        <item x="1374"/>
        <item x="130"/>
        <item x="1705"/>
        <item x="519"/>
        <item x="467"/>
        <item x="1509"/>
        <item x="1570"/>
        <item x="2330"/>
        <item x="2223"/>
        <item x="1265"/>
        <item x="1938"/>
        <item x="1805"/>
        <item x="2242"/>
        <item x="2121"/>
        <item x="709"/>
        <item x="1974"/>
        <item x="243"/>
        <item x="363"/>
        <item x="654"/>
        <item x="275"/>
        <item x="125"/>
        <item x="776"/>
        <item x="549"/>
        <item x="1119"/>
        <item x="1170"/>
        <item x="1975"/>
        <item x="1192"/>
        <item x="1797"/>
        <item x="1078"/>
        <item x="425"/>
        <item x="2221"/>
        <item x="1934"/>
        <item x="1334"/>
        <item x="663"/>
        <item x="2045"/>
        <item x="1023"/>
        <item x="128"/>
        <item x="1254"/>
        <item x="2344"/>
        <item x="795"/>
        <item x="1281"/>
        <item x="668"/>
        <item x="2054"/>
        <item x="2254"/>
        <item x="916"/>
        <item x="1346"/>
        <item x="1142"/>
        <item x="963"/>
        <item x="875"/>
        <item x="829"/>
        <item x="944"/>
        <item x="1830"/>
        <item x="926"/>
        <item x="2472"/>
        <item x="1930"/>
        <item x="1080"/>
        <item x="1920"/>
        <item x="1970"/>
        <item x="101"/>
        <item x="781"/>
        <item x="627"/>
        <item x="2083"/>
        <item x="1085"/>
        <item x="995"/>
        <item x="581"/>
        <item x="1968"/>
        <item x="8"/>
        <item x="801"/>
        <item x="388"/>
        <item x="1822"/>
        <item x="1872"/>
        <item x="871"/>
        <item x="2053"/>
        <item x="93"/>
        <item x="1729"/>
        <item x="1491"/>
        <item x="1173"/>
        <item x="1296"/>
        <item x="2132"/>
        <item x="2037"/>
        <item x="1896"/>
        <item x="1003"/>
        <item x="1258"/>
        <item x="2079"/>
        <item x="1155"/>
        <item x="562"/>
        <item x="1207"/>
        <item x="1977"/>
        <item x="28"/>
        <item x="1058"/>
        <item x="2302"/>
        <item x="452"/>
        <item x="115"/>
        <item x="560"/>
        <item x="1617"/>
        <item x="1589"/>
        <item x="1780"/>
        <item x="689"/>
        <item x="1824"/>
        <item x="1630"/>
        <item x="1595"/>
        <item x="1956"/>
        <item x="2450"/>
        <item x="2087"/>
        <item x="184"/>
        <item x="1721"/>
        <item x="1895"/>
        <item x="168"/>
        <item x="315"/>
        <item x="2060"/>
        <item x="977"/>
        <item x="2176"/>
        <item x="1686"/>
        <item x="1897"/>
        <item x="1691"/>
        <item x="1295"/>
        <item x="1976"/>
        <item x="498"/>
        <item x="694"/>
        <item x="671"/>
        <item x="2135"/>
        <item x="798"/>
        <item x="2041"/>
        <item x="524"/>
        <item x="1410"/>
        <item x="297"/>
        <item x="1670"/>
        <item x="2040"/>
        <item x="744"/>
        <item x="1204"/>
        <item x="1734"/>
        <item x="1499"/>
        <item x="1964"/>
        <item x="686"/>
        <item x="2322"/>
        <item x="34"/>
        <item x="513"/>
        <item x="17"/>
        <item x="1550"/>
        <item x="398"/>
        <item x="2407"/>
        <item x="1341"/>
        <item x="67"/>
        <item x="880"/>
        <item x="948"/>
        <item x="1486"/>
        <item x="1406"/>
        <item x="1783"/>
        <item x="1769"/>
        <item x="889"/>
        <item x="1061"/>
        <item x="66"/>
        <item x="2093"/>
        <item x="850"/>
        <item x="1443"/>
        <item x="1259"/>
        <item x="1844"/>
        <item x="2092"/>
        <item x="200"/>
        <item x="210"/>
        <item x="1545"/>
        <item x="414"/>
        <item x="1539"/>
        <item x="572"/>
        <item x="534"/>
        <item x="175"/>
        <item x="538"/>
        <item x="1304"/>
        <item x="1546"/>
        <item x="1544"/>
        <item x="1442"/>
        <item x="1099"/>
        <item x="1367"/>
        <item x="2315"/>
        <item x="1764"/>
        <item x="1305"/>
        <item x="1547"/>
        <item x="50"/>
        <item x="259"/>
        <item x="1961"/>
        <item x="1541"/>
        <item x="852"/>
        <item x="359"/>
        <item x="381"/>
        <item x="1562"/>
        <item x="1633"/>
        <item x="584"/>
        <item x="331"/>
        <item x="536"/>
        <item x="1843"/>
        <item x="892"/>
        <item x="1540"/>
        <item x="289"/>
        <item x="1674"/>
        <item x="68"/>
        <item x="1251"/>
        <item x="1695"/>
        <item x="162"/>
        <item x="1958"/>
        <item x="1836"/>
        <item x="2231"/>
        <item x="888"/>
        <item x="2304"/>
        <item x="930"/>
        <item x="701"/>
        <item x="2129"/>
        <item x="235"/>
        <item x="678"/>
        <item x="234"/>
        <item x="931"/>
        <item x="1467"/>
        <item x="2253"/>
        <item x="248"/>
        <item x="922"/>
        <item x="923"/>
        <item x="662"/>
        <item x="1470"/>
        <item x="628"/>
        <item x="1409"/>
        <item x="1172"/>
        <item x="667"/>
        <item x="1263"/>
        <item x="1165"/>
        <item x="20"/>
        <item x="2335"/>
        <item x="1833"/>
        <item x="53"/>
        <item x="563"/>
        <item x="883"/>
        <item x="2359"/>
        <item x="677"/>
        <item x="858"/>
        <item x="324"/>
        <item x="1494"/>
        <item x="1556"/>
        <item x="818"/>
        <item x="2502"/>
        <item x="426"/>
        <item x="38"/>
        <item x="2258"/>
        <item x="1266"/>
        <item x="154"/>
        <item x="1181"/>
        <item x="924"/>
        <item x="1027"/>
        <item x="229"/>
        <item x="2361"/>
        <item x="1924"/>
        <item x="423"/>
        <item x="556"/>
        <item x="393"/>
        <item x="633"/>
        <item x="523"/>
        <item x="362"/>
        <item x="724"/>
        <item x="94"/>
        <item x="723"/>
        <item x="1569"/>
        <item x="2461"/>
        <item x="583"/>
        <item x="2534"/>
        <item x="1400"/>
        <item x="285"/>
        <item x="2354"/>
        <item x="2233"/>
        <item x="1022"/>
        <item x="943"/>
        <item x="1283"/>
        <item x="2323"/>
        <item x="39"/>
        <item x="1097"/>
        <item x="79"/>
        <item x="873"/>
        <item x="821"/>
        <item x="2291"/>
        <item x="2519"/>
        <item x="827"/>
        <item x="221"/>
        <item x="1816"/>
        <item x="740"/>
        <item x="2101"/>
        <item x="1736"/>
        <item x="266"/>
        <item x="1426"/>
        <item x="1034"/>
        <item x="1524"/>
        <item x="548"/>
        <item x="1955"/>
        <item x="2516"/>
        <item x="1944"/>
        <item x="1878"/>
        <item x="1773"/>
        <item x="1827"/>
        <item x="2405"/>
        <item x="1747"/>
        <item x="1455"/>
        <item x="820"/>
        <item x="337"/>
        <item x="440"/>
        <item x="1179"/>
        <item x="218"/>
        <item x="960"/>
        <item x="1740"/>
        <item x="1828"/>
        <item x="389"/>
        <item x="1838"/>
        <item x="2486"/>
        <item x="1326"/>
        <item x="1557"/>
        <item x="2022"/>
        <item x="1225"/>
        <item x="1249"/>
        <item x="340"/>
        <item x="2428"/>
        <item x="339"/>
        <item x="462"/>
        <item x="2478"/>
        <item x="1527"/>
        <item x="2410"/>
        <item x="2016"/>
        <item x="2140"/>
        <item x="1877"/>
        <item x="385"/>
        <item x="441"/>
        <item x="1942"/>
        <item x="2375"/>
        <item x="220"/>
        <item x="132"/>
        <item x="1664"/>
        <item x="1880"/>
        <item x="2289"/>
        <item x="1578"/>
        <item x="1577"/>
        <item x="1308"/>
        <item x="2145"/>
        <item x="396"/>
        <item x="1765"/>
        <item x="2442"/>
        <item x="2324"/>
        <item x="1290"/>
        <item x="912"/>
        <item x="1250"/>
        <item x="909"/>
        <item x="37"/>
        <item x="1446"/>
        <item x="2386"/>
        <item x="1167"/>
        <item x="1169"/>
        <item x="1687"/>
        <item x="1313"/>
        <item x="341"/>
        <item x="2373"/>
        <item x="2169"/>
        <item x="2102"/>
        <item x="2249"/>
        <item x="2411"/>
        <item x="681"/>
        <item x="415"/>
        <item x="1989"/>
        <item x="262"/>
        <item x="2137"/>
        <item x="1728"/>
        <item x="223"/>
        <item x="207"/>
        <item x="1655"/>
        <item x="191"/>
        <item x="1628"/>
        <item x="1500"/>
        <item x="399"/>
        <item x="825"/>
        <item x="771"/>
        <item x="1317"/>
        <item x="1387"/>
        <item x="714"/>
        <item x="209"/>
        <item x="620"/>
        <item x="2209"/>
        <item x="1244"/>
        <item x="2440"/>
        <item x="949"/>
        <item x="238"/>
        <item x="418"/>
        <item x="1770"/>
        <item x="433"/>
        <item x="952"/>
        <item x="951"/>
        <item x="2520"/>
        <item x="1911"/>
        <item x="766"/>
        <item x="180"/>
        <item x="1606"/>
        <item x="1176"/>
        <item x="621"/>
        <item x="1496"/>
        <item x="848"/>
        <item x="1008"/>
        <item x="1665"/>
        <item x="2282"/>
        <item x="819"/>
        <item x="1299"/>
        <item x="802"/>
        <item x="674"/>
        <item x="2123"/>
        <item x="697"/>
        <item x="1902"/>
        <item x="1312"/>
        <item x="383"/>
        <item x="384"/>
        <item x="382"/>
        <item x="32"/>
        <item x="2463"/>
        <item x="993"/>
        <item x="1273"/>
        <item x="2271"/>
        <item x="1174"/>
        <item x="1669"/>
        <item x="1804"/>
        <item x="1098"/>
        <item x="117"/>
        <item x="2125"/>
        <item x="151"/>
        <item x="566"/>
        <item x="775"/>
        <item x="998"/>
        <item x="189"/>
        <item x="1933"/>
        <item x="1520"/>
        <item x="864"/>
        <item x="906"/>
        <item x="1819"/>
        <item x="1901"/>
        <item x="1434"/>
        <item x="174"/>
        <item x="488"/>
        <item x="1307"/>
        <item x="2427"/>
        <item x="1817"/>
        <item x="301"/>
        <item x="2485"/>
        <item x="1737"/>
        <item x="156"/>
        <item x="561"/>
        <item x="2511"/>
        <item x="2257"/>
        <item x="1518"/>
        <item x="1883"/>
        <item x="1884"/>
        <item x="2355"/>
        <item x="1339"/>
        <item x="733"/>
        <item x="1685"/>
        <item x="901"/>
        <item x="1297"/>
        <item x="1950"/>
        <item x="1549"/>
        <item x="257"/>
        <item x="735"/>
        <item x="1211"/>
        <item x="550"/>
        <item x="976"/>
        <item x="309"/>
        <item x="967"/>
        <item x="879"/>
        <item x="1990"/>
        <item x="2124"/>
        <item x="1180"/>
        <item x="768"/>
        <item x="716"/>
        <item x="402"/>
        <item x="2131"/>
        <item x="1459"/>
        <item x="1040"/>
        <item x="748"/>
        <item x="2483"/>
        <item x="893"/>
        <item x="500"/>
        <item x="15"/>
        <item x="1869"/>
        <item x="1362"/>
        <item x="578"/>
        <item x="887"/>
        <item x="483"/>
        <item x="2441"/>
        <item x="1246"/>
        <item x="730"/>
        <item x="653"/>
        <item x="1075"/>
        <item x="2473"/>
        <item x="1835"/>
        <item x="1100"/>
        <item x="1507"/>
        <item x="27"/>
        <item x="984"/>
        <item x="2171"/>
        <item x="458"/>
        <item x="351"/>
        <item x="676"/>
        <item x="471"/>
        <item x="2034"/>
        <item x="1854"/>
        <item x="1837"/>
        <item x="780"/>
        <item x="1072"/>
        <item x="495"/>
        <item x="1429"/>
        <item x="1856"/>
        <item x="1845"/>
        <item x="11"/>
        <item x="1327"/>
        <item x="1071"/>
        <item x="842"/>
        <item x="531"/>
        <item x="530"/>
        <item x="1396"/>
        <item x="2466"/>
        <item x="2115"/>
        <item x="6"/>
        <item x="989"/>
        <item x="1089"/>
        <item x="1899"/>
        <item x="4"/>
        <item x="1898"/>
        <item x="2009"/>
        <item x="610"/>
        <item x="241"/>
        <item x="2393"/>
        <item x="806"/>
        <item x="803"/>
        <item x="2149"/>
        <item x="1889"/>
        <item x="1698"/>
        <item x="2314"/>
        <item x="2313"/>
        <item x="198"/>
        <item x="2312"/>
        <item x="1338"/>
        <item x="482"/>
        <item x="1929"/>
        <item x="1701"/>
        <item x="605"/>
        <item x="1702"/>
        <item x="276"/>
        <item x="805"/>
        <item x="2317"/>
        <item x="2146"/>
        <item x="1344"/>
        <item x="910"/>
        <item x="2147"/>
        <item x="1699"/>
        <item x="255"/>
        <item x="1696"/>
        <item x="2311"/>
        <item x="2150"/>
        <item x="846"/>
        <item x="476"/>
        <item x="1241"/>
        <item x="1697"/>
        <item x="368"/>
        <item x="2248"/>
        <item x="1566"/>
        <item x="1478"/>
        <item x="1126"/>
        <item x="539"/>
        <item x="1811"/>
        <item x="204"/>
        <item x="1475"/>
        <item x="1607"/>
        <item x="1154"/>
        <item x="1793"/>
        <item x="876"/>
        <item x="139"/>
        <item x="1422"/>
        <item x="1563"/>
        <item x="1948"/>
        <item x="853"/>
        <item x="711"/>
        <item x="710"/>
        <item x="1195"/>
        <item x="1286"/>
        <item x="1997"/>
        <item x="1129"/>
        <item x="925"/>
        <item x="1474"/>
        <item x="2334"/>
        <item x="2543"/>
        <item x="804"/>
        <item x="717"/>
        <item x="1690"/>
        <item x="1700"/>
        <item x="110"/>
        <item x="1842"/>
        <item x="707"/>
        <item x="264"/>
        <item x="172"/>
        <item x="2028"/>
        <item x="544"/>
        <item x="1310"/>
        <item x="152"/>
        <item x="332"/>
        <item x="2134"/>
        <item x="2452"/>
        <item x="932"/>
        <item x="954"/>
        <item x="2400"/>
        <item x="844"/>
        <item x="438"/>
        <item x="705"/>
        <item x="263"/>
        <item x="1733"/>
        <item x="2197"/>
        <item x="2044"/>
        <item x="1121"/>
        <item x="942"/>
        <item x="443"/>
        <item x="1157"/>
        <item x="2308"/>
        <item x="770"/>
        <item x="1559"/>
        <item x="2177"/>
        <item x="648"/>
        <item x="2202"/>
        <item x="1264"/>
        <item x="2457"/>
        <item x="1224"/>
        <item x="1462"/>
        <item x="947"/>
        <item x="2503"/>
        <item x="2005"/>
        <item x="1340"/>
        <item x="2476"/>
        <item x="2357"/>
        <item x="489"/>
        <item x="2298"/>
        <item x="1554"/>
        <item x="2498"/>
        <item x="1931"/>
        <item x="885"/>
        <item x="470"/>
        <item x="2433"/>
        <item x="1351"/>
        <item x="1612"/>
        <item x="140"/>
        <item x="1712"/>
        <item x="553"/>
        <item x="386"/>
        <item x="1487"/>
        <item x="247"/>
        <item x="915"/>
        <item x="273"/>
        <item x="22"/>
        <item x="1218"/>
        <item x="1425"/>
        <item x="551"/>
        <item x="108"/>
        <item x="123"/>
        <item x="684"/>
        <item x="1178"/>
        <item x="2297"/>
        <item x="1355"/>
        <item x="1314"/>
        <item x="2328"/>
        <item x="1916"/>
        <item x="849"/>
        <item x="2456"/>
        <item x="1490"/>
        <item x="540"/>
        <item x="491"/>
        <item x="240"/>
        <item x="57"/>
        <item x="501"/>
        <item x="2475"/>
        <item x="2097"/>
        <item x="728"/>
        <item x="343"/>
        <item x="1315"/>
        <item x="1269"/>
        <item x="1086"/>
        <item x="2043"/>
        <item x="796"/>
        <item x="1151"/>
        <item x="2481"/>
        <item x="2392"/>
        <item x="1365"/>
        <item x="1855"/>
        <item x="236"/>
        <item x="186"/>
        <item x="1262"/>
        <item x="2030"/>
        <item x="1245"/>
        <item x="1503"/>
        <item x="1757"/>
        <item x="474"/>
        <item x="372"/>
        <item x="913"/>
        <item x="617"/>
        <item x="664"/>
        <item x="278"/>
        <item x="2069"/>
        <item x="941"/>
        <item x="442"/>
        <item x="2243"/>
        <item x="1004"/>
        <item x="746"/>
        <item x="1038"/>
        <item x="1427"/>
        <item x="374"/>
        <item x="2413"/>
        <item x="2283"/>
        <item x="407"/>
        <item x="593"/>
        <item x="631"/>
        <item x="227"/>
        <item x="318"/>
        <item x="1051"/>
        <item x="700"/>
        <item x="2528"/>
        <item x="1036"/>
        <item x="2417"/>
        <item x="630"/>
        <item x="286"/>
        <item x="2218"/>
        <item x="2216"/>
        <item x="635"/>
        <item x="665"/>
        <item x="568"/>
        <item x="1037"/>
        <item x="2514"/>
        <item x="307"/>
        <item x="1967"/>
        <item x="1217"/>
        <item x="2107"/>
        <item x="645"/>
        <item x="575"/>
        <item x="16"/>
        <item x="161"/>
        <item x="2418"/>
        <item x="636"/>
        <item x="319"/>
        <item x="1219"/>
        <item x="1042"/>
        <item x="2527"/>
        <item x="325"/>
        <item x="2518"/>
        <item x="1041"/>
        <item x="1476"/>
        <item x="1045"/>
        <item x="703"/>
        <item x="1050"/>
        <item x="336"/>
        <item x="90"/>
        <item x="91"/>
        <item x="317"/>
        <item x="964"/>
        <item x="722"/>
        <item x="119"/>
        <item x="693"/>
        <item x="80"/>
        <item x="1479"/>
        <item x="2075"/>
        <item x="1678"/>
        <item x="42"/>
        <item x="1987"/>
        <item x="994"/>
        <item x="1717"/>
        <item x="1542"/>
        <item x="1323"/>
        <item x="376"/>
        <item x="1654"/>
        <item x="2255"/>
        <item x="2491"/>
        <item x="472"/>
        <item x="1132"/>
        <item x="1171"/>
        <item x="1199"/>
        <item x="1692"/>
        <item x="222"/>
        <item x="271"/>
        <item x="1693"/>
        <item x="1359"/>
        <item x="2421"/>
        <item x="761"/>
        <item x="1738"/>
        <item x="2351"/>
        <item x="2342"/>
        <item x="2240"/>
        <item x="1236"/>
        <item x="1946"/>
        <item x="1183"/>
        <item x="453"/>
        <item x="2316"/>
        <item x="2089"/>
        <item x="899"/>
        <item x="1932"/>
        <item x="2133"/>
        <item x="1110"/>
        <item x="1300"/>
        <item x="2227"/>
        <item x="919"/>
        <item x="1303"/>
        <item x="395"/>
        <item x="1423"/>
        <item x="521"/>
        <item x="2222"/>
        <item x="2365"/>
        <item x="358"/>
        <item x="1642"/>
        <item x="1138"/>
        <item x="1870"/>
        <item x="69"/>
        <item x="1149"/>
        <item x="2250"/>
        <item x="896"/>
        <item x="2178"/>
        <item x="2352"/>
        <item x="294"/>
        <item x="1153"/>
        <item x="1147"/>
        <item x="1590"/>
        <item x="1706"/>
        <item x="1953"/>
        <item x="1963"/>
        <item x="2445"/>
        <item x="2262"/>
        <item x="1565"/>
        <item x="1029"/>
        <item x="692"/>
        <item x="691"/>
        <item x="2343"/>
        <item x="708"/>
        <item x="1888"/>
        <item x="658"/>
        <item x="1600"/>
        <item x="2234"/>
        <item x="1268"/>
        <item x="88"/>
        <item x="1228"/>
        <item x="2007"/>
        <item x="1449"/>
        <item x="669"/>
        <item x="656"/>
        <item x="394"/>
        <item x="205"/>
        <item x="1007"/>
        <item x="604"/>
        <item x="595"/>
        <item x="1191"/>
        <item x="738"/>
        <item x="1771"/>
        <item x="2394"/>
        <item x="978"/>
        <item x="272"/>
        <item x="1391"/>
        <item x="2239"/>
        <item x="1814"/>
        <item x="2017"/>
        <item x="2203"/>
        <item x="1857"/>
        <item x="1066"/>
        <item x="98"/>
        <item x="1962"/>
        <item x="2506"/>
        <item x="1995"/>
        <item x="812"/>
        <item x="2011"/>
        <item x="1005"/>
        <item x="1137"/>
        <item x="1136"/>
        <item x="1789"/>
        <item x="1350"/>
        <item x="1536"/>
        <item x="1820"/>
        <item x="1272"/>
        <item x="1193"/>
        <item x="0"/>
        <item x="1925"/>
        <item x="589"/>
        <item x="2420"/>
        <item x="814"/>
        <item x="2403"/>
        <item x="1858"/>
        <item x="1361"/>
        <item x="148"/>
        <item x="997"/>
        <item x="999"/>
        <item x="2002"/>
        <item x="1871"/>
        <item x="1759"/>
        <item x="261"/>
        <item x="2110"/>
        <item x="1405"/>
        <item x="2474"/>
        <item x="1859"/>
        <item x="606"/>
        <item x="655"/>
        <item x="1495"/>
        <item x="416"/>
        <item x="1726"/>
        <item x="1090"/>
        <item x="281"/>
        <item x="1730"/>
        <item x="400"/>
        <item x="580"/>
        <item x="1371"/>
        <item x="97"/>
        <item x="1329"/>
        <item x="1352"/>
        <item x="1354"/>
        <item x="685"/>
        <item x="1775"/>
        <item x="2180"/>
        <item x="938"/>
        <item x="2189"/>
        <item x="274"/>
        <item x="1435"/>
        <item x="2389"/>
        <item x="361"/>
        <item x="2388"/>
        <item x="26"/>
        <item x="377"/>
        <item x="2432"/>
        <item x="2372"/>
        <item x="1921"/>
        <item x="487"/>
        <item x="1390"/>
        <item x="92"/>
        <item x="535"/>
        <item x="582"/>
        <item x="1514"/>
        <item x="291"/>
        <item x="2001"/>
        <item x="1497"/>
        <item x="1349"/>
        <item x="2019"/>
        <item x="113"/>
        <item x="1033"/>
        <item x="364"/>
        <item x="969"/>
        <item x="1561"/>
        <item x="592"/>
        <item x="859"/>
        <item x="935"/>
        <item x="1650"/>
        <item x="2484"/>
        <item x="1000"/>
        <item x="1714"/>
        <item x="1309"/>
        <item x="49"/>
        <item x="1370"/>
        <item x="1247"/>
        <item x="713"/>
        <item x="675"/>
        <item x="158"/>
        <item x="1521"/>
        <item x="921"/>
        <item x="2371"/>
        <item x="522"/>
        <item x="1366"/>
        <item x="679"/>
        <item x="347"/>
        <item x="1088"/>
        <item x="56"/>
        <item x="576"/>
        <item x="322"/>
        <item x="312"/>
        <item x="2370"/>
        <item x="87"/>
        <item x="2050"/>
        <item x="1586"/>
        <item x="1006"/>
        <item x="2192"/>
        <item x="270"/>
        <item x="2186"/>
        <item x="2020"/>
        <item x="1644"/>
        <item x="1766"/>
        <item x="1150"/>
        <item x="1472"/>
        <item x="1841"/>
        <item x="1614"/>
        <item x="1428"/>
        <item x="2269"/>
        <item x="2049"/>
        <item x="2281"/>
        <item x="406"/>
        <item x="2268"/>
        <item x="267"/>
        <item x="2277"/>
        <item x="2267"/>
        <item x="2301"/>
        <item x="404"/>
        <item x="2068"/>
        <item x="559"/>
        <item x="2490"/>
        <item x="965"/>
        <item x="1781"/>
        <item x="2275"/>
        <item x="851"/>
        <item x="2521"/>
        <item x="897"/>
        <item x="1626"/>
        <item x="446"/>
        <item x="1140"/>
        <item x="661"/>
        <item x="1243"/>
        <item x="392"/>
        <item x="1761"/>
        <item x="1784"/>
        <item x="1401"/>
        <item x="725"/>
        <item x="981"/>
        <item x="1926"/>
        <item x="299"/>
        <item x="378"/>
        <item x="54"/>
        <item x="1886"/>
        <item x="934"/>
        <item x="1601"/>
        <item x="2494"/>
        <item x="2274"/>
        <item x="1531"/>
        <item x="2168"/>
        <item x="1152"/>
        <item x="1369"/>
        <item x="741"/>
        <item x="346"/>
        <item x="1677"/>
        <item x="214"/>
        <item x="1416"/>
        <item x="1832"/>
        <item x="479"/>
        <item x="545"/>
        <item x="120"/>
        <item x="823"/>
        <item x="1348"/>
        <item x="60"/>
        <item x="1624"/>
        <item x="1801"/>
        <item x="1602"/>
        <item x="1632"/>
        <item x="2006"/>
        <item x="1125"/>
        <item x="2488"/>
        <item x="475"/>
        <item x="1679"/>
        <item x="1386"/>
        <item x="62"/>
        <item x="2419"/>
        <item x="1532"/>
        <item x="478"/>
        <item x="2504"/>
        <item x="1796"/>
        <item x="481"/>
        <item x="1621"/>
        <item x="480"/>
        <item x="12"/>
        <item x="73"/>
        <item x="2505"/>
        <item x="1385"/>
        <item x="832"/>
        <item x="1676"/>
        <item x="1184"/>
        <item x="933"/>
        <item x="1444"/>
        <item x="1189"/>
        <item x="1381"/>
        <item x="2467"/>
        <item x="537"/>
        <item x="1128"/>
        <item x="1908"/>
        <item x="504"/>
        <item x="2495"/>
        <item x="1782"/>
        <item x="96"/>
        <item x="2225"/>
        <item x="1798"/>
        <item x="988"/>
        <item x="2212"/>
        <item x="1913"/>
        <item x="2300"/>
        <item x="1684"/>
        <item x="1725"/>
        <item x="2360"/>
        <item x="1537"/>
        <item x="2035"/>
        <item x="557"/>
        <item x="1277"/>
        <item x="48"/>
        <item x="657"/>
        <item x="2337"/>
        <item x="430"/>
        <item x="1062"/>
        <item x="546"/>
        <item x="2465"/>
        <item x="65"/>
        <item x="1135"/>
        <item x="1083"/>
        <item x="2341"/>
        <item x="1206"/>
        <item x="911"/>
        <item x="219"/>
        <item x="61"/>
        <item x="642"/>
        <item x="2385"/>
        <item x="71"/>
        <item x="2336"/>
        <item x="63"/>
        <item x="639"/>
        <item x="72"/>
        <item x="2039"/>
        <item x="457"/>
        <item x="641"/>
        <item x="1450"/>
        <item x="634"/>
        <item x="2094"/>
        <item x="865"/>
        <item x="555"/>
        <item x="290"/>
        <item x="1168"/>
        <item x="477"/>
        <item x="187"/>
        <item x="330"/>
        <item x="2396"/>
        <item x="1215"/>
        <item x="1445"/>
        <item x="100"/>
        <item x="46"/>
        <item x="855"/>
        <item x="1047"/>
        <item x="2266"/>
        <item x="1806"/>
        <item x="1752"/>
        <item x="2073"/>
        <item x="2489"/>
        <item x="599"/>
        <item x="1748"/>
        <item x="413"/>
        <item x="632"/>
        <item x="1846"/>
        <item x="2062"/>
        <item x="1380"/>
        <item x="863"/>
        <item x="868"/>
        <item x="344"/>
        <item x="1331"/>
        <item x="450"/>
        <item x="1704"/>
        <item x="2077"/>
        <item x="760"/>
        <item x="1054"/>
        <item x="758"/>
        <item x="164"/>
        <item x="1718"/>
        <item x="515"/>
        <item x="955"/>
        <item x="1720"/>
        <item x="1096"/>
        <item x="2390"/>
        <item x="1368"/>
        <item x="970"/>
        <item x="1637"/>
        <item x="146"/>
        <item x="1887"/>
        <item x="972"/>
        <item x="611"/>
        <item x="1966"/>
        <item x="208"/>
        <item x="510"/>
        <item x="21"/>
        <item x="2464"/>
        <item x="996"/>
        <item x="2232"/>
        <item x="2153"/>
        <item x="577"/>
        <item x="624"/>
        <item x="1818"/>
        <item x="33"/>
        <item x="1905"/>
        <item x="2172"/>
        <item x="1200"/>
        <item x="1480"/>
        <item x="1430"/>
        <item x="985"/>
        <item x="196"/>
        <item x="1662"/>
        <item x="143"/>
        <item x="1739"/>
        <item x="2512"/>
        <item x="2170"/>
        <item x="2086"/>
        <item x="1506"/>
        <item x="1122"/>
        <item x="1505"/>
        <item x="2517"/>
        <item x="1424"/>
        <item x="2423"/>
        <item x="1863"/>
        <item x="2471"/>
        <item x="1741"/>
        <item x="1394"/>
        <item x="2280"/>
        <item x="2154"/>
        <item x="2024"/>
        <item x="237"/>
        <item x="1372"/>
        <item x="737"/>
        <item x="95"/>
        <item x="367"/>
        <item x="2122"/>
        <item x="217"/>
        <item x="732"/>
        <item x="258"/>
        <item x="181"/>
        <item x="782"/>
        <item x="2015"/>
        <item x="1597"/>
        <item x="492"/>
        <item x="1572"/>
        <item x="1993"/>
        <item x="794"/>
        <item x="2064"/>
        <item x="1978"/>
        <item x="2535"/>
        <item x="791"/>
        <item x="493"/>
        <item x="153"/>
        <item x="1849"/>
        <item x="1328"/>
        <item x="429"/>
        <item x="587"/>
        <item x="2538"/>
        <item x="2061"/>
        <item x="2459"/>
        <item x="157"/>
        <item x="2350"/>
        <item x="2059"/>
        <item x="2010"/>
        <item x="837"/>
        <item x="486"/>
        <item x="1473"/>
        <item x="2437"/>
        <item x="1745"/>
        <item x="1639"/>
        <item x="147"/>
        <item x="1091"/>
        <item x="2273"/>
        <item x="2497"/>
        <item x="420"/>
        <item x="1073"/>
        <item x="2278"/>
        <item x="1928"/>
        <item x="1202"/>
        <item x="2412"/>
        <item x="1175"/>
        <item x="1177"/>
        <item x="1839"/>
        <item x="1196"/>
        <item x="1710"/>
        <item x="1239"/>
        <item x="256"/>
        <item x="2496"/>
        <item x="2532"/>
        <item x="966"/>
        <item x="166"/>
        <item x="1439"/>
        <item x="600"/>
        <item x="1012"/>
        <item x="380"/>
        <item x="449"/>
        <item x="2387"/>
        <item x="1803"/>
        <item x="75"/>
        <item x="448"/>
        <item x="638"/>
        <item x="2204"/>
        <item x="1945"/>
        <item x="298"/>
        <item x="1220"/>
        <item x="1082"/>
        <item x="570"/>
        <item x="1009"/>
        <item x="908"/>
        <item x="165"/>
        <item x="702"/>
        <item x="41"/>
        <item x="1522"/>
        <item x="2378"/>
        <item x="552"/>
        <item x="355"/>
        <item x="2331"/>
        <item x="2327"/>
        <item x="127"/>
        <item x="1417"/>
        <item x="856"/>
        <item x="2220"/>
        <item x="514"/>
        <item x="126"/>
        <item x="1732"/>
        <item x="2353"/>
        <item x="2435"/>
        <item x="1035"/>
        <item x="528"/>
        <item x="1143"/>
        <item x="1298"/>
        <item x="1668"/>
        <item x="672"/>
        <item x="2309"/>
        <item x="1379"/>
        <item x="878"/>
        <item x="1158"/>
        <item x="2345"/>
        <item x="1567"/>
        <item x="1294"/>
        <item x="1229"/>
        <item x="1230"/>
        <item x="160"/>
        <item x="1318"/>
        <item x="2430"/>
        <item x="391"/>
        <item x="1703"/>
        <item x="2080"/>
        <item x="1611"/>
        <item x="2142"/>
        <item x="2429"/>
        <item x="1333"/>
        <item x="894"/>
        <item x="1666"/>
        <item x="1208"/>
        <item x="2374"/>
        <item x="77"/>
        <item x="869"/>
        <item x="1412"/>
        <item x="1667"/>
        <item x="1785"/>
        <item x="1285"/>
        <item x="1092"/>
        <item x="1320"/>
        <item x="1708"/>
        <item x="615"/>
        <item x="2185"/>
        <item x="1398"/>
        <item x="1768"/>
        <item x="532"/>
        <item x="1447"/>
        <item x="1641"/>
        <item x="1825"/>
        <item x="1551"/>
        <item x="2364"/>
        <item x="2319"/>
        <item x="1605"/>
        <item x="2071"/>
        <item x="2439"/>
        <item x="651"/>
        <item x="533"/>
        <item x="2078"/>
        <item x="226"/>
        <item x="2084"/>
        <item x="756"/>
        <item x="937"/>
        <item x="2462"/>
        <item x="1535"/>
        <item x="2088"/>
        <item x="2014"/>
        <item x="2151"/>
        <item x="774"/>
        <item x="136"/>
        <item x="788"/>
        <item x="2138"/>
        <item x="1949"/>
        <item x="2036"/>
        <item x="328"/>
        <item x="1432"/>
        <item x="2508"/>
        <item x="1851"/>
        <item x="2215"/>
        <item x="503"/>
        <item x="652"/>
        <item x="1939"/>
        <item x="1306"/>
        <item x="224"/>
        <item x="792"/>
        <item x="78"/>
        <item x="2509"/>
        <item x="789"/>
        <item x="1516"/>
        <item x="1530"/>
        <item x="2108"/>
        <item x="1552"/>
        <item x="10"/>
        <item x="749"/>
        <item x="752"/>
        <item x="2139"/>
        <item x="882"/>
        <item x="779"/>
        <item x="14"/>
        <item x="1064"/>
        <item x="2510"/>
        <item x="2148"/>
        <item x="1451"/>
        <item x="456"/>
        <item x="2252"/>
        <item x="1574"/>
        <item x="1794"/>
        <item x="742"/>
        <item x="739"/>
        <item x="1991"/>
        <item x="1533"/>
        <item x="2251"/>
        <item x="182"/>
        <item x="1646"/>
        <item x="131"/>
        <item x="2536"/>
        <item x="213"/>
        <item x="2160"/>
        <item x="59"/>
        <item x="1608"/>
        <item x="2163"/>
        <item x="1316"/>
        <item x="1823"/>
        <item x="178"/>
        <item x="1711"/>
        <item x="1018"/>
        <item x="1161"/>
        <item x="2348"/>
        <item x="1013"/>
        <item x="2477"/>
        <item x="445"/>
        <item x="2540"/>
        <item x="51"/>
        <item x="1395"/>
        <item x="2226"/>
        <item x="1982"/>
        <item x="2056"/>
        <item x="81"/>
        <item x="2090"/>
        <item x="1983"/>
        <item x="1756"/>
        <item x="463"/>
        <item x="928"/>
        <item x="1456"/>
        <item x="1865"/>
        <item x="215"/>
        <item x="1464"/>
        <item x="890"/>
        <item x="2310"/>
        <item x="1415"/>
        <item x="1683"/>
        <item x="1918"/>
        <item x="371"/>
        <item x="2155"/>
        <item x="790"/>
        <item x="138"/>
        <item x="2391"/>
        <item x="1392"/>
        <item x="529"/>
        <item x="2158"/>
        <item x="1402"/>
        <item x="1074"/>
        <item x="1776"/>
        <item x="2200"/>
        <item x="1560"/>
        <item x="280"/>
        <item x="704"/>
        <item x="444"/>
        <item x="2384"/>
        <item x="1555"/>
        <item x="2057"/>
        <item x="2276"/>
        <item x="1715"/>
        <item x="1418"/>
        <item x="565"/>
        <item x="1558"/>
        <item x="2048"/>
        <item x="29"/>
        <item x="74"/>
        <item x="2205"/>
        <item x="607"/>
        <item x="1213"/>
        <item x="47"/>
        <item x="19"/>
        <item x="1874"/>
        <item x="1116"/>
        <item x="1103"/>
        <item x="1591"/>
        <item x="31"/>
        <item x="109"/>
        <item x="295"/>
        <item x="1081"/>
        <item x="1772"/>
        <item x="1482"/>
        <item x="762"/>
        <item x="1498"/>
        <item x="455"/>
        <item x="296"/>
        <item x="2426"/>
        <item x="1255"/>
        <item x="1360"/>
        <item x="473"/>
        <item x="211"/>
        <item x="1947"/>
        <item x="1636"/>
        <item x="469"/>
        <item x="1707"/>
        <item x="1019"/>
        <item x="435"/>
        <item x="1111"/>
        <item x="354"/>
        <item x="1673"/>
        <item x="64"/>
        <item x="232"/>
        <item x="1358"/>
        <item x="594"/>
        <item x="2366"/>
        <item x="1214"/>
        <item x="1671"/>
        <item x="1106"/>
        <item x="333"/>
        <item x="2500"/>
        <item x="2325"/>
        <item x="2141"/>
        <item x="585"/>
        <item x="2446"/>
        <item x="1421"/>
        <item x="366"/>
        <item x="277"/>
        <item x="2270"/>
        <item x="1716"/>
        <item x="1504"/>
        <item x="1891"/>
        <item x="712"/>
        <item x="40"/>
        <item x="1774"/>
        <item x="2501"/>
        <item x="968"/>
        <item x="886"/>
        <item x="1302"/>
        <item x="245"/>
        <item x="2114"/>
        <item x="1291"/>
        <item x="1468"/>
        <item x="891"/>
        <item x="1109"/>
        <item x="884"/>
        <item x="666"/>
        <item x="1758"/>
        <item x="1873"/>
        <item x="1861"/>
        <item x="2305"/>
        <item x="1635"/>
        <item x="2136"/>
        <item x="1952"/>
        <item x="1996"/>
        <item x="1892"/>
        <item x="497"/>
        <item x="547"/>
        <item x="2499"/>
        <item x="1548"/>
        <item x="1909"/>
        <item x="1216"/>
        <item x="1778"/>
        <item x="83"/>
        <item x="1722"/>
        <item x="459"/>
        <item x="2188"/>
        <item x="1345"/>
        <item x="987"/>
        <item x="983"/>
        <item x="2213"/>
        <item x="2100"/>
        <item x="2368"/>
        <item x="2383"/>
        <item x="349"/>
        <item x="971"/>
        <item x="2307"/>
        <item x="721"/>
        <item x="1988"/>
        <item x="637"/>
        <item x="239"/>
        <item x="2513"/>
        <item x="810"/>
        <item x="2055"/>
        <item x="1879"/>
        <item x="1032"/>
        <item x="1922"/>
        <item x="2515"/>
        <item x="2047"/>
        <item x="1675"/>
        <item x="1144"/>
        <item x="1164"/>
        <item x="1222"/>
        <item x="750"/>
        <item x="1596"/>
        <item x="1197"/>
        <item x="643"/>
        <item x="840"/>
        <item x="231"/>
        <item x="2023"/>
        <item x="2164"/>
        <item x="1575"/>
        <item x="1017"/>
        <item x="1130"/>
        <item x="1658"/>
        <item x="1620"/>
        <item x="877"/>
        <item x="170"/>
        <item x="192"/>
        <item x="279"/>
        <item x="1657"/>
        <item x="541"/>
        <item x="1337"/>
        <item x="44"/>
        <item x="2230"/>
        <item x="1625"/>
        <item x="461"/>
        <item x="1643"/>
        <item x="660"/>
        <item x="1454"/>
        <item x="2288"/>
        <item x="1325"/>
        <item x="736"/>
        <item x="1134"/>
        <item x="1981"/>
        <item x="929"/>
        <item x="1324"/>
        <item x="1458"/>
        <item x="2293"/>
        <item x="718"/>
        <item x="2285"/>
        <item x="2284"/>
        <item x="1257"/>
        <item x="2448"/>
        <item x="106"/>
        <item x="107"/>
        <item x="506"/>
        <item x="1441"/>
        <item x="2245"/>
        <item x="1810"/>
        <item x="1787"/>
        <item x="303"/>
        <item x="1906"/>
        <item x="1015"/>
        <item x="683"/>
        <item x="7"/>
        <item x="370"/>
        <item x="959"/>
        <item x="167"/>
        <item x="2367"/>
        <item x="1242"/>
        <item x="1093"/>
        <item x="608"/>
        <item x="1120"/>
        <item x="1448"/>
        <item x="1270"/>
        <item x="112"/>
        <item x="1431"/>
        <item x="1094"/>
        <item x="2507"/>
        <item x="854"/>
        <item x="335"/>
        <item x="512"/>
        <item x="1813"/>
        <item x="1749"/>
        <item x="2332"/>
        <item x="1433"/>
        <item x="85"/>
        <item x="2539"/>
        <item x="188"/>
        <item x="2105"/>
        <item x="1959"/>
        <item x="2106"/>
        <item x="2349"/>
        <item x="76"/>
        <item x="1528"/>
        <item x="1802"/>
        <item x="839"/>
        <item x="729"/>
        <item x="1383"/>
        <item x="753"/>
        <item x="1619"/>
        <item x="699"/>
        <item x="623"/>
        <item x="2523"/>
        <item x="881"/>
        <item x="1723"/>
        <item x="1156"/>
        <item x="1226"/>
        <item x="979"/>
        <item x="1020"/>
        <item x="35"/>
        <item x="1609"/>
        <item x="1248"/>
        <item x="1397"/>
        <item x="614"/>
        <item x="1212"/>
        <item x="82"/>
        <item x="980"/>
        <item x="466"/>
        <item x="2369"/>
        <item x="2530"/>
        <item x="1123"/>
        <item x="36"/>
        <item x="2408"/>
        <item t="default"/>
      </items>
    </pivotField>
    <pivotField showAll="0"/>
    <pivotField dataField="1" showAll="0">
      <items count="6">
        <item x="2"/>
        <item x="1"/>
        <item x="3"/>
        <item x="0"/>
        <item x="4"/>
        <item t="default"/>
      </items>
    </pivotField>
    <pivotField showAll="0"/>
    <pivotField showAll="0"/>
  </pivotFields>
  <rowFields count="1">
    <field x="10"/>
  </rowFields>
  <rowItems count="8">
    <i>
      <x v="219"/>
    </i>
    <i>
      <x v="462"/>
    </i>
    <i>
      <x v="1927"/>
    </i>
    <i>
      <x v="1934"/>
    </i>
    <i>
      <x v="2138"/>
    </i>
    <i>
      <x v="2343"/>
    </i>
    <i>
      <x v="2378"/>
    </i>
    <i t="grand">
      <x/>
    </i>
  </rowItems>
  <colItems count="1">
    <i/>
  </colItems>
  <dataFields count="1">
    <dataField name="Count of Rating Category" fld="12" subtotal="count" baseField="0" baseItem="0"/>
  </dataFields>
  <chartFormats count="3">
    <chartFormat chart="0"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1" firstHeaderRow="1" firstDataRow="1" firstDataCol="1" rowPageCount="1" colPageCount="1"/>
  <pivotFields count="15">
    <pivotField showAll="0"/>
    <pivotField showAll="0"/>
    <pivotField showAll="0"/>
    <pivotField showAll="0"/>
    <pivotField showAll="0"/>
    <pivotField axis="axisRow" showAll="0" measureFilter="1" sortType="ascending">
      <items count="64">
        <item x="44"/>
        <item x="47"/>
        <item x="25"/>
        <item x="26"/>
        <item x="7"/>
        <item x="10"/>
        <item x="13"/>
        <item x="56"/>
        <item x="58"/>
        <item x="12"/>
        <item x="33"/>
        <item x="31"/>
        <item x="15"/>
        <item x="2"/>
        <item x="62"/>
        <item x="11"/>
        <item x="55"/>
        <item x="3"/>
        <item x="39"/>
        <item x="24"/>
        <item x="28"/>
        <item x="29"/>
        <item x="32"/>
        <item x="30"/>
        <item x="4"/>
        <item x="19"/>
        <item x="38"/>
        <item x="27"/>
        <item x="45"/>
        <item x="1"/>
        <item x="36"/>
        <item x="42"/>
        <item x="18"/>
        <item x="23"/>
        <item x="49"/>
        <item x="9"/>
        <item x="14"/>
        <item x="8"/>
        <item x="34"/>
        <item x="59"/>
        <item x="41"/>
        <item x="57"/>
        <item x="17"/>
        <item x="53"/>
        <item x="46"/>
        <item x="35"/>
        <item x="37"/>
        <item x="43"/>
        <item x="50"/>
        <item x="60"/>
        <item x="54"/>
        <item x="61"/>
        <item x="40"/>
        <item x="0"/>
        <item x="51"/>
        <item x="52"/>
        <item x="16"/>
        <item x="21"/>
        <item x="48"/>
        <item x="6"/>
        <item x="20"/>
        <item x="5"/>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axis="axisPage" showAll="0">
      <items count="6">
        <item x="2"/>
        <item x="1"/>
        <item x="3"/>
        <item x="0"/>
        <item x="4"/>
        <item t="default"/>
      </items>
    </pivotField>
    <pivotField showAll="0"/>
    <pivotField showAll="0"/>
  </pivotFields>
  <rowFields count="1">
    <field x="5"/>
  </rowFields>
  <rowItems count="8">
    <i>
      <x v="33"/>
    </i>
    <i>
      <x v="3"/>
    </i>
    <i>
      <x v="29"/>
    </i>
    <i>
      <x v="15"/>
    </i>
    <i>
      <x v="13"/>
    </i>
    <i>
      <x v="37"/>
    </i>
    <i>
      <x v="61"/>
    </i>
    <i t="grand">
      <x/>
    </i>
  </rowItems>
  <colItems count="1">
    <i/>
  </colItems>
  <pageFields count="1">
    <pageField fld="12" hier="-1"/>
  </pageFields>
  <dataFields count="1">
    <dataField name="Sum of Rating"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_Category" sourceName="Rating Category">
  <pivotTables>
    <pivotTable tabId="2" name="PivotTable1"/>
    <pivotTable tabId="3" name="PivotTable2"/>
    <pivotTable tabId="4" name="PivotTable3"/>
    <pivotTable tabId="5" name="PivotTable4"/>
    <pivotTable tabId="6" name="PivotTable5"/>
  </pivotTables>
  <data>
    <tabular pivotCacheId="1">
      <items count="5">
        <i x="2"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 Location">
  <pivotTables>
    <pivotTable tabId="3" name="PivotTable2"/>
  </pivotTables>
  <data>
    <tabular pivotCacheId="1">
      <items count="65">
        <i x="37" s="1"/>
        <i x="15" s="1"/>
        <i x="55" s="1"/>
        <i x="18" s="1"/>
        <i x="41" s="1"/>
        <i x="13" s="1"/>
        <i x="11" s="1"/>
        <i x="60" s="1"/>
        <i x="28" s="1"/>
        <i x="31" s="1"/>
        <i x="49" s="1"/>
        <i x="44" s="1"/>
        <i x="40" s="1"/>
        <i x="4" s="1"/>
        <i x="64" s="1"/>
        <i x="2" s="1"/>
        <i x="51" s="1"/>
        <i x="1" s="1"/>
        <i x="20" s="1"/>
        <i x="61" s="1"/>
        <i x="45" s="1"/>
        <i x="38" s="1"/>
        <i x="56" s="1"/>
        <i x="32" s="1"/>
        <i x="62" s="1"/>
        <i x="47" s="1"/>
        <i x="59" s="1"/>
        <i x="46" s="1"/>
        <i x="12" s="1"/>
        <i x="29" s="1"/>
        <i x="58" s="1"/>
        <i x="52" s="1"/>
        <i x="24" s="1"/>
        <i x="34" s="1"/>
        <i x="5" s="1"/>
        <i x="7" s="1"/>
        <i x="30" s="1"/>
        <i x="14" s="1"/>
        <i x="43" s="1"/>
        <i x="10" s="1"/>
        <i x="16" s="1"/>
        <i x="54" s="1"/>
        <i x="42" s="1"/>
        <i x="27" s="1"/>
        <i x="9" s="1"/>
        <i x="35" s="1"/>
        <i x="33" s="1"/>
        <i x="21" s="1"/>
        <i x="39" s="1"/>
        <i x="25" s="1"/>
        <i x="8" s="1"/>
        <i x="36" s="1"/>
        <i x="48" s="1"/>
        <i x="63" s="1"/>
        <i x="53" s="1"/>
        <i x="22" s="1"/>
        <i x="26" s="1"/>
        <i x="50" s="1"/>
        <i x="57" s="1"/>
        <i x="6" s="1"/>
        <i x="0" s="1"/>
        <i x="3" s="1"/>
        <i x="23" s="1"/>
        <i x="19"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_of_Bean_Origin" sourceName="Country of Bean Origin">
  <pivotTables>
    <pivotTable tabId="3" name="PivotTable2"/>
  </pivotTables>
  <data>
    <tabular pivotCacheId="1">
      <items count="63">
        <i x="44" s="1"/>
        <i x="47" s="1"/>
        <i x="25" s="1"/>
        <i x="26" s="1"/>
        <i x="7" s="1"/>
        <i x="10" s="1"/>
        <i x="13" s="1"/>
        <i x="56" s="1"/>
        <i x="58" s="1"/>
        <i x="12" s="1"/>
        <i x="33" s="1"/>
        <i x="31" s="1"/>
        <i x="15" s="1"/>
        <i x="2" s="1"/>
        <i x="62" s="1"/>
        <i x="11" s="1"/>
        <i x="55" s="1"/>
        <i x="3" s="1"/>
        <i x="39" s="1"/>
        <i x="24" s="1"/>
        <i x="28" s="1"/>
        <i x="29" s="1"/>
        <i x="32" s="1"/>
        <i x="30" s="1"/>
        <i x="4" s="1"/>
        <i x="19" s="1"/>
        <i x="38" s="1"/>
        <i x="27" s="1"/>
        <i x="45" s="1"/>
        <i x="1" s="1"/>
        <i x="36" s="1"/>
        <i x="42" s="1"/>
        <i x="18" s="1"/>
        <i x="23" s="1"/>
        <i x="49" s="1"/>
        <i x="9" s="1"/>
        <i x="14" s="1"/>
        <i x="8" s="1"/>
        <i x="34" s="1"/>
        <i x="59" s="1"/>
        <i x="41" s="1"/>
        <i x="57" s="1"/>
        <i x="17" s="1"/>
        <i x="53" s="1"/>
        <i x="46" s="1"/>
        <i x="35" s="1"/>
        <i x="37" s="1"/>
        <i x="43" s="1"/>
        <i x="50" s="1"/>
        <i x="60" s="1"/>
        <i x="54" s="1"/>
        <i x="61" s="1"/>
        <i x="40" s="1"/>
        <i x="0" s="1"/>
        <i x="51" s="1"/>
        <i x="52" s="1"/>
        <i x="16" s="1"/>
        <i x="21" s="1"/>
        <i x="48" s="1"/>
        <i x="6" s="1"/>
        <i x="20" s="1"/>
        <i x="5" s="1"/>
        <i x="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coa_Percent" sourceName="Cocoa Percent">
  <pivotTables>
    <pivotTable tabId="3" name="PivotTable2"/>
  </pivotTables>
  <data>
    <tabular pivotCacheId="1">
      <items count="46">
        <i x="29" s="1"/>
        <i x="40" s="1"/>
        <i x="16" s="1"/>
        <i x="44" s="1"/>
        <i x="9" s="1"/>
        <i x="39" s="1"/>
        <i x="37" s="1"/>
        <i x="33" s="1"/>
        <i x="7" s="1"/>
        <i x="35" s="1"/>
        <i x="30" s="1"/>
        <i x="25" s="1"/>
        <i x="5" s="1"/>
        <i x="14" s="1"/>
        <i x="11" s="1"/>
        <i x="15" s="1"/>
        <i x="28" s="1"/>
        <i x="1" s="1"/>
        <i x="26" s="1"/>
        <i x="4" s="1"/>
        <i x="21" s="1"/>
        <i x="34" s="1"/>
        <i x="2" s="1"/>
        <i x="38" s="1"/>
        <i x="13" s="1"/>
        <i x="31" s="1"/>
        <i x="6" s="1"/>
        <i x="10" s="1"/>
        <i x="0" s="1"/>
        <i x="18" s="1"/>
        <i x="23" s="1"/>
        <i x="32" s="1"/>
        <i x="3" s="1"/>
        <i x="36" s="1"/>
        <i x="19" s="1"/>
        <i x="22" s="1"/>
        <i x="43" s="1"/>
        <i x="12" s="1"/>
        <i x="24" s="1"/>
        <i x="45" s="1"/>
        <i x="8" s="1"/>
        <i x="41" s="1"/>
        <i x="20" s="1"/>
        <i x="27" s="1"/>
        <i x="42"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o_of_Ingredients" sourceName="No of Ingredients">
  <pivotTables>
    <pivotTable tabId="3" name="PivotTable2"/>
  </pivotTables>
  <data>
    <tabular pivotCacheId="1">
      <items count="7">
        <i x="5" s="1"/>
        <i x="6" s="1"/>
        <i x="2" s="1"/>
        <i x="0" s="1"/>
        <i x="1"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st_Memorable_Characteristics" sourceName="Most Memorable Characteristics">
  <pivotTables>
    <pivotTable tabId="3" name="PivotTable2"/>
  </pivotTables>
  <data>
    <tabular pivotCacheId="1">
      <items count="2544">
        <i x="1588" s="1"/>
        <i x="1059" s="1"/>
        <i x="838" s="1"/>
        <i x="468" s="1"/>
        <i x="773" s="1"/>
        <i x="302" s="1"/>
        <i x="2259" s="1"/>
        <i x="1077" s="1"/>
        <i x="1579" s="1"/>
        <i x="673" s="1"/>
        <i x="640" s="1"/>
        <i x="1049" s="1"/>
        <i x="30" s="1"/>
        <i x="1414" s="1"/>
        <i x="1903" s="1"/>
        <i x="1342" s="1"/>
        <i x="134" s="1"/>
        <i x="2126" s="1"/>
        <i x="1210" s="1"/>
        <i x="390" s="1"/>
        <i x="23" s="1"/>
        <i x="1159" s="1"/>
        <i x="1311" s="1"/>
        <i x="293" s="1"/>
        <i x="1321" s="1"/>
        <i x="1039" s="1"/>
        <i x="2358" s="1"/>
        <i x="603" s="1"/>
        <i x="141" s="1"/>
        <i x="233" s="1"/>
        <i x="422" s="1"/>
        <i x="334" s="1"/>
        <i x="1052" s="1"/>
        <i x="2190" s="1"/>
        <i x="957" s="1"/>
        <i x="644" s="1"/>
        <i x="914" s="1"/>
        <i x="1079" s="1"/>
        <i x="1876" s="1"/>
        <i x="1274" s="1"/>
        <i x="1613" s="1"/>
        <i x="1477" s="1"/>
        <i x="2195" s="1"/>
        <i x="2067" s="1"/>
        <i x="649" s="1"/>
        <i x="1014" s="1"/>
        <i x="1026" s="1"/>
        <i x="369" s="1"/>
        <i x="1284" s="1"/>
        <i x="202" s="1"/>
        <i x="1384" s="1"/>
        <i x="2183" s="1"/>
        <i x="1645" s="1"/>
        <i x="1411" s="1"/>
        <i x="2109" s="1"/>
        <i x="2003" s="1"/>
        <i x="902" s="1"/>
        <i x="1709" s="1"/>
        <i x="590" s="1"/>
        <i x="1489" s="1"/>
        <i x="45" s="1"/>
        <i x="1755" s="1"/>
        <i x="2333" s="1"/>
        <i x="2399" s="1"/>
        <i x="1866" s="1"/>
        <i x="1471" s="1"/>
        <i x="1336" s="1"/>
        <i x="2296" s="1"/>
        <i x="1592" s="1"/>
        <i x="251" s="1"/>
        <i x="434" s="1"/>
        <i x="1868" s="1"/>
        <i x="348" s="1"/>
        <i x="1800" s="1"/>
        <i x="1112" s="1"/>
        <i x="201" s="1"/>
        <i x="496" s="1"/>
        <i x="122" s="1"/>
        <i x="1742" s="1"/>
        <i x="596" s="1"/>
        <i x="254" s="1"/>
        <i x="350" s="1"/>
        <i x="800" s="1"/>
        <i x="1053" s="1"/>
        <i x="1056" s="1"/>
        <i x="171" s="1"/>
        <i x="2081" s="1"/>
        <i x="199" s="1"/>
        <i x="1610" s="1"/>
        <i x="824" s="1"/>
        <i x="1413" s="1"/>
        <i x="1025" s="1"/>
        <i x="2156" s="1"/>
        <i x="1661" s="1"/>
        <i x="990" s="1"/>
        <i x="836" s="1"/>
        <i x="2294" s="1"/>
        <i x="2029" s="1"/>
        <i x="751" s="1"/>
        <i x="1751" s="1"/>
        <i x="173" s="1"/>
        <i x="2247" s="1"/>
        <i x="767" s="1"/>
        <i x="520" s="1"/>
        <i x="2436" s="1"/>
        <i x="2347" s="1"/>
        <i x="2112" s="1"/>
        <i x="1864" s="1"/>
        <i x="197" s="1"/>
        <i x="2076" s="1"/>
        <i x="601" s="1"/>
        <i x="2118" s="1"/>
        <i x="650" s="1"/>
        <i x="1957" s="1"/>
        <i x="715" s="1"/>
        <i x="1954" s="1"/>
        <i x="543" s="1"/>
        <i x="613" s="1"/>
        <i x="1682" s="1"/>
        <i x="586" s="1"/>
        <i x="1261" s="1"/>
        <i x="327" s="1"/>
        <i x="292" s="1"/>
        <i x="982" s="1"/>
        <i x="2219" s="1"/>
        <i x="9" s="1"/>
        <i x="2346" s="1"/>
        <i x="282" s="1"/>
        <i x="2363" s="1"/>
        <i x="2329" s="1"/>
        <i x="490" s="1"/>
        <i x="387" s="1"/>
        <i x="1894" s="1"/>
        <i x="1267" s="1"/>
        <i x="1356" s="1"/>
        <i x="2238" s="1"/>
        <i x="2482" s="1"/>
        <i x="2095" s="1"/>
        <i x="2454" s="1"/>
        <i x="695" s="1"/>
        <i x="1688" s="1"/>
        <i x="867" s="1"/>
        <i x="155" s="1"/>
        <i x="2264" s="1"/>
        <i x="460" s="1"/>
        <i x="284" s="1"/>
        <i x="1834" s="1"/>
        <i x="2493" s="1"/>
        <i x="437" s="1"/>
        <i x="1753" s="1"/>
        <i x="757" s="1"/>
        <i x="1779" s="1"/>
        <i x="1917" s="1"/>
        <i x="499" s="1"/>
        <i x="799" s="1"/>
        <i x="13" s="1"/>
        <i x="118" s="1"/>
        <i x="436" s="1"/>
        <i x="25" s="1"/>
        <i x="747" s="1"/>
        <i x="509" s="1"/>
        <i x="1182" s="1"/>
        <i x="2531" s="1"/>
        <i x="2113" s="1"/>
        <i x="843" s="1"/>
        <i x="2261" s="1"/>
        <i x="1131" s="1"/>
        <i x="1240" s="1"/>
        <i x="2027" s="1"/>
        <i x="1399" s="1"/>
        <i x="1438" s="1"/>
        <i x="826" s="1"/>
        <i x="1253" s="1"/>
        <i x="1616" s="1"/>
        <i x="2318" s="1"/>
        <i x="1221" s="1"/>
        <i x="1271" s="1"/>
        <i x="813" s="1"/>
        <i x="917" s="1"/>
        <i x="2111" s="1"/>
        <i x="1030" s="1"/>
        <i x="950" s="1"/>
        <i x="1777" s="1"/>
        <i x="228" s="1"/>
        <i x="484" s="1"/>
        <i x="986" s="1"/>
        <i x="179" s="1"/>
        <i x="216" s="1"/>
        <i x="485" s="1"/>
        <i x="1198" s="1"/>
        <i x="2263" s="1"/>
        <i x="55" s="1"/>
        <i x="1465" s="1"/>
        <i x="329" s="1"/>
        <i x="872" s="1"/>
        <i x="135" s="1"/>
        <i x="1460" s="1"/>
        <i x="1124" s="1"/>
        <i x="815" s="1"/>
        <i x="1377" s="1"/>
        <i x="1376" s="1"/>
        <i x="194" s="1"/>
        <i x="193" s="1"/>
        <i x="116" s="1"/>
        <i x="598" s="1"/>
        <i x="2443" s="1"/>
        <i x="1663" s="1"/>
        <i x="353" s="1"/>
        <i x="265" s="1"/>
        <i x="719" s="1"/>
        <i x="1205" s="1"/>
        <i x="1057" s="1"/>
        <i x="1604" s="1"/>
        <i x="190" s="1"/>
        <i x="920" s="1"/>
        <i x="835" s="1"/>
        <i x="1420" s="1"/>
        <i x="2052" s="1"/>
        <i x="579" s="1"/>
        <i x="680" s="1"/>
        <i x="505" s="1"/>
        <i x="2066" s="1"/>
        <i x="1484" s="1"/>
        <i x="288" s="1"/>
        <i x="1525" s="1"/>
        <i x="1133" s="1"/>
        <i x="567" s="1"/>
        <i x="169" s="1"/>
        <i x="137" s="1"/>
        <i x="3" s="1"/>
        <i x="2085" s="1"/>
        <i x="1288" s="1"/>
        <i x="1576" s="1"/>
        <i x="1067" s="1"/>
        <i x="962" s="1"/>
        <i x="427" s="1"/>
        <i x="992" s="1"/>
        <i x="268" s="1"/>
        <i x="1885" s="1"/>
        <i x="1937" s="1"/>
        <i x="1095" s="1"/>
        <i x="250" s="1"/>
        <i x="1867" s="1"/>
        <i x="525" s="1"/>
        <i x="314" s="1"/>
        <i x="2119" s="1"/>
        <i x="242" s="1"/>
        <i x="1862" s="1"/>
        <i x="1979" s="1"/>
        <i x="727" s="1"/>
        <i x="177" s="1"/>
        <i x="2206" s="1"/>
        <i x="1513" s="1"/>
        <i x="58" s="1"/>
        <i x="352" s="1"/>
        <i x="1363" s="1"/>
        <i x="2033" s="1"/>
        <i x="2065" s="1"/>
        <i x="432" s="1"/>
        <i x="1881" s="1"/>
        <i x="830" s="1"/>
        <i x="1853" s="1"/>
        <i x="1493" s="1"/>
        <i x="956" s="1"/>
        <i x="1488" s="1"/>
        <i x="895" s="1"/>
        <i x="1640" s="1"/>
        <i x="195" s="1"/>
        <i x="2279" s="1"/>
        <i x="1681" s="1"/>
        <i x="2492" s="1"/>
        <i x="2377" s="1"/>
        <i x="1680" s="1"/>
        <i x="571" s="1"/>
        <i x="1852" s="1"/>
        <i x="558" s="1"/>
        <i x="2303" s="1"/>
        <i x="866" s="1"/>
        <i x="961" s="1"/>
        <i x="1063" s="1"/>
        <i x="991" s="1"/>
        <i x="43" s="1"/>
        <i x="451" s="1"/>
        <i x="2031" s="1"/>
        <i x="419" s="1"/>
        <i x="417" s="1"/>
        <i x="2402" s="1"/>
        <i x="696" s="1"/>
        <i x="612" s="1"/>
        <i x="1282" s="1"/>
        <i x="1" s="1"/>
        <i x="1353" s="1"/>
        <i x="1485" s="1"/>
        <i x="163" s="1"/>
        <i x="1526" s="1"/>
        <i x="159" s="1"/>
        <i x="1831" s="1"/>
        <i x="1145" s="1"/>
        <i x="857" s="1"/>
        <i x="1651" s="1"/>
        <i x="616" s="1"/>
        <i x="828" s="1"/>
        <i x="1821" s="1"/>
        <i x="618" s="1"/>
        <i x="1627" s="1"/>
        <i x="1731" s="1"/>
        <i x="1332" s="1"/>
        <i x="1598" s="1"/>
        <i x="764" s="1"/>
        <i x="1743" s="1"/>
        <i x="2074" s="1"/>
        <i x="1028" s="1"/>
        <i x="1021" s="1"/>
        <i x="682" s="1"/>
        <i x="847" s="1"/>
        <i x="1389" s="1"/>
        <i x="1515" s="1"/>
        <i x="1043" s="1"/>
        <i x="1564" s="1"/>
        <i x="1287" s="1"/>
        <i x="518" s="1"/>
        <i x="754" s="1"/>
        <i x="2" s="1"/>
        <i x="588" s="1"/>
        <i x="2438" s="1"/>
        <i x="18" s="1"/>
        <i x="2290" s="1"/>
        <i x="2236" s="1"/>
        <i x="1002" s="1"/>
        <i x="1713" s="1"/>
        <i x="2235" s="1"/>
        <i x="927" s="1"/>
        <i x="1629" s="1"/>
        <i x="626" s="1"/>
        <i x="936" s="1"/>
        <i x="103" s="1"/>
        <i x="365" s="1"/>
        <i x="2082" s="1"/>
        <i x="1190" s="1"/>
        <i x="1809" s="1"/>
        <i x="1260" s="1"/>
        <i x="342" s="1"/>
        <i x="323" s="1"/>
        <i x="2032" s="1"/>
        <i x="1502" s="1"/>
        <i x="1382" s="1"/>
        <i x="2130" s="1"/>
        <i x="428" s="1"/>
        <i x="1113" s="1"/>
        <i x="1638" s="1"/>
        <i x="287" s="1"/>
        <i x="2458" s="1"/>
        <i x="1914" s="1"/>
        <i x="2409" s="1"/>
        <i x="1994" s="1"/>
        <i x="1694" s="1"/>
        <i x="975" s="1"/>
        <i x="2455" s="1"/>
        <i x="2422" s="1"/>
        <i x="2157" s="1"/>
        <i x="1001" s="1"/>
        <i x="905" s="1"/>
        <i x="1919" s="1"/>
        <i x="494" s="1"/>
        <i x="2058" s="1"/>
        <i x="765" s="1"/>
        <i x="1618" s="1"/>
        <i x="203" s="1"/>
        <i x="1750" s="1"/>
        <i x="2161" s="1"/>
        <i x="2165" s="1"/>
        <i x="2201" s="1"/>
        <i x="2326" s="1"/>
        <i x="2460" s="1"/>
        <i x="1276" s="1"/>
        <i x="252" s="1"/>
        <i x="777" s="1"/>
        <i x="1016" s="1"/>
        <i x="1279" s="1"/>
        <i x="1105" s="1"/>
        <i x="2397" s="1"/>
        <i x="149" s="1"/>
        <i x="2175" s="1"/>
        <i x="1453" s="1"/>
        <i x="1826" s="1"/>
        <i x="375" s="1"/>
        <i x="1915" s="1"/>
        <i x="622" s="1"/>
        <i x="1980" s="1"/>
        <i x="2537" s="1"/>
        <i x="2401" s="1"/>
        <i x="1760" s="1"/>
        <i x="2404" s="1"/>
        <i x="1850" s="1"/>
        <i x="1860" s="1"/>
        <i x="1231" s="1"/>
        <i x="2444" s="1"/>
        <i x="313" s="1"/>
        <i x="1330" s="1"/>
        <i x="1573" s="1"/>
        <i x="304" s="1"/>
        <i x="793" s="1"/>
        <i x="424" s="1"/>
        <i x="142" s="1"/>
        <i x="778" s="1"/>
        <i x="646" s="1"/>
        <i x="1972" s="1"/>
        <i x="2167" s="1"/>
        <i x="1469" s="1"/>
        <i x="2193" s="1"/>
        <i x="1280" s="1"/>
        <i x="591" s="1"/>
        <i x="410" s="1"/>
        <i x="2468" s="1"/>
        <i x="99" s="1"/>
        <i x="1517" s="1"/>
        <i x="1910" s="1"/>
        <i x="300" s="1"/>
        <i x="1585" s="1"/>
        <i x="2524" s="1"/>
        <i x="2398" s="1"/>
        <i x="1076" s="1"/>
        <i x="602" s="1"/>
        <i x="903" s="1"/>
        <i x="1278" s="1"/>
        <i x="1010" s="1"/>
        <i x="1847" s="1"/>
        <i x="102" s="1"/>
        <i x="2453" s="1"/>
        <i x="1875" s="1"/>
        <i x="2063" s="1"/>
        <i x="1553" s="1"/>
        <i x="1807" s="1"/>
        <i x="1463" s="1"/>
        <i x="2013" s="1"/>
        <i x="321" s="1"/>
        <i x="2196" s="1"/>
        <i x="2199" s="1"/>
        <i x="918" s="1"/>
        <i x="2406" s="1"/>
        <i x="1593" s="1"/>
        <i x="246" s="1"/>
        <i x="176" s="1"/>
        <i x="2526" s="1"/>
        <i x="2174" s="1"/>
        <i x="1767" s="1"/>
        <i x="1790" s="1"/>
        <i x="1792" s="1"/>
        <i x="1322" s="1"/>
        <i x="1373" s="1"/>
        <i x="1289" s="1"/>
        <i x="1162" s="1"/>
        <i x="412" s="1"/>
        <i x="411" s="1"/>
        <i x="1114" s="1"/>
        <i x="785" s="1"/>
        <i x="2127" s="1"/>
        <i x="784" s="1"/>
        <i x="822" s="1"/>
        <i x="409" s="1"/>
        <i x="1293" s="1"/>
        <i x="2533" s="1"/>
        <i x="253" s="1"/>
        <i x="1234" s="1"/>
        <i x="1237" s="1"/>
        <i x="772" s="1"/>
        <i x="1461" s="1"/>
        <i x="1235" s="1"/>
        <i x="2181" s="1"/>
        <i x="1194" s="1"/>
        <i x="1652" s="1"/>
        <i x="1960" s="1"/>
        <i x="2120" s="1"/>
        <i x="2166" s="1"/>
        <i x="1594" s="1"/>
        <i x="105" s="1"/>
        <i x="111" s="1"/>
        <i x="185" s="1"/>
        <i x="326" s="1"/>
        <i x="1357" s="1"/>
        <i x="2395" s="1"/>
        <i x="124" s="1"/>
        <i x="1232" s="1"/>
        <i x="907" s="1"/>
        <i x="1735" s="1"/>
        <i x="974" s="1"/>
        <i x="2198" s="1"/>
        <i x="206" s="1"/>
        <i x="973" s="1"/>
        <i x="1011" s="1"/>
        <i x="1118" s="1"/>
        <i x="2287" s="1"/>
        <i x="1599" s="1"/>
        <i x="2187" s="1"/>
        <i x="2173" s="1"/>
        <i x="783" s="1"/>
        <i x="1788" s="1"/>
        <i x="2184" s="1"/>
        <i x="1233" s="1"/>
        <i x="1904" s="1"/>
        <i x="1808" s="1"/>
        <i x="755" s="1"/>
        <i x="797" s="1"/>
        <i x="1403" s="1"/>
        <i x="306" s="1"/>
        <i x="1466" s="1"/>
        <i x="1104" s="1"/>
        <i x="2191" s="1"/>
        <i x="1102" s="1"/>
        <i x="212" s="1"/>
        <i x="1799" s="1"/>
        <i x="114" s="1"/>
        <i x="2103" s="1"/>
        <i x="1812" s="1"/>
        <i x="1951" s="1"/>
        <i x="2241" s="1"/>
        <i x="2042" s="1"/>
        <i x="1452" s="1"/>
        <i x="619" s="1"/>
        <i x="183" s="1"/>
        <i x="787" s="1"/>
        <i x="2487" s="1"/>
        <i x="1335" s="1"/>
        <i x="502" s="1"/>
        <i x="2382" s="1"/>
        <i x="405" s="1"/>
        <i x="2207" s="1"/>
        <i x="1108" s="1"/>
        <i x="129" s="1"/>
        <i x="454" s="1"/>
        <i x="1292" s="1"/>
        <i x="786" s="1"/>
        <i x="2529" s="1"/>
        <i x="1936" s="1"/>
        <i x="1582" s="1"/>
        <i x="2480" s="1"/>
        <i x="2144" s="1"/>
        <i x="447" s="1"/>
        <i x="1603" s="1"/>
        <i x="940" s="1"/>
        <i x="2228" s="1"/>
        <i x="687" s="1"/>
        <i x="1252" s="1"/>
        <i x="1419" s="1"/>
        <i x="2525" s="1"/>
        <i x="1744" s="1"/>
        <i x="145" s="1"/>
        <i x="1649" s="1"/>
        <i x="1163" s="1"/>
        <i x="1935" s="1"/>
        <i x="2425" s="1"/>
        <i x="1985" s="1"/>
        <i x="625" s="1"/>
        <i x="1984" s="1"/>
        <i x="249" s="1"/>
        <i x="726" s="1"/>
        <i x="2272" s="1"/>
        <i x="816" s="1"/>
        <i x="1653" s="1"/>
        <i x="508" s="1"/>
        <i x="698" s="1"/>
        <i x="834" s="1"/>
        <i x="647" s="1"/>
        <i x="1754" s="1"/>
        <i x="403" s="1"/>
        <i x="1923" s="1"/>
        <i x="659" s="1"/>
        <i x="1065" s="1"/>
        <i x="1141" s="1"/>
        <i x="1437" s="1"/>
        <i x="2018" s="1"/>
        <i x="1166" s="1"/>
        <i x="1024" s="1"/>
        <i x="1148" s="1"/>
        <i x="1492" s="1"/>
        <i x="1719" s="1"/>
        <i x="24" s="1"/>
        <i x="1048" s="1"/>
        <i x="1510" s="1"/>
        <i x="244" s="1"/>
        <i x="2179" s="1"/>
        <i x="133" s="1"/>
        <i x="2128" s="1"/>
        <i x="1900" s="1"/>
        <i x="360" s="1"/>
        <i x="373" s="1"/>
        <i x="874" s="1"/>
        <i x="734" s="1"/>
        <i x="945" s="1"/>
        <i x="1648" s="1"/>
        <i x="688" s="1"/>
        <i x="408" s="1"/>
        <i x="401" s="1"/>
        <i x="1746" s="1"/>
        <i x="1940" s="1"/>
        <i x="1973" s="1"/>
        <i x="230" s="1"/>
        <i x="507" s="1"/>
        <i x="862" s="1"/>
        <i x="898" s="1"/>
        <i x="2362" s="1"/>
        <i x="2265" s="1"/>
        <i x="939" s="1"/>
        <i x="1481" s="1"/>
        <i x="517" s="1"/>
        <i x="1275" s="1"/>
        <i x="1060" s="1"/>
        <i x="1055" s="1"/>
        <i x="2237" s="1"/>
        <i x="150" s="1"/>
        <i x="759" s="1"/>
        <i x="1927" s="1"/>
        <i x="817" s="1"/>
        <i x="1046" s="1"/>
        <i x="953" s="1"/>
        <i x="1587" s="1"/>
        <i x="1986" s="1"/>
        <i x="1388" s="1"/>
        <i x="1087" s="1"/>
        <i x="1969" s="1"/>
        <i x="860" s="1"/>
        <i x="1580" s="1"/>
        <i x="421" s="1"/>
        <i x="841" s="1"/>
        <i x="670" s="1"/>
        <i x="2162" s="1"/>
        <i x="1512" s="1"/>
        <i x="1483" s="1"/>
        <i x="573" s="1"/>
        <i x="1795" s="1"/>
        <i x="2051" s="1"/>
        <i x="269" s="1"/>
        <i x="84" s="1"/>
        <i x="225" s="1"/>
        <i x="2379" s="1"/>
        <i x="2381" s="1"/>
        <i x="2380" s="1"/>
        <i x="809" s="1"/>
        <i x="1631" s="1"/>
        <i x="609" s="1"/>
        <i x="1672" s="1"/>
        <i x="2214" s="1"/>
        <i x="2070" s="1"/>
        <i x="807" s="1"/>
        <i x="379" s="1"/>
        <i x="305" s="1"/>
        <i x="1571" s="1"/>
        <i x="2211" s="1"/>
        <i x="1185" s="1"/>
        <i x="2376" s="1"/>
        <i x="1069" s="1"/>
        <i x="845" s="1"/>
        <i x="2338" s="1"/>
        <i x="1543" s="1"/>
        <i x="2008" s="1"/>
        <i x="1186" s="1"/>
        <i x="1347" s="1"/>
        <i x="2469" s="1"/>
        <i x="745" s="1"/>
        <i x="2143" s="1"/>
        <i x="2306" s="1"/>
        <i x="2470" s="1"/>
        <i x="1656" s="1"/>
        <i x="1187" s="1"/>
        <i x="1890" s="1"/>
        <i x="2449" s="1"/>
        <i x="1375" s="1"/>
        <i x="511" s="1"/>
        <i x="597" s="1"/>
        <i x="1623" s="1"/>
        <i x="1882" s="1"/>
        <i x="1622" s="1"/>
        <i x="1538" s="1"/>
        <i x="1689" s="1"/>
        <i x="2339" s="1"/>
        <i x="1188" s="1"/>
        <i x="808" s="1"/>
        <i x="431" s="1"/>
        <i x="629" s="1"/>
        <i x="1117" s="1"/>
        <i x="1534" s="1"/>
        <i x="70" s="1"/>
        <i x="2246" s="1"/>
        <i x="2340" s="1"/>
        <i x="1201" s="1"/>
        <i x="2356" s="1"/>
        <i x="1115" s="1"/>
        <i x="516" s="1"/>
        <i x="1647" s="1"/>
        <i x="763" s="1"/>
        <i x="1763" s="1"/>
        <i x="1101" s="1"/>
        <i x="345" s="1"/>
        <i x="542" s="1"/>
        <i x="1511" s="1"/>
        <i x="811" s="1"/>
        <i x="1146" s="1"/>
        <i x="2208" s="1"/>
        <i x="2299" s="1"/>
        <i x="1319" s="1"/>
        <i x="870" s="1"/>
        <i x="2292" s="1"/>
        <i x="564" s="1"/>
        <i x="1583" s="1"/>
        <i x="2431" s="1"/>
        <i x="1227" s="1"/>
        <i x="2072" s="1"/>
        <i x="2004" s="1"/>
        <i x="2159" s="1"/>
        <i x="1343" s="1"/>
        <i x="1508" s="1"/>
        <i x="1848" s="1"/>
        <i x="1815" s="1"/>
        <i x="144" s="1"/>
        <i x="1727" s="1"/>
        <i x="2451" s="1"/>
        <i x="2256" s="1"/>
        <i x="1070" s="1"/>
        <i x="2091" s="1"/>
        <i x="2321" s="1"/>
        <i x="121" s="1"/>
        <i x="2424" s="1"/>
        <i x="1660" s="1"/>
        <i x="569" s="1"/>
        <i x="743" s="1"/>
        <i x="1501" s="1"/>
        <i x="1907" s="1"/>
        <i x="2447" s="1"/>
        <i x="397" s="1"/>
        <i x="1209" s="1"/>
        <i x="2152" s="1"/>
        <i x="1965" s="1"/>
        <i x="2194" s="1"/>
        <i x="1893" s="1"/>
        <i x="1440" s="1"/>
        <i x="690" s="1"/>
        <i x="2416" s="1"/>
        <i x="1581" s="1"/>
        <i x="260" s="1"/>
        <i x="1786" s="1"/>
        <i x="2414" s="1"/>
        <i x="338" s="1"/>
        <i x="2026" s="1"/>
        <i x="2025" s="1"/>
        <i x="574" s="1"/>
        <i x="1971" s="1"/>
        <i x="1107" s="1"/>
        <i x="2038" s="1"/>
        <i x="2096" s="1"/>
        <i x="439" s="1"/>
        <i x="1584" s="1"/>
        <i x="1068" s="1"/>
        <i x="104" s="1"/>
        <i x="1301" s="1"/>
        <i x="1791" s="1"/>
        <i x="1436" s="1"/>
        <i x="2541" s="1"/>
        <i x="5" s="1"/>
        <i x="861" s="1"/>
        <i x="1659" s="1"/>
        <i x="465" s="1"/>
        <i x="1408" s="1"/>
        <i x="1223" s="1"/>
        <i x="1519" s="1"/>
        <i x="2522" s="1"/>
        <i x="1724" s="1"/>
        <i x="2000" s="1"/>
        <i x="52" s="1"/>
        <i x="1031" s="1"/>
        <i x="1203" s="1"/>
        <i x="1912" s="1"/>
        <i x="2229" s="1"/>
        <i x="2542" s="1"/>
        <i x="86" s="1"/>
        <i x="831" s="1"/>
        <i x="2217" s="1"/>
        <i x="283" s="1"/>
        <i x="1127" s="1"/>
        <i x="1404" s="1"/>
        <i x="1378" s="1"/>
        <i x="720" s="1"/>
        <i x="311" s="1"/>
        <i x="769" s="1"/>
        <i x="731" s="1"/>
        <i x="1238" s="1"/>
        <i x="904" s="1"/>
        <i x="320" s="1"/>
        <i x="1407" s="1"/>
        <i x="2021" s="1"/>
        <i x="1364" s="1"/>
        <i x="310" s="1"/>
        <i x="833" s="1"/>
        <i x="1523" s="1"/>
        <i x="1529" s="1"/>
        <i x="2244" s="1"/>
        <i x="1998" s="1"/>
        <i x="1999" s="1"/>
        <i x="2099" s="1"/>
        <i x="900" s="1"/>
        <i x="1615" s="1"/>
        <i x="1568" s="1"/>
        <i x="2260" s="1"/>
        <i x="2415" s="1"/>
        <i x="316" s="1"/>
        <i x="706" s="1"/>
        <i x="357" s="1"/>
        <i x="2098" s="1"/>
        <i x="1044" s="1"/>
        <i x="1457" s="1"/>
        <i x="1084" s="1"/>
        <i x="554" s="1"/>
        <i x="1941" s="1"/>
        <i x="464" s="1"/>
        <i x="1840" s="1"/>
        <i x="1762" s="1"/>
        <i x="2046" s="1"/>
        <i x="89" s="1"/>
        <i x="2117" s="1"/>
        <i x="1634" s="1"/>
        <i x="958" s="1"/>
        <i x="1943" s="1"/>
        <i x="2210" s="1"/>
        <i x="2116" s="1"/>
        <i x="2295" s="1"/>
        <i x="946" s="1"/>
        <i x="1829" s="1"/>
        <i x="308" s="1"/>
        <i x="2320" s="1"/>
        <i x="527" s="1"/>
        <i x="1139" s="1"/>
        <i x="526" s="1"/>
        <i x="2479" s="1"/>
        <i x="2286" s="1"/>
        <i x="1160" s="1"/>
        <i x="2434" s="1"/>
        <i x="2224" s="1"/>
        <i x="356" s="1"/>
        <i x="2182" s="1"/>
        <i x="1393" s="1"/>
        <i x="1992" s="1"/>
        <i x="2104" s="1"/>
        <i x="2012" s="1"/>
        <i x="1256" s="1"/>
        <i x="1374" s="1"/>
        <i x="130" s="1"/>
        <i x="1705" s="1"/>
        <i x="519" s="1"/>
        <i x="467" s="1"/>
        <i x="1509" s="1"/>
        <i x="1570" s="1"/>
        <i x="2330" s="1"/>
        <i x="2223" s="1"/>
        <i x="1265" s="1"/>
        <i x="1938" s="1"/>
        <i x="1805" s="1"/>
        <i x="2242" s="1"/>
        <i x="2121" s="1"/>
        <i x="709" s="1"/>
        <i x="1974" s="1"/>
        <i x="243" s="1"/>
        <i x="363" s="1"/>
        <i x="654" s="1"/>
        <i x="275" s="1"/>
        <i x="125" s="1"/>
        <i x="776" s="1"/>
        <i x="549" s="1"/>
        <i x="1119" s="1"/>
        <i x="1170" s="1"/>
        <i x="1975" s="1"/>
        <i x="1192" s="1"/>
        <i x="1797" s="1"/>
        <i x="1078" s="1"/>
        <i x="425" s="1"/>
        <i x="2221" s="1"/>
        <i x="1934" s="1"/>
        <i x="1334" s="1"/>
        <i x="663" s="1"/>
        <i x="2045" s="1"/>
        <i x="1023" s="1"/>
        <i x="128" s="1"/>
        <i x="1254" s="1"/>
        <i x="2344" s="1"/>
        <i x="795" s="1"/>
        <i x="1281" s="1"/>
        <i x="668" s="1"/>
        <i x="2054" s="1"/>
        <i x="2254" s="1"/>
        <i x="916" s="1"/>
        <i x="1346" s="1"/>
        <i x="1142" s="1"/>
        <i x="963" s="1"/>
        <i x="875" s="1"/>
        <i x="829" s="1"/>
        <i x="944" s="1"/>
        <i x="1830" s="1"/>
        <i x="926" s="1"/>
        <i x="2472" s="1"/>
        <i x="1930" s="1"/>
        <i x="1080" s="1"/>
        <i x="1920" s="1"/>
        <i x="1970" s="1"/>
        <i x="101" s="1"/>
        <i x="781" s="1"/>
        <i x="627" s="1"/>
        <i x="2083" s="1"/>
        <i x="1085" s="1"/>
        <i x="995" s="1"/>
        <i x="581" s="1"/>
        <i x="1968" s="1"/>
        <i x="8" s="1"/>
        <i x="801" s="1"/>
        <i x="388" s="1"/>
        <i x="1822" s="1"/>
        <i x="1872" s="1"/>
        <i x="871" s="1"/>
        <i x="2053" s="1"/>
        <i x="93" s="1"/>
        <i x="1729" s="1"/>
        <i x="1491" s="1"/>
        <i x="1173" s="1"/>
        <i x="1296" s="1"/>
        <i x="2132" s="1"/>
        <i x="2037" s="1"/>
        <i x="1896" s="1"/>
        <i x="1003" s="1"/>
        <i x="1258" s="1"/>
        <i x="2079" s="1"/>
        <i x="1155" s="1"/>
        <i x="562" s="1"/>
        <i x="1207" s="1"/>
        <i x="1977" s="1"/>
        <i x="28" s="1"/>
        <i x="1058" s="1"/>
        <i x="2302" s="1"/>
        <i x="452" s="1"/>
        <i x="115" s="1"/>
        <i x="560" s="1"/>
        <i x="1617" s="1"/>
        <i x="1589" s="1"/>
        <i x="1780" s="1"/>
        <i x="689" s="1"/>
        <i x="1824" s="1"/>
        <i x="1630" s="1"/>
        <i x="1595" s="1"/>
        <i x="1956" s="1"/>
        <i x="2450" s="1"/>
        <i x="2087" s="1"/>
        <i x="184" s="1"/>
        <i x="1721" s="1"/>
        <i x="1895" s="1"/>
        <i x="168" s="1"/>
        <i x="315" s="1"/>
        <i x="2060" s="1"/>
        <i x="977" s="1"/>
        <i x="2176" s="1"/>
        <i x="1686" s="1"/>
        <i x="1897" s="1"/>
        <i x="1691" s="1"/>
        <i x="1295" s="1"/>
        <i x="1976" s="1"/>
        <i x="498" s="1"/>
        <i x="694" s="1"/>
        <i x="671" s="1"/>
        <i x="2135" s="1"/>
        <i x="798" s="1"/>
        <i x="2041" s="1"/>
        <i x="524" s="1"/>
        <i x="1410" s="1"/>
        <i x="297" s="1"/>
        <i x="1670" s="1"/>
        <i x="2040" s="1"/>
        <i x="744" s="1"/>
        <i x="1204" s="1"/>
        <i x="1734" s="1"/>
        <i x="1499" s="1"/>
        <i x="1964" s="1"/>
        <i x="686" s="1"/>
        <i x="2322" s="1"/>
        <i x="34" s="1"/>
        <i x="513" s="1"/>
        <i x="17" s="1"/>
        <i x="1550" s="1"/>
        <i x="398" s="1"/>
        <i x="2407" s="1"/>
        <i x="1341" s="1"/>
        <i x="67" s="1"/>
        <i x="880" s="1"/>
        <i x="948" s="1"/>
        <i x="1486" s="1"/>
        <i x="1406" s="1"/>
        <i x="1783" s="1"/>
        <i x="1769" s="1"/>
        <i x="889" s="1"/>
        <i x="1061" s="1"/>
        <i x="66" s="1"/>
        <i x="2093" s="1"/>
        <i x="850" s="1"/>
        <i x="1443" s="1"/>
        <i x="1259" s="1"/>
        <i x="1844" s="1"/>
        <i x="2092" s="1"/>
        <i x="200" s="1"/>
        <i x="210" s="1"/>
        <i x="1545" s="1"/>
        <i x="414" s="1"/>
        <i x="1539" s="1"/>
        <i x="572" s="1"/>
        <i x="534" s="1"/>
        <i x="175" s="1"/>
        <i x="538" s="1"/>
        <i x="1304" s="1"/>
        <i x="1546" s="1"/>
        <i x="1544" s="1"/>
        <i x="1442" s="1"/>
        <i x="1099" s="1"/>
        <i x="1367" s="1"/>
        <i x="2315" s="1"/>
        <i x="1764" s="1"/>
        <i x="1305" s="1"/>
        <i x="1547" s="1"/>
        <i x="50" s="1"/>
        <i x="259" s="1"/>
        <i x="1961" s="1"/>
        <i x="1541" s="1"/>
        <i x="852" s="1"/>
        <i x="359" s="1"/>
        <i x="381" s="1"/>
        <i x="1562" s="1"/>
        <i x="1633" s="1"/>
        <i x="584" s="1"/>
        <i x="331" s="1"/>
        <i x="536" s="1"/>
        <i x="1843" s="1"/>
        <i x="892" s="1"/>
        <i x="1540" s="1"/>
        <i x="289" s="1"/>
        <i x="1674" s="1"/>
        <i x="68" s="1"/>
        <i x="1251" s="1"/>
        <i x="1695" s="1"/>
        <i x="162" s="1"/>
        <i x="1958" s="1"/>
        <i x="1836" s="1"/>
        <i x="2231" s="1"/>
        <i x="888" s="1"/>
        <i x="2304" s="1"/>
        <i x="930" s="1"/>
        <i x="701" s="1"/>
        <i x="2129" s="1"/>
        <i x="235" s="1"/>
        <i x="678" s="1"/>
        <i x="234" s="1"/>
        <i x="931" s="1"/>
        <i x="1467" s="1"/>
        <i x="2253" s="1"/>
        <i x="248" s="1"/>
        <i x="922" s="1"/>
        <i x="923" s="1"/>
        <i x="662" s="1"/>
        <i x="1470" s="1"/>
        <i x="628" s="1"/>
        <i x="1409" s="1"/>
        <i x="1172" s="1"/>
        <i x="667" s="1"/>
        <i x="1263" s="1"/>
        <i x="1165" s="1"/>
        <i x="20" s="1"/>
        <i x="2335" s="1"/>
        <i x="1833" s="1"/>
        <i x="53" s="1"/>
        <i x="563" s="1"/>
        <i x="883" s="1"/>
        <i x="2359" s="1"/>
        <i x="677" s="1"/>
        <i x="858" s="1"/>
        <i x="324" s="1"/>
        <i x="1494" s="1"/>
        <i x="1556" s="1"/>
        <i x="818" s="1"/>
        <i x="2502" s="1"/>
        <i x="426" s="1"/>
        <i x="38" s="1"/>
        <i x="2258" s="1"/>
        <i x="1266" s="1"/>
        <i x="154" s="1"/>
        <i x="1181" s="1"/>
        <i x="924" s="1"/>
        <i x="1027" s="1"/>
        <i x="229" s="1"/>
        <i x="2361" s="1"/>
        <i x="1924" s="1"/>
        <i x="423" s="1"/>
        <i x="556" s="1"/>
        <i x="393" s="1"/>
        <i x="633" s="1"/>
        <i x="523" s="1"/>
        <i x="362" s="1"/>
        <i x="724" s="1"/>
        <i x="94" s="1"/>
        <i x="723" s="1"/>
        <i x="1569" s="1"/>
        <i x="2461" s="1"/>
        <i x="583" s="1"/>
        <i x="2534" s="1"/>
        <i x="1400" s="1"/>
        <i x="285" s="1"/>
        <i x="2354" s="1"/>
        <i x="2233" s="1"/>
        <i x="1022" s="1"/>
        <i x="943" s="1"/>
        <i x="1283" s="1"/>
        <i x="2323" s="1"/>
        <i x="39" s="1"/>
        <i x="1097" s="1"/>
        <i x="79" s="1"/>
        <i x="873" s="1"/>
        <i x="821" s="1"/>
        <i x="2291" s="1"/>
        <i x="2519" s="1"/>
        <i x="827" s="1"/>
        <i x="221" s="1"/>
        <i x="1816" s="1"/>
        <i x="740" s="1"/>
        <i x="2101" s="1"/>
        <i x="1736" s="1"/>
        <i x="266" s="1"/>
        <i x="1426" s="1"/>
        <i x="1034" s="1"/>
        <i x="1524" s="1"/>
        <i x="548" s="1"/>
        <i x="1955" s="1"/>
        <i x="2516" s="1"/>
        <i x="1944" s="1"/>
        <i x="1878" s="1"/>
        <i x="1773" s="1"/>
        <i x="1827" s="1"/>
        <i x="2405" s="1"/>
        <i x="1747" s="1"/>
        <i x="1455" s="1"/>
        <i x="820" s="1"/>
        <i x="337" s="1"/>
        <i x="440" s="1"/>
        <i x="1179" s="1"/>
        <i x="218" s="1"/>
        <i x="960" s="1"/>
        <i x="1740" s="1"/>
        <i x="1828" s="1"/>
        <i x="389" s="1"/>
        <i x="1838" s="1"/>
        <i x="2486" s="1"/>
        <i x="1326" s="1"/>
        <i x="1557" s="1"/>
        <i x="2022" s="1"/>
        <i x="1225" s="1"/>
        <i x="1249" s="1"/>
        <i x="340" s="1"/>
        <i x="2428" s="1"/>
        <i x="339" s="1"/>
        <i x="462" s="1"/>
        <i x="2478" s="1"/>
        <i x="1527" s="1"/>
        <i x="2410" s="1"/>
        <i x="2016" s="1"/>
        <i x="2140" s="1"/>
        <i x="1877" s="1"/>
        <i x="385" s="1"/>
        <i x="441" s="1"/>
        <i x="1942" s="1"/>
        <i x="2375" s="1"/>
        <i x="220" s="1"/>
        <i x="132" s="1"/>
        <i x="1664" s="1"/>
        <i x="1880" s="1"/>
        <i x="2289" s="1"/>
        <i x="1578" s="1"/>
        <i x="1577" s="1"/>
        <i x="1308" s="1"/>
        <i x="2145" s="1"/>
        <i x="396" s="1"/>
        <i x="1765" s="1"/>
        <i x="2442" s="1"/>
        <i x="2324" s="1"/>
        <i x="1290" s="1"/>
        <i x="912" s="1"/>
        <i x="1250" s="1"/>
        <i x="909" s="1"/>
        <i x="37" s="1"/>
        <i x="1446" s="1"/>
        <i x="2386" s="1"/>
        <i x="1167" s="1"/>
        <i x="1169" s="1"/>
        <i x="1687" s="1"/>
        <i x="1313" s="1"/>
        <i x="341" s="1"/>
        <i x="2373" s="1"/>
        <i x="2169" s="1"/>
        <i x="2102" s="1"/>
        <i x="2249" s="1"/>
        <i x="2411" s="1"/>
        <i x="681" s="1"/>
        <i x="415" s="1"/>
        <i x="1989" s="1"/>
        <i x="262" s="1"/>
        <i x="2137" s="1"/>
        <i x="1728" s="1"/>
        <i x="223" s="1"/>
        <i x="207" s="1"/>
        <i x="1655" s="1"/>
        <i x="191" s="1"/>
        <i x="1628" s="1"/>
        <i x="1500" s="1"/>
        <i x="399" s="1"/>
        <i x="825" s="1"/>
        <i x="771" s="1"/>
        <i x="1317" s="1"/>
        <i x="1387" s="1"/>
        <i x="714" s="1"/>
        <i x="209" s="1"/>
        <i x="620" s="1"/>
        <i x="2209" s="1"/>
        <i x="1244" s="1"/>
        <i x="2440" s="1"/>
        <i x="949" s="1"/>
        <i x="238" s="1"/>
        <i x="418" s="1"/>
        <i x="1770" s="1"/>
        <i x="433" s="1"/>
        <i x="952" s="1"/>
        <i x="951" s="1"/>
        <i x="2520" s="1"/>
        <i x="1911" s="1"/>
        <i x="766" s="1"/>
        <i x="180" s="1"/>
        <i x="1606" s="1"/>
        <i x="1176" s="1"/>
        <i x="621" s="1"/>
        <i x="1496" s="1"/>
        <i x="848" s="1"/>
        <i x="1008" s="1"/>
        <i x="1665" s="1"/>
        <i x="2282" s="1"/>
        <i x="819" s="1"/>
        <i x="1299" s="1"/>
        <i x="802" s="1"/>
        <i x="674" s="1"/>
        <i x="2123" s="1"/>
        <i x="697" s="1"/>
        <i x="1902" s="1"/>
        <i x="1312" s="1"/>
        <i x="383" s="1"/>
        <i x="384" s="1"/>
        <i x="382" s="1"/>
        <i x="32" s="1"/>
        <i x="2463" s="1"/>
        <i x="993" s="1"/>
        <i x="1273" s="1"/>
        <i x="2271" s="1"/>
        <i x="1174" s="1"/>
        <i x="1669" s="1"/>
        <i x="1804" s="1"/>
        <i x="1098" s="1"/>
        <i x="117" s="1"/>
        <i x="2125" s="1"/>
        <i x="151" s="1"/>
        <i x="566" s="1"/>
        <i x="775" s="1"/>
        <i x="998" s="1"/>
        <i x="189" s="1"/>
        <i x="1933" s="1"/>
        <i x="1520" s="1"/>
        <i x="864" s="1"/>
        <i x="906" s="1"/>
        <i x="1819" s="1"/>
        <i x="1901" s="1"/>
        <i x="1434" s="1"/>
        <i x="174" s="1"/>
        <i x="488" s="1"/>
        <i x="1307" s="1"/>
        <i x="2427" s="1"/>
        <i x="1817" s="1"/>
        <i x="301" s="1"/>
        <i x="2485" s="1"/>
        <i x="1737" s="1"/>
        <i x="156" s="1"/>
        <i x="561" s="1"/>
        <i x="2511" s="1"/>
        <i x="2257" s="1"/>
        <i x="1518" s="1"/>
        <i x="1883" s="1"/>
        <i x="1884" s="1"/>
        <i x="2355" s="1"/>
        <i x="1339" s="1"/>
        <i x="733" s="1"/>
        <i x="1685" s="1"/>
        <i x="901" s="1"/>
        <i x="1297" s="1"/>
        <i x="1950" s="1"/>
        <i x="1549" s="1"/>
        <i x="257" s="1"/>
        <i x="735" s="1"/>
        <i x="1211" s="1"/>
        <i x="550" s="1"/>
        <i x="976" s="1"/>
        <i x="309" s="1"/>
        <i x="967" s="1"/>
        <i x="879" s="1"/>
        <i x="1990" s="1"/>
        <i x="2124" s="1"/>
        <i x="1180" s="1"/>
        <i x="768" s="1"/>
        <i x="716" s="1"/>
        <i x="402" s="1"/>
        <i x="2131" s="1"/>
        <i x="1459" s="1"/>
        <i x="1040" s="1"/>
        <i x="748" s="1"/>
        <i x="2483" s="1"/>
        <i x="893" s="1"/>
        <i x="500" s="1"/>
        <i x="15" s="1"/>
        <i x="1869" s="1"/>
        <i x="1362" s="1"/>
        <i x="578" s="1"/>
        <i x="887" s="1"/>
        <i x="483" s="1"/>
        <i x="2441" s="1"/>
        <i x="1246" s="1"/>
        <i x="730" s="1"/>
        <i x="653" s="1"/>
        <i x="1075" s="1"/>
        <i x="2473" s="1"/>
        <i x="1835" s="1"/>
        <i x="1100" s="1"/>
        <i x="1507" s="1"/>
        <i x="27" s="1"/>
        <i x="984" s="1"/>
        <i x="2171" s="1"/>
        <i x="458" s="1"/>
        <i x="351" s="1"/>
        <i x="676" s="1"/>
        <i x="471" s="1"/>
        <i x="2034" s="1"/>
        <i x="1854" s="1"/>
        <i x="1837" s="1"/>
        <i x="780" s="1"/>
        <i x="1072" s="1"/>
        <i x="495" s="1"/>
        <i x="1429" s="1"/>
        <i x="1856" s="1"/>
        <i x="1845" s="1"/>
        <i x="11" s="1"/>
        <i x="1327" s="1"/>
        <i x="1071" s="1"/>
        <i x="842" s="1"/>
        <i x="531" s="1"/>
        <i x="530" s="1"/>
        <i x="1396" s="1"/>
        <i x="2466" s="1"/>
        <i x="2115" s="1"/>
        <i x="6" s="1"/>
        <i x="989" s="1"/>
        <i x="1089" s="1"/>
        <i x="1899" s="1"/>
        <i x="4" s="1"/>
        <i x="1898" s="1"/>
        <i x="2009" s="1"/>
        <i x="610" s="1"/>
        <i x="241" s="1"/>
        <i x="2393" s="1"/>
        <i x="806" s="1"/>
        <i x="803" s="1"/>
        <i x="2149" s="1"/>
        <i x="1889" s="1"/>
        <i x="1698" s="1"/>
        <i x="2314" s="1"/>
        <i x="2313" s="1"/>
        <i x="198" s="1"/>
        <i x="2312" s="1"/>
        <i x="1338" s="1"/>
        <i x="482" s="1"/>
        <i x="1929" s="1"/>
        <i x="1701" s="1"/>
        <i x="605" s="1"/>
        <i x="1702" s="1"/>
        <i x="276" s="1"/>
        <i x="805" s="1"/>
        <i x="2317" s="1"/>
        <i x="2146" s="1"/>
        <i x="1344" s="1"/>
        <i x="910" s="1"/>
        <i x="2147" s="1"/>
        <i x="1699" s="1"/>
        <i x="255" s="1"/>
        <i x="1696" s="1"/>
        <i x="2311" s="1"/>
        <i x="2150" s="1"/>
        <i x="846" s="1"/>
        <i x="476" s="1"/>
        <i x="1241" s="1"/>
        <i x="1697" s="1"/>
        <i x="368" s="1"/>
        <i x="2248" s="1"/>
        <i x="1566" s="1"/>
        <i x="1478" s="1"/>
        <i x="1126" s="1"/>
        <i x="539" s="1"/>
        <i x="1811" s="1"/>
        <i x="204" s="1"/>
        <i x="1475" s="1"/>
        <i x="1607" s="1"/>
        <i x="1154" s="1"/>
        <i x="1793" s="1"/>
        <i x="876" s="1"/>
        <i x="139" s="1"/>
        <i x="1422" s="1"/>
        <i x="1563" s="1"/>
        <i x="1948" s="1"/>
        <i x="853" s="1"/>
        <i x="711" s="1"/>
        <i x="710" s="1"/>
        <i x="1195" s="1"/>
        <i x="1286" s="1"/>
        <i x="1997" s="1"/>
        <i x="1129" s="1"/>
        <i x="925" s="1"/>
        <i x="1474" s="1"/>
        <i x="2334" s="1"/>
        <i x="2543" s="1"/>
        <i x="804" s="1"/>
        <i x="717" s="1"/>
        <i x="1690" s="1"/>
        <i x="1700" s="1"/>
        <i x="110" s="1"/>
        <i x="1842" s="1"/>
        <i x="707" s="1"/>
        <i x="264" s="1"/>
        <i x="172" s="1"/>
        <i x="2028" s="1"/>
        <i x="544" s="1"/>
        <i x="1310" s="1"/>
        <i x="152" s="1"/>
        <i x="332" s="1"/>
        <i x="2134" s="1"/>
        <i x="2452" s="1"/>
        <i x="932" s="1"/>
        <i x="954" s="1"/>
        <i x="2400" s="1"/>
        <i x="844" s="1"/>
        <i x="438" s="1"/>
        <i x="705" s="1"/>
        <i x="263" s="1"/>
        <i x="1733" s="1"/>
        <i x="2197" s="1"/>
        <i x="2044" s="1"/>
        <i x="1121" s="1"/>
        <i x="942" s="1"/>
        <i x="443" s="1"/>
        <i x="1157" s="1"/>
        <i x="2308" s="1"/>
        <i x="770" s="1"/>
        <i x="1559" s="1"/>
        <i x="2177" s="1"/>
        <i x="648" s="1"/>
        <i x="2202" s="1"/>
        <i x="1264" s="1"/>
        <i x="2457" s="1"/>
        <i x="1224" s="1"/>
        <i x="1462" s="1"/>
        <i x="947" s="1"/>
        <i x="2503" s="1"/>
        <i x="2005" s="1"/>
        <i x="1340" s="1"/>
        <i x="2476" s="1"/>
        <i x="2357" s="1"/>
        <i x="489" s="1"/>
        <i x="2298" s="1"/>
        <i x="1554" s="1"/>
        <i x="2498" s="1"/>
        <i x="1931" s="1"/>
        <i x="885" s="1"/>
        <i x="470" s="1"/>
        <i x="2433" s="1"/>
        <i x="1351" s="1"/>
        <i x="1612" s="1"/>
        <i x="140" s="1"/>
        <i x="1712" s="1"/>
        <i x="553" s="1"/>
        <i x="386" s="1"/>
        <i x="1487" s="1"/>
        <i x="247" s="1"/>
        <i x="915" s="1"/>
        <i x="273" s="1"/>
        <i x="22" s="1"/>
        <i x="1218" s="1"/>
        <i x="1425" s="1"/>
        <i x="551" s="1"/>
        <i x="108" s="1"/>
        <i x="123" s="1"/>
        <i x="684" s="1"/>
        <i x="1178" s="1"/>
        <i x="2297" s="1"/>
        <i x="1355" s="1"/>
        <i x="1314" s="1"/>
        <i x="2328" s="1"/>
        <i x="1916" s="1"/>
        <i x="849" s="1"/>
        <i x="2456" s="1"/>
        <i x="1490" s="1"/>
        <i x="540" s="1"/>
        <i x="491" s="1"/>
        <i x="240" s="1"/>
        <i x="57" s="1"/>
        <i x="501" s="1"/>
        <i x="2475" s="1"/>
        <i x="2097" s="1"/>
        <i x="728" s="1"/>
        <i x="343" s="1"/>
        <i x="1315" s="1"/>
        <i x="1269" s="1"/>
        <i x="1086" s="1"/>
        <i x="2043" s="1"/>
        <i x="796" s="1"/>
        <i x="1151" s="1"/>
        <i x="2481" s="1"/>
        <i x="2392" s="1"/>
        <i x="1365" s="1"/>
        <i x="1855" s="1"/>
        <i x="236" s="1"/>
        <i x="186" s="1"/>
        <i x="1262" s="1"/>
        <i x="2030" s="1"/>
        <i x="1245" s="1"/>
        <i x="1503" s="1"/>
        <i x="1757" s="1"/>
        <i x="474" s="1"/>
        <i x="372" s="1"/>
        <i x="913" s="1"/>
        <i x="617" s="1"/>
        <i x="664" s="1"/>
        <i x="278" s="1"/>
        <i x="2069" s="1"/>
        <i x="941" s="1"/>
        <i x="442" s="1"/>
        <i x="2243" s="1"/>
        <i x="1004" s="1"/>
        <i x="746" s="1"/>
        <i x="1038" s="1"/>
        <i x="1427" s="1"/>
        <i x="374" s="1"/>
        <i x="2413" s="1"/>
        <i x="2283" s="1"/>
        <i x="407" s="1"/>
        <i x="593" s="1"/>
        <i x="631" s="1"/>
        <i x="227" s="1"/>
        <i x="318" s="1"/>
        <i x="1051" s="1"/>
        <i x="700" s="1"/>
        <i x="2528" s="1"/>
        <i x="1036" s="1"/>
        <i x="2417" s="1"/>
        <i x="630" s="1"/>
        <i x="286" s="1"/>
        <i x="2218" s="1"/>
        <i x="2216" s="1"/>
        <i x="635" s="1"/>
        <i x="665" s="1"/>
        <i x="568" s="1"/>
        <i x="1037" s="1"/>
        <i x="2514" s="1"/>
        <i x="307" s="1"/>
        <i x="1967" s="1"/>
        <i x="1217" s="1"/>
        <i x="2107" s="1"/>
        <i x="645" s="1"/>
        <i x="575" s="1"/>
        <i x="16" s="1"/>
        <i x="161" s="1"/>
        <i x="2418" s="1"/>
        <i x="636" s="1"/>
        <i x="319" s="1"/>
        <i x="1219" s="1"/>
        <i x="1042" s="1"/>
        <i x="2527" s="1"/>
        <i x="325" s="1"/>
        <i x="2518" s="1"/>
        <i x="1041" s="1"/>
        <i x="1476" s="1"/>
        <i x="1045" s="1"/>
        <i x="703" s="1"/>
        <i x="1050" s="1"/>
        <i x="336" s="1"/>
        <i x="90" s="1"/>
        <i x="91" s="1"/>
        <i x="317" s="1"/>
        <i x="964" s="1"/>
        <i x="722" s="1"/>
        <i x="119" s="1"/>
        <i x="693" s="1"/>
        <i x="80" s="1"/>
        <i x="1479" s="1"/>
        <i x="2075" s="1"/>
        <i x="1678" s="1"/>
        <i x="42" s="1"/>
        <i x="1987" s="1"/>
        <i x="994" s="1"/>
        <i x="1717" s="1"/>
        <i x="1542" s="1"/>
        <i x="1323" s="1"/>
        <i x="376" s="1"/>
        <i x="1654" s="1"/>
        <i x="2255" s="1"/>
        <i x="2491" s="1"/>
        <i x="472" s="1"/>
        <i x="1132" s="1"/>
        <i x="1171" s="1"/>
        <i x="1199" s="1"/>
        <i x="1692" s="1"/>
        <i x="222" s="1"/>
        <i x="271" s="1"/>
        <i x="1693" s="1"/>
        <i x="1359" s="1"/>
        <i x="2421" s="1"/>
        <i x="761" s="1"/>
        <i x="1738" s="1"/>
        <i x="2351" s="1"/>
        <i x="2342" s="1"/>
        <i x="2240" s="1"/>
        <i x="1236" s="1"/>
        <i x="1946" s="1"/>
        <i x="1183" s="1"/>
        <i x="453" s="1"/>
        <i x="2316" s="1"/>
        <i x="2089" s="1"/>
        <i x="899" s="1"/>
        <i x="1932" s="1"/>
        <i x="2133" s="1"/>
        <i x="1110" s="1"/>
        <i x="1300" s="1"/>
        <i x="2227" s="1"/>
        <i x="919" s="1"/>
        <i x="1303" s="1"/>
        <i x="395" s="1"/>
        <i x="1423" s="1"/>
        <i x="521" s="1"/>
        <i x="2222" s="1"/>
        <i x="2365" s="1"/>
        <i x="358" s="1"/>
        <i x="1642" s="1"/>
        <i x="1138" s="1"/>
        <i x="1870" s="1"/>
        <i x="69" s="1"/>
        <i x="1149" s="1"/>
        <i x="2250" s="1"/>
        <i x="896" s="1"/>
        <i x="2178" s="1"/>
        <i x="2352" s="1"/>
        <i x="294" s="1"/>
        <i x="1153" s="1"/>
        <i x="1147" s="1"/>
        <i x="1590" s="1"/>
        <i x="1706" s="1"/>
        <i x="1953" s="1"/>
        <i x="1963" s="1"/>
        <i x="2445" s="1"/>
        <i x="2262" s="1"/>
        <i x="1565" s="1"/>
        <i x="1029" s="1"/>
        <i x="692" s="1"/>
        <i x="691" s="1"/>
        <i x="2343" s="1"/>
        <i x="708" s="1"/>
        <i x="1888" s="1"/>
        <i x="658" s="1"/>
        <i x="1600" s="1"/>
        <i x="2234" s="1"/>
        <i x="1268" s="1"/>
        <i x="88" s="1"/>
        <i x="1228" s="1"/>
        <i x="2007" s="1"/>
        <i x="1449" s="1"/>
        <i x="669" s="1"/>
        <i x="656" s="1"/>
        <i x="394" s="1"/>
        <i x="205" s="1"/>
        <i x="1007" s="1"/>
        <i x="604" s="1"/>
        <i x="595" s="1"/>
        <i x="1191" s="1"/>
        <i x="738" s="1"/>
        <i x="1771" s="1"/>
        <i x="2394" s="1"/>
        <i x="978" s="1"/>
        <i x="272" s="1"/>
        <i x="1391" s="1"/>
        <i x="2239" s="1"/>
        <i x="1814" s="1"/>
        <i x="2017" s="1"/>
        <i x="2203" s="1"/>
        <i x="1857" s="1"/>
        <i x="1066" s="1"/>
        <i x="98" s="1"/>
        <i x="1962" s="1"/>
        <i x="2506" s="1"/>
        <i x="1995" s="1"/>
        <i x="812" s="1"/>
        <i x="2011" s="1"/>
        <i x="1005" s="1"/>
        <i x="1137" s="1"/>
        <i x="1136" s="1"/>
        <i x="1789" s="1"/>
        <i x="1350" s="1"/>
        <i x="1536" s="1"/>
        <i x="1820" s="1"/>
        <i x="1272" s="1"/>
        <i x="1193" s="1"/>
        <i x="0" s="1"/>
        <i x="1925" s="1"/>
        <i x="589" s="1"/>
        <i x="2420" s="1"/>
        <i x="814" s="1"/>
        <i x="2403" s="1"/>
        <i x="1858" s="1"/>
        <i x="1361" s="1"/>
        <i x="148" s="1"/>
        <i x="997" s="1"/>
        <i x="999" s="1"/>
        <i x="2002" s="1"/>
        <i x="1871" s="1"/>
        <i x="1759" s="1"/>
        <i x="261" s="1"/>
        <i x="2110" s="1"/>
        <i x="1405" s="1"/>
        <i x="2474" s="1"/>
        <i x="1859" s="1"/>
        <i x="606" s="1"/>
        <i x="655" s="1"/>
        <i x="1495" s="1"/>
        <i x="416" s="1"/>
        <i x="1726" s="1"/>
        <i x="1090" s="1"/>
        <i x="281" s="1"/>
        <i x="1730" s="1"/>
        <i x="400" s="1"/>
        <i x="580" s="1"/>
        <i x="1371" s="1"/>
        <i x="97" s="1"/>
        <i x="1329" s="1"/>
        <i x="1352" s="1"/>
        <i x="1354" s="1"/>
        <i x="685" s="1"/>
        <i x="1775" s="1"/>
        <i x="2180" s="1"/>
        <i x="938" s="1"/>
        <i x="2189" s="1"/>
        <i x="274" s="1"/>
        <i x="1435" s="1"/>
        <i x="2389" s="1"/>
        <i x="361" s="1"/>
        <i x="2388" s="1"/>
        <i x="26" s="1"/>
        <i x="377" s="1"/>
        <i x="2432" s="1"/>
        <i x="2372" s="1"/>
        <i x="1921" s="1"/>
        <i x="487" s="1"/>
        <i x="1390" s="1"/>
        <i x="92" s="1"/>
        <i x="535" s="1"/>
        <i x="582" s="1"/>
        <i x="1514" s="1"/>
        <i x="291" s="1"/>
        <i x="2001" s="1"/>
        <i x="1497" s="1"/>
        <i x="1349" s="1"/>
        <i x="2019" s="1"/>
        <i x="113" s="1"/>
        <i x="1033" s="1"/>
        <i x="364" s="1"/>
        <i x="969" s="1"/>
        <i x="1561" s="1"/>
        <i x="592" s="1"/>
        <i x="859" s="1"/>
        <i x="935" s="1"/>
        <i x="1650" s="1"/>
        <i x="2484" s="1"/>
        <i x="1000" s="1"/>
        <i x="1714" s="1"/>
        <i x="1309" s="1"/>
        <i x="49" s="1"/>
        <i x="1370" s="1"/>
        <i x="1247" s="1"/>
        <i x="713" s="1"/>
        <i x="675" s="1"/>
        <i x="158" s="1"/>
        <i x="1521" s="1"/>
        <i x="921" s="1"/>
        <i x="2371" s="1"/>
        <i x="522" s="1"/>
        <i x="1366" s="1"/>
        <i x="679" s="1"/>
        <i x="347" s="1"/>
        <i x="1088" s="1"/>
        <i x="56" s="1"/>
        <i x="576" s="1"/>
        <i x="322" s="1"/>
        <i x="312" s="1"/>
        <i x="2370" s="1"/>
        <i x="87" s="1"/>
        <i x="2050" s="1"/>
        <i x="1586" s="1"/>
        <i x="1006" s="1"/>
        <i x="2192" s="1"/>
        <i x="270" s="1"/>
        <i x="2186" s="1"/>
        <i x="2020" s="1"/>
        <i x="1644" s="1"/>
        <i x="1766" s="1"/>
        <i x="1150" s="1"/>
        <i x="1472" s="1"/>
        <i x="1841" s="1"/>
        <i x="1614" s="1"/>
        <i x="1428" s="1"/>
        <i x="2269" s="1"/>
        <i x="2049" s="1"/>
        <i x="2281" s="1"/>
        <i x="406" s="1"/>
        <i x="2268" s="1"/>
        <i x="267" s="1"/>
        <i x="2277" s="1"/>
        <i x="2267" s="1"/>
        <i x="2301" s="1"/>
        <i x="404" s="1"/>
        <i x="2068" s="1"/>
        <i x="559" s="1"/>
        <i x="2490" s="1"/>
        <i x="965" s="1"/>
        <i x="1781" s="1"/>
        <i x="2275" s="1"/>
        <i x="851" s="1"/>
        <i x="2521" s="1"/>
        <i x="897" s="1"/>
        <i x="1626" s="1"/>
        <i x="446" s="1"/>
        <i x="1140" s="1"/>
        <i x="661" s="1"/>
        <i x="1243" s="1"/>
        <i x="392" s="1"/>
        <i x="1761" s="1"/>
        <i x="1784" s="1"/>
        <i x="1401" s="1"/>
        <i x="725" s="1"/>
        <i x="981" s="1"/>
        <i x="1926" s="1"/>
        <i x="299" s="1"/>
        <i x="378" s="1"/>
        <i x="54" s="1"/>
        <i x="1886" s="1"/>
        <i x="934" s="1"/>
        <i x="1601" s="1"/>
        <i x="2494" s="1"/>
        <i x="2274" s="1"/>
        <i x="1531" s="1"/>
        <i x="2168" s="1"/>
        <i x="1152" s="1"/>
        <i x="1369" s="1"/>
        <i x="741" s="1"/>
        <i x="346" s="1"/>
        <i x="1677" s="1"/>
        <i x="214" s="1"/>
        <i x="1416" s="1"/>
        <i x="1832" s="1"/>
        <i x="479" s="1"/>
        <i x="545" s="1"/>
        <i x="120" s="1"/>
        <i x="823" s="1"/>
        <i x="1348" s="1"/>
        <i x="60" s="1"/>
        <i x="1624" s="1"/>
        <i x="1801" s="1"/>
        <i x="1602" s="1"/>
        <i x="1632" s="1"/>
        <i x="2006" s="1"/>
        <i x="1125" s="1"/>
        <i x="2488" s="1"/>
        <i x="475" s="1"/>
        <i x="1679" s="1"/>
        <i x="1386" s="1"/>
        <i x="62" s="1"/>
        <i x="2419" s="1"/>
        <i x="1532" s="1"/>
        <i x="478" s="1"/>
        <i x="2504" s="1"/>
        <i x="1796" s="1"/>
        <i x="481" s="1"/>
        <i x="1621" s="1"/>
        <i x="480" s="1"/>
        <i x="12" s="1"/>
        <i x="73" s="1"/>
        <i x="2505" s="1"/>
        <i x="1385" s="1"/>
        <i x="832" s="1"/>
        <i x="1676" s="1"/>
        <i x="1184" s="1"/>
        <i x="933" s="1"/>
        <i x="1444" s="1"/>
        <i x="1189" s="1"/>
        <i x="1381" s="1"/>
        <i x="2467" s="1"/>
        <i x="537" s="1"/>
        <i x="1128" s="1"/>
        <i x="1908" s="1"/>
        <i x="504" s="1"/>
        <i x="2495" s="1"/>
        <i x="1782" s="1"/>
        <i x="96" s="1"/>
        <i x="2225" s="1"/>
        <i x="1798" s="1"/>
        <i x="988" s="1"/>
        <i x="2212" s="1"/>
        <i x="1913" s="1"/>
        <i x="2300" s="1"/>
        <i x="1684" s="1"/>
        <i x="1725" s="1"/>
        <i x="2360" s="1"/>
        <i x="1537" s="1"/>
        <i x="2035" s="1"/>
        <i x="557" s="1"/>
        <i x="1277" s="1"/>
        <i x="48" s="1"/>
        <i x="657" s="1"/>
        <i x="2337" s="1"/>
        <i x="430" s="1"/>
        <i x="1062" s="1"/>
        <i x="546" s="1"/>
        <i x="2465" s="1"/>
        <i x="65" s="1"/>
        <i x="1135" s="1"/>
        <i x="1083" s="1"/>
        <i x="2341" s="1"/>
        <i x="1206" s="1"/>
        <i x="911" s="1"/>
        <i x="219" s="1"/>
        <i x="61" s="1"/>
        <i x="642" s="1"/>
        <i x="2385" s="1"/>
        <i x="71" s="1"/>
        <i x="2336" s="1"/>
        <i x="63" s="1"/>
        <i x="639" s="1"/>
        <i x="72" s="1"/>
        <i x="2039" s="1"/>
        <i x="457" s="1"/>
        <i x="641" s="1"/>
        <i x="1450" s="1"/>
        <i x="634" s="1"/>
        <i x="2094" s="1"/>
        <i x="865" s="1"/>
        <i x="555" s="1"/>
        <i x="290" s="1"/>
        <i x="1168" s="1"/>
        <i x="477" s="1"/>
        <i x="187" s="1"/>
        <i x="330" s="1"/>
        <i x="2396" s="1"/>
        <i x="1215" s="1"/>
        <i x="1445" s="1"/>
        <i x="100" s="1"/>
        <i x="46" s="1"/>
        <i x="855" s="1"/>
        <i x="1047" s="1"/>
        <i x="2266" s="1"/>
        <i x="1806" s="1"/>
        <i x="1752" s="1"/>
        <i x="2073" s="1"/>
        <i x="2489" s="1"/>
        <i x="599" s="1"/>
        <i x="1748" s="1"/>
        <i x="413" s="1"/>
        <i x="632" s="1"/>
        <i x="1846" s="1"/>
        <i x="2062" s="1"/>
        <i x="1380" s="1"/>
        <i x="863" s="1"/>
        <i x="868" s="1"/>
        <i x="344" s="1"/>
        <i x="1331" s="1"/>
        <i x="450" s="1"/>
        <i x="1704" s="1"/>
        <i x="2077" s="1"/>
        <i x="760" s="1"/>
        <i x="1054" s="1"/>
        <i x="758" s="1"/>
        <i x="164" s="1"/>
        <i x="1718" s="1"/>
        <i x="515" s="1"/>
        <i x="955" s="1"/>
        <i x="1720" s="1"/>
        <i x="1096" s="1"/>
        <i x="2390" s="1"/>
        <i x="1368" s="1"/>
        <i x="970" s="1"/>
        <i x="1637" s="1"/>
        <i x="146" s="1"/>
        <i x="1887" s="1"/>
        <i x="972" s="1"/>
        <i x="611" s="1"/>
        <i x="1966" s="1"/>
        <i x="208" s="1"/>
        <i x="510" s="1"/>
        <i x="21" s="1"/>
        <i x="2464" s="1"/>
        <i x="996" s="1"/>
        <i x="2232" s="1"/>
        <i x="2153" s="1"/>
        <i x="577" s="1"/>
        <i x="624" s="1"/>
        <i x="1818" s="1"/>
        <i x="33" s="1"/>
        <i x="1905" s="1"/>
        <i x="2172" s="1"/>
        <i x="1200" s="1"/>
        <i x="1480" s="1"/>
        <i x="1430" s="1"/>
        <i x="985" s="1"/>
        <i x="196" s="1"/>
        <i x="1662" s="1"/>
        <i x="143" s="1"/>
        <i x="1739" s="1"/>
        <i x="2512" s="1"/>
        <i x="2170" s="1"/>
        <i x="2086" s="1"/>
        <i x="1506" s="1"/>
        <i x="1122" s="1"/>
        <i x="1505" s="1"/>
        <i x="2517" s="1"/>
        <i x="1424" s="1"/>
        <i x="2423" s="1"/>
        <i x="1863" s="1"/>
        <i x="2471" s="1"/>
        <i x="1741" s="1"/>
        <i x="1394" s="1"/>
        <i x="2280" s="1"/>
        <i x="2154" s="1"/>
        <i x="2024" s="1"/>
        <i x="237" s="1"/>
        <i x="1372" s="1"/>
        <i x="737" s="1"/>
        <i x="95" s="1"/>
        <i x="367" s="1"/>
        <i x="2122" s="1"/>
        <i x="217" s="1"/>
        <i x="732" s="1"/>
        <i x="258" s="1"/>
        <i x="181" s="1"/>
        <i x="782" s="1"/>
        <i x="2015" s="1"/>
        <i x="1597" s="1"/>
        <i x="492" s="1"/>
        <i x="1572" s="1"/>
        <i x="1993" s="1"/>
        <i x="794" s="1"/>
        <i x="2064" s="1"/>
        <i x="1978" s="1"/>
        <i x="2535" s="1"/>
        <i x="791" s="1"/>
        <i x="493" s="1"/>
        <i x="153" s="1"/>
        <i x="1849" s="1"/>
        <i x="1328" s="1"/>
        <i x="429" s="1"/>
        <i x="587" s="1"/>
        <i x="2538" s="1"/>
        <i x="2061" s="1"/>
        <i x="2459" s="1"/>
        <i x="157" s="1"/>
        <i x="2350" s="1"/>
        <i x="2059" s="1"/>
        <i x="2010" s="1"/>
        <i x="837" s="1"/>
        <i x="486" s="1"/>
        <i x="1473" s="1"/>
        <i x="2437" s="1"/>
        <i x="1745" s="1"/>
        <i x="1639" s="1"/>
        <i x="147" s="1"/>
        <i x="1091" s="1"/>
        <i x="2273" s="1"/>
        <i x="2497" s="1"/>
        <i x="420" s="1"/>
        <i x="1073" s="1"/>
        <i x="2278" s="1"/>
        <i x="1928" s="1"/>
        <i x="1202" s="1"/>
        <i x="2412" s="1"/>
        <i x="1175" s="1"/>
        <i x="1177" s="1"/>
        <i x="1839" s="1"/>
        <i x="1196" s="1"/>
        <i x="1710" s="1"/>
        <i x="1239" s="1"/>
        <i x="256" s="1"/>
        <i x="2496" s="1"/>
        <i x="2532" s="1"/>
        <i x="966" s="1"/>
        <i x="166" s="1"/>
        <i x="1439" s="1"/>
        <i x="600" s="1"/>
        <i x="1012" s="1"/>
        <i x="380" s="1"/>
        <i x="449" s="1"/>
        <i x="2387" s="1"/>
        <i x="1803" s="1"/>
        <i x="75" s="1"/>
        <i x="448" s="1"/>
        <i x="638" s="1"/>
        <i x="2204" s="1"/>
        <i x="1945" s="1"/>
        <i x="298" s="1"/>
        <i x="1220" s="1"/>
        <i x="1082" s="1"/>
        <i x="570" s="1"/>
        <i x="1009" s="1"/>
        <i x="908" s="1"/>
        <i x="165" s="1"/>
        <i x="702" s="1"/>
        <i x="41" s="1"/>
        <i x="1522" s="1"/>
        <i x="2378" s="1"/>
        <i x="552" s="1"/>
        <i x="355" s="1"/>
        <i x="2331" s="1"/>
        <i x="2327" s="1"/>
        <i x="127" s="1"/>
        <i x="1417" s="1"/>
        <i x="856" s="1"/>
        <i x="2220" s="1"/>
        <i x="514" s="1"/>
        <i x="126" s="1"/>
        <i x="1732" s="1"/>
        <i x="2353" s="1"/>
        <i x="2435" s="1"/>
        <i x="1035" s="1"/>
        <i x="528" s="1"/>
        <i x="1143" s="1"/>
        <i x="1298" s="1"/>
        <i x="1668" s="1"/>
        <i x="672" s="1"/>
        <i x="2309" s="1"/>
        <i x="1379" s="1"/>
        <i x="878" s="1"/>
        <i x="1158" s="1"/>
        <i x="2345" s="1"/>
        <i x="1567" s="1"/>
        <i x="1294" s="1"/>
        <i x="1229" s="1"/>
        <i x="1230" s="1"/>
        <i x="160" s="1"/>
        <i x="1318" s="1"/>
        <i x="2430" s="1"/>
        <i x="391" s="1"/>
        <i x="1703" s="1"/>
        <i x="2080" s="1"/>
        <i x="1611" s="1"/>
        <i x="2142" s="1"/>
        <i x="2429" s="1"/>
        <i x="1333" s="1"/>
        <i x="894" s="1"/>
        <i x="1666" s="1"/>
        <i x="1208" s="1"/>
        <i x="2374" s="1"/>
        <i x="77" s="1"/>
        <i x="869" s="1"/>
        <i x="1412" s="1"/>
        <i x="1667" s="1"/>
        <i x="1785" s="1"/>
        <i x="1285" s="1"/>
        <i x="1092" s="1"/>
        <i x="1320" s="1"/>
        <i x="1708" s="1"/>
        <i x="615" s="1"/>
        <i x="2185" s="1"/>
        <i x="1398" s="1"/>
        <i x="1768" s="1"/>
        <i x="532" s="1"/>
        <i x="1447" s="1"/>
        <i x="1641" s="1"/>
        <i x="1825" s="1"/>
        <i x="1551" s="1"/>
        <i x="2364" s="1"/>
        <i x="2319" s="1"/>
        <i x="1605" s="1"/>
        <i x="2071" s="1"/>
        <i x="2439" s="1"/>
        <i x="651" s="1"/>
        <i x="533" s="1"/>
        <i x="2078" s="1"/>
        <i x="226" s="1"/>
        <i x="2084" s="1"/>
        <i x="756" s="1"/>
        <i x="937" s="1"/>
        <i x="2462" s="1"/>
        <i x="1535" s="1"/>
        <i x="2088" s="1"/>
        <i x="2014" s="1"/>
        <i x="2151" s="1"/>
        <i x="774" s="1"/>
        <i x="136" s="1"/>
        <i x="788" s="1"/>
        <i x="2138" s="1"/>
        <i x="1949" s="1"/>
        <i x="2036" s="1"/>
        <i x="328" s="1"/>
        <i x="1432" s="1"/>
        <i x="2508" s="1"/>
        <i x="1851" s="1"/>
        <i x="2215" s="1"/>
        <i x="503" s="1"/>
        <i x="652" s="1"/>
        <i x="1939" s="1"/>
        <i x="1306" s="1"/>
        <i x="224" s="1"/>
        <i x="792" s="1"/>
        <i x="78" s="1"/>
        <i x="2509" s="1"/>
        <i x="789" s="1"/>
        <i x="1516" s="1"/>
        <i x="1530" s="1"/>
        <i x="2108" s="1"/>
        <i x="1552" s="1"/>
        <i x="10" s="1"/>
        <i x="749" s="1"/>
        <i x="752" s="1"/>
        <i x="2139" s="1"/>
        <i x="882" s="1"/>
        <i x="779" s="1"/>
        <i x="14" s="1"/>
        <i x="1064" s="1"/>
        <i x="2510" s="1"/>
        <i x="2148" s="1"/>
        <i x="1451" s="1"/>
        <i x="456" s="1"/>
        <i x="2252" s="1"/>
        <i x="1574" s="1"/>
        <i x="1794" s="1"/>
        <i x="742" s="1"/>
        <i x="739" s="1"/>
        <i x="1991" s="1"/>
        <i x="1533" s="1"/>
        <i x="2251" s="1"/>
        <i x="182" s="1"/>
        <i x="1646" s="1"/>
        <i x="131" s="1"/>
        <i x="2536" s="1"/>
        <i x="213" s="1"/>
        <i x="2160" s="1"/>
        <i x="59" s="1"/>
        <i x="1608" s="1"/>
        <i x="2163" s="1"/>
        <i x="1316" s="1"/>
        <i x="1823" s="1"/>
        <i x="178" s="1"/>
        <i x="1711" s="1"/>
        <i x="1018" s="1"/>
        <i x="1161" s="1"/>
        <i x="2348" s="1"/>
        <i x="1013" s="1"/>
        <i x="2477" s="1"/>
        <i x="445" s="1"/>
        <i x="2540" s="1"/>
        <i x="51" s="1"/>
        <i x="1395" s="1"/>
        <i x="2226" s="1"/>
        <i x="1982" s="1"/>
        <i x="2056" s="1"/>
        <i x="81" s="1"/>
        <i x="2090" s="1"/>
        <i x="1983" s="1"/>
        <i x="1756" s="1"/>
        <i x="463" s="1"/>
        <i x="928" s="1"/>
        <i x="1456" s="1"/>
        <i x="1865" s="1"/>
        <i x="215" s="1"/>
        <i x="1464" s="1"/>
        <i x="890" s="1"/>
        <i x="2310" s="1"/>
        <i x="1415" s="1"/>
        <i x="1683" s="1"/>
        <i x="1918" s="1"/>
        <i x="371" s="1"/>
        <i x="2155" s="1"/>
        <i x="790" s="1"/>
        <i x="138" s="1"/>
        <i x="2391" s="1"/>
        <i x="1392" s="1"/>
        <i x="529" s="1"/>
        <i x="2158" s="1"/>
        <i x="1402" s="1"/>
        <i x="1074" s="1"/>
        <i x="1776" s="1"/>
        <i x="2200" s="1"/>
        <i x="1560" s="1"/>
        <i x="280" s="1"/>
        <i x="704" s="1"/>
        <i x="444" s="1"/>
        <i x="2384" s="1"/>
        <i x="1555" s="1"/>
        <i x="2057" s="1"/>
        <i x="2276" s="1"/>
        <i x="1715" s="1"/>
        <i x="1418" s="1"/>
        <i x="565" s="1"/>
        <i x="1558" s="1"/>
        <i x="2048" s="1"/>
        <i x="29" s="1"/>
        <i x="74" s="1"/>
        <i x="2205" s="1"/>
        <i x="607" s="1"/>
        <i x="1213" s="1"/>
        <i x="47" s="1"/>
        <i x="19" s="1"/>
        <i x="1874" s="1"/>
        <i x="1116" s="1"/>
        <i x="1103" s="1"/>
        <i x="1591" s="1"/>
        <i x="31" s="1"/>
        <i x="109" s="1"/>
        <i x="295" s="1"/>
        <i x="1081" s="1"/>
        <i x="1772" s="1"/>
        <i x="1482" s="1"/>
        <i x="762" s="1"/>
        <i x="1498" s="1"/>
        <i x="455" s="1"/>
        <i x="296" s="1"/>
        <i x="2426" s="1"/>
        <i x="1255" s="1"/>
        <i x="1360" s="1"/>
        <i x="473" s="1"/>
        <i x="211" s="1"/>
        <i x="1947" s="1"/>
        <i x="1636" s="1"/>
        <i x="469" s="1"/>
        <i x="1707" s="1"/>
        <i x="1019" s="1"/>
        <i x="435" s="1"/>
        <i x="1111" s="1"/>
        <i x="354" s="1"/>
        <i x="1673" s="1"/>
        <i x="64" s="1"/>
        <i x="232" s="1"/>
        <i x="1358" s="1"/>
        <i x="594" s="1"/>
        <i x="2366" s="1"/>
        <i x="1214" s="1"/>
        <i x="1671" s="1"/>
        <i x="1106" s="1"/>
        <i x="333" s="1"/>
        <i x="2500" s="1"/>
        <i x="2325" s="1"/>
        <i x="2141" s="1"/>
        <i x="585" s="1"/>
        <i x="2446" s="1"/>
        <i x="1421" s="1"/>
        <i x="366" s="1"/>
        <i x="277" s="1"/>
        <i x="2270" s="1"/>
        <i x="1716" s="1"/>
        <i x="1504" s="1"/>
        <i x="1891" s="1"/>
        <i x="712" s="1"/>
        <i x="40" s="1"/>
        <i x="1774" s="1"/>
        <i x="2501" s="1"/>
        <i x="968" s="1"/>
        <i x="886" s="1"/>
        <i x="1302" s="1"/>
        <i x="245" s="1"/>
        <i x="2114" s="1"/>
        <i x="1291" s="1"/>
        <i x="1468" s="1"/>
        <i x="891" s="1"/>
        <i x="1109" s="1"/>
        <i x="884" s="1"/>
        <i x="666" s="1"/>
        <i x="1758" s="1"/>
        <i x="1873" s="1"/>
        <i x="1861" s="1"/>
        <i x="2305" s="1"/>
        <i x="1635" s="1"/>
        <i x="2136" s="1"/>
        <i x="1952" s="1"/>
        <i x="1996" s="1"/>
        <i x="1892" s="1"/>
        <i x="497" s="1"/>
        <i x="547" s="1"/>
        <i x="2499" s="1"/>
        <i x="1548" s="1"/>
        <i x="1909" s="1"/>
        <i x="1216" s="1"/>
        <i x="1778" s="1"/>
        <i x="83" s="1"/>
        <i x="1722" s="1"/>
        <i x="459" s="1"/>
        <i x="2188" s="1"/>
        <i x="1345" s="1"/>
        <i x="987" s="1"/>
        <i x="983" s="1"/>
        <i x="2213" s="1"/>
        <i x="2100" s="1"/>
        <i x="2368" s="1"/>
        <i x="2383" s="1"/>
        <i x="349" s="1"/>
        <i x="971" s="1"/>
        <i x="2307" s="1"/>
        <i x="721" s="1"/>
        <i x="1988" s="1"/>
        <i x="637" s="1"/>
        <i x="239" s="1"/>
        <i x="2513" s="1"/>
        <i x="810" s="1"/>
        <i x="2055" s="1"/>
        <i x="1879" s="1"/>
        <i x="1032" s="1"/>
        <i x="1922" s="1"/>
        <i x="2515" s="1"/>
        <i x="2047" s="1"/>
        <i x="1675" s="1"/>
        <i x="1144" s="1"/>
        <i x="1164" s="1"/>
        <i x="1222" s="1"/>
        <i x="750" s="1"/>
        <i x="1596" s="1"/>
        <i x="1197" s="1"/>
        <i x="643" s="1"/>
        <i x="840" s="1"/>
        <i x="231" s="1"/>
        <i x="2023" s="1"/>
        <i x="2164" s="1"/>
        <i x="1575" s="1"/>
        <i x="1017" s="1"/>
        <i x="1130" s="1"/>
        <i x="1658" s="1"/>
        <i x="1620" s="1"/>
        <i x="877" s="1"/>
        <i x="170" s="1"/>
        <i x="192" s="1"/>
        <i x="279" s="1"/>
        <i x="1657" s="1"/>
        <i x="541" s="1"/>
        <i x="1337" s="1"/>
        <i x="44" s="1"/>
        <i x="2230" s="1"/>
        <i x="1625" s="1"/>
        <i x="461" s="1"/>
        <i x="1643" s="1"/>
        <i x="660" s="1"/>
        <i x="1454" s="1"/>
        <i x="2288" s="1"/>
        <i x="1325" s="1"/>
        <i x="736" s="1"/>
        <i x="1134" s="1"/>
        <i x="1981" s="1"/>
        <i x="929" s="1"/>
        <i x="1324" s="1"/>
        <i x="1458" s="1"/>
        <i x="2293" s="1"/>
        <i x="718" s="1"/>
        <i x="2285" s="1"/>
        <i x="2284" s="1"/>
        <i x="1257" s="1"/>
        <i x="2448" s="1"/>
        <i x="106" s="1"/>
        <i x="107" s="1"/>
        <i x="506" s="1"/>
        <i x="1441" s="1"/>
        <i x="2245" s="1"/>
        <i x="1810" s="1"/>
        <i x="1787" s="1"/>
        <i x="303" s="1"/>
        <i x="1906" s="1"/>
        <i x="1015" s="1"/>
        <i x="683" s="1"/>
        <i x="7" s="1"/>
        <i x="370" s="1"/>
        <i x="959" s="1"/>
        <i x="167" s="1"/>
        <i x="2367" s="1"/>
        <i x="1242" s="1"/>
        <i x="1093" s="1"/>
        <i x="608" s="1"/>
        <i x="1120" s="1"/>
        <i x="1448" s="1"/>
        <i x="1270" s="1"/>
        <i x="112" s="1"/>
        <i x="1431" s="1"/>
        <i x="1094" s="1"/>
        <i x="2507" s="1"/>
        <i x="854" s="1"/>
        <i x="335" s="1"/>
        <i x="512" s="1"/>
        <i x="1813" s="1"/>
        <i x="1749" s="1"/>
        <i x="2332" s="1"/>
        <i x="1433" s="1"/>
        <i x="85" s="1"/>
        <i x="2539" s="1"/>
        <i x="188" s="1"/>
        <i x="2105" s="1"/>
        <i x="1959" s="1"/>
        <i x="2106" s="1"/>
        <i x="2349" s="1"/>
        <i x="76" s="1"/>
        <i x="1528" s="1"/>
        <i x="1802" s="1"/>
        <i x="839" s="1"/>
        <i x="729" s="1"/>
        <i x="1383" s="1"/>
        <i x="753" s="1"/>
        <i x="1619" s="1"/>
        <i x="699" s="1"/>
        <i x="623" s="1"/>
        <i x="2523" s="1"/>
        <i x="881" s="1"/>
        <i x="1723" s="1"/>
        <i x="1156" s="1"/>
        <i x="1226" s="1"/>
        <i x="979" s="1"/>
        <i x="1020" s="1"/>
        <i x="35" s="1"/>
        <i x="1609" s="1"/>
        <i x="1248" s="1"/>
        <i x="1397" s="1"/>
        <i x="614" s="1"/>
        <i x="1212" s="1"/>
        <i x="82" s="1"/>
        <i x="980" s="1"/>
        <i x="466" s="1"/>
        <i x="2369" s="1"/>
        <i x="2530" s="1"/>
        <i x="1123" s="1"/>
        <i x="36" s="1"/>
        <i x="240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Ingredients" sourceName="Ingredients">
  <pivotTables>
    <pivotTable tabId="5" name="PivotTable4"/>
  </pivotTables>
  <data>
    <tabular pivotCacheId="1">
      <items count="22">
        <i x="10" s="1"/>
        <i x="19" s="1"/>
        <i x="2" s="1"/>
        <i x="9" s="1"/>
        <i x="11" s="1"/>
        <i x="16" s="1"/>
        <i x="0" s="1"/>
        <i x="12" s="1"/>
        <i x="13" s="1"/>
        <i x="14" s="1"/>
        <i x="15" s="1"/>
        <i x="20" s="1"/>
        <i x="18" s="1"/>
        <i x="1" s="1"/>
        <i x="17" s="1"/>
        <i x="3" s="1"/>
        <i x="8" s="1"/>
        <i x="21" s="1"/>
        <i x="4" s="1"/>
        <i x="6"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tegory" cache="Slicer_Rating_Category" caption="Rating 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Category 2" cache="Slicer_Rating_Category" caption="Rating Category" rowHeight="241300"/>
  <slicer name="Company Location 1" cache="Slicer_Company_Location" caption="Company Location" startItem="28" rowHeight="241300"/>
  <slicer name="Country of Bean Origin 1" cache="Slicer_Country_of_Bean_Origin" caption="Country of Bean Origin" startItem="37" rowHeight="241300"/>
  <slicer name="Ingredients 1" cache="Slicer_Ingredients" caption="Ingredients" startItem="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ating Category 1" cache="Slicer_Rating_Category" caption="Rating Category"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ating Category 3" cache="Slicer_Rating_Category" caption="Rating Category" rowHeight="241300"/>
  <slicer name="Company Location" cache="Slicer_Company_Location" caption="Company Location" rowHeight="241300"/>
  <slicer name="Country of Bean Origin" cache="Slicer_Country_of_Bean_Origin" caption="Country of Bean Origin" startItem="24" rowHeight="241300"/>
  <slicer name="Cocoa Percent" cache="Slicer_Cocoa_Percent" caption="Cocoa Percent" rowHeight="241300"/>
  <slicer name="No of Ingredients" cache="Slicer_No_of_Ingredients" caption="No of Ingredients" rowHeight="241300"/>
  <slicer name="Most Memorable Characteristics" cache="Slicer_Most_Memorable_Characteristics" caption="Most Memorable Characteristics"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Ingredients" cache="Slicer_Ingredients" caption="Ingredients" rowHeight="241300"/>
</slicers>
</file>

<file path=xl/tables/table1.xml><?xml version="1.0" encoding="utf-8"?>
<table xmlns="http://schemas.openxmlformats.org/spreadsheetml/2006/main" id="1" name="Table1" displayName="Table1" ref="P6:P7" insertRow="1" totalsRowShown="0">
  <autoFilter ref="P6:P7"/>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O2589" totalsRowShown="0">
  <autoFilter ref="A1:O2589"/>
  <tableColumns count="15">
    <tableColumn id="1" name="REF"/>
    <tableColumn id="15" name="company / manufacturing" dataDxfId="15">
      <calculatedColumnFormula>TRIM(Table2[[#This Row],[Company (Manufacturer)]])</calculatedColumnFormula>
    </tableColumn>
    <tableColumn id="2" name="Company (Manufacturer)"/>
    <tableColumn id="3" name="Company Location"/>
    <tableColumn id="4" name="Review Date"/>
    <tableColumn id="5" name="Country of Bean Origin"/>
    <tableColumn id="6" name="Specific Bean Origin or Bar Name"/>
    <tableColumn id="7" name="Cocoa Percent" dataDxfId="14"/>
    <tableColumn id="8" name="No of Ingredients" dataDxfId="13">
      <calculatedColumnFormula>LEFT(J2,1)</calculatedColumnFormula>
    </tableColumn>
    <tableColumn id="9" name="Ingredients"/>
    <tableColumn id="10" name="Most Memorable Characteristics"/>
    <tableColumn id="11" name="Rating"/>
    <tableColumn id="12" name="Rating Category">
      <calculatedColumnFormula>VLOOKUP(L2,$S$10:$T$15,2,TRUE)</calculatedColumnFormula>
    </tableColumn>
    <tableColumn id="13" name="rating category 2">
      <calculatedColumnFormula>IF(AND(L2 &gt;= 1, L2&lt; 2), "Unpleaseant", IF(AND(L2 &gt;= 2, L2 &lt;3), "Dissapointing", IF(AND(L2 &gt;= 3, L2&lt;3.75), "Satisfactory", IF(AND(L2&gt;=3.75, L2&lt; 4), "Praiseworthy", IF(AND(L2 &gt;=4, L2&lt;5), "Premium", "Elite")))))</calculatedColumnFormula>
    </tableColumn>
    <tableColumn id="1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zoomScale="70" zoomScaleNormal="70" workbookViewId="0">
      <selection activeCell="Q24" sqref="Q24"/>
    </sheetView>
  </sheetViews>
  <sheetFormatPr defaultRowHeight="15" x14ac:dyDescent="0.25"/>
  <cols>
    <col min="1" max="1" width="20.28515625" customWidth="1"/>
    <col min="2" max="2" width="17.7109375" customWidth="1"/>
    <col min="3" max="3" width="12.7109375" bestFit="1" customWidth="1"/>
    <col min="5" max="5" width="11.28515625" bestFit="1" customWidth="1"/>
    <col min="6" max="6" width="11.140625" bestFit="1" customWidth="1"/>
    <col min="7" max="7" width="11.28515625" bestFit="1" customWidth="1"/>
  </cols>
  <sheetData>
    <row r="3" spans="1:2" x14ac:dyDescent="0.25">
      <c r="A3" s="3" t="s">
        <v>4865</v>
      </c>
      <c r="B3" t="s">
        <v>4868</v>
      </c>
    </row>
    <row r="4" spans="1:2" x14ac:dyDescent="0.25">
      <c r="A4" s="4" t="s">
        <v>239</v>
      </c>
      <c r="B4" s="5">
        <v>474</v>
      </c>
    </row>
    <row r="5" spans="1:2" x14ac:dyDescent="0.25">
      <c r="A5" s="4" t="s">
        <v>15</v>
      </c>
      <c r="B5" s="5">
        <v>601</v>
      </c>
    </row>
    <row r="6" spans="1:2" x14ac:dyDescent="0.25">
      <c r="A6" s="4" t="s">
        <v>46</v>
      </c>
      <c r="B6" s="5">
        <v>706.75</v>
      </c>
    </row>
    <row r="7" spans="1:2" x14ac:dyDescent="0.25">
      <c r="A7" s="4" t="s">
        <v>18</v>
      </c>
      <c r="B7" s="5">
        <v>753.75</v>
      </c>
    </row>
    <row r="8" spans="1:2" x14ac:dyDescent="0.25">
      <c r="A8" s="4" t="s">
        <v>38</v>
      </c>
      <c r="B8" s="5">
        <v>792.5</v>
      </c>
    </row>
    <row r="9" spans="1:2" x14ac:dyDescent="0.25">
      <c r="A9" s="4" t="s">
        <v>27</v>
      </c>
      <c r="B9" s="5">
        <v>820.5</v>
      </c>
    </row>
    <row r="10" spans="1:2" x14ac:dyDescent="0.25">
      <c r="A10" s="4" t="s">
        <v>4866</v>
      </c>
      <c r="B10" s="5">
        <v>4148.5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zoomScale="85" zoomScaleNormal="85" workbookViewId="0">
      <selection activeCell="Y24" sqref="Y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zoomScale="40" zoomScaleNormal="40" workbookViewId="0">
      <selection activeCell="AC43" sqref="AC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I17" sqref="I17"/>
    </sheetView>
  </sheetViews>
  <sheetFormatPr defaultRowHeight="15" x14ac:dyDescent="0.25"/>
  <cols>
    <col min="1" max="1" width="21.42578125" bestFit="1" customWidth="1"/>
    <col min="2" max="3" width="13.28515625" customWidth="1"/>
  </cols>
  <sheetData>
    <row r="1" spans="1:2" x14ac:dyDescent="0.25">
      <c r="A1" s="3" t="s">
        <v>4854</v>
      </c>
      <c r="B1" t="s">
        <v>4871</v>
      </c>
    </row>
    <row r="3" spans="1:2" x14ac:dyDescent="0.25">
      <c r="A3" s="3" t="s">
        <v>4865</v>
      </c>
      <c r="B3" t="s">
        <v>4868</v>
      </c>
    </row>
    <row r="4" spans="1:2" x14ac:dyDescent="0.25">
      <c r="A4" s="4" t="s">
        <v>1236</v>
      </c>
      <c r="B4" s="5">
        <v>29.75</v>
      </c>
    </row>
    <row r="5" spans="1:2" x14ac:dyDescent="0.25">
      <c r="A5" s="4" t="s">
        <v>406</v>
      </c>
      <c r="B5" s="5">
        <v>178</v>
      </c>
    </row>
    <row r="6" spans="1:2" x14ac:dyDescent="0.25">
      <c r="A6" s="4" t="s">
        <v>3007</v>
      </c>
      <c r="B6" s="5">
        <v>97.75</v>
      </c>
    </row>
    <row r="7" spans="1:2" x14ac:dyDescent="0.25">
      <c r="A7" s="4" t="s">
        <v>483</v>
      </c>
      <c r="B7" s="5">
        <v>221.25</v>
      </c>
    </row>
    <row r="8" spans="1:2" x14ac:dyDescent="0.25">
      <c r="A8" s="4" t="s">
        <v>35</v>
      </c>
      <c r="B8" s="5">
        <v>6.5</v>
      </c>
    </row>
    <row r="9" spans="1:2" x14ac:dyDescent="0.25">
      <c r="A9" s="4" t="s">
        <v>44</v>
      </c>
      <c r="B9" s="5">
        <v>88.25</v>
      </c>
    </row>
    <row r="10" spans="1:2" x14ac:dyDescent="0.25">
      <c r="A10" s="4" t="s">
        <v>229</v>
      </c>
      <c r="B10" s="5">
        <v>588.75</v>
      </c>
    </row>
    <row r="11" spans="1:2" x14ac:dyDescent="0.25">
      <c r="A11" s="4" t="s">
        <v>3390</v>
      </c>
      <c r="B11" s="5">
        <v>7.5</v>
      </c>
    </row>
    <row r="12" spans="1:2" x14ac:dyDescent="0.25">
      <c r="A12" s="4" t="s">
        <v>49</v>
      </c>
      <c r="B12" s="5">
        <v>96.25</v>
      </c>
    </row>
    <row r="13" spans="1:2" x14ac:dyDescent="0.25">
      <c r="A13" s="4" t="s">
        <v>316</v>
      </c>
      <c r="B13" s="5">
        <v>28.25</v>
      </c>
    </row>
    <row r="14" spans="1:2" x14ac:dyDescent="0.25">
      <c r="A14" s="4" t="s">
        <v>2487</v>
      </c>
      <c r="B14" s="5">
        <v>9</v>
      </c>
    </row>
    <row r="15" spans="1:2" x14ac:dyDescent="0.25">
      <c r="A15" s="4" t="s">
        <v>2010</v>
      </c>
      <c r="B15" s="5">
        <v>114.25</v>
      </c>
    </row>
    <row r="16" spans="1:2" x14ac:dyDescent="0.25">
      <c r="A16" s="4" t="s">
        <v>18</v>
      </c>
      <c r="B16" s="5">
        <v>34.25</v>
      </c>
    </row>
    <row r="17" spans="1:2" x14ac:dyDescent="0.25">
      <c r="A17" s="4" t="s">
        <v>46</v>
      </c>
      <c r="B17" s="5">
        <v>176.25</v>
      </c>
    </row>
    <row r="18" spans="1:2" x14ac:dyDescent="0.25">
      <c r="A18" s="4" t="s">
        <v>3096</v>
      </c>
      <c r="B18" s="5">
        <v>9</v>
      </c>
    </row>
    <row r="19" spans="1:2" x14ac:dyDescent="0.25">
      <c r="A19" s="4" t="s">
        <v>21</v>
      </c>
      <c r="B19" s="5">
        <v>13</v>
      </c>
    </row>
    <row r="20" spans="1:2" x14ac:dyDescent="0.25">
      <c r="A20" s="4" t="s">
        <v>2756</v>
      </c>
      <c r="B20" s="5">
        <v>6.5</v>
      </c>
    </row>
    <row r="21" spans="1:2" x14ac:dyDescent="0.25">
      <c r="A21" s="4" t="s">
        <v>34</v>
      </c>
      <c r="B21" s="5">
        <v>583.5</v>
      </c>
    </row>
    <row r="22" spans="1:2" x14ac:dyDescent="0.25">
      <c r="A22" s="4" t="s">
        <v>500</v>
      </c>
      <c r="B22" s="5">
        <v>137.75</v>
      </c>
    </row>
    <row r="23" spans="1:2" x14ac:dyDescent="0.25">
      <c r="A23" s="4" t="s">
        <v>212</v>
      </c>
      <c r="B23" s="5">
        <v>2.75</v>
      </c>
    </row>
    <row r="24" spans="1:2" x14ac:dyDescent="0.25">
      <c r="A24" s="4" t="s">
        <v>245</v>
      </c>
      <c r="B24" s="5">
        <v>8.5</v>
      </c>
    </row>
    <row r="25" spans="1:2" x14ac:dyDescent="0.25">
      <c r="A25" s="4" t="s">
        <v>274</v>
      </c>
      <c r="B25" s="5">
        <v>33.5</v>
      </c>
    </row>
    <row r="26" spans="1:2" x14ac:dyDescent="0.25">
      <c r="A26" s="4" t="s">
        <v>313</v>
      </c>
      <c r="B26" s="5">
        <v>19.25</v>
      </c>
    </row>
    <row r="27" spans="1:2" x14ac:dyDescent="0.25">
      <c r="A27" s="4" t="s">
        <v>1068</v>
      </c>
      <c r="B27" s="5">
        <v>83.75</v>
      </c>
    </row>
    <row r="28" spans="1:2" x14ac:dyDescent="0.25">
      <c r="A28" s="4" t="s">
        <v>3458</v>
      </c>
      <c r="B28" s="5">
        <v>13.25</v>
      </c>
    </row>
    <row r="29" spans="1:2" x14ac:dyDescent="0.25">
      <c r="A29" s="4" t="s">
        <v>24</v>
      </c>
      <c r="B29" s="5">
        <v>5.25</v>
      </c>
    </row>
    <row r="30" spans="1:2" x14ac:dyDescent="0.25">
      <c r="A30" s="4" t="s">
        <v>3305</v>
      </c>
      <c r="B30" s="5">
        <v>14.5</v>
      </c>
    </row>
    <row r="31" spans="1:2" x14ac:dyDescent="0.25">
      <c r="A31" s="4" t="s">
        <v>2337</v>
      </c>
      <c r="B31" s="5">
        <v>29.25</v>
      </c>
    </row>
    <row r="32" spans="1:2" x14ac:dyDescent="0.25">
      <c r="A32" s="4" t="s">
        <v>238</v>
      </c>
      <c r="B32" s="5">
        <v>255.5</v>
      </c>
    </row>
    <row r="33" spans="1:2" x14ac:dyDescent="0.25">
      <c r="A33" s="4" t="s">
        <v>871</v>
      </c>
      <c r="B33" s="5">
        <v>97</v>
      </c>
    </row>
    <row r="34" spans="1:2" x14ac:dyDescent="0.25">
      <c r="A34" s="4" t="s">
        <v>3283</v>
      </c>
      <c r="B34" s="5">
        <v>25</v>
      </c>
    </row>
    <row r="35" spans="1:2" x14ac:dyDescent="0.25">
      <c r="A35" s="4" t="s">
        <v>15</v>
      </c>
      <c r="B35" s="5">
        <v>53.5</v>
      </c>
    </row>
    <row r="36" spans="1:2" x14ac:dyDescent="0.25">
      <c r="A36" s="4" t="s">
        <v>469</v>
      </c>
      <c r="B36" s="5">
        <v>8.5</v>
      </c>
    </row>
    <row r="37" spans="1:2" x14ac:dyDescent="0.25">
      <c r="A37" s="4" t="s">
        <v>1181</v>
      </c>
      <c r="B37" s="5">
        <v>2.75</v>
      </c>
    </row>
    <row r="38" spans="1:2" x14ac:dyDescent="0.25">
      <c r="A38" s="4" t="s">
        <v>90</v>
      </c>
      <c r="B38" s="5">
        <v>31</v>
      </c>
    </row>
    <row r="39" spans="1:2" x14ac:dyDescent="0.25">
      <c r="A39" s="4" t="s">
        <v>160</v>
      </c>
      <c r="B39" s="5">
        <v>67.25</v>
      </c>
    </row>
    <row r="40" spans="1:2" x14ac:dyDescent="0.25">
      <c r="A40" s="4" t="s">
        <v>934</v>
      </c>
      <c r="B40" s="5">
        <v>86.75</v>
      </c>
    </row>
    <row r="41" spans="1:2" x14ac:dyDescent="0.25">
      <c r="A41" s="4" t="s">
        <v>163</v>
      </c>
      <c r="B41" s="5">
        <v>31</v>
      </c>
    </row>
    <row r="42" spans="1:2" x14ac:dyDescent="0.25">
      <c r="A42" s="4" t="s">
        <v>1837</v>
      </c>
      <c r="B42" s="5">
        <v>10</v>
      </c>
    </row>
    <row r="43" spans="1:2" x14ac:dyDescent="0.25">
      <c r="A43" s="4" t="s">
        <v>38</v>
      </c>
      <c r="B43" s="5">
        <v>70.75</v>
      </c>
    </row>
    <row r="44" spans="1:2" x14ac:dyDescent="0.25">
      <c r="A44" s="4" t="s">
        <v>396</v>
      </c>
      <c r="B44" s="5">
        <v>15.75</v>
      </c>
    </row>
    <row r="45" spans="1:2" x14ac:dyDescent="0.25">
      <c r="A45" s="4" t="s">
        <v>2919</v>
      </c>
      <c r="B45" s="5">
        <v>27</v>
      </c>
    </row>
    <row r="46" spans="1:2" x14ac:dyDescent="0.25">
      <c r="A46" s="4" t="s">
        <v>1790</v>
      </c>
      <c r="B46" s="5">
        <v>8.25</v>
      </c>
    </row>
    <row r="47" spans="1:2" x14ac:dyDescent="0.25">
      <c r="A47" s="4" t="s">
        <v>780</v>
      </c>
      <c r="B47" s="5">
        <v>10.5</v>
      </c>
    </row>
    <row r="48" spans="1:2" x14ac:dyDescent="0.25">
      <c r="A48" s="4" t="s">
        <v>218</v>
      </c>
      <c r="B48" s="5">
        <v>9.75</v>
      </c>
    </row>
    <row r="49" spans="1:2" x14ac:dyDescent="0.25">
      <c r="A49" s="4" t="s">
        <v>1209</v>
      </c>
      <c r="B49" s="5">
        <v>22.75</v>
      </c>
    </row>
    <row r="50" spans="1:2" x14ac:dyDescent="0.25">
      <c r="A50" s="4" t="s">
        <v>1109</v>
      </c>
      <c r="B50" s="5">
        <v>36</v>
      </c>
    </row>
    <row r="51" spans="1:2" x14ac:dyDescent="0.25">
      <c r="A51" s="4" t="s">
        <v>507</v>
      </c>
      <c r="B51" s="5">
        <v>48</v>
      </c>
    </row>
    <row r="52" spans="1:2" x14ac:dyDescent="0.25">
      <c r="A52" s="4" t="s">
        <v>1458</v>
      </c>
      <c r="B52" s="5">
        <v>11</v>
      </c>
    </row>
    <row r="53" spans="1:2" x14ac:dyDescent="0.25">
      <c r="A53" s="4" t="s">
        <v>765</v>
      </c>
      <c r="B53" s="5">
        <v>35</v>
      </c>
    </row>
    <row r="54" spans="1:2" x14ac:dyDescent="0.25">
      <c r="A54" s="4" t="s">
        <v>211</v>
      </c>
      <c r="B54" s="5">
        <v>117.5</v>
      </c>
    </row>
    <row r="55" spans="1:2" x14ac:dyDescent="0.25">
      <c r="A55" s="4" t="s">
        <v>1226</v>
      </c>
      <c r="B55" s="5">
        <v>8.25</v>
      </c>
    </row>
    <row r="56" spans="1:2" x14ac:dyDescent="0.25">
      <c r="A56" s="4" t="s">
        <v>2453</v>
      </c>
      <c r="B56" s="5">
        <v>2.75</v>
      </c>
    </row>
    <row r="57" spans="1:2" x14ac:dyDescent="0.25">
      <c r="A57" s="4" t="s">
        <v>4381</v>
      </c>
      <c r="B57" s="5">
        <v>3.25</v>
      </c>
    </row>
    <row r="58" spans="1:2" x14ac:dyDescent="0.25">
      <c r="A58" s="4" t="s">
        <v>2892</v>
      </c>
      <c r="B58" s="5">
        <v>28.25</v>
      </c>
    </row>
    <row r="59" spans="1:2" x14ac:dyDescent="0.25">
      <c r="A59" s="4" t="s">
        <v>534</v>
      </c>
      <c r="B59" s="5">
        <v>146</v>
      </c>
    </row>
    <row r="60" spans="1:2" x14ac:dyDescent="0.25">
      <c r="A60" s="4" t="s">
        <v>768</v>
      </c>
      <c r="B60" s="5">
        <v>31</v>
      </c>
    </row>
    <row r="61" spans="1:2" x14ac:dyDescent="0.25">
      <c r="A61" s="4" t="s">
        <v>2491</v>
      </c>
      <c r="B61" s="5">
        <v>16.5</v>
      </c>
    </row>
    <row r="62" spans="1:2" x14ac:dyDescent="0.25">
      <c r="A62" s="4" t="s">
        <v>3201</v>
      </c>
      <c r="B62" s="5">
        <v>17</v>
      </c>
    </row>
    <row r="63" spans="1:2" x14ac:dyDescent="0.25">
      <c r="A63" s="4" t="s">
        <v>137</v>
      </c>
      <c r="B63" s="5">
        <v>411.5</v>
      </c>
    </row>
    <row r="64" spans="1:2" x14ac:dyDescent="0.25">
      <c r="A64" s="4" t="s">
        <v>10</v>
      </c>
      <c r="B64" s="5">
        <v>3732.5</v>
      </c>
    </row>
    <row r="65" spans="1:2" x14ac:dyDescent="0.25">
      <c r="A65" s="4" t="s">
        <v>119</v>
      </c>
      <c r="B65" s="5">
        <v>11</v>
      </c>
    </row>
    <row r="66" spans="1:2" x14ac:dyDescent="0.25">
      <c r="A66" s="4" t="s">
        <v>27</v>
      </c>
      <c r="B66" s="5">
        <v>96.5</v>
      </c>
    </row>
    <row r="67" spans="1:2" x14ac:dyDescent="0.25">
      <c r="A67" s="4" t="s">
        <v>153</v>
      </c>
      <c r="B67" s="5">
        <v>53.75</v>
      </c>
    </row>
    <row r="68" spans="1:2" x14ac:dyDescent="0.25">
      <c r="A68" s="4" t="s">
        <v>455</v>
      </c>
      <c r="B68" s="5">
        <v>2.75</v>
      </c>
    </row>
    <row r="69" spans="1:2" x14ac:dyDescent="0.25">
      <c r="A69" s="4" t="s">
        <v>4866</v>
      </c>
      <c r="B69" s="5">
        <v>8277.25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zoomScale="115" zoomScaleNormal="115" workbookViewId="0">
      <selection activeCell="B4" sqref="B4"/>
    </sheetView>
  </sheetViews>
  <sheetFormatPr defaultRowHeight="15" x14ac:dyDescent="0.25"/>
  <cols>
    <col min="1" max="1" width="13.140625" customWidth="1"/>
    <col min="2" max="2" width="20.5703125" customWidth="1"/>
    <col min="3" max="46" width="16.28515625" bestFit="1" customWidth="1"/>
    <col min="47" max="47" width="11.28515625" bestFit="1" customWidth="1"/>
  </cols>
  <sheetData>
    <row r="3" spans="1:2" x14ac:dyDescent="0.25">
      <c r="A3" s="3" t="s">
        <v>4865</v>
      </c>
      <c r="B3" t="s">
        <v>4869</v>
      </c>
    </row>
    <row r="4" spans="1:2" x14ac:dyDescent="0.25">
      <c r="A4" s="4" t="s">
        <v>4857</v>
      </c>
      <c r="B4" s="6">
        <v>403.09499999999957</v>
      </c>
    </row>
    <row r="5" spans="1:2" x14ac:dyDescent="0.25">
      <c r="A5" s="4" t="s">
        <v>4860</v>
      </c>
      <c r="B5" s="5">
        <v>217.30499999999944</v>
      </c>
    </row>
    <row r="6" spans="1:2" x14ac:dyDescent="0.25">
      <c r="A6" s="4" t="s">
        <v>4859</v>
      </c>
      <c r="B6" s="5">
        <v>81.370000000000076</v>
      </c>
    </row>
    <row r="7" spans="1:2" x14ac:dyDescent="0.25">
      <c r="A7" s="4" t="s">
        <v>4855</v>
      </c>
      <c r="B7" s="5">
        <v>1137.2450000000188</v>
      </c>
    </row>
    <row r="8" spans="1:2" x14ac:dyDescent="0.25">
      <c r="A8" s="4" t="s">
        <v>4858</v>
      </c>
      <c r="B8" s="5">
        <v>14.329999999999998</v>
      </c>
    </row>
    <row r="9" spans="1:2" x14ac:dyDescent="0.25">
      <c r="A9" s="4" t="s">
        <v>4866</v>
      </c>
      <c r="B9" s="5">
        <v>1853.3450000000178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4" sqref="A4"/>
    </sheetView>
  </sheetViews>
  <sheetFormatPr defaultRowHeight="15" x14ac:dyDescent="0.25"/>
  <cols>
    <col min="1" max="1" width="13.140625" customWidth="1"/>
    <col min="2" max="2" width="24.85546875" bestFit="1" customWidth="1"/>
    <col min="3" max="3" width="13.28515625" bestFit="1" customWidth="1"/>
    <col min="4" max="18" width="5" bestFit="1" customWidth="1"/>
    <col min="19" max="19" width="11.28515625" bestFit="1" customWidth="1"/>
  </cols>
  <sheetData>
    <row r="3" spans="1:3" x14ac:dyDescent="0.25">
      <c r="A3" s="3" t="s">
        <v>4865</v>
      </c>
      <c r="B3" t="s">
        <v>4870</v>
      </c>
      <c r="C3" t="s">
        <v>4868</v>
      </c>
    </row>
    <row r="4" spans="1:3" x14ac:dyDescent="0.25">
      <c r="A4" s="4" t="s">
        <v>33</v>
      </c>
      <c r="B4" s="5">
        <v>29</v>
      </c>
      <c r="C4" s="5">
        <v>99</v>
      </c>
    </row>
    <row r="5" spans="1:3" x14ac:dyDescent="0.25">
      <c r="A5" s="4" t="s">
        <v>284</v>
      </c>
      <c r="B5" s="5">
        <v>32</v>
      </c>
      <c r="C5" s="5">
        <v>113</v>
      </c>
    </row>
    <row r="6" spans="1:3" x14ac:dyDescent="0.25">
      <c r="A6" s="4" t="s">
        <v>632</v>
      </c>
      <c r="B6" s="5">
        <v>30</v>
      </c>
      <c r="C6" s="5">
        <v>104</v>
      </c>
    </row>
    <row r="7" spans="1:3" x14ac:dyDescent="0.25">
      <c r="A7" s="4" t="s">
        <v>1358</v>
      </c>
      <c r="B7" s="5">
        <v>25</v>
      </c>
      <c r="C7" s="5">
        <v>82.5</v>
      </c>
    </row>
    <row r="8" spans="1:3" x14ac:dyDescent="0.25">
      <c r="A8" s="4" t="s">
        <v>1923</v>
      </c>
      <c r="B8" s="5">
        <v>39</v>
      </c>
      <c r="C8" s="5">
        <v>133.25</v>
      </c>
    </row>
    <row r="9" spans="1:3" x14ac:dyDescent="0.25">
      <c r="A9" s="4" t="s">
        <v>3694</v>
      </c>
      <c r="B9" s="5">
        <v>25</v>
      </c>
      <c r="C9" s="5">
        <v>79.5</v>
      </c>
    </row>
    <row r="10" spans="1:3" x14ac:dyDescent="0.25">
      <c r="A10" s="4" t="s">
        <v>4143</v>
      </c>
      <c r="B10" s="5">
        <v>57</v>
      </c>
      <c r="C10" s="5">
        <v>205</v>
      </c>
    </row>
    <row r="11" spans="1:3" x14ac:dyDescent="0.25">
      <c r="A11" s="4" t="s">
        <v>4866</v>
      </c>
      <c r="B11" s="5">
        <v>237</v>
      </c>
      <c r="C11" s="5">
        <v>816.25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6" workbookViewId="0">
      <selection activeCell="I7" sqref="I7"/>
    </sheetView>
  </sheetViews>
  <sheetFormatPr defaultRowHeight="15" x14ac:dyDescent="0.25"/>
  <cols>
    <col min="1" max="1" width="19.7109375" customWidth="1"/>
    <col min="2" max="2" width="23.28515625" customWidth="1"/>
    <col min="3" max="3" width="12.7109375" customWidth="1"/>
    <col min="4" max="4" width="9.140625" customWidth="1"/>
    <col min="5" max="5" width="11.28515625" customWidth="1"/>
    <col min="6" max="6" width="11.140625" customWidth="1"/>
    <col min="7" max="7" width="11.28515625" customWidth="1"/>
    <col min="8" max="8" width="16" bestFit="1" customWidth="1"/>
    <col min="9" max="9" width="15" bestFit="1" customWidth="1"/>
    <col min="10" max="10" width="26.5703125" bestFit="1" customWidth="1"/>
    <col min="11" max="11" width="20.5703125" bestFit="1" customWidth="1"/>
    <col min="12" max="12" width="17" bestFit="1" customWidth="1"/>
    <col min="13" max="13" width="18.7109375" bestFit="1" customWidth="1"/>
    <col min="14" max="14" width="28.85546875" bestFit="1" customWidth="1"/>
    <col min="15" max="15" width="26.7109375" bestFit="1" customWidth="1"/>
    <col min="16" max="16" width="28.140625" bestFit="1" customWidth="1"/>
    <col min="17" max="17" width="27.28515625" bestFit="1" customWidth="1"/>
    <col min="18" max="18" width="18.140625" bestFit="1" customWidth="1"/>
    <col min="19" max="19" width="27.140625" bestFit="1" customWidth="1"/>
    <col min="20" max="20" width="17.28515625" bestFit="1" customWidth="1"/>
    <col min="21" max="21" width="23.140625" bestFit="1" customWidth="1"/>
    <col min="22" max="22" width="21.140625" bestFit="1" customWidth="1"/>
    <col min="23" max="23" width="23.85546875" bestFit="1" customWidth="1"/>
    <col min="24" max="24" width="23.7109375" bestFit="1" customWidth="1"/>
    <col min="25" max="25" width="20.85546875" bestFit="1" customWidth="1"/>
    <col min="26" max="26" width="22" bestFit="1" customWidth="1"/>
    <col min="27" max="27" width="19.5703125" bestFit="1" customWidth="1"/>
    <col min="28" max="28" width="12" bestFit="1" customWidth="1"/>
    <col min="29" max="29" width="23.85546875" bestFit="1" customWidth="1"/>
    <col min="30" max="30" width="22.5703125" bestFit="1" customWidth="1"/>
    <col min="31" max="31" width="18.140625" bestFit="1" customWidth="1"/>
    <col min="32" max="32" width="23.7109375" bestFit="1" customWidth="1"/>
    <col min="33" max="33" width="16" bestFit="1" customWidth="1"/>
    <col min="34" max="34" width="21.7109375" bestFit="1" customWidth="1"/>
    <col min="35" max="35" width="23.140625" bestFit="1" customWidth="1"/>
    <col min="36" max="36" width="24.85546875" bestFit="1" customWidth="1"/>
    <col min="37" max="37" width="19.7109375" bestFit="1" customWidth="1"/>
    <col min="38" max="38" width="10.85546875" bestFit="1" customWidth="1"/>
    <col min="39" max="39" width="22.28515625" bestFit="1" customWidth="1"/>
    <col min="40" max="40" width="23.42578125" bestFit="1" customWidth="1"/>
    <col min="41" max="41" width="12.42578125" bestFit="1" customWidth="1"/>
    <col min="42" max="42" width="24.28515625" bestFit="1" customWidth="1"/>
    <col min="43" max="43" width="20.28515625" bestFit="1" customWidth="1"/>
    <col min="44" max="44" width="26.28515625" bestFit="1" customWidth="1"/>
    <col min="45" max="45" width="17.85546875" bestFit="1" customWidth="1"/>
    <col min="46" max="46" width="25.85546875" bestFit="1" customWidth="1"/>
    <col min="47" max="47" width="19.5703125" bestFit="1" customWidth="1"/>
    <col min="48" max="48" width="20.42578125" bestFit="1" customWidth="1"/>
    <col min="49" max="49" width="26.85546875" bestFit="1" customWidth="1"/>
    <col min="50" max="50" width="24.140625" bestFit="1" customWidth="1"/>
    <col min="51" max="51" width="27.85546875" bestFit="1" customWidth="1"/>
    <col min="52" max="52" width="26.85546875" bestFit="1" customWidth="1"/>
    <col min="53" max="53" width="25.85546875" bestFit="1" customWidth="1"/>
    <col min="54" max="54" width="24.85546875" bestFit="1" customWidth="1"/>
    <col min="55" max="55" width="23" bestFit="1" customWidth="1"/>
    <col min="56" max="56" width="27.140625" bestFit="1" customWidth="1"/>
    <col min="57" max="58" width="20.7109375" bestFit="1" customWidth="1"/>
    <col min="59" max="59" width="22.42578125" bestFit="1" customWidth="1"/>
    <col min="60" max="60" width="22.7109375" bestFit="1" customWidth="1"/>
    <col min="61" max="61" width="25" bestFit="1" customWidth="1"/>
    <col min="62" max="62" width="26" bestFit="1" customWidth="1"/>
    <col min="63" max="63" width="23.7109375" bestFit="1" customWidth="1"/>
    <col min="64" max="64" width="25.140625" bestFit="1" customWidth="1"/>
    <col min="65" max="65" width="22.140625" bestFit="1" customWidth="1"/>
    <col min="66" max="66" width="17.7109375" bestFit="1" customWidth="1"/>
    <col min="67" max="67" width="25.28515625" bestFit="1" customWidth="1"/>
    <col min="68" max="68" width="16.42578125" bestFit="1" customWidth="1"/>
    <col min="69" max="69" width="28.140625" bestFit="1" customWidth="1"/>
    <col min="70" max="70" width="19.28515625" bestFit="1" customWidth="1"/>
    <col min="71" max="71" width="20.42578125" bestFit="1" customWidth="1"/>
    <col min="72" max="72" width="28.28515625" bestFit="1" customWidth="1"/>
    <col min="73" max="73" width="25.28515625" bestFit="1" customWidth="1"/>
    <col min="74" max="74" width="19" bestFit="1" customWidth="1"/>
    <col min="75" max="75" width="24.42578125" bestFit="1" customWidth="1"/>
    <col min="76" max="76" width="12.7109375" bestFit="1" customWidth="1"/>
    <col min="77" max="77" width="23.5703125" bestFit="1" customWidth="1"/>
    <col min="78" max="78" width="20.7109375" bestFit="1" customWidth="1"/>
    <col min="79" max="79" width="26.5703125" bestFit="1" customWidth="1"/>
    <col min="80" max="80" width="19.42578125" bestFit="1" customWidth="1"/>
    <col min="81" max="81" width="30.42578125" bestFit="1" customWidth="1"/>
    <col min="82" max="82" width="20.5703125" bestFit="1" customWidth="1"/>
    <col min="83" max="83" width="20.85546875" bestFit="1" customWidth="1"/>
    <col min="84" max="84" width="16.28515625" bestFit="1" customWidth="1"/>
    <col min="85" max="85" width="28.85546875" bestFit="1" customWidth="1"/>
    <col min="86" max="86" width="28.140625" bestFit="1" customWidth="1"/>
    <col min="87" max="87" width="25.140625" bestFit="1" customWidth="1"/>
    <col min="88" max="88" width="23.42578125" bestFit="1" customWidth="1"/>
    <col min="89" max="89" width="24.42578125" bestFit="1" customWidth="1"/>
    <col min="90" max="90" width="23.140625" bestFit="1" customWidth="1"/>
    <col min="91" max="91" width="28.5703125" bestFit="1" customWidth="1"/>
    <col min="92" max="92" width="24.85546875" bestFit="1" customWidth="1"/>
    <col min="93" max="93" width="25.28515625" bestFit="1" customWidth="1"/>
    <col min="94" max="94" width="28" bestFit="1" customWidth="1"/>
    <col min="95" max="95" width="23.7109375" bestFit="1" customWidth="1"/>
    <col min="96" max="96" width="14.7109375" bestFit="1" customWidth="1"/>
    <col min="97" max="97" width="26.85546875" bestFit="1" customWidth="1"/>
    <col min="98" max="98" width="23.5703125" bestFit="1" customWidth="1"/>
    <col min="99" max="99" width="21.5703125" bestFit="1" customWidth="1"/>
    <col min="100" max="100" width="20.7109375" bestFit="1" customWidth="1"/>
    <col min="101" max="101" width="27.42578125" bestFit="1" customWidth="1"/>
    <col min="102" max="102" width="15.28515625" bestFit="1" customWidth="1"/>
    <col min="103" max="103" width="29.7109375" bestFit="1" customWidth="1"/>
    <col min="104" max="104" width="12.7109375" bestFit="1" customWidth="1"/>
    <col min="105" max="105" width="27.42578125" bestFit="1" customWidth="1"/>
    <col min="106" max="106" width="26" bestFit="1" customWidth="1"/>
    <col min="107" max="107" width="17.28515625" bestFit="1" customWidth="1"/>
    <col min="108" max="108" width="22.28515625" bestFit="1" customWidth="1"/>
    <col min="109" max="109" width="22.85546875" bestFit="1" customWidth="1"/>
    <col min="110" max="110" width="25.85546875" bestFit="1" customWidth="1"/>
    <col min="111" max="111" width="22.140625" bestFit="1" customWidth="1"/>
    <col min="112" max="112" width="26.7109375" bestFit="1" customWidth="1"/>
    <col min="113" max="113" width="28.85546875" bestFit="1" customWidth="1"/>
    <col min="114" max="114" width="20.140625" bestFit="1" customWidth="1"/>
    <col min="115" max="115" width="26.28515625" bestFit="1" customWidth="1"/>
    <col min="116" max="116" width="26.7109375" bestFit="1" customWidth="1"/>
    <col min="117" max="117" width="19.42578125" bestFit="1" customWidth="1"/>
    <col min="118" max="118" width="22.28515625" bestFit="1" customWidth="1"/>
    <col min="119" max="119" width="18.5703125" bestFit="1" customWidth="1"/>
    <col min="120" max="120" width="26.42578125" bestFit="1" customWidth="1"/>
    <col min="121" max="121" width="24.28515625" bestFit="1" customWidth="1"/>
    <col min="122" max="122" width="21.85546875" bestFit="1" customWidth="1"/>
    <col min="123" max="123" width="24.28515625" bestFit="1" customWidth="1"/>
    <col min="124" max="124" width="30.5703125" bestFit="1" customWidth="1"/>
    <col min="125" max="125" width="18" bestFit="1" customWidth="1"/>
    <col min="126" max="126" width="27.42578125" bestFit="1" customWidth="1"/>
    <col min="127" max="128" width="27.140625" bestFit="1" customWidth="1"/>
    <col min="129" max="129" width="18.28515625" bestFit="1" customWidth="1"/>
    <col min="130" max="130" width="26.42578125" bestFit="1" customWidth="1"/>
    <col min="131" max="131" width="26.5703125" bestFit="1" customWidth="1"/>
    <col min="132" max="132" width="20.140625" bestFit="1" customWidth="1"/>
    <col min="133" max="133" width="25" bestFit="1" customWidth="1"/>
    <col min="134" max="134" width="21.5703125" bestFit="1" customWidth="1"/>
    <col min="135" max="135" width="23.7109375" bestFit="1" customWidth="1"/>
    <col min="136" max="136" width="26" bestFit="1" customWidth="1"/>
    <col min="137" max="137" width="29.85546875" bestFit="1" customWidth="1"/>
    <col min="138" max="138" width="23.7109375" bestFit="1" customWidth="1"/>
    <col min="139" max="139" width="26.28515625" bestFit="1" customWidth="1"/>
    <col min="140" max="140" width="28.85546875" bestFit="1" customWidth="1"/>
    <col min="141" max="141" width="19" bestFit="1" customWidth="1"/>
    <col min="142" max="142" width="17.85546875" bestFit="1" customWidth="1"/>
    <col min="143" max="143" width="26.28515625" bestFit="1" customWidth="1"/>
    <col min="144" max="144" width="15.42578125" bestFit="1" customWidth="1"/>
    <col min="145" max="145" width="27.5703125" bestFit="1" customWidth="1"/>
    <col min="146" max="146" width="26" bestFit="1" customWidth="1"/>
    <col min="147" max="147" width="21.140625" bestFit="1" customWidth="1"/>
    <col min="148" max="148" width="25.5703125" bestFit="1" customWidth="1"/>
    <col min="149" max="149" width="26.5703125" bestFit="1" customWidth="1"/>
    <col min="150" max="150" width="20.42578125" bestFit="1" customWidth="1"/>
    <col min="151" max="151" width="14.140625" bestFit="1" customWidth="1"/>
    <col min="152" max="152" width="17.42578125" bestFit="1" customWidth="1"/>
    <col min="153" max="153" width="20.28515625" bestFit="1" customWidth="1"/>
    <col min="154" max="154" width="20.140625" bestFit="1" customWidth="1"/>
    <col min="155" max="155" width="19.85546875" bestFit="1" customWidth="1"/>
    <col min="156" max="156" width="20" bestFit="1" customWidth="1"/>
    <col min="157" max="157" width="20.5703125" bestFit="1" customWidth="1"/>
    <col min="158" max="158" width="27.140625" bestFit="1" customWidth="1"/>
    <col min="159" max="159" width="20.140625" bestFit="1" customWidth="1"/>
    <col min="160" max="160" width="13.5703125" bestFit="1" customWidth="1"/>
    <col min="161" max="161" width="20.42578125" bestFit="1" customWidth="1"/>
    <col min="162" max="162" width="17" bestFit="1" customWidth="1"/>
    <col min="163" max="163" width="22.28515625" bestFit="1" customWidth="1"/>
    <col min="164" max="164" width="27.7109375" bestFit="1" customWidth="1"/>
    <col min="165" max="165" width="21.7109375" bestFit="1" customWidth="1"/>
    <col min="166" max="166" width="28.42578125" bestFit="1" customWidth="1"/>
    <col min="167" max="167" width="19.28515625" bestFit="1" customWidth="1"/>
    <col min="168" max="168" width="14.85546875" bestFit="1" customWidth="1"/>
    <col min="169" max="169" width="21.85546875" bestFit="1" customWidth="1"/>
    <col min="170" max="170" width="27.85546875" bestFit="1" customWidth="1"/>
    <col min="171" max="171" width="20.5703125" bestFit="1" customWidth="1"/>
    <col min="172" max="172" width="28.140625" bestFit="1" customWidth="1"/>
    <col min="173" max="173" width="22.5703125" bestFit="1" customWidth="1"/>
    <col min="174" max="174" width="18.7109375" bestFit="1" customWidth="1"/>
    <col min="175" max="175" width="25.85546875" bestFit="1" customWidth="1"/>
    <col min="176" max="176" width="18.7109375" bestFit="1" customWidth="1"/>
    <col min="177" max="177" width="25.5703125" bestFit="1" customWidth="1"/>
    <col min="178" max="178" width="28.140625" bestFit="1" customWidth="1"/>
    <col min="179" max="179" width="23.140625" bestFit="1" customWidth="1"/>
    <col min="180" max="180" width="17.42578125" bestFit="1" customWidth="1"/>
    <col min="181" max="181" width="22.28515625" bestFit="1" customWidth="1"/>
    <col min="182" max="182" width="24.140625" bestFit="1" customWidth="1"/>
    <col min="183" max="183" width="23" bestFit="1" customWidth="1"/>
    <col min="184" max="184" width="13.5703125" bestFit="1" customWidth="1"/>
    <col min="185" max="185" width="23.7109375" bestFit="1" customWidth="1"/>
    <col min="186" max="186" width="22.85546875" bestFit="1" customWidth="1"/>
    <col min="187" max="187" width="26.5703125" bestFit="1" customWidth="1"/>
    <col min="188" max="188" width="23.28515625" bestFit="1" customWidth="1"/>
    <col min="189" max="189" width="26" bestFit="1" customWidth="1"/>
    <col min="190" max="190" width="20.5703125" bestFit="1" customWidth="1"/>
    <col min="191" max="191" width="25.5703125" bestFit="1" customWidth="1"/>
    <col min="192" max="192" width="9.7109375" bestFit="1" customWidth="1"/>
    <col min="193" max="193" width="23.5703125" bestFit="1" customWidth="1"/>
    <col min="194" max="194" width="20.7109375" bestFit="1" customWidth="1"/>
    <col min="195" max="195" width="24.28515625" bestFit="1" customWidth="1"/>
    <col min="196" max="196" width="26.42578125" bestFit="1" customWidth="1"/>
    <col min="197" max="197" width="20.140625" bestFit="1" customWidth="1"/>
    <col min="198" max="198" width="26.42578125" bestFit="1" customWidth="1"/>
    <col min="199" max="199" width="22.140625" bestFit="1" customWidth="1"/>
    <col min="200" max="200" width="18.5703125" bestFit="1" customWidth="1"/>
    <col min="201" max="201" width="25.5703125" bestFit="1" customWidth="1"/>
    <col min="202" max="203" width="18.7109375" bestFit="1" customWidth="1"/>
    <col min="204" max="204" width="23.140625" bestFit="1" customWidth="1"/>
    <col min="205" max="205" width="18.5703125" bestFit="1" customWidth="1"/>
    <col min="206" max="206" width="22.140625" bestFit="1" customWidth="1"/>
    <col min="207" max="207" width="24" bestFit="1" customWidth="1"/>
    <col min="208" max="208" width="19.140625" bestFit="1" customWidth="1"/>
    <col min="209" max="209" width="23.140625" bestFit="1" customWidth="1"/>
    <col min="210" max="211" width="23.28515625" bestFit="1" customWidth="1"/>
    <col min="212" max="212" width="21.85546875" bestFit="1" customWidth="1"/>
    <col min="213" max="213" width="10.7109375" bestFit="1" customWidth="1"/>
    <col min="214" max="214" width="15.85546875" bestFit="1" customWidth="1"/>
    <col min="215" max="215" width="22.140625" bestFit="1" customWidth="1"/>
    <col min="216" max="216" width="21.5703125" bestFit="1" customWidth="1"/>
    <col min="217" max="217" width="22.140625" bestFit="1" customWidth="1"/>
    <col min="218" max="218" width="21.5703125" bestFit="1" customWidth="1"/>
    <col min="219" max="219" width="23.5703125" bestFit="1" customWidth="1"/>
    <col min="220" max="220" width="17.28515625" bestFit="1" customWidth="1"/>
    <col min="221" max="221" width="15.5703125" bestFit="1" customWidth="1"/>
    <col min="222" max="222" width="24.5703125" bestFit="1" customWidth="1"/>
    <col min="223" max="223" width="24.42578125" bestFit="1" customWidth="1"/>
    <col min="224" max="224" width="19.140625" bestFit="1" customWidth="1"/>
    <col min="225" max="225" width="27.140625" bestFit="1" customWidth="1"/>
    <col min="226" max="226" width="19.140625" bestFit="1" customWidth="1"/>
    <col min="227" max="227" width="20.42578125" bestFit="1" customWidth="1"/>
    <col min="228" max="228" width="26.140625" bestFit="1" customWidth="1"/>
    <col min="229" max="229" width="26" bestFit="1" customWidth="1"/>
    <col min="230" max="230" width="17" bestFit="1" customWidth="1"/>
    <col min="231" max="231" width="25.140625" bestFit="1" customWidth="1"/>
    <col min="232" max="232" width="24.85546875" bestFit="1" customWidth="1"/>
    <col min="233" max="233" width="26.42578125" bestFit="1" customWidth="1"/>
    <col min="234" max="234" width="23.140625" bestFit="1" customWidth="1"/>
    <col min="235" max="235" width="17.5703125" bestFit="1" customWidth="1"/>
    <col min="236" max="236" width="24.140625" bestFit="1" customWidth="1"/>
    <col min="237" max="237" width="24.85546875" bestFit="1" customWidth="1"/>
    <col min="238" max="238" width="24.42578125" bestFit="1" customWidth="1"/>
    <col min="239" max="239" width="20.5703125" bestFit="1" customWidth="1"/>
    <col min="240" max="240" width="23.140625" bestFit="1" customWidth="1"/>
    <col min="241" max="241" width="24.7109375" bestFit="1" customWidth="1"/>
    <col min="242" max="242" width="25" bestFit="1" customWidth="1"/>
    <col min="243" max="243" width="27.5703125" bestFit="1" customWidth="1"/>
    <col min="244" max="244" width="20.42578125" bestFit="1" customWidth="1"/>
    <col min="245" max="245" width="26.5703125" bestFit="1" customWidth="1"/>
    <col min="246" max="246" width="28.140625" bestFit="1" customWidth="1"/>
    <col min="247" max="247" width="27.42578125" bestFit="1" customWidth="1"/>
    <col min="248" max="248" width="19.85546875" bestFit="1" customWidth="1"/>
    <col min="249" max="249" width="21.140625" bestFit="1" customWidth="1"/>
    <col min="250" max="250" width="24.140625" bestFit="1" customWidth="1"/>
    <col min="251" max="251" width="26.42578125" bestFit="1" customWidth="1"/>
    <col min="252" max="252" width="22" bestFit="1" customWidth="1"/>
    <col min="253" max="253" width="24.42578125" bestFit="1" customWidth="1"/>
    <col min="254" max="254" width="5.85546875" customWidth="1"/>
    <col min="255" max="255" width="24.5703125" bestFit="1" customWidth="1"/>
    <col min="256" max="256" width="18.5703125" bestFit="1" customWidth="1"/>
    <col min="257" max="257" width="27" bestFit="1" customWidth="1"/>
    <col min="258" max="258" width="29.140625" bestFit="1" customWidth="1"/>
    <col min="259" max="259" width="28.85546875" bestFit="1" customWidth="1"/>
    <col min="260" max="260" width="18.7109375" bestFit="1" customWidth="1"/>
    <col min="261" max="261" width="21" bestFit="1" customWidth="1"/>
    <col min="262" max="262" width="25.85546875" bestFit="1" customWidth="1"/>
    <col min="263" max="263" width="25" bestFit="1" customWidth="1"/>
    <col min="264" max="264" width="17.28515625" bestFit="1" customWidth="1"/>
    <col min="265" max="265" width="19.140625" bestFit="1" customWidth="1"/>
    <col min="266" max="266" width="20.42578125" bestFit="1" customWidth="1"/>
    <col min="267" max="267" width="24.5703125" bestFit="1" customWidth="1"/>
    <col min="268" max="268" width="20.7109375" bestFit="1" customWidth="1"/>
    <col min="269" max="269" width="25.28515625" bestFit="1" customWidth="1"/>
    <col min="270" max="270" width="21.7109375" bestFit="1" customWidth="1"/>
    <col min="271" max="271" width="26.5703125" bestFit="1" customWidth="1"/>
    <col min="272" max="272" width="27.28515625" bestFit="1" customWidth="1"/>
    <col min="273" max="273" width="23.85546875" bestFit="1" customWidth="1"/>
    <col min="274" max="274" width="19.5703125" bestFit="1" customWidth="1"/>
    <col min="275" max="275" width="26.7109375" bestFit="1" customWidth="1"/>
    <col min="276" max="276" width="24.42578125" bestFit="1" customWidth="1"/>
    <col min="277" max="277" width="25" bestFit="1" customWidth="1"/>
    <col min="278" max="278" width="22.42578125" bestFit="1" customWidth="1"/>
    <col min="279" max="279" width="26.42578125" bestFit="1" customWidth="1"/>
    <col min="280" max="280" width="26.28515625" bestFit="1" customWidth="1"/>
    <col min="281" max="281" width="25.140625" bestFit="1" customWidth="1"/>
    <col min="282" max="282" width="21.42578125" bestFit="1" customWidth="1"/>
    <col min="283" max="283" width="25.85546875" bestFit="1" customWidth="1"/>
    <col min="284" max="284" width="23.28515625" bestFit="1" customWidth="1"/>
    <col min="285" max="285" width="25.28515625" bestFit="1" customWidth="1"/>
    <col min="286" max="286" width="24.140625" bestFit="1" customWidth="1"/>
    <col min="287" max="287" width="23.5703125" bestFit="1" customWidth="1"/>
    <col min="288" max="288" width="24.140625" bestFit="1" customWidth="1"/>
    <col min="289" max="289" width="20.5703125" bestFit="1" customWidth="1"/>
    <col min="290" max="290" width="21.5703125" bestFit="1" customWidth="1"/>
    <col min="291" max="291" width="26.140625" bestFit="1" customWidth="1"/>
    <col min="292" max="292" width="25.7109375" bestFit="1" customWidth="1"/>
    <col min="293" max="293" width="20.140625" bestFit="1" customWidth="1"/>
    <col min="294" max="294" width="14.140625" bestFit="1" customWidth="1"/>
    <col min="295" max="295" width="25.85546875" bestFit="1" customWidth="1"/>
    <col min="296" max="296" width="18.5703125" bestFit="1" customWidth="1"/>
    <col min="297" max="297" width="20.28515625" bestFit="1" customWidth="1"/>
    <col min="298" max="298" width="19.42578125" bestFit="1" customWidth="1"/>
    <col min="299" max="299" width="19.85546875" bestFit="1" customWidth="1"/>
    <col min="300" max="300" width="14.85546875" bestFit="1" customWidth="1"/>
    <col min="301" max="301" width="22.5703125" bestFit="1" customWidth="1"/>
    <col min="302" max="302" width="20.7109375" bestFit="1" customWidth="1"/>
    <col min="303" max="303" width="30.140625" bestFit="1" customWidth="1"/>
    <col min="304" max="304" width="18.42578125" bestFit="1" customWidth="1"/>
    <col min="305" max="305" width="25.7109375" bestFit="1" customWidth="1"/>
    <col min="306" max="306" width="28.5703125" bestFit="1" customWidth="1"/>
    <col min="307" max="307" width="22.5703125" bestFit="1" customWidth="1"/>
    <col min="308" max="308" width="13.28515625" bestFit="1" customWidth="1"/>
    <col min="309" max="309" width="20.28515625" bestFit="1" customWidth="1"/>
    <col min="310" max="310" width="18.42578125" bestFit="1" customWidth="1"/>
    <col min="311" max="311" width="22" bestFit="1" customWidth="1"/>
    <col min="312" max="312" width="30" bestFit="1" customWidth="1"/>
    <col min="313" max="313" width="23" bestFit="1" customWidth="1"/>
    <col min="314" max="314" width="24.5703125" bestFit="1" customWidth="1"/>
    <col min="315" max="315" width="23" bestFit="1" customWidth="1"/>
    <col min="316" max="316" width="16.5703125" bestFit="1" customWidth="1"/>
    <col min="317" max="317" width="21.85546875" bestFit="1" customWidth="1"/>
    <col min="318" max="318" width="26.7109375" bestFit="1" customWidth="1"/>
    <col min="319" max="319" width="20.5703125" bestFit="1" customWidth="1"/>
    <col min="320" max="320" width="27.42578125" bestFit="1" customWidth="1"/>
    <col min="321" max="321" width="23.28515625" bestFit="1" customWidth="1"/>
    <col min="322" max="322" width="25.7109375" bestFit="1" customWidth="1"/>
    <col min="323" max="323" width="19.42578125" bestFit="1" customWidth="1"/>
    <col min="324" max="324" width="28.42578125" bestFit="1" customWidth="1"/>
    <col min="325" max="325" width="23.140625" bestFit="1" customWidth="1"/>
    <col min="326" max="326" width="23.42578125" bestFit="1" customWidth="1"/>
    <col min="327" max="327" width="25" bestFit="1" customWidth="1"/>
    <col min="328" max="328" width="26.85546875" bestFit="1" customWidth="1"/>
    <col min="329" max="329" width="20.140625" bestFit="1" customWidth="1"/>
    <col min="330" max="330" width="25.28515625" bestFit="1" customWidth="1"/>
    <col min="331" max="331" width="24.7109375" bestFit="1" customWidth="1"/>
    <col min="332" max="333" width="22.140625" bestFit="1" customWidth="1"/>
    <col min="334" max="334" width="24.7109375" bestFit="1" customWidth="1"/>
    <col min="335" max="335" width="21.140625" bestFit="1" customWidth="1"/>
    <col min="336" max="336" width="22.28515625" bestFit="1" customWidth="1"/>
    <col min="337" max="337" width="23.5703125" bestFit="1" customWidth="1"/>
    <col min="338" max="338" width="19.5703125" bestFit="1" customWidth="1"/>
    <col min="339" max="339" width="20.42578125" bestFit="1" customWidth="1"/>
    <col min="340" max="340" width="19.5703125" bestFit="1" customWidth="1"/>
    <col min="341" max="341" width="27.140625" bestFit="1" customWidth="1"/>
    <col min="342" max="342" width="20.85546875" bestFit="1" customWidth="1"/>
    <col min="343" max="343" width="22.5703125" bestFit="1" customWidth="1"/>
    <col min="344" max="344" width="19.5703125" bestFit="1" customWidth="1"/>
    <col min="345" max="345" width="19.42578125" bestFit="1" customWidth="1"/>
    <col min="346" max="346" width="26.7109375" bestFit="1" customWidth="1"/>
    <col min="347" max="347" width="24.140625" bestFit="1" customWidth="1"/>
    <col min="348" max="348" width="26.85546875" bestFit="1" customWidth="1"/>
    <col min="349" max="349" width="25.5703125" bestFit="1" customWidth="1"/>
    <col min="350" max="350" width="25.85546875" bestFit="1" customWidth="1"/>
    <col min="351" max="351" width="26" bestFit="1" customWidth="1"/>
    <col min="352" max="352" width="12" bestFit="1" customWidth="1"/>
    <col min="353" max="353" width="23.5703125" bestFit="1" customWidth="1"/>
    <col min="354" max="354" width="16.140625" bestFit="1" customWidth="1"/>
    <col min="355" max="355" width="26.42578125" bestFit="1" customWidth="1"/>
    <col min="356" max="356" width="19.7109375" bestFit="1" customWidth="1"/>
    <col min="357" max="357" width="19.140625" bestFit="1" customWidth="1"/>
    <col min="358" max="358" width="27.85546875" bestFit="1" customWidth="1"/>
    <col min="359" max="359" width="18.42578125" bestFit="1" customWidth="1"/>
    <col min="360" max="360" width="22.85546875" bestFit="1" customWidth="1"/>
    <col min="361" max="361" width="12.85546875" bestFit="1" customWidth="1"/>
    <col min="362" max="362" width="25.7109375" bestFit="1" customWidth="1"/>
    <col min="363" max="363" width="19.140625" bestFit="1" customWidth="1"/>
    <col min="364" max="364" width="26.85546875" bestFit="1" customWidth="1"/>
    <col min="365" max="365" width="23.85546875" bestFit="1" customWidth="1"/>
    <col min="366" max="366" width="16.5703125" bestFit="1" customWidth="1"/>
    <col min="367" max="367" width="18.5703125" bestFit="1" customWidth="1"/>
    <col min="368" max="368" width="16.140625" bestFit="1" customWidth="1"/>
    <col min="369" max="369" width="24.42578125" bestFit="1" customWidth="1"/>
    <col min="370" max="370" width="29.140625" bestFit="1" customWidth="1"/>
    <col min="371" max="371" width="24.140625" bestFit="1" customWidth="1"/>
    <col min="372" max="372" width="26.7109375" bestFit="1" customWidth="1"/>
    <col min="373" max="373" width="25.28515625" bestFit="1" customWidth="1"/>
    <col min="374" max="374" width="15.42578125" bestFit="1" customWidth="1"/>
    <col min="375" max="375" width="24" bestFit="1" customWidth="1"/>
    <col min="376" max="376" width="19.42578125" bestFit="1" customWidth="1"/>
    <col min="377" max="377" width="25.5703125" bestFit="1" customWidth="1"/>
    <col min="378" max="378" width="14" bestFit="1" customWidth="1"/>
    <col min="379" max="379" width="27" bestFit="1" customWidth="1"/>
    <col min="380" max="380" width="18.42578125" bestFit="1" customWidth="1"/>
    <col min="381" max="381" width="21.42578125" bestFit="1" customWidth="1"/>
    <col min="382" max="382" width="15.5703125" bestFit="1" customWidth="1"/>
    <col min="383" max="383" width="20.28515625" bestFit="1" customWidth="1"/>
    <col min="384" max="384" width="20.85546875" bestFit="1" customWidth="1"/>
    <col min="385" max="385" width="27" bestFit="1" customWidth="1"/>
    <col min="386" max="386" width="25.140625" bestFit="1" customWidth="1"/>
    <col min="387" max="387" width="17.85546875" bestFit="1" customWidth="1"/>
    <col min="388" max="388" width="20.28515625" bestFit="1" customWidth="1"/>
    <col min="389" max="389" width="21.7109375" bestFit="1" customWidth="1"/>
    <col min="390" max="390" width="18.85546875" bestFit="1" customWidth="1"/>
    <col min="391" max="391" width="22.5703125" bestFit="1" customWidth="1"/>
    <col min="392" max="392" width="21.85546875" bestFit="1" customWidth="1"/>
    <col min="393" max="393" width="21.140625" bestFit="1" customWidth="1"/>
    <col min="394" max="394" width="24.5703125" bestFit="1" customWidth="1"/>
    <col min="395" max="395" width="18.85546875" bestFit="1" customWidth="1"/>
    <col min="396" max="396" width="19.85546875" bestFit="1" customWidth="1"/>
    <col min="397" max="397" width="23.28515625" bestFit="1" customWidth="1"/>
    <col min="398" max="398" width="19.42578125" bestFit="1" customWidth="1"/>
    <col min="399" max="399" width="21.7109375" bestFit="1" customWidth="1"/>
    <col min="400" max="400" width="26.85546875" bestFit="1" customWidth="1"/>
    <col min="401" max="401" width="21.5703125" bestFit="1" customWidth="1"/>
    <col min="402" max="402" width="27.140625" bestFit="1" customWidth="1"/>
    <col min="403" max="403" width="27.5703125" bestFit="1" customWidth="1"/>
    <col min="404" max="404" width="21.85546875" bestFit="1" customWidth="1"/>
    <col min="405" max="405" width="20.42578125" bestFit="1" customWidth="1"/>
    <col min="406" max="406" width="21.42578125" bestFit="1" customWidth="1"/>
    <col min="407" max="407" width="26.85546875" bestFit="1" customWidth="1"/>
    <col min="408" max="408" width="17.42578125" bestFit="1" customWidth="1"/>
    <col min="409" max="409" width="27.7109375" bestFit="1" customWidth="1"/>
    <col min="410" max="410" width="17.28515625" bestFit="1" customWidth="1"/>
    <col min="411" max="411" width="29.28515625" bestFit="1" customWidth="1"/>
    <col min="412" max="412" width="18.42578125" bestFit="1" customWidth="1"/>
    <col min="413" max="413" width="30.28515625" bestFit="1" customWidth="1"/>
    <col min="414" max="414" width="17" bestFit="1" customWidth="1"/>
    <col min="415" max="415" width="26.7109375" bestFit="1" customWidth="1"/>
    <col min="416" max="416" width="23.5703125" bestFit="1" customWidth="1"/>
    <col min="417" max="417" width="26.85546875" bestFit="1" customWidth="1"/>
    <col min="418" max="418" width="25" bestFit="1" customWidth="1"/>
    <col min="419" max="419" width="16.85546875" bestFit="1" customWidth="1"/>
    <col min="420" max="420" width="16.7109375" bestFit="1" customWidth="1"/>
    <col min="421" max="421" width="21.42578125" bestFit="1" customWidth="1"/>
    <col min="422" max="422" width="20.28515625" bestFit="1" customWidth="1"/>
    <col min="423" max="423" width="19.85546875" bestFit="1" customWidth="1"/>
    <col min="424" max="424" width="29.42578125" bestFit="1" customWidth="1"/>
    <col min="425" max="425" width="26" bestFit="1" customWidth="1"/>
    <col min="426" max="426" width="27.85546875" bestFit="1" customWidth="1"/>
    <col min="427" max="427" width="26.140625" bestFit="1" customWidth="1"/>
    <col min="428" max="428" width="19.140625" bestFit="1" customWidth="1"/>
    <col min="429" max="429" width="13.5703125" bestFit="1" customWidth="1"/>
    <col min="430" max="430" width="22.140625" bestFit="1" customWidth="1"/>
    <col min="431" max="431" width="28.140625" bestFit="1" customWidth="1"/>
    <col min="432" max="432" width="19.85546875" bestFit="1" customWidth="1"/>
    <col min="433" max="433" width="22.28515625" bestFit="1" customWidth="1"/>
    <col min="434" max="434" width="21.42578125" bestFit="1" customWidth="1"/>
    <col min="435" max="435" width="24.7109375" bestFit="1" customWidth="1"/>
    <col min="436" max="436" width="21" bestFit="1" customWidth="1"/>
    <col min="437" max="437" width="23" bestFit="1" customWidth="1"/>
    <col min="438" max="438" width="24.140625" bestFit="1" customWidth="1"/>
    <col min="439" max="439" width="21" bestFit="1" customWidth="1"/>
    <col min="440" max="440" width="26.42578125" bestFit="1" customWidth="1"/>
    <col min="441" max="441" width="25.140625" bestFit="1" customWidth="1"/>
    <col min="442" max="442" width="23" bestFit="1" customWidth="1"/>
    <col min="443" max="443" width="18.28515625" bestFit="1" customWidth="1"/>
    <col min="444" max="444" width="26.5703125" bestFit="1" customWidth="1"/>
    <col min="445" max="445" width="23.7109375" bestFit="1" customWidth="1"/>
    <col min="446" max="446" width="23.140625" bestFit="1" customWidth="1"/>
    <col min="447" max="447" width="13.85546875" bestFit="1" customWidth="1"/>
    <col min="448" max="448" width="23.140625" bestFit="1" customWidth="1"/>
    <col min="449" max="449" width="17.85546875" bestFit="1" customWidth="1"/>
    <col min="450" max="450" width="20.140625" bestFit="1" customWidth="1"/>
    <col min="451" max="451" width="26.42578125" bestFit="1" customWidth="1"/>
    <col min="452" max="452" width="20.5703125" bestFit="1" customWidth="1"/>
    <col min="453" max="453" width="20.85546875" bestFit="1" customWidth="1"/>
    <col min="454" max="454" width="17.42578125" bestFit="1" customWidth="1"/>
    <col min="455" max="455" width="16.85546875" bestFit="1" customWidth="1"/>
    <col min="456" max="456" width="16.28515625" bestFit="1" customWidth="1"/>
    <col min="457" max="457" width="23.42578125" bestFit="1" customWidth="1"/>
    <col min="458" max="458" width="21.85546875" bestFit="1" customWidth="1"/>
    <col min="459" max="459" width="20.42578125" bestFit="1" customWidth="1"/>
    <col min="460" max="460" width="20.7109375" bestFit="1" customWidth="1"/>
    <col min="461" max="461" width="16.5703125" bestFit="1" customWidth="1"/>
    <col min="462" max="462" width="20.5703125" bestFit="1" customWidth="1"/>
    <col min="463" max="463" width="23.85546875" bestFit="1" customWidth="1"/>
    <col min="464" max="464" width="16" bestFit="1" customWidth="1"/>
    <col min="465" max="465" width="16.5703125" bestFit="1" customWidth="1"/>
    <col min="466" max="466" width="21.85546875" bestFit="1" customWidth="1"/>
    <col min="467" max="467" width="27.140625" bestFit="1" customWidth="1"/>
    <col min="468" max="468" width="24.7109375" bestFit="1" customWidth="1"/>
    <col min="469" max="469" width="23" bestFit="1" customWidth="1"/>
    <col min="470" max="470" width="12.7109375" bestFit="1" customWidth="1"/>
    <col min="471" max="471" width="17.28515625" bestFit="1" customWidth="1"/>
    <col min="472" max="472" width="20.5703125" bestFit="1" customWidth="1"/>
    <col min="473" max="473" width="22.140625" bestFit="1" customWidth="1"/>
    <col min="474" max="474" width="22.42578125" bestFit="1" customWidth="1"/>
    <col min="475" max="475" width="21.7109375" bestFit="1" customWidth="1"/>
    <col min="476" max="476" width="22.140625" bestFit="1" customWidth="1"/>
    <col min="477" max="477" width="29.42578125" bestFit="1" customWidth="1"/>
    <col min="478" max="478" width="25.5703125" bestFit="1" customWidth="1"/>
    <col min="479" max="479" width="19.7109375" bestFit="1" customWidth="1"/>
    <col min="480" max="480" width="20.140625" bestFit="1" customWidth="1"/>
    <col min="481" max="481" width="27.42578125" bestFit="1" customWidth="1"/>
    <col min="482" max="482" width="21" bestFit="1" customWidth="1"/>
    <col min="483" max="483" width="22" bestFit="1" customWidth="1"/>
    <col min="484" max="484" width="18.7109375" bestFit="1" customWidth="1"/>
    <col min="485" max="485" width="26.85546875" bestFit="1" customWidth="1"/>
    <col min="486" max="486" width="23" bestFit="1" customWidth="1"/>
    <col min="487" max="487" width="28.42578125" bestFit="1" customWidth="1"/>
    <col min="488" max="488" width="26.85546875" bestFit="1" customWidth="1"/>
    <col min="489" max="489" width="22" bestFit="1" customWidth="1"/>
    <col min="490" max="490" width="21.5703125" bestFit="1" customWidth="1"/>
    <col min="491" max="491" width="27.28515625" bestFit="1" customWidth="1"/>
    <col min="492" max="492" width="20.7109375" bestFit="1" customWidth="1"/>
    <col min="493" max="493" width="23" bestFit="1" customWidth="1"/>
    <col min="494" max="494" width="18.140625" bestFit="1" customWidth="1"/>
    <col min="495" max="495" width="21.85546875" bestFit="1" customWidth="1"/>
    <col min="496" max="496" width="24.5703125" bestFit="1" customWidth="1"/>
    <col min="497" max="497" width="23.85546875" bestFit="1" customWidth="1"/>
    <col min="498" max="498" width="27.85546875" bestFit="1" customWidth="1"/>
    <col min="499" max="499" width="28.5703125" bestFit="1" customWidth="1"/>
    <col min="500" max="500" width="27.5703125" bestFit="1" customWidth="1"/>
    <col min="501" max="501" width="22.42578125" bestFit="1" customWidth="1"/>
    <col min="502" max="502" width="26" bestFit="1" customWidth="1"/>
    <col min="503" max="503" width="21.7109375" bestFit="1" customWidth="1"/>
    <col min="504" max="504" width="30.140625" bestFit="1" customWidth="1"/>
    <col min="505" max="505" width="17.42578125" bestFit="1" customWidth="1"/>
    <col min="506" max="506" width="15.140625" bestFit="1" customWidth="1"/>
    <col min="507" max="507" width="20.7109375" bestFit="1" customWidth="1"/>
    <col min="508" max="508" width="17.42578125" bestFit="1" customWidth="1"/>
    <col min="509" max="509" width="23.85546875" bestFit="1" customWidth="1"/>
    <col min="510" max="510" width="17.5703125" bestFit="1" customWidth="1"/>
    <col min="511" max="511" width="23.28515625" bestFit="1" customWidth="1"/>
    <col min="512" max="512" width="14.42578125" bestFit="1" customWidth="1"/>
    <col min="513" max="513" width="25.85546875" bestFit="1" customWidth="1"/>
    <col min="514" max="514" width="22.140625" bestFit="1" customWidth="1"/>
    <col min="515" max="515" width="19.85546875" bestFit="1" customWidth="1"/>
    <col min="516" max="516" width="19.140625" bestFit="1" customWidth="1"/>
    <col min="517" max="517" width="26.5703125" bestFit="1" customWidth="1"/>
    <col min="518" max="518" width="23" bestFit="1" customWidth="1"/>
    <col min="519" max="519" width="28.7109375" bestFit="1" customWidth="1"/>
    <col min="520" max="520" width="23.85546875" bestFit="1" customWidth="1"/>
    <col min="521" max="521" width="25.85546875" bestFit="1" customWidth="1"/>
    <col min="522" max="522" width="23.7109375" bestFit="1" customWidth="1"/>
    <col min="523" max="523" width="15.28515625" bestFit="1" customWidth="1"/>
    <col min="524" max="524" width="17.28515625" bestFit="1" customWidth="1"/>
    <col min="525" max="525" width="21.7109375" bestFit="1" customWidth="1"/>
    <col min="526" max="526" width="22.28515625" bestFit="1" customWidth="1"/>
    <col min="527" max="527" width="19.5703125" bestFit="1" customWidth="1"/>
    <col min="528" max="528" width="18.5703125" bestFit="1" customWidth="1"/>
    <col min="529" max="529" width="16.7109375" bestFit="1" customWidth="1"/>
    <col min="530" max="530" width="25.140625" bestFit="1" customWidth="1"/>
    <col min="531" max="531" width="16.42578125" bestFit="1" customWidth="1"/>
    <col min="532" max="532" width="24.42578125" bestFit="1" customWidth="1"/>
    <col min="533" max="533" width="24.7109375" bestFit="1" customWidth="1"/>
    <col min="534" max="534" width="16.5703125" bestFit="1" customWidth="1"/>
    <col min="535" max="535" width="21" bestFit="1" customWidth="1"/>
    <col min="536" max="536" width="20.140625" bestFit="1" customWidth="1"/>
    <col min="537" max="537" width="17.85546875" bestFit="1" customWidth="1"/>
    <col min="538" max="538" width="13.28515625" bestFit="1" customWidth="1"/>
    <col min="539" max="539" width="18.85546875" bestFit="1" customWidth="1"/>
    <col min="540" max="540" width="20.42578125" bestFit="1" customWidth="1"/>
    <col min="541" max="541" width="24.28515625" bestFit="1" customWidth="1"/>
    <col min="542" max="542" width="28.42578125" bestFit="1" customWidth="1"/>
    <col min="543" max="543" width="13.85546875" bestFit="1" customWidth="1"/>
    <col min="544" max="545" width="23.5703125" bestFit="1" customWidth="1"/>
    <col min="546" max="546" width="26.7109375" bestFit="1" customWidth="1"/>
    <col min="547" max="547" width="24.28515625" bestFit="1" customWidth="1"/>
    <col min="548" max="548" width="18.7109375" bestFit="1" customWidth="1"/>
    <col min="549" max="549" width="15.85546875" bestFit="1" customWidth="1"/>
    <col min="550" max="550" width="27.5703125" bestFit="1" customWidth="1"/>
    <col min="551" max="551" width="14.7109375" bestFit="1" customWidth="1"/>
    <col min="552" max="552" width="23.28515625" bestFit="1" customWidth="1"/>
    <col min="553" max="553" width="20.7109375" bestFit="1" customWidth="1"/>
    <col min="554" max="554" width="7.42578125" customWidth="1"/>
    <col min="555" max="555" width="30" bestFit="1" customWidth="1"/>
    <col min="556" max="556" width="27.42578125" bestFit="1" customWidth="1"/>
    <col min="557" max="557" width="30.7109375" bestFit="1" customWidth="1"/>
    <col min="558" max="558" width="18" bestFit="1" customWidth="1"/>
    <col min="559" max="559" width="24.28515625" bestFit="1" customWidth="1"/>
    <col min="560" max="560" width="18.5703125" bestFit="1" customWidth="1"/>
    <col min="561" max="562" width="27.5703125" bestFit="1" customWidth="1"/>
    <col min="563" max="563" width="20.5703125" bestFit="1" customWidth="1"/>
    <col min="564" max="564" width="21.85546875" bestFit="1" customWidth="1"/>
    <col min="565" max="565" width="27.140625" bestFit="1" customWidth="1"/>
    <col min="566" max="566" width="19.7109375" bestFit="1" customWidth="1"/>
    <col min="567" max="567" width="25.5703125" bestFit="1" customWidth="1"/>
    <col min="568" max="568" width="21.42578125" bestFit="1" customWidth="1"/>
    <col min="569" max="569" width="31.42578125" bestFit="1" customWidth="1"/>
    <col min="570" max="570" width="26.28515625" bestFit="1" customWidth="1"/>
    <col min="571" max="571" width="24.42578125" bestFit="1" customWidth="1"/>
    <col min="572" max="572" width="22.42578125" bestFit="1" customWidth="1"/>
    <col min="573" max="573" width="16.140625" bestFit="1" customWidth="1"/>
    <col min="574" max="574" width="18.42578125" bestFit="1" customWidth="1"/>
    <col min="575" max="575" width="26.28515625" bestFit="1" customWidth="1"/>
    <col min="576" max="576" width="18" bestFit="1" customWidth="1"/>
    <col min="577" max="577" width="27.28515625" bestFit="1" customWidth="1"/>
    <col min="578" max="578" width="19.85546875" bestFit="1" customWidth="1"/>
    <col min="579" max="579" width="19.28515625" bestFit="1" customWidth="1"/>
    <col min="580" max="580" width="23.5703125" bestFit="1" customWidth="1"/>
    <col min="581" max="581" width="30" bestFit="1" customWidth="1"/>
    <col min="582" max="582" width="23.42578125" bestFit="1" customWidth="1"/>
    <col min="583" max="583" width="15.85546875" bestFit="1" customWidth="1"/>
    <col min="584" max="584" width="23" bestFit="1" customWidth="1"/>
    <col min="585" max="585" width="22.140625" bestFit="1" customWidth="1"/>
    <col min="586" max="586" width="16.140625" bestFit="1" customWidth="1"/>
    <col min="587" max="587" width="20" bestFit="1" customWidth="1"/>
    <col min="588" max="588" width="24.5703125" bestFit="1" customWidth="1"/>
    <col min="589" max="589" width="22.42578125" bestFit="1" customWidth="1"/>
    <col min="590" max="590" width="19.85546875" bestFit="1" customWidth="1"/>
    <col min="591" max="591" width="27" bestFit="1" customWidth="1"/>
    <col min="592" max="592" width="25.28515625" bestFit="1" customWidth="1"/>
    <col min="593" max="593" width="26.85546875" bestFit="1" customWidth="1"/>
    <col min="594" max="594" width="8.85546875" customWidth="1"/>
    <col min="595" max="595" width="28.140625" bestFit="1" customWidth="1"/>
    <col min="596" max="596" width="21.85546875" bestFit="1" customWidth="1"/>
    <col min="597" max="597" width="22.85546875" bestFit="1" customWidth="1"/>
    <col min="598" max="598" width="25.140625" bestFit="1" customWidth="1"/>
    <col min="599" max="599" width="27.28515625" bestFit="1" customWidth="1"/>
    <col min="600" max="600" width="18" bestFit="1" customWidth="1"/>
    <col min="601" max="601" width="20" bestFit="1" customWidth="1"/>
    <col min="602" max="602" width="24.42578125" bestFit="1" customWidth="1"/>
    <col min="603" max="603" width="22.5703125" bestFit="1" customWidth="1"/>
    <col min="604" max="604" width="24.42578125" bestFit="1" customWidth="1"/>
    <col min="605" max="605" width="22.140625" bestFit="1" customWidth="1"/>
    <col min="606" max="606" width="23.28515625" bestFit="1" customWidth="1"/>
    <col min="607" max="607" width="16.5703125" bestFit="1" customWidth="1"/>
    <col min="608" max="608" width="22.5703125" bestFit="1" customWidth="1"/>
    <col min="609" max="609" width="14.28515625" bestFit="1" customWidth="1"/>
    <col min="610" max="610" width="19.28515625" bestFit="1" customWidth="1"/>
    <col min="611" max="611" width="22.5703125" bestFit="1" customWidth="1"/>
    <col min="612" max="612" width="18.85546875" bestFit="1" customWidth="1"/>
    <col min="613" max="613" width="28.42578125" bestFit="1" customWidth="1"/>
    <col min="614" max="614" width="25.85546875" bestFit="1" customWidth="1"/>
    <col min="615" max="615" width="20" bestFit="1" customWidth="1"/>
    <col min="616" max="616" width="27" bestFit="1" customWidth="1"/>
    <col min="617" max="617" width="20.7109375" bestFit="1" customWidth="1"/>
    <col min="618" max="618" width="13.28515625" bestFit="1" customWidth="1"/>
    <col min="619" max="619" width="24.5703125" bestFit="1" customWidth="1"/>
    <col min="620" max="620" width="23.85546875" bestFit="1" customWidth="1"/>
    <col min="621" max="621" width="24.28515625" bestFit="1" customWidth="1"/>
    <col min="622" max="622" width="26.140625" bestFit="1" customWidth="1"/>
    <col min="623" max="623" width="20.85546875" bestFit="1" customWidth="1"/>
    <col min="624" max="624" width="20.7109375" bestFit="1" customWidth="1"/>
    <col min="625" max="625" width="20.5703125" bestFit="1" customWidth="1"/>
    <col min="626" max="626" width="22.85546875" bestFit="1" customWidth="1"/>
    <col min="627" max="627" width="18.5703125" bestFit="1" customWidth="1"/>
    <col min="628" max="628" width="25.28515625" bestFit="1" customWidth="1"/>
    <col min="629" max="629" width="21.85546875" bestFit="1" customWidth="1"/>
    <col min="630" max="630" width="22.140625" bestFit="1" customWidth="1"/>
    <col min="631" max="631" width="20.85546875" bestFit="1" customWidth="1"/>
    <col min="632" max="632" width="15.5703125" bestFit="1" customWidth="1"/>
    <col min="633" max="633" width="13.28515625" bestFit="1" customWidth="1"/>
    <col min="634" max="634" width="17.28515625" bestFit="1" customWidth="1"/>
    <col min="635" max="635" width="19.28515625" bestFit="1" customWidth="1"/>
    <col min="636" max="636" width="18" bestFit="1" customWidth="1"/>
    <col min="637" max="637" width="20.140625" bestFit="1" customWidth="1"/>
    <col min="638" max="638" width="15.7109375" bestFit="1" customWidth="1"/>
    <col min="639" max="639" width="25.140625" bestFit="1" customWidth="1"/>
    <col min="640" max="640" width="16.42578125" bestFit="1" customWidth="1"/>
    <col min="641" max="641" width="23.42578125" bestFit="1" customWidth="1"/>
    <col min="642" max="642" width="16.7109375" bestFit="1" customWidth="1"/>
    <col min="643" max="643" width="21" bestFit="1" customWidth="1"/>
    <col min="644" max="644" width="25.7109375" bestFit="1" customWidth="1"/>
    <col min="645" max="645" width="24.140625" bestFit="1" customWidth="1"/>
    <col min="646" max="646" width="26" bestFit="1" customWidth="1"/>
    <col min="647" max="647" width="14.140625" bestFit="1" customWidth="1"/>
    <col min="648" max="648" width="22.5703125" bestFit="1" customWidth="1"/>
    <col min="649" max="649" width="17.28515625" bestFit="1" customWidth="1"/>
    <col min="650" max="650" width="13.28515625" bestFit="1" customWidth="1"/>
    <col min="651" max="651" width="13.140625" bestFit="1" customWidth="1"/>
    <col min="652" max="652" width="18.140625" bestFit="1" customWidth="1"/>
    <col min="653" max="653" width="14.5703125" bestFit="1" customWidth="1"/>
    <col min="654" max="654" width="15.7109375" bestFit="1" customWidth="1"/>
    <col min="655" max="655" width="23.7109375" bestFit="1" customWidth="1"/>
    <col min="656" max="656" width="16.140625" bestFit="1" customWidth="1"/>
    <col min="657" max="657" width="18.28515625" bestFit="1" customWidth="1"/>
    <col min="658" max="658" width="14.7109375" bestFit="1" customWidth="1"/>
    <col min="659" max="659" width="18.5703125" bestFit="1" customWidth="1"/>
    <col min="660" max="660" width="16.140625" bestFit="1" customWidth="1"/>
    <col min="661" max="661" width="18.7109375" bestFit="1" customWidth="1"/>
    <col min="662" max="662" width="21.140625" bestFit="1" customWidth="1"/>
    <col min="663" max="663" width="19.28515625" bestFit="1" customWidth="1"/>
    <col min="664" max="664" width="23.5703125" bestFit="1" customWidth="1"/>
    <col min="665" max="665" width="22.42578125" bestFit="1" customWidth="1"/>
    <col min="666" max="666" width="22.85546875" bestFit="1" customWidth="1"/>
    <col min="667" max="667" width="19.42578125" bestFit="1" customWidth="1"/>
    <col min="668" max="668" width="20.85546875" bestFit="1" customWidth="1"/>
    <col min="669" max="669" width="20.140625" bestFit="1" customWidth="1"/>
    <col min="670" max="670" width="15.28515625" bestFit="1" customWidth="1"/>
    <col min="671" max="671" width="6.140625" customWidth="1"/>
    <col min="672" max="672" width="18.5703125" bestFit="1" customWidth="1"/>
    <col min="673" max="673" width="17.85546875" bestFit="1" customWidth="1"/>
    <col min="674" max="674" width="18.5703125" bestFit="1" customWidth="1"/>
    <col min="675" max="675" width="18.28515625" bestFit="1" customWidth="1"/>
    <col min="676" max="676" width="25" bestFit="1" customWidth="1"/>
    <col min="677" max="677" width="26" bestFit="1" customWidth="1"/>
    <col min="678" max="678" width="17.85546875" bestFit="1" customWidth="1"/>
    <col min="679" max="679" width="11.5703125" bestFit="1" customWidth="1"/>
    <col min="680" max="680" width="24.28515625" bestFit="1" customWidth="1"/>
    <col min="681" max="681" width="18.140625" bestFit="1" customWidth="1"/>
    <col min="682" max="682" width="25.28515625" bestFit="1" customWidth="1"/>
    <col min="683" max="683" width="24.140625" bestFit="1" customWidth="1"/>
    <col min="684" max="684" width="28.28515625" bestFit="1" customWidth="1"/>
    <col min="685" max="685" width="22.85546875" bestFit="1" customWidth="1"/>
    <col min="686" max="686" width="23.7109375" bestFit="1" customWidth="1"/>
    <col min="687" max="687" width="27.85546875" bestFit="1" customWidth="1"/>
    <col min="688" max="688" width="11.85546875" bestFit="1" customWidth="1"/>
    <col min="689" max="689" width="17.42578125" bestFit="1" customWidth="1"/>
    <col min="690" max="690" width="25.85546875" bestFit="1" customWidth="1"/>
    <col min="691" max="691" width="23.7109375" bestFit="1" customWidth="1"/>
    <col min="692" max="692" width="15.85546875" bestFit="1" customWidth="1"/>
    <col min="693" max="693" width="27.28515625" bestFit="1" customWidth="1"/>
    <col min="694" max="694" width="16.42578125" bestFit="1" customWidth="1"/>
    <col min="695" max="695" width="18.42578125" bestFit="1" customWidth="1"/>
    <col min="696" max="696" width="20.7109375" bestFit="1" customWidth="1"/>
    <col min="697" max="697" width="19.5703125" bestFit="1" customWidth="1"/>
    <col min="698" max="698" width="20" bestFit="1" customWidth="1"/>
    <col min="699" max="699" width="18.5703125" bestFit="1" customWidth="1"/>
    <col min="700" max="700" width="17" bestFit="1" customWidth="1"/>
    <col min="701" max="701" width="18.5703125" bestFit="1" customWidth="1"/>
    <col min="702" max="702" width="26.42578125" bestFit="1" customWidth="1"/>
    <col min="703" max="703" width="26.7109375" bestFit="1" customWidth="1"/>
    <col min="704" max="704" width="12.42578125" bestFit="1" customWidth="1"/>
    <col min="705" max="705" width="23.42578125" bestFit="1" customWidth="1"/>
    <col min="706" max="706" width="22.7109375" bestFit="1" customWidth="1"/>
    <col min="707" max="707" width="16.5703125" bestFit="1" customWidth="1"/>
    <col min="708" max="708" width="13.28515625" bestFit="1" customWidth="1"/>
    <col min="709" max="709" width="22.28515625" bestFit="1" customWidth="1"/>
    <col min="710" max="710" width="26.5703125" bestFit="1" customWidth="1"/>
    <col min="711" max="711" width="23.5703125" bestFit="1" customWidth="1"/>
    <col min="712" max="712" width="21.42578125" bestFit="1" customWidth="1"/>
    <col min="713" max="713" width="24.28515625" bestFit="1" customWidth="1"/>
    <col min="714" max="714" width="19.5703125" bestFit="1" customWidth="1"/>
    <col min="715" max="715" width="22.85546875" bestFit="1" customWidth="1"/>
    <col min="716" max="716" width="13.28515625" bestFit="1" customWidth="1"/>
    <col min="717" max="717" width="27" bestFit="1" customWidth="1"/>
    <col min="718" max="718" width="21" bestFit="1" customWidth="1"/>
    <col min="719" max="719" width="19.42578125" bestFit="1" customWidth="1"/>
    <col min="720" max="720" width="13.7109375" bestFit="1" customWidth="1"/>
    <col min="721" max="721" width="17.85546875" bestFit="1" customWidth="1"/>
    <col min="722" max="722" width="23.5703125" bestFit="1" customWidth="1"/>
    <col min="723" max="723" width="19.5703125" bestFit="1" customWidth="1"/>
    <col min="724" max="724" width="18.140625" bestFit="1" customWidth="1"/>
    <col min="725" max="725" width="18.5703125" bestFit="1" customWidth="1"/>
    <col min="726" max="726" width="28.7109375" bestFit="1" customWidth="1"/>
    <col min="727" max="727" width="19.28515625" bestFit="1" customWidth="1"/>
    <col min="728" max="728" width="21.85546875" bestFit="1" customWidth="1"/>
    <col min="729" max="729" width="22" bestFit="1" customWidth="1"/>
    <col min="730" max="730" width="25" bestFit="1" customWidth="1"/>
    <col min="731" max="731" width="25.28515625" bestFit="1" customWidth="1"/>
    <col min="732" max="732" width="22.42578125" bestFit="1" customWidth="1"/>
    <col min="733" max="733" width="25.7109375" bestFit="1" customWidth="1"/>
    <col min="734" max="734" width="19.5703125" bestFit="1" customWidth="1"/>
    <col min="735" max="735" width="22" bestFit="1" customWidth="1"/>
    <col min="736" max="736" width="20.7109375" bestFit="1" customWidth="1"/>
    <col min="737" max="737" width="11.42578125" bestFit="1" customWidth="1"/>
    <col min="738" max="738" width="11.140625" bestFit="1" customWidth="1"/>
    <col min="739" max="739" width="19.7109375" bestFit="1" customWidth="1"/>
    <col min="740" max="740" width="17" bestFit="1" customWidth="1"/>
    <col min="741" max="741" width="24.42578125" bestFit="1" customWidth="1"/>
    <col min="742" max="742" width="26.140625" bestFit="1" customWidth="1"/>
    <col min="743" max="743" width="21" bestFit="1" customWidth="1"/>
    <col min="744" max="744" width="19.28515625" bestFit="1" customWidth="1"/>
    <col min="745" max="745" width="20.28515625" bestFit="1" customWidth="1"/>
    <col min="746" max="746" width="22" bestFit="1" customWidth="1"/>
    <col min="747" max="747" width="20.42578125" bestFit="1" customWidth="1"/>
    <col min="748" max="748" width="25.7109375" bestFit="1" customWidth="1"/>
    <col min="749" max="749" width="25.28515625" bestFit="1" customWidth="1"/>
    <col min="750" max="750" width="30" bestFit="1" customWidth="1"/>
    <col min="751" max="751" width="21.7109375" bestFit="1" customWidth="1"/>
    <col min="752" max="752" width="16.42578125" bestFit="1" customWidth="1"/>
    <col min="753" max="753" width="19.7109375" bestFit="1" customWidth="1"/>
    <col min="754" max="754" width="17.85546875" bestFit="1" customWidth="1"/>
    <col min="755" max="755" width="24.42578125" bestFit="1" customWidth="1"/>
    <col min="756" max="756" width="22.42578125" bestFit="1" customWidth="1"/>
    <col min="757" max="757" width="18.140625" bestFit="1" customWidth="1"/>
    <col min="758" max="758" width="18.7109375" bestFit="1" customWidth="1"/>
    <col min="759" max="759" width="17.28515625" bestFit="1" customWidth="1"/>
    <col min="760" max="760" width="20.140625" bestFit="1" customWidth="1"/>
    <col min="761" max="761" width="17.5703125" bestFit="1" customWidth="1"/>
    <col min="762" max="762" width="23.42578125" bestFit="1" customWidth="1"/>
    <col min="763" max="763" width="18.140625" bestFit="1" customWidth="1"/>
    <col min="764" max="764" width="23" bestFit="1" customWidth="1"/>
    <col min="765" max="765" width="20" bestFit="1" customWidth="1"/>
    <col min="766" max="766" width="25.140625" bestFit="1" customWidth="1"/>
    <col min="767" max="767" width="26.28515625" bestFit="1" customWidth="1"/>
    <col min="768" max="768" width="22.42578125" bestFit="1" customWidth="1"/>
    <col min="769" max="769" width="27" bestFit="1" customWidth="1"/>
    <col min="770" max="770" width="17.85546875" bestFit="1" customWidth="1"/>
    <col min="771" max="771" width="20.85546875" bestFit="1" customWidth="1"/>
    <col min="772" max="772" width="18.140625" bestFit="1" customWidth="1"/>
    <col min="773" max="773" width="18.28515625" bestFit="1" customWidth="1"/>
    <col min="774" max="774" width="17.28515625" bestFit="1" customWidth="1"/>
    <col min="775" max="775" width="22" bestFit="1" customWidth="1"/>
    <col min="776" max="776" width="13.42578125" bestFit="1" customWidth="1"/>
    <col min="777" max="777" width="23.7109375" bestFit="1" customWidth="1"/>
    <col min="778" max="778" width="21" bestFit="1" customWidth="1"/>
    <col min="779" max="779" width="21.7109375" bestFit="1" customWidth="1"/>
    <col min="780" max="780" width="17.85546875" bestFit="1" customWidth="1"/>
    <col min="781" max="781" width="15.85546875" bestFit="1" customWidth="1"/>
    <col min="782" max="782" width="27" bestFit="1" customWidth="1"/>
    <col min="783" max="783" width="26.5703125" bestFit="1" customWidth="1"/>
    <col min="784" max="784" width="27.7109375" bestFit="1" customWidth="1"/>
    <col min="785" max="785" width="17.85546875" bestFit="1" customWidth="1"/>
    <col min="786" max="786" width="22.28515625" bestFit="1" customWidth="1"/>
    <col min="787" max="787" width="27.7109375" bestFit="1" customWidth="1"/>
    <col min="788" max="788" width="19.140625" bestFit="1" customWidth="1"/>
    <col min="789" max="789" width="19.28515625" bestFit="1" customWidth="1"/>
    <col min="790" max="790" width="18.5703125" bestFit="1" customWidth="1"/>
    <col min="791" max="791" width="20.7109375" bestFit="1" customWidth="1"/>
    <col min="792" max="792" width="12.140625" bestFit="1" customWidth="1"/>
    <col min="793" max="793" width="25" bestFit="1" customWidth="1"/>
    <col min="794" max="794" width="19.28515625" bestFit="1" customWidth="1"/>
    <col min="795" max="795" width="25.28515625" bestFit="1" customWidth="1"/>
    <col min="796" max="796" width="22.5703125" bestFit="1" customWidth="1"/>
    <col min="797" max="797" width="23.140625" bestFit="1" customWidth="1"/>
    <col min="798" max="798" width="20" bestFit="1" customWidth="1"/>
    <col min="799" max="799" width="19" bestFit="1" customWidth="1"/>
    <col min="800" max="800" width="18.7109375" bestFit="1" customWidth="1"/>
    <col min="801" max="801" width="19" bestFit="1" customWidth="1"/>
    <col min="802" max="802" width="17.7109375" bestFit="1" customWidth="1"/>
    <col min="803" max="803" width="27.85546875" bestFit="1" customWidth="1"/>
    <col min="804" max="804" width="19.42578125" bestFit="1" customWidth="1"/>
    <col min="805" max="805" width="29.7109375" bestFit="1" customWidth="1"/>
    <col min="806" max="806" width="27" bestFit="1" customWidth="1"/>
    <col min="807" max="807" width="28.42578125" bestFit="1" customWidth="1"/>
    <col min="808" max="808" width="23" bestFit="1" customWidth="1"/>
    <col min="809" max="809" width="18.7109375" bestFit="1" customWidth="1"/>
    <col min="810" max="810" width="24.140625" bestFit="1" customWidth="1"/>
    <col min="811" max="811" width="21" bestFit="1" customWidth="1"/>
    <col min="812" max="812" width="20.42578125" bestFit="1" customWidth="1"/>
    <col min="813" max="813" width="19.7109375" bestFit="1" customWidth="1"/>
    <col min="814" max="814" width="21.5703125" bestFit="1" customWidth="1"/>
    <col min="815" max="815" width="17.85546875" bestFit="1" customWidth="1"/>
    <col min="816" max="816" width="3.28515625" customWidth="1"/>
    <col min="817" max="817" width="22.28515625" bestFit="1" customWidth="1"/>
    <col min="818" max="818" width="16.28515625" bestFit="1" customWidth="1"/>
    <col min="819" max="819" width="19.42578125" bestFit="1" customWidth="1"/>
    <col min="820" max="820" width="22.42578125" bestFit="1" customWidth="1"/>
    <col min="821" max="821" width="22.7109375" bestFit="1" customWidth="1"/>
    <col min="822" max="822" width="17.7109375" bestFit="1" customWidth="1"/>
    <col min="823" max="823" width="23.42578125" bestFit="1" customWidth="1"/>
    <col min="824" max="824" width="20.85546875" bestFit="1" customWidth="1"/>
    <col min="825" max="825" width="17.7109375" bestFit="1" customWidth="1"/>
    <col min="826" max="826" width="5.7109375" customWidth="1"/>
    <col min="827" max="827" width="24.5703125" bestFit="1" customWidth="1"/>
    <col min="828" max="828" width="15.85546875" bestFit="1" customWidth="1"/>
    <col min="829" max="829" width="17.85546875" bestFit="1" customWidth="1"/>
    <col min="830" max="830" width="18.42578125" bestFit="1" customWidth="1"/>
    <col min="831" max="831" width="17.5703125" bestFit="1" customWidth="1"/>
    <col min="832" max="832" width="20.5703125" bestFit="1" customWidth="1"/>
    <col min="833" max="833" width="22.85546875" bestFit="1" customWidth="1"/>
    <col min="834" max="834" width="18.7109375" bestFit="1" customWidth="1"/>
    <col min="835" max="835" width="22.5703125" bestFit="1" customWidth="1"/>
    <col min="836" max="836" width="17.85546875" bestFit="1" customWidth="1"/>
    <col min="837" max="837" width="27.42578125" bestFit="1" customWidth="1"/>
    <col min="838" max="838" width="12.42578125" bestFit="1" customWidth="1"/>
    <col min="839" max="839" width="27" bestFit="1" customWidth="1"/>
    <col min="840" max="840" width="24.7109375" bestFit="1" customWidth="1"/>
    <col min="841" max="841" width="15.7109375" bestFit="1" customWidth="1"/>
    <col min="842" max="842" width="21.42578125" bestFit="1" customWidth="1"/>
    <col min="843" max="843" width="29.42578125" bestFit="1" customWidth="1"/>
    <col min="844" max="844" width="19.140625" bestFit="1" customWidth="1"/>
    <col min="845" max="845" width="25.28515625" bestFit="1" customWidth="1"/>
    <col min="846" max="846" width="18.5703125" bestFit="1" customWidth="1"/>
    <col min="847" max="847" width="18" bestFit="1" customWidth="1"/>
    <col min="848" max="848" width="22.28515625" bestFit="1" customWidth="1"/>
    <col min="849" max="849" width="20.28515625" bestFit="1" customWidth="1"/>
    <col min="850" max="850" width="24.28515625" bestFit="1" customWidth="1"/>
    <col min="851" max="851" width="13.85546875" bestFit="1" customWidth="1"/>
    <col min="852" max="852" width="23.5703125" bestFit="1" customWidth="1"/>
    <col min="853" max="853" width="20.42578125" bestFit="1" customWidth="1"/>
    <col min="854" max="854" width="24.140625" bestFit="1" customWidth="1"/>
    <col min="855" max="855" width="14" bestFit="1" customWidth="1"/>
    <col min="856" max="856" width="11.140625" bestFit="1" customWidth="1"/>
    <col min="857" max="857" width="25.7109375" bestFit="1" customWidth="1"/>
    <col min="858" max="858" width="16.140625" bestFit="1" customWidth="1"/>
    <col min="859" max="859" width="25.28515625" bestFit="1" customWidth="1"/>
    <col min="860" max="860" width="19.140625" bestFit="1" customWidth="1"/>
    <col min="861" max="861" width="24" bestFit="1" customWidth="1"/>
    <col min="862" max="862" width="21" bestFit="1" customWidth="1"/>
    <col min="863" max="863" width="21.85546875" bestFit="1" customWidth="1"/>
    <col min="864" max="864" width="11.85546875" bestFit="1" customWidth="1"/>
    <col min="865" max="865" width="28.5703125" bestFit="1" customWidth="1"/>
    <col min="866" max="866" width="18.85546875" bestFit="1" customWidth="1"/>
    <col min="867" max="867" width="25.140625" bestFit="1" customWidth="1"/>
    <col min="868" max="868" width="12.28515625" bestFit="1" customWidth="1"/>
    <col min="869" max="869" width="24.5703125" bestFit="1" customWidth="1"/>
    <col min="870" max="870" width="24.85546875" bestFit="1" customWidth="1"/>
    <col min="871" max="871" width="18.28515625" bestFit="1" customWidth="1"/>
    <col min="872" max="872" width="13.42578125" bestFit="1" customWidth="1"/>
    <col min="873" max="873" width="24.28515625" bestFit="1" customWidth="1"/>
    <col min="874" max="874" width="26.7109375" bestFit="1" customWidth="1"/>
    <col min="875" max="875" width="22.7109375" bestFit="1" customWidth="1"/>
    <col min="876" max="876" width="27" bestFit="1" customWidth="1"/>
    <col min="877" max="878" width="16.140625" bestFit="1" customWidth="1"/>
    <col min="879" max="879" width="23.85546875" bestFit="1" customWidth="1"/>
    <col min="880" max="880" width="18.85546875" bestFit="1" customWidth="1"/>
    <col min="881" max="881" width="20.85546875" bestFit="1" customWidth="1"/>
    <col min="882" max="882" width="10" bestFit="1" customWidth="1"/>
    <col min="883" max="883" width="14.7109375" bestFit="1" customWidth="1"/>
    <col min="884" max="884" width="19.85546875" bestFit="1" customWidth="1"/>
    <col min="885" max="885" width="23" bestFit="1" customWidth="1"/>
    <col min="886" max="886" width="23.7109375" bestFit="1" customWidth="1"/>
    <col min="887" max="887" width="29.140625" bestFit="1" customWidth="1"/>
    <col min="888" max="888" width="17.42578125" bestFit="1" customWidth="1"/>
    <col min="889" max="889" width="23.28515625" bestFit="1" customWidth="1"/>
    <col min="890" max="890" width="23.5703125" bestFit="1" customWidth="1"/>
    <col min="891" max="891" width="17.85546875" bestFit="1" customWidth="1"/>
    <col min="892" max="892" width="22.28515625" bestFit="1" customWidth="1"/>
    <col min="893" max="893" width="23.7109375" bestFit="1" customWidth="1"/>
    <col min="894" max="894" width="11.85546875" bestFit="1" customWidth="1"/>
    <col min="895" max="895" width="23.5703125" bestFit="1" customWidth="1"/>
    <col min="896" max="896" width="18.5703125" bestFit="1" customWidth="1"/>
    <col min="897" max="897" width="28.28515625" bestFit="1" customWidth="1"/>
    <col min="898" max="898" width="25.28515625" bestFit="1" customWidth="1"/>
    <col min="899" max="899" width="21.42578125" bestFit="1" customWidth="1"/>
    <col min="900" max="900" width="19.28515625" bestFit="1" customWidth="1"/>
    <col min="901" max="901" width="26.140625" bestFit="1" customWidth="1"/>
    <col min="902" max="902" width="20.28515625" bestFit="1" customWidth="1"/>
    <col min="903" max="903" width="26.42578125" bestFit="1" customWidth="1"/>
    <col min="904" max="904" width="16.7109375" bestFit="1" customWidth="1"/>
    <col min="905" max="905" width="18.85546875" bestFit="1" customWidth="1"/>
    <col min="906" max="906" width="10.7109375" bestFit="1" customWidth="1"/>
    <col min="907" max="907" width="26.5703125" bestFit="1" customWidth="1"/>
    <col min="908" max="908" width="18" bestFit="1" customWidth="1"/>
    <col min="909" max="909" width="22.28515625" bestFit="1" customWidth="1"/>
    <col min="910" max="910" width="27.7109375" bestFit="1" customWidth="1"/>
    <col min="911" max="911" width="14.7109375" bestFit="1" customWidth="1"/>
    <col min="912" max="912" width="22.42578125" bestFit="1" customWidth="1"/>
    <col min="913" max="913" width="24.42578125" bestFit="1" customWidth="1"/>
    <col min="914" max="914" width="19.7109375" bestFit="1" customWidth="1"/>
    <col min="915" max="915" width="23" bestFit="1" customWidth="1"/>
    <col min="916" max="916" width="15.140625" bestFit="1" customWidth="1"/>
    <col min="917" max="917" width="27.140625" bestFit="1" customWidth="1"/>
    <col min="918" max="918" width="26.85546875" bestFit="1" customWidth="1"/>
    <col min="919" max="919" width="30" bestFit="1" customWidth="1"/>
    <col min="920" max="920" width="24.28515625" bestFit="1" customWidth="1"/>
    <col min="921" max="921" width="28" bestFit="1" customWidth="1"/>
    <col min="922" max="922" width="26.42578125" bestFit="1" customWidth="1"/>
    <col min="923" max="923" width="18.28515625" bestFit="1" customWidth="1"/>
    <col min="924" max="924" width="20.42578125" bestFit="1" customWidth="1"/>
    <col min="925" max="925" width="28.42578125" bestFit="1" customWidth="1"/>
    <col min="926" max="927" width="24.7109375" bestFit="1" customWidth="1"/>
    <col min="928" max="928" width="23.85546875" bestFit="1" customWidth="1"/>
    <col min="929" max="929" width="14.7109375" bestFit="1" customWidth="1"/>
    <col min="930" max="930" width="14.5703125" bestFit="1" customWidth="1"/>
    <col min="931" max="931" width="20.42578125" bestFit="1" customWidth="1"/>
    <col min="932" max="932" width="18.28515625" bestFit="1" customWidth="1"/>
    <col min="933" max="933" width="17.85546875" bestFit="1" customWidth="1"/>
    <col min="934" max="934" width="16.7109375" bestFit="1" customWidth="1"/>
    <col min="935" max="935" width="25.140625" bestFit="1" customWidth="1"/>
    <col min="936" max="936" width="19" bestFit="1" customWidth="1"/>
    <col min="937" max="937" width="29.85546875" bestFit="1" customWidth="1"/>
    <col min="938" max="938" width="13.42578125" bestFit="1" customWidth="1"/>
    <col min="939" max="939" width="22.7109375" bestFit="1" customWidth="1"/>
    <col min="940" max="940" width="24.42578125" bestFit="1" customWidth="1"/>
    <col min="941" max="941" width="23.28515625" bestFit="1" customWidth="1"/>
    <col min="942" max="942" width="26.28515625" bestFit="1" customWidth="1"/>
    <col min="943" max="943" width="19.7109375" bestFit="1" customWidth="1"/>
    <col min="944" max="944" width="28" bestFit="1" customWidth="1"/>
    <col min="945" max="945" width="15.5703125" bestFit="1" customWidth="1"/>
    <col min="946" max="946" width="23.28515625" bestFit="1" customWidth="1"/>
    <col min="947" max="947" width="27.140625" bestFit="1" customWidth="1"/>
    <col min="948" max="948" width="23.140625" bestFit="1" customWidth="1"/>
    <col min="949" max="949" width="13.28515625" bestFit="1" customWidth="1"/>
    <col min="950" max="950" width="22.5703125" bestFit="1" customWidth="1"/>
    <col min="951" max="951" width="24.7109375" bestFit="1" customWidth="1"/>
    <col min="952" max="952" width="17" bestFit="1" customWidth="1"/>
    <col min="953" max="953" width="14" bestFit="1" customWidth="1"/>
    <col min="954" max="954" width="19" bestFit="1" customWidth="1"/>
    <col min="955" max="955" width="26.85546875" bestFit="1" customWidth="1"/>
    <col min="956" max="956" width="15.5703125" bestFit="1" customWidth="1"/>
    <col min="957" max="957" width="26.140625" bestFit="1" customWidth="1"/>
    <col min="958" max="958" width="23.140625" bestFit="1" customWidth="1"/>
    <col min="959" max="959" width="25.7109375" bestFit="1" customWidth="1"/>
    <col min="960" max="960" width="23.85546875" bestFit="1" customWidth="1"/>
    <col min="961" max="961" width="25" bestFit="1" customWidth="1"/>
    <col min="962" max="962" width="24.85546875" bestFit="1" customWidth="1"/>
    <col min="963" max="964" width="22.7109375" bestFit="1" customWidth="1"/>
    <col min="965" max="965" width="26.42578125" bestFit="1" customWidth="1"/>
    <col min="966" max="966" width="21.140625" bestFit="1" customWidth="1"/>
    <col min="967" max="967" width="26.7109375" bestFit="1" customWidth="1"/>
    <col min="968" max="968" width="6.7109375" customWidth="1"/>
    <col min="969" max="969" width="19.85546875" bestFit="1" customWidth="1"/>
    <col min="970" max="970" width="15" bestFit="1" customWidth="1"/>
    <col min="971" max="971" width="26.5703125" bestFit="1" customWidth="1"/>
    <col min="972" max="972" width="22.28515625" bestFit="1" customWidth="1"/>
    <col min="973" max="973" width="20.28515625" bestFit="1" customWidth="1"/>
    <col min="974" max="974" width="18.7109375" bestFit="1" customWidth="1"/>
    <col min="975" max="975" width="26" bestFit="1" customWidth="1"/>
    <col min="976" max="976" width="18.85546875" bestFit="1" customWidth="1"/>
    <col min="977" max="977" width="25.5703125" bestFit="1" customWidth="1"/>
    <col min="978" max="978" width="25" bestFit="1" customWidth="1"/>
    <col min="979" max="979" width="22.7109375" bestFit="1" customWidth="1"/>
    <col min="980" max="980" width="25.28515625" bestFit="1" customWidth="1"/>
    <col min="981" max="981" width="14.140625" bestFit="1" customWidth="1"/>
    <col min="982" max="982" width="21" bestFit="1" customWidth="1"/>
    <col min="983" max="983" width="24.140625" bestFit="1" customWidth="1"/>
    <col min="984" max="984" width="23.7109375" bestFit="1" customWidth="1"/>
    <col min="985" max="985" width="19.7109375" bestFit="1" customWidth="1"/>
    <col min="986" max="986" width="25.7109375" bestFit="1" customWidth="1"/>
    <col min="987" max="987" width="18.5703125" bestFit="1" customWidth="1"/>
    <col min="988" max="988" width="21.7109375" bestFit="1" customWidth="1"/>
    <col min="989" max="989" width="25.140625" bestFit="1" customWidth="1"/>
    <col min="990" max="990" width="23.28515625" bestFit="1" customWidth="1"/>
    <col min="991" max="991" width="20.42578125" bestFit="1" customWidth="1"/>
    <col min="992" max="992" width="17" bestFit="1" customWidth="1"/>
    <col min="993" max="993" width="24.5703125" bestFit="1" customWidth="1"/>
    <col min="994" max="994" width="23" bestFit="1" customWidth="1"/>
    <col min="995" max="995" width="22.5703125" bestFit="1" customWidth="1"/>
    <col min="996" max="996" width="17.28515625" bestFit="1" customWidth="1"/>
    <col min="997" max="997" width="22.42578125" bestFit="1" customWidth="1"/>
    <col min="998" max="998" width="18.28515625" bestFit="1" customWidth="1"/>
    <col min="999" max="999" width="22.28515625" bestFit="1" customWidth="1"/>
    <col min="1000" max="1000" width="17.7109375" bestFit="1" customWidth="1"/>
    <col min="1001" max="1001" width="20.7109375" bestFit="1" customWidth="1"/>
    <col min="1002" max="1002" width="22.28515625" bestFit="1" customWidth="1"/>
    <col min="1003" max="1003" width="17.85546875" bestFit="1" customWidth="1"/>
    <col min="1004" max="1004" width="17.5703125" bestFit="1" customWidth="1"/>
    <col min="1005" max="1005" width="23.140625" bestFit="1" customWidth="1"/>
    <col min="1006" max="1006" width="22.28515625" bestFit="1" customWidth="1"/>
    <col min="1007" max="1007" width="27" bestFit="1" customWidth="1"/>
    <col min="1008" max="1008" width="27.85546875" bestFit="1" customWidth="1"/>
    <col min="1009" max="1009" width="19.42578125" bestFit="1" customWidth="1"/>
    <col min="1010" max="1010" width="12" bestFit="1" customWidth="1"/>
    <col min="1011" max="1011" width="26.42578125" bestFit="1" customWidth="1"/>
    <col min="1012" max="1012" width="21.7109375" bestFit="1" customWidth="1"/>
    <col min="1013" max="1013" width="24.42578125" bestFit="1" customWidth="1"/>
    <col min="1014" max="1014" width="16.28515625" bestFit="1" customWidth="1"/>
    <col min="1015" max="1015" width="16.42578125" bestFit="1" customWidth="1"/>
    <col min="1016" max="1016" width="18" bestFit="1" customWidth="1"/>
    <col min="1017" max="1017" width="23.5703125" bestFit="1" customWidth="1"/>
    <col min="1018" max="1018" width="24.42578125" bestFit="1" customWidth="1"/>
    <col min="1019" max="1019" width="25.7109375" bestFit="1" customWidth="1"/>
    <col min="1020" max="1020" width="18.5703125" bestFit="1" customWidth="1"/>
    <col min="1021" max="1021" width="22.85546875" bestFit="1" customWidth="1"/>
    <col min="1022" max="1022" width="21.5703125" bestFit="1" customWidth="1"/>
    <col min="1023" max="1023" width="22.85546875" bestFit="1" customWidth="1"/>
    <col min="1024" max="1024" width="26.5703125" bestFit="1" customWidth="1"/>
    <col min="1025" max="1025" width="27.28515625" bestFit="1" customWidth="1"/>
    <col min="1026" max="1026" width="17.85546875" bestFit="1" customWidth="1"/>
    <col min="1027" max="1027" width="22.7109375" bestFit="1" customWidth="1"/>
    <col min="1028" max="1028" width="16.85546875" bestFit="1" customWidth="1"/>
    <col min="1029" max="1029" width="24.42578125" bestFit="1" customWidth="1"/>
    <col min="1030" max="1030" width="24.5703125" bestFit="1" customWidth="1"/>
    <col min="1031" max="1031" width="22.42578125" bestFit="1" customWidth="1"/>
    <col min="1032" max="1032" width="18.7109375" bestFit="1" customWidth="1"/>
    <col min="1033" max="1033" width="27.5703125" bestFit="1" customWidth="1"/>
    <col min="1034" max="1034" width="23.140625" bestFit="1" customWidth="1"/>
    <col min="1035" max="1035" width="21.140625" bestFit="1" customWidth="1"/>
    <col min="1036" max="1036" width="22.7109375" bestFit="1" customWidth="1"/>
    <col min="1037" max="1037" width="24.140625" bestFit="1" customWidth="1"/>
    <col min="1038" max="1038" width="17" bestFit="1" customWidth="1"/>
    <col min="1039" max="1039" width="25" bestFit="1" customWidth="1"/>
    <col min="1040" max="1040" width="18.140625" bestFit="1" customWidth="1"/>
    <col min="1041" max="1041" width="23.7109375" bestFit="1" customWidth="1"/>
    <col min="1042" max="1042" width="12" bestFit="1" customWidth="1"/>
    <col min="1043" max="1043" width="28" bestFit="1" customWidth="1"/>
    <col min="1044" max="1044" width="23.7109375" bestFit="1" customWidth="1"/>
    <col min="1045" max="1045" width="24.5703125" bestFit="1" customWidth="1"/>
    <col min="1046" max="1046" width="13.85546875" bestFit="1" customWidth="1"/>
    <col min="1047" max="1047" width="19.28515625" bestFit="1" customWidth="1"/>
    <col min="1048" max="1048" width="18.7109375" bestFit="1" customWidth="1"/>
    <col min="1049" max="1049" width="21.7109375" bestFit="1" customWidth="1"/>
    <col min="1050" max="1050" width="25.140625" bestFit="1" customWidth="1"/>
    <col min="1051" max="1051" width="23.7109375" bestFit="1" customWidth="1"/>
    <col min="1052" max="1052" width="18" bestFit="1" customWidth="1"/>
    <col min="1053" max="1053" width="13.5703125" bestFit="1" customWidth="1"/>
    <col min="1054" max="1054" width="18.140625" bestFit="1" customWidth="1"/>
    <col min="1055" max="1055" width="26.42578125" bestFit="1" customWidth="1"/>
    <col min="1056" max="1056" width="21.5703125" bestFit="1" customWidth="1"/>
    <col min="1057" max="1057" width="22.42578125" bestFit="1" customWidth="1"/>
    <col min="1058" max="1058" width="24.28515625" bestFit="1" customWidth="1"/>
    <col min="1059" max="1059" width="30.85546875" bestFit="1" customWidth="1"/>
    <col min="1060" max="1060" width="10.28515625" bestFit="1" customWidth="1"/>
    <col min="1061" max="1061" width="21.140625" bestFit="1" customWidth="1"/>
    <col min="1062" max="1062" width="23.7109375" bestFit="1" customWidth="1"/>
    <col min="1063" max="1063" width="22.42578125" bestFit="1" customWidth="1"/>
    <col min="1064" max="1064" width="22" bestFit="1" customWidth="1"/>
    <col min="1065" max="1065" width="24.28515625" bestFit="1" customWidth="1"/>
    <col min="1066" max="1066" width="27.7109375" bestFit="1" customWidth="1"/>
    <col min="1067" max="1067" width="25.140625" bestFit="1" customWidth="1"/>
    <col min="1068" max="1068" width="17" bestFit="1" customWidth="1"/>
    <col min="1069" max="1069" width="19.140625" bestFit="1" customWidth="1"/>
    <col min="1070" max="1070" width="17.7109375" bestFit="1" customWidth="1"/>
    <col min="1071" max="1071" width="22.5703125" bestFit="1" customWidth="1"/>
    <col min="1072" max="1072" width="24.140625" bestFit="1" customWidth="1"/>
    <col min="1073" max="1073" width="26.140625" bestFit="1" customWidth="1"/>
    <col min="1074" max="1074" width="22" bestFit="1" customWidth="1"/>
    <col min="1075" max="1075" width="26.42578125" bestFit="1" customWidth="1"/>
    <col min="1076" max="1076" width="15.7109375" bestFit="1" customWidth="1"/>
    <col min="1077" max="1077" width="25" bestFit="1" customWidth="1"/>
    <col min="1078" max="1078" width="12.5703125" bestFit="1" customWidth="1"/>
    <col min="1079" max="1079" width="27.140625" bestFit="1" customWidth="1"/>
    <col min="1080" max="1080" width="16" bestFit="1" customWidth="1"/>
    <col min="1081" max="1081" width="26.42578125" bestFit="1" customWidth="1"/>
    <col min="1082" max="1082" width="25.5703125" bestFit="1" customWidth="1"/>
    <col min="1083" max="1083" width="23.28515625" bestFit="1" customWidth="1"/>
    <col min="1084" max="1084" width="23.85546875" bestFit="1" customWidth="1"/>
    <col min="1085" max="1085" width="22.140625" bestFit="1" customWidth="1"/>
    <col min="1086" max="1086" width="16.5703125" bestFit="1" customWidth="1"/>
    <col min="1087" max="1087" width="23.7109375" bestFit="1" customWidth="1"/>
    <col min="1088" max="1088" width="27.28515625" bestFit="1" customWidth="1"/>
    <col min="1089" max="1089" width="26.5703125" bestFit="1" customWidth="1"/>
    <col min="1090" max="1090" width="24.140625" bestFit="1" customWidth="1"/>
    <col min="1091" max="1091" width="19.7109375" bestFit="1" customWidth="1"/>
    <col min="1092" max="1092" width="12" bestFit="1" customWidth="1"/>
    <col min="1093" max="1093" width="25.28515625" bestFit="1" customWidth="1"/>
    <col min="1094" max="1094" width="22.7109375" bestFit="1" customWidth="1"/>
    <col min="1095" max="1095" width="20.140625" bestFit="1" customWidth="1"/>
    <col min="1096" max="1096" width="15.42578125" bestFit="1" customWidth="1"/>
    <col min="1097" max="1097" width="19.140625" bestFit="1" customWidth="1"/>
    <col min="1098" max="1098" width="29.85546875" bestFit="1" customWidth="1"/>
    <col min="1099" max="1099" width="25.85546875" bestFit="1" customWidth="1"/>
    <col min="1100" max="1100" width="24.140625" bestFit="1" customWidth="1"/>
    <col min="1101" max="1101" width="22.42578125" bestFit="1" customWidth="1"/>
    <col min="1102" max="1102" width="23.85546875" bestFit="1" customWidth="1"/>
    <col min="1103" max="1103" width="21.140625" bestFit="1" customWidth="1"/>
    <col min="1104" max="1104" width="26.140625" bestFit="1" customWidth="1"/>
    <col min="1105" max="1105" width="17" bestFit="1" customWidth="1"/>
    <col min="1106" max="1106" width="14.42578125" bestFit="1" customWidth="1"/>
    <col min="1107" max="1107" width="25.140625" bestFit="1" customWidth="1"/>
    <col min="1108" max="1108" width="25.7109375" bestFit="1" customWidth="1"/>
    <col min="1109" max="1109" width="25.85546875" bestFit="1" customWidth="1"/>
    <col min="1110" max="1110" width="16.42578125" bestFit="1" customWidth="1"/>
    <col min="1111" max="1111" width="22.42578125" bestFit="1" customWidth="1"/>
    <col min="1112" max="1112" width="27.28515625" bestFit="1" customWidth="1"/>
    <col min="1113" max="1113" width="18.7109375" bestFit="1" customWidth="1"/>
    <col min="1114" max="1114" width="20.140625" bestFit="1" customWidth="1"/>
    <col min="1115" max="1115" width="27.28515625" bestFit="1" customWidth="1"/>
    <col min="1116" max="1116" width="23.28515625" bestFit="1" customWidth="1"/>
    <col min="1117" max="1117" width="24.28515625" bestFit="1" customWidth="1"/>
    <col min="1118" max="1118" width="19.85546875" bestFit="1" customWidth="1"/>
    <col min="1119" max="1119" width="20" bestFit="1" customWidth="1"/>
    <col min="1120" max="1120" width="21" bestFit="1" customWidth="1"/>
    <col min="1121" max="1121" width="16.28515625" bestFit="1" customWidth="1"/>
    <col min="1122" max="1122" width="20.85546875" bestFit="1" customWidth="1"/>
    <col min="1123" max="1123" width="27.7109375" bestFit="1" customWidth="1"/>
    <col min="1124" max="1124" width="16.140625" bestFit="1" customWidth="1"/>
    <col min="1125" max="1125" width="20.7109375" bestFit="1" customWidth="1"/>
    <col min="1126" max="1126" width="25.28515625" bestFit="1" customWidth="1"/>
    <col min="1127" max="1127" width="15.7109375" bestFit="1" customWidth="1"/>
    <col min="1128" max="1128" width="25" bestFit="1" customWidth="1"/>
    <col min="1129" max="1129" width="26.140625" bestFit="1" customWidth="1"/>
    <col min="1130" max="1130" width="17" bestFit="1" customWidth="1"/>
    <col min="1131" max="1131" width="21.7109375" bestFit="1" customWidth="1"/>
    <col min="1132" max="1132" width="20.5703125" bestFit="1" customWidth="1"/>
    <col min="1133" max="1133" width="28.7109375" bestFit="1" customWidth="1"/>
    <col min="1134" max="1134" width="10.85546875" bestFit="1" customWidth="1"/>
    <col min="1135" max="1135" width="20.42578125" bestFit="1" customWidth="1"/>
    <col min="1136" max="1136" width="21.7109375" bestFit="1" customWidth="1"/>
    <col min="1137" max="1137" width="16.85546875" bestFit="1" customWidth="1"/>
    <col min="1138" max="1138" width="18.5703125" bestFit="1" customWidth="1"/>
    <col min="1139" max="1139" width="13.42578125" bestFit="1" customWidth="1"/>
    <col min="1140" max="1140" width="16.85546875" bestFit="1" customWidth="1"/>
    <col min="1141" max="1141" width="25.85546875" bestFit="1" customWidth="1"/>
    <col min="1142" max="1142" width="28.5703125" bestFit="1" customWidth="1"/>
    <col min="1143" max="1144" width="19.140625" bestFit="1" customWidth="1"/>
    <col min="1145" max="1145" width="22" bestFit="1" customWidth="1"/>
    <col min="1146" max="1146" width="20.7109375" bestFit="1" customWidth="1"/>
    <col min="1147" max="1147" width="20" bestFit="1" customWidth="1"/>
    <col min="1148" max="1148" width="19.7109375" bestFit="1" customWidth="1"/>
    <col min="1149" max="1149" width="23" bestFit="1" customWidth="1"/>
    <col min="1150" max="1150" width="17.42578125" bestFit="1" customWidth="1"/>
    <col min="1151" max="1151" width="21.42578125" bestFit="1" customWidth="1"/>
    <col min="1152" max="1152" width="19.42578125" bestFit="1" customWidth="1"/>
    <col min="1153" max="1153" width="24.5703125" bestFit="1" customWidth="1"/>
    <col min="1154" max="1154" width="22.5703125" bestFit="1" customWidth="1"/>
    <col min="1155" max="1155" width="27.5703125" bestFit="1" customWidth="1"/>
    <col min="1156" max="1156" width="30" bestFit="1" customWidth="1"/>
    <col min="1157" max="1157" width="18.85546875" bestFit="1" customWidth="1"/>
    <col min="1158" max="1158" width="28.28515625" bestFit="1" customWidth="1"/>
    <col min="1159" max="1159" width="23" bestFit="1" customWidth="1"/>
    <col min="1160" max="1160" width="11.7109375" bestFit="1" customWidth="1"/>
    <col min="1161" max="1161" width="20.7109375" bestFit="1" customWidth="1"/>
    <col min="1162" max="1162" width="16.7109375" bestFit="1" customWidth="1"/>
    <col min="1163" max="1163" width="27.140625" bestFit="1" customWidth="1"/>
    <col min="1164" max="1164" width="16.28515625" bestFit="1" customWidth="1"/>
    <col min="1165" max="1165" width="29.85546875" bestFit="1" customWidth="1"/>
    <col min="1166" max="1166" width="16.85546875" bestFit="1" customWidth="1"/>
    <col min="1167" max="1167" width="16.7109375" bestFit="1" customWidth="1"/>
    <col min="1168" max="1168" width="15.140625" bestFit="1" customWidth="1"/>
    <col min="1169" max="1169" width="28.28515625" bestFit="1" customWidth="1"/>
    <col min="1170" max="1170" width="20.5703125" bestFit="1" customWidth="1"/>
    <col min="1171" max="1171" width="9.7109375" bestFit="1" customWidth="1"/>
    <col min="1172" max="1172" width="18.5703125" bestFit="1" customWidth="1"/>
    <col min="1173" max="1173" width="16.28515625" bestFit="1" customWidth="1"/>
    <col min="1174" max="1174" width="27.7109375" bestFit="1" customWidth="1"/>
    <col min="1175" max="1175" width="26.7109375" bestFit="1" customWidth="1"/>
    <col min="1176" max="1176" width="16.42578125" bestFit="1" customWidth="1"/>
    <col min="1177" max="1177" width="21.42578125" bestFit="1" customWidth="1"/>
    <col min="1178" max="1178" width="19.140625" bestFit="1" customWidth="1"/>
    <col min="1179" max="1179" width="25.140625" bestFit="1" customWidth="1"/>
    <col min="1180" max="1180" width="21.7109375" bestFit="1" customWidth="1"/>
    <col min="1181" max="1181" width="23.85546875" bestFit="1" customWidth="1"/>
    <col min="1182" max="1182" width="17" bestFit="1" customWidth="1"/>
    <col min="1183" max="1183" width="11.5703125" bestFit="1" customWidth="1"/>
    <col min="1184" max="1184" width="20" bestFit="1" customWidth="1"/>
    <col min="1185" max="1185" width="26.5703125" bestFit="1" customWidth="1"/>
    <col min="1186" max="1186" width="17.85546875" bestFit="1" customWidth="1"/>
    <col min="1187" max="1187" width="25.5703125" bestFit="1" customWidth="1"/>
    <col min="1188" max="1188" width="19" bestFit="1" customWidth="1"/>
    <col min="1189" max="1189" width="18.42578125" bestFit="1" customWidth="1"/>
    <col min="1190" max="1190" width="27.85546875" bestFit="1" customWidth="1"/>
    <col min="1191" max="1191" width="26.140625" bestFit="1" customWidth="1"/>
    <col min="1192" max="1192" width="16.7109375" bestFit="1" customWidth="1"/>
    <col min="1193" max="1193" width="26.85546875" bestFit="1" customWidth="1"/>
    <col min="1194" max="1194" width="18.85546875" bestFit="1" customWidth="1"/>
    <col min="1195" max="1195" width="13.5703125" bestFit="1" customWidth="1"/>
    <col min="1196" max="1196" width="26.85546875" bestFit="1" customWidth="1"/>
    <col min="1197" max="1197" width="27.85546875" bestFit="1" customWidth="1"/>
    <col min="1198" max="1198" width="17.5703125" bestFit="1" customWidth="1"/>
    <col min="1199" max="1199" width="16" bestFit="1" customWidth="1"/>
    <col min="1200" max="1200" width="22.5703125" bestFit="1" customWidth="1"/>
    <col min="1201" max="1201" width="14.28515625" bestFit="1" customWidth="1"/>
    <col min="1202" max="1202" width="13.5703125" bestFit="1" customWidth="1"/>
    <col min="1203" max="1203" width="24" bestFit="1" customWidth="1"/>
    <col min="1204" max="1204" width="21.5703125" bestFit="1" customWidth="1"/>
    <col min="1205" max="1205" width="22.42578125" bestFit="1" customWidth="1"/>
    <col min="1206" max="1206" width="19.85546875" bestFit="1" customWidth="1"/>
    <col min="1207" max="1207" width="22.140625" bestFit="1" customWidth="1"/>
    <col min="1208" max="1208" width="26.7109375" bestFit="1" customWidth="1"/>
    <col min="1209" max="1209" width="26" bestFit="1" customWidth="1"/>
    <col min="1210" max="1210" width="20.140625" bestFit="1" customWidth="1"/>
    <col min="1211" max="1211" width="30.42578125" bestFit="1" customWidth="1"/>
    <col min="1212" max="1212" width="19.85546875" bestFit="1" customWidth="1"/>
    <col min="1213" max="1213" width="10.42578125" bestFit="1" customWidth="1"/>
    <col min="1214" max="1214" width="18.7109375" bestFit="1" customWidth="1"/>
    <col min="1215" max="1215" width="26.5703125" bestFit="1" customWidth="1"/>
    <col min="1216" max="1216" width="24.85546875" bestFit="1" customWidth="1"/>
    <col min="1217" max="1217" width="25.5703125" bestFit="1" customWidth="1"/>
    <col min="1218" max="1218" width="18.7109375" bestFit="1" customWidth="1"/>
    <col min="1219" max="1219" width="21.85546875" bestFit="1" customWidth="1"/>
    <col min="1220" max="1220" width="21.140625" bestFit="1" customWidth="1"/>
    <col min="1221" max="1221" width="21.85546875" bestFit="1" customWidth="1"/>
    <col min="1222" max="1223" width="22.42578125" bestFit="1" customWidth="1"/>
    <col min="1224" max="1224" width="26" bestFit="1" customWidth="1"/>
    <col min="1225" max="1225" width="24.28515625" bestFit="1" customWidth="1"/>
    <col min="1226" max="1226" width="24.140625" bestFit="1" customWidth="1"/>
    <col min="1227" max="1227" width="24" bestFit="1" customWidth="1"/>
    <col min="1228" max="1228" width="25.140625" bestFit="1" customWidth="1"/>
    <col min="1229" max="1229" width="22.28515625" bestFit="1" customWidth="1"/>
    <col min="1230" max="1230" width="24.28515625" bestFit="1" customWidth="1"/>
    <col min="1231" max="1231" width="23.5703125" bestFit="1" customWidth="1"/>
    <col min="1232" max="1232" width="24.140625" bestFit="1" customWidth="1"/>
    <col min="1233" max="1233" width="27.140625" bestFit="1" customWidth="1"/>
    <col min="1234" max="1234" width="16.140625" bestFit="1" customWidth="1"/>
    <col min="1235" max="1235" width="27.28515625" bestFit="1" customWidth="1"/>
    <col min="1236" max="1236" width="26.42578125" bestFit="1" customWidth="1"/>
    <col min="1237" max="1237" width="25" bestFit="1" customWidth="1"/>
    <col min="1238" max="1238" width="16.7109375" bestFit="1" customWidth="1"/>
    <col min="1239" max="1239" width="24.28515625" bestFit="1" customWidth="1"/>
    <col min="1240" max="1240" width="15.85546875" bestFit="1" customWidth="1"/>
    <col min="1241" max="1241" width="23.85546875" bestFit="1" customWidth="1"/>
    <col min="1242" max="1242" width="20.85546875" bestFit="1" customWidth="1"/>
    <col min="1243" max="1243" width="17.42578125" bestFit="1" customWidth="1"/>
    <col min="1244" max="1244" width="18.7109375" bestFit="1" customWidth="1"/>
    <col min="1245" max="1245" width="22.140625" bestFit="1" customWidth="1"/>
    <col min="1246" max="1246" width="19.85546875" bestFit="1" customWidth="1"/>
    <col min="1247" max="1247" width="16.140625" bestFit="1" customWidth="1"/>
    <col min="1248" max="1248" width="14" bestFit="1" customWidth="1"/>
    <col min="1249" max="1249" width="21.85546875" bestFit="1" customWidth="1"/>
    <col min="1250" max="1250" width="27.85546875" bestFit="1" customWidth="1"/>
    <col min="1251" max="1251" width="27.28515625" bestFit="1" customWidth="1"/>
    <col min="1252" max="1252" width="20.5703125" bestFit="1" customWidth="1"/>
    <col min="1253" max="1253" width="20.42578125" bestFit="1" customWidth="1"/>
    <col min="1254" max="1254" width="28.5703125" bestFit="1" customWidth="1"/>
    <col min="1255" max="1255" width="26.140625" bestFit="1" customWidth="1"/>
    <col min="1256" max="1256" width="18.140625" bestFit="1" customWidth="1"/>
    <col min="1257" max="1257" width="25.140625" bestFit="1" customWidth="1"/>
    <col min="1258" max="1258" width="23.28515625" bestFit="1" customWidth="1"/>
    <col min="1259" max="1259" width="12" bestFit="1" customWidth="1"/>
    <col min="1260" max="1260" width="26.7109375" bestFit="1" customWidth="1"/>
    <col min="1261" max="1261" width="25" bestFit="1" customWidth="1"/>
    <col min="1262" max="1262" width="25.7109375" bestFit="1" customWidth="1"/>
    <col min="1263" max="1263" width="24.28515625" bestFit="1" customWidth="1"/>
    <col min="1264" max="1264" width="19.28515625" bestFit="1" customWidth="1"/>
    <col min="1265" max="1265" width="24" bestFit="1" customWidth="1"/>
    <col min="1266" max="1266" width="22.42578125" bestFit="1" customWidth="1"/>
    <col min="1267" max="1267" width="19.28515625" bestFit="1" customWidth="1"/>
    <col min="1268" max="1268" width="6.7109375" customWidth="1"/>
    <col min="1269" max="1269" width="10" bestFit="1" customWidth="1"/>
    <col min="1270" max="1270" width="18.42578125" bestFit="1" customWidth="1"/>
    <col min="1271" max="1271" width="24.7109375" bestFit="1" customWidth="1"/>
    <col min="1272" max="1272" width="27" bestFit="1" customWidth="1"/>
    <col min="1273" max="1273" width="28.5703125" bestFit="1" customWidth="1"/>
    <col min="1274" max="1274" width="13.28515625" bestFit="1" customWidth="1"/>
    <col min="1275" max="1275" width="16.7109375" bestFit="1" customWidth="1"/>
    <col min="1276" max="1276" width="22.140625" bestFit="1" customWidth="1"/>
    <col min="1277" max="1277" width="15.85546875" bestFit="1" customWidth="1"/>
    <col min="1278" max="1278" width="23.28515625" bestFit="1" customWidth="1"/>
    <col min="1279" max="1279" width="13.28515625" bestFit="1" customWidth="1"/>
    <col min="1280" max="1280" width="26.85546875" bestFit="1" customWidth="1"/>
    <col min="1281" max="1281" width="16.5703125" bestFit="1" customWidth="1"/>
    <col min="1282" max="1282" width="26" bestFit="1" customWidth="1"/>
    <col min="1283" max="1283" width="21.140625" bestFit="1" customWidth="1"/>
    <col min="1284" max="1284" width="24.42578125" bestFit="1" customWidth="1"/>
    <col min="1285" max="1285" width="19.85546875" bestFit="1" customWidth="1"/>
    <col min="1286" max="1286" width="22.42578125" bestFit="1" customWidth="1"/>
    <col min="1287" max="1287" width="18.5703125" bestFit="1" customWidth="1"/>
    <col min="1288" max="1288" width="21.140625" bestFit="1" customWidth="1"/>
    <col min="1289" max="1289" width="26.85546875" bestFit="1" customWidth="1"/>
    <col min="1290" max="1290" width="28.42578125" bestFit="1" customWidth="1"/>
    <col min="1291" max="1291" width="28.5703125" bestFit="1" customWidth="1"/>
    <col min="1292" max="1292" width="25.28515625" bestFit="1" customWidth="1"/>
    <col min="1293" max="1293" width="27" bestFit="1" customWidth="1"/>
    <col min="1294" max="1294" width="24.140625" bestFit="1" customWidth="1"/>
    <col min="1295" max="1295" width="8" customWidth="1"/>
    <col min="1296" max="1296" width="18" bestFit="1" customWidth="1"/>
    <col min="1297" max="1297" width="24.28515625" bestFit="1" customWidth="1"/>
    <col min="1298" max="1298" width="20.7109375" bestFit="1" customWidth="1"/>
    <col min="1299" max="1299" width="26.7109375" bestFit="1" customWidth="1"/>
    <col min="1300" max="1300" width="26.140625" bestFit="1" customWidth="1"/>
    <col min="1301" max="1301" width="18.140625" bestFit="1" customWidth="1"/>
    <col min="1302" max="1302" width="24.85546875" bestFit="1" customWidth="1"/>
    <col min="1303" max="1303" width="17.85546875" bestFit="1" customWidth="1"/>
    <col min="1304" max="1304" width="16.140625" bestFit="1" customWidth="1"/>
    <col min="1305" max="1305" width="22.85546875" bestFit="1" customWidth="1"/>
    <col min="1306" max="1306" width="22.5703125" bestFit="1" customWidth="1"/>
    <col min="1307" max="1307" width="28.140625" bestFit="1" customWidth="1"/>
    <col min="1308" max="1308" width="23.7109375" bestFit="1" customWidth="1"/>
    <col min="1309" max="1309" width="16.28515625" bestFit="1" customWidth="1"/>
    <col min="1310" max="1310" width="23" bestFit="1" customWidth="1"/>
    <col min="1311" max="1311" width="22.7109375" bestFit="1" customWidth="1"/>
    <col min="1312" max="1312" width="27.28515625" bestFit="1" customWidth="1"/>
    <col min="1313" max="1313" width="29.140625" bestFit="1" customWidth="1"/>
    <col min="1314" max="1314" width="20.7109375" bestFit="1" customWidth="1"/>
    <col min="1315" max="1315" width="12.5703125" bestFit="1" customWidth="1"/>
    <col min="1316" max="1316" width="26.85546875" bestFit="1" customWidth="1"/>
    <col min="1317" max="1317" width="22.5703125" bestFit="1" customWidth="1"/>
    <col min="1318" max="1318" width="21.42578125" bestFit="1" customWidth="1"/>
    <col min="1319" max="1319" width="22.42578125" bestFit="1" customWidth="1"/>
    <col min="1320" max="1320" width="23.28515625" bestFit="1" customWidth="1"/>
    <col min="1321" max="1321" width="26.140625" bestFit="1" customWidth="1"/>
    <col min="1322" max="1322" width="19.5703125" bestFit="1" customWidth="1"/>
    <col min="1323" max="1323" width="25.7109375" bestFit="1" customWidth="1"/>
    <col min="1324" max="1324" width="18.28515625" bestFit="1" customWidth="1"/>
    <col min="1325" max="1325" width="18.7109375" bestFit="1" customWidth="1"/>
    <col min="1326" max="1326" width="26.85546875" bestFit="1" customWidth="1"/>
    <col min="1327" max="1327" width="23.140625" bestFit="1" customWidth="1"/>
    <col min="1328" max="1328" width="27.42578125" bestFit="1" customWidth="1"/>
    <col min="1329" max="1329" width="19.7109375" bestFit="1" customWidth="1"/>
    <col min="1330" max="1330" width="17" bestFit="1" customWidth="1"/>
    <col min="1331" max="1331" width="22.85546875" bestFit="1" customWidth="1"/>
    <col min="1332" max="1332" width="21.42578125" bestFit="1" customWidth="1"/>
    <col min="1333" max="1333" width="28.140625" bestFit="1" customWidth="1"/>
    <col min="1334" max="1334" width="25.5703125" bestFit="1" customWidth="1"/>
    <col min="1335" max="1335" width="26.7109375" bestFit="1" customWidth="1"/>
    <col min="1336" max="1336" width="27.7109375" bestFit="1" customWidth="1"/>
    <col min="1337" max="1337" width="21.7109375" bestFit="1" customWidth="1"/>
    <col min="1338" max="1338" width="24.140625" bestFit="1" customWidth="1"/>
    <col min="1339" max="1339" width="16.7109375" bestFit="1" customWidth="1"/>
    <col min="1340" max="1340" width="25" bestFit="1" customWidth="1"/>
    <col min="1341" max="1341" width="25.7109375" bestFit="1" customWidth="1"/>
    <col min="1342" max="1342" width="20.85546875" bestFit="1" customWidth="1"/>
    <col min="1343" max="1343" width="24.140625" bestFit="1" customWidth="1"/>
    <col min="1344" max="1344" width="13.28515625" bestFit="1" customWidth="1"/>
    <col min="1345" max="1345" width="23.7109375" bestFit="1" customWidth="1"/>
    <col min="1346" max="1346" width="28.5703125" bestFit="1" customWidth="1"/>
    <col min="1347" max="1347" width="21.7109375" bestFit="1" customWidth="1"/>
    <col min="1348" max="1348" width="22.5703125" bestFit="1" customWidth="1"/>
    <col min="1349" max="1349" width="24.28515625" bestFit="1" customWidth="1"/>
    <col min="1350" max="1350" width="30.7109375" bestFit="1" customWidth="1"/>
    <col min="1351" max="1351" width="24" bestFit="1" customWidth="1"/>
    <col min="1352" max="1352" width="17.7109375" bestFit="1" customWidth="1"/>
    <col min="1353" max="1353" width="14.85546875" bestFit="1" customWidth="1"/>
    <col min="1354" max="1354" width="16" bestFit="1" customWidth="1"/>
    <col min="1355" max="1355" width="27.28515625" bestFit="1" customWidth="1"/>
    <col min="1356" max="1356" width="24" bestFit="1" customWidth="1"/>
    <col min="1357" max="1357" width="12.42578125" bestFit="1" customWidth="1"/>
    <col min="1358" max="1358" width="25.28515625" bestFit="1" customWidth="1"/>
    <col min="1359" max="1359" width="23.42578125" bestFit="1" customWidth="1"/>
    <col min="1360" max="1360" width="20" bestFit="1" customWidth="1"/>
    <col min="1361" max="1361" width="19.140625" bestFit="1" customWidth="1"/>
    <col min="1362" max="1362" width="26.140625" bestFit="1" customWidth="1"/>
    <col min="1363" max="1363" width="11" bestFit="1" customWidth="1"/>
    <col min="1364" max="1364" width="27.7109375" bestFit="1" customWidth="1"/>
    <col min="1365" max="1365" width="26" bestFit="1" customWidth="1"/>
    <col min="1366" max="1366" width="22.28515625" bestFit="1" customWidth="1"/>
    <col min="1367" max="1367" width="26" bestFit="1" customWidth="1"/>
    <col min="1368" max="1368" width="27.42578125" bestFit="1" customWidth="1"/>
    <col min="1369" max="1369" width="24.85546875" bestFit="1" customWidth="1"/>
    <col min="1370" max="1370" width="21.7109375" bestFit="1" customWidth="1"/>
    <col min="1371" max="1371" width="24.140625" bestFit="1" customWidth="1"/>
    <col min="1372" max="1372" width="20" bestFit="1" customWidth="1"/>
    <col min="1373" max="1373" width="22.7109375" bestFit="1" customWidth="1"/>
    <col min="1374" max="1374" width="20.5703125" bestFit="1" customWidth="1"/>
    <col min="1375" max="1375" width="26.85546875" bestFit="1" customWidth="1"/>
    <col min="1376" max="1376" width="23.85546875" bestFit="1" customWidth="1"/>
    <col min="1377" max="1377" width="24.85546875" bestFit="1" customWidth="1"/>
    <col min="1378" max="1378" width="24.42578125" bestFit="1" customWidth="1"/>
    <col min="1379" max="1379" width="24.85546875" bestFit="1" customWidth="1"/>
    <col min="1380" max="1380" width="18.42578125" bestFit="1" customWidth="1"/>
    <col min="1381" max="1381" width="24.42578125" bestFit="1" customWidth="1"/>
    <col min="1382" max="1382" width="28" bestFit="1" customWidth="1"/>
    <col min="1383" max="1383" width="22.85546875" bestFit="1" customWidth="1"/>
    <col min="1384" max="1384" width="15.7109375" bestFit="1" customWidth="1"/>
    <col min="1385" max="1385" width="20.28515625" bestFit="1" customWidth="1"/>
    <col min="1386" max="1386" width="24.42578125" bestFit="1" customWidth="1"/>
    <col min="1387" max="1387" width="28.28515625" bestFit="1" customWidth="1"/>
    <col min="1388" max="1388" width="22" bestFit="1" customWidth="1"/>
    <col min="1389" max="1389" width="21.140625" bestFit="1" customWidth="1"/>
    <col min="1390" max="1390" width="19.28515625" bestFit="1" customWidth="1"/>
    <col min="1391" max="1391" width="17.28515625" bestFit="1" customWidth="1"/>
    <col min="1392" max="1392" width="29.85546875" bestFit="1" customWidth="1"/>
    <col min="1393" max="1393" width="22.28515625" bestFit="1" customWidth="1"/>
    <col min="1394" max="1394" width="21.140625" bestFit="1" customWidth="1"/>
    <col min="1395" max="1395" width="17.5703125" bestFit="1" customWidth="1"/>
    <col min="1396" max="1396" width="27.85546875" bestFit="1" customWidth="1"/>
    <col min="1397" max="1397" width="22" bestFit="1" customWidth="1"/>
    <col min="1398" max="1398" width="26.85546875" bestFit="1" customWidth="1"/>
    <col min="1399" max="1399" width="19.5703125" bestFit="1" customWidth="1"/>
    <col min="1400" max="1400" width="28.42578125" bestFit="1" customWidth="1"/>
    <col min="1401" max="1401" width="15.42578125" bestFit="1" customWidth="1"/>
    <col min="1402" max="1402" width="21.140625" bestFit="1" customWidth="1"/>
    <col min="1403" max="1403" width="20.7109375" bestFit="1" customWidth="1"/>
    <col min="1404" max="1404" width="26.85546875" bestFit="1" customWidth="1"/>
    <col min="1405" max="1405" width="16.7109375" bestFit="1" customWidth="1"/>
    <col min="1406" max="1406" width="24.140625" bestFit="1" customWidth="1"/>
    <col min="1407" max="1407" width="22.85546875" bestFit="1" customWidth="1"/>
    <col min="1408" max="1408" width="23" bestFit="1" customWidth="1"/>
    <col min="1409" max="1409" width="12" bestFit="1" customWidth="1"/>
    <col min="1410" max="1410" width="12.5703125" bestFit="1" customWidth="1"/>
    <col min="1411" max="1411" width="19.5703125" bestFit="1" customWidth="1"/>
    <col min="1412" max="1412" width="23.7109375" bestFit="1" customWidth="1"/>
    <col min="1413" max="1413" width="25.7109375" bestFit="1" customWidth="1"/>
    <col min="1414" max="1414" width="26.140625" bestFit="1" customWidth="1"/>
    <col min="1415" max="1415" width="30" bestFit="1" customWidth="1"/>
    <col min="1416" max="1417" width="16" bestFit="1" customWidth="1"/>
    <col min="1418" max="1418" width="25.140625" bestFit="1" customWidth="1"/>
    <col min="1419" max="1419" width="16.85546875" bestFit="1" customWidth="1"/>
    <col min="1420" max="1420" width="12.7109375" bestFit="1" customWidth="1"/>
    <col min="1421" max="1421" width="18" bestFit="1" customWidth="1"/>
    <col min="1422" max="1422" width="22.5703125" bestFit="1" customWidth="1"/>
    <col min="1423" max="1423" width="23.7109375" bestFit="1" customWidth="1"/>
    <col min="1424" max="1424" width="21.7109375" bestFit="1" customWidth="1"/>
    <col min="1425" max="1425" width="13.5703125" bestFit="1" customWidth="1"/>
    <col min="1426" max="1426" width="9.7109375" bestFit="1" customWidth="1"/>
    <col min="1427" max="1427" width="26.42578125" bestFit="1" customWidth="1"/>
    <col min="1428" max="1428" width="24.42578125" bestFit="1" customWidth="1"/>
    <col min="1429" max="1429" width="14" bestFit="1" customWidth="1"/>
    <col min="1430" max="1430" width="5.7109375" customWidth="1"/>
    <col min="1431" max="1431" width="15.28515625" bestFit="1" customWidth="1"/>
    <col min="1432" max="1432" width="19.7109375" bestFit="1" customWidth="1"/>
    <col min="1433" max="1433" width="16.7109375" bestFit="1" customWidth="1"/>
    <col min="1434" max="1434" width="24.5703125" bestFit="1" customWidth="1"/>
    <col min="1435" max="1435" width="18.28515625" bestFit="1" customWidth="1"/>
    <col min="1436" max="1436" width="19.42578125" bestFit="1" customWidth="1"/>
    <col min="1437" max="1437" width="13.7109375" bestFit="1" customWidth="1"/>
    <col min="1438" max="1438" width="18.42578125" bestFit="1" customWidth="1"/>
    <col min="1439" max="1439" width="24.7109375" bestFit="1" customWidth="1"/>
    <col min="1440" max="1440" width="16.28515625" bestFit="1" customWidth="1"/>
    <col min="1441" max="1441" width="15.5703125" bestFit="1" customWidth="1"/>
    <col min="1442" max="1442" width="16" bestFit="1" customWidth="1"/>
    <col min="1443" max="1443" width="19.7109375" bestFit="1" customWidth="1"/>
    <col min="1444" max="1444" width="20" bestFit="1" customWidth="1"/>
    <col min="1445" max="1445" width="19" bestFit="1" customWidth="1"/>
    <col min="1446" max="1446" width="11.5703125" bestFit="1" customWidth="1"/>
    <col min="1447" max="1447" width="25.140625" bestFit="1" customWidth="1"/>
    <col min="1448" max="1448" width="23.28515625" bestFit="1" customWidth="1"/>
    <col min="1449" max="1449" width="21.85546875" bestFit="1" customWidth="1"/>
    <col min="1450" max="1450" width="16.85546875" bestFit="1" customWidth="1"/>
    <col min="1451" max="1451" width="27" bestFit="1" customWidth="1"/>
    <col min="1452" max="1452" width="15.85546875" bestFit="1" customWidth="1"/>
    <col min="1453" max="1453" width="26.85546875" bestFit="1" customWidth="1"/>
    <col min="1454" max="1454" width="25.5703125" bestFit="1" customWidth="1"/>
    <col min="1455" max="1455" width="24.5703125" bestFit="1" customWidth="1"/>
    <col min="1456" max="1456" width="21" bestFit="1" customWidth="1"/>
    <col min="1457" max="1457" width="23.140625" bestFit="1" customWidth="1"/>
    <col min="1458" max="1458" width="18.140625" bestFit="1" customWidth="1"/>
    <col min="1459" max="1459" width="19.140625" bestFit="1" customWidth="1"/>
    <col min="1460" max="1460" width="17.28515625" bestFit="1" customWidth="1"/>
    <col min="1461" max="1461" width="26.85546875" bestFit="1" customWidth="1"/>
    <col min="1462" max="1462" width="18.28515625" bestFit="1" customWidth="1"/>
    <col min="1463" max="1463" width="26" bestFit="1" customWidth="1"/>
    <col min="1464" max="1464" width="21.5703125" bestFit="1" customWidth="1"/>
    <col min="1465" max="1465" width="16.85546875" bestFit="1" customWidth="1"/>
    <col min="1466" max="1466" width="22.28515625" bestFit="1" customWidth="1"/>
    <col min="1467" max="1467" width="16.42578125" bestFit="1" customWidth="1"/>
    <col min="1468" max="1468" width="21.42578125" bestFit="1" customWidth="1"/>
    <col min="1469" max="1469" width="22.7109375" bestFit="1" customWidth="1"/>
    <col min="1470" max="1470" width="22.28515625" bestFit="1" customWidth="1"/>
    <col min="1471" max="1471" width="23.140625" bestFit="1" customWidth="1"/>
    <col min="1472" max="1473" width="28.140625" bestFit="1" customWidth="1"/>
    <col min="1474" max="1474" width="16.28515625" bestFit="1" customWidth="1"/>
    <col min="1475" max="1475" width="21.42578125" bestFit="1" customWidth="1"/>
    <col min="1476" max="1476" width="17" bestFit="1" customWidth="1"/>
    <col min="1477" max="1477" width="24.7109375" bestFit="1" customWidth="1"/>
    <col min="1478" max="1478" width="30.5703125" bestFit="1" customWidth="1"/>
    <col min="1479" max="1479" width="23.85546875" bestFit="1" customWidth="1"/>
    <col min="1480" max="1480" width="27.42578125" bestFit="1" customWidth="1"/>
    <col min="1481" max="1481" width="21.5703125" bestFit="1" customWidth="1"/>
    <col min="1482" max="1482" width="21.140625" bestFit="1" customWidth="1"/>
    <col min="1483" max="1483" width="21" bestFit="1" customWidth="1"/>
    <col min="1484" max="1484" width="19.28515625" bestFit="1" customWidth="1"/>
    <col min="1485" max="1485" width="22.5703125" bestFit="1" customWidth="1"/>
    <col min="1486" max="1486" width="19.42578125" bestFit="1" customWidth="1"/>
    <col min="1487" max="1487" width="25.85546875" bestFit="1" customWidth="1"/>
    <col min="1488" max="1488" width="26.7109375" bestFit="1" customWidth="1"/>
    <col min="1489" max="1489" width="23.85546875" bestFit="1" customWidth="1"/>
    <col min="1490" max="1490" width="18.42578125" bestFit="1" customWidth="1"/>
    <col min="1491" max="1491" width="28.7109375" bestFit="1" customWidth="1"/>
    <col min="1492" max="1492" width="17.85546875" bestFit="1" customWidth="1"/>
    <col min="1493" max="1493" width="27" bestFit="1" customWidth="1"/>
    <col min="1494" max="1494" width="20.28515625" bestFit="1" customWidth="1"/>
    <col min="1495" max="1495" width="25" bestFit="1" customWidth="1"/>
    <col min="1496" max="1496" width="10.85546875" bestFit="1" customWidth="1"/>
    <col min="1497" max="1497" width="21.7109375" bestFit="1" customWidth="1"/>
    <col min="1498" max="1498" width="23.28515625" bestFit="1" customWidth="1"/>
    <col min="1499" max="1499" width="27.140625" bestFit="1" customWidth="1"/>
    <col min="1500" max="1500" width="23.42578125" bestFit="1" customWidth="1"/>
    <col min="1501" max="1501" width="23.28515625" bestFit="1" customWidth="1"/>
    <col min="1502" max="1502" width="17" bestFit="1" customWidth="1"/>
    <col min="1503" max="1503" width="20" bestFit="1" customWidth="1"/>
    <col min="1504" max="1504" width="23.85546875" bestFit="1" customWidth="1"/>
    <col min="1505" max="1505" width="26.7109375" bestFit="1" customWidth="1"/>
    <col min="1506" max="1506" width="20" bestFit="1" customWidth="1"/>
    <col min="1507" max="1507" width="15" bestFit="1" customWidth="1"/>
    <col min="1508" max="1508" width="25.85546875" bestFit="1" customWidth="1"/>
    <col min="1509" max="1509" width="22.42578125" bestFit="1" customWidth="1"/>
    <col min="1510" max="1510" width="29.140625" bestFit="1" customWidth="1"/>
    <col min="1511" max="1511" width="21.7109375" bestFit="1" customWidth="1"/>
    <col min="1512" max="1512" width="22.140625" bestFit="1" customWidth="1"/>
    <col min="1513" max="1513" width="21.85546875" bestFit="1" customWidth="1"/>
    <col min="1514" max="1514" width="25" bestFit="1" customWidth="1"/>
    <col min="1515" max="1515" width="30.42578125" bestFit="1" customWidth="1"/>
    <col min="1516" max="1516" width="16" bestFit="1" customWidth="1"/>
    <col min="1517" max="1517" width="27.85546875" bestFit="1" customWidth="1"/>
    <col min="1518" max="1518" width="17.85546875" bestFit="1" customWidth="1"/>
    <col min="1519" max="1519" width="19" bestFit="1" customWidth="1"/>
    <col min="1520" max="1520" width="20" bestFit="1" customWidth="1"/>
    <col min="1521" max="1521" width="23.140625" bestFit="1" customWidth="1"/>
    <col min="1522" max="1522" width="24.5703125" bestFit="1" customWidth="1"/>
    <col min="1523" max="1523" width="24.85546875" bestFit="1" customWidth="1"/>
    <col min="1524" max="1524" width="23.7109375" bestFit="1" customWidth="1"/>
    <col min="1525" max="1525" width="20.85546875" bestFit="1" customWidth="1"/>
    <col min="1526" max="1526" width="23.7109375" bestFit="1" customWidth="1"/>
    <col min="1527" max="1527" width="20.140625" bestFit="1" customWidth="1"/>
    <col min="1528" max="1528" width="22.42578125" bestFit="1" customWidth="1"/>
    <col min="1529" max="1529" width="14.7109375" bestFit="1" customWidth="1"/>
    <col min="1530" max="1530" width="19.85546875" bestFit="1" customWidth="1"/>
    <col min="1531" max="1531" width="15.5703125" bestFit="1" customWidth="1"/>
    <col min="1532" max="1532" width="19.28515625" bestFit="1" customWidth="1"/>
    <col min="1533" max="1533" width="19.140625" bestFit="1" customWidth="1"/>
    <col min="1534" max="1534" width="17.5703125" bestFit="1" customWidth="1"/>
    <col min="1535" max="1535" width="26.140625" bestFit="1" customWidth="1"/>
    <col min="1536" max="1536" width="21.7109375" bestFit="1" customWidth="1"/>
    <col min="1537" max="1537" width="24.140625" bestFit="1" customWidth="1"/>
    <col min="1538" max="1538" width="22.140625" bestFit="1" customWidth="1"/>
    <col min="1539" max="1539" width="15.28515625" bestFit="1" customWidth="1"/>
    <col min="1540" max="1540" width="24.5703125" bestFit="1" customWidth="1"/>
    <col min="1541" max="1541" width="20.28515625" bestFit="1" customWidth="1"/>
    <col min="1542" max="1542" width="15.42578125" bestFit="1" customWidth="1"/>
    <col min="1543" max="1543" width="24.140625" bestFit="1" customWidth="1"/>
    <col min="1544" max="1544" width="20.42578125" bestFit="1" customWidth="1"/>
    <col min="1545" max="1545" width="19.42578125" bestFit="1" customWidth="1"/>
    <col min="1546" max="1546" width="15.5703125" bestFit="1" customWidth="1"/>
    <col min="1547" max="1547" width="21.85546875" bestFit="1" customWidth="1"/>
    <col min="1548" max="1548" width="19.85546875" bestFit="1" customWidth="1"/>
    <col min="1549" max="1549" width="8.7109375" customWidth="1"/>
    <col min="1550" max="1550" width="16.85546875" bestFit="1" customWidth="1"/>
    <col min="1551" max="1551" width="15" bestFit="1" customWidth="1"/>
    <col min="1552" max="1552" width="26.28515625" bestFit="1" customWidth="1"/>
    <col min="1553" max="1553" width="18.7109375" bestFit="1" customWidth="1"/>
    <col min="1554" max="1554" width="26.42578125" bestFit="1" customWidth="1"/>
    <col min="1555" max="1555" width="24.140625" bestFit="1" customWidth="1"/>
    <col min="1556" max="1556" width="25.85546875" bestFit="1" customWidth="1"/>
    <col min="1557" max="1557" width="17.85546875" bestFit="1" customWidth="1"/>
    <col min="1558" max="1558" width="26.28515625" bestFit="1" customWidth="1"/>
    <col min="1559" max="1559" width="19.85546875" bestFit="1" customWidth="1"/>
    <col min="1560" max="1560" width="15.28515625" bestFit="1" customWidth="1"/>
    <col min="1561" max="1561" width="24.28515625" bestFit="1" customWidth="1"/>
    <col min="1562" max="1562" width="26.5703125" bestFit="1" customWidth="1"/>
    <col min="1563" max="1563" width="16.140625" bestFit="1" customWidth="1"/>
    <col min="1564" max="1564" width="14.7109375" bestFit="1" customWidth="1"/>
    <col min="1565" max="1565" width="20.5703125" bestFit="1" customWidth="1"/>
    <col min="1566" max="1566" width="22.42578125" bestFit="1" customWidth="1"/>
    <col min="1567" max="1567" width="23.7109375" bestFit="1" customWidth="1"/>
    <col min="1568" max="1568" width="22.5703125" bestFit="1" customWidth="1"/>
    <col min="1569" max="1569" width="20.7109375" bestFit="1" customWidth="1"/>
    <col min="1570" max="1570" width="16.85546875" bestFit="1" customWidth="1"/>
    <col min="1571" max="1571" width="17.42578125" bestFit="1" customWidth="1"/>
    <col min="1572" max="1572" width="25.7109375" bestFit="1" customWidth="1"/>
    <col min="1573" max="1573" width="24.85546875" bestFit="1" customWidth="1"/>
    <col min="1574" max="1574" width="27.140625" bestFit="1" customWidth="1"/>
    <col min="1575" max="1575" width="25.28515625" bestFit="1" customWidth="1"/>
    <col min="1576" max="1576" width="21.7109375" bestFit="1" customWidth="1"/>
    <col min="1577" max="1577" width="17.28515625" bestFit="1" customWidth="1"/>
    <col min="1578" max="1578" width="13.7109375" bestFit="1" customWidth="1"/>
    <col min="1579" max="1579" width="30.5703125" bestFit="1" customWidth="1"/>
    <col min="1580" max="1580" width="18.42578125" bestFit="1" customWidth="1"/>
    <col min="1581" max="1581" width="26.28515625" bestFit="1" customWidth="1"/>
    <col min="1582" max="1582" width="26.5703125" bestFit="1" customWidth="1"/>
    <col min="1583" max="1583" width="25.85546875" bestFit="1" customWidth="1"/>
    <col min="1584" max="1584" width="25.140625" bestFit="1" customWidth="1"/>
    <col min="1585" max="1585" width="22.42578125" bestFit="1" customWidth="1"/>
    <col min="1586" max="1586" width="27.85546875" bestFit="1" customWidth="1"/>
    <col min="1587" max="1587" width="23.140625" bestFit="1" customWidth="1"/>
    <col min="1588" max="1588" width="26.5703125" bestFit="1" customWidth="1"/>
    <col min="1589" max="1589" width="23.42578125" bestFit="1" customWidth="1"/>
    <col min="1590" max="1590" width="16.28515625" bestFit="1" customWidth="1"/>
    <col min="1591" max="1591" width="23.140625" bestFit="1" customWidth="1"/>
    <col min="1592" max="1592" width="22.140625" bestFit="1" customWidth="1"/>
    <col min="1593" max="1593" width="23.28515625" bestFit="1" customWidth="1"/>
    <col min="1594" max="1594" width="18.5703125" bestFit="1" customWidth="1"/>
    <col min="1595" max="1595" width="11.85546875" bestFit="1" customWidth="1"/>
    <col min="1596" max="1596" width="27" bestFit="1" customWidth="1"/>
    <col min="1597" max="1597" width="18.42578125" bestFit="1" customWidth="1"/>
    <col min="1598" max="1598" width="22.42578125" bestFit="1" customWidth="1"/>
    <col min="1599" max="1599" width="27" bestFit="1" customWidth="1"/>
    <col min="1600" max="1600" width="25.28515625" bestFit="1" customWidth="1"/>
    <col min="1601" max="1601" width="17.85546875" bestFit="1" customWidth="1"/>
    <col min="1602" max="1602" width="27" bestFit="1" customWidth="1"/>
    <col min="1603" max="1603" width="26.42578125" bestFit="1" customWidth="1"/>
    <col min="1604" max="1604" width="25.140625" bestFit="1" customWidth="1"/>
    <col min="1605" max="1605" width="27.42578125" bestFit="1" customWidth="1"/>
    <col min="1606" max="1606" width="25.140625" bestFit="1" customWidth="1"/>
    <col min="1607" max="1607" width="25" bestFit="1" customWidth="1"/>
    <col min="1608" max="1608" width="27.5703125" bestFit="1" customWidth="1"/>
    <col min="1609" max="1609" width="26.42578125" bestFit="1" customWidth="1"/>
    <col min="1610" max="1610" width="12.28515625" bestFit="1" customWidth="1"/>
    <col min="1611" max="1611" width="20.85546875" bestFit="1" customWidth="1"/>
    <col min="1612" max="1612" width="18.42578125" bestFit="1" customWidth="1"/>
    <col min="1613" max="1613" width="22" bestFit="1" customWidth="1"/>
    <col min="1614" max="1614" width="24" bestFit="1" customWidth="1"/>
    <col min="1615" max="1615" width="28.5703125" bestFit="1" customWidth="1"/>
    <col min="1616" max="1616" width="23.140625" bestFit="1" customWidth="1"/>
    <col min="1617" max="1617" width="20.140625" bestFit="1" customWidth="1"/>
    <col min="1618" max="1618" width="20" bestFit="1" customWidth="1"/>
    <col min="1619" max="1619" width="21.140625" bestFit="1" customWidth="1"/>
    <col min="1620" max="1620" width="21.5703125" bestFit="1" customWidth="1"/>
    <col min="1621" max="1621" width="20.42578125" bestFit="1" customWidth="1"/>
    <col min="1622" max="1622" width="26" bestFit="1" customWidth="1"/>
    <col min="1623" max="1623" width="21" bestFit="1" customWidth="1"/>
    <col min="1624" max="1624" width="23.140625" bestFit="1" customWidth="1"/>
    <col min="1625" max="1625" width="21.7109375" bestFit="1" customWidth="1"/>
    <col min="1626" max="1626" width="19.42578125" bestFit="1" customWidth="1"/>
    <col min="1627" max="1627" width="24.42578125" bestFit="1" customWidth="1"/>
    <col min="1628" max="1628" width="14.140625" bestFit="1" customWidth="1"/>
    <col min="1629" max="1629" width="18.85546875" bestFit="1" customWidth="1"/>
    <col min="1630" max="1630" width="23" bestFit="1" customWidth="1"/>
    <col min="1631" max="1631" width="24.28515625" bestFit="1" customWidth="1"/>
    <col min="1632" max="1632" width="26.140625" bestFit="1" customWidth="1"/>
    <col min="1633" max="1633" width="26" bestFit="1" customWidth="1"/>
    <col min="1634" max="1634" width="21.42578125" bestFit="1" customWidth="1"/>
    <col min="1635" max="1635" width="19.42578125" bestFit="1" customWidth="1"/>
    <col min="1636" max="1636" width="22.140625" bestFit="1" customWidth="1"/>
    <col min="1637" max="1637" width="20" bestFit="1" customWidth="1"/>
    <col min="1638" max="1638" width="21.140625" bestFit="1" customWidth="1"/>
    <col min="1639" max="1639" width="19.140625" bestFit="1" customWidth="1"/>
    <col min="1640" max="1640" width="28.140625" bestFit="1" customWidth="1"/>
    <col min="1641" max="1641" width="21.5703125" bestFit="1" customWidth="1"/>
    <col min="1642" max="1642" width="26.7109375" bestFit="1" customWidth="1"/>
    <col min="1643" max="1643" width="19.7109375" bestFit="1" customWidth="1"/>
    <col min="1644" max="1644" width="25.7109375" bestFit="1" customWidth="1"/>
    <col min="1645" max="1645" width="21.7109375" bestFit="1" customWidth="1"/>
    <col min="1646" max="1646" width="18.28515625" bestFit="1" customWidth="1"/>
    <col min="1647" max="1647" width="16.140625" bestFit="1" customWidth="1"/>
    <col min="1648" max="1648" width="21.85546875" bestFit="1" customWidth="1"/>
    <col min="1649" max="1649" width="18.28515625" bestFit="1" customWidth="1"/>
    <col min="1650" max="1650" width="26.85546875" bestFit="1" customWidth="1"/>
    <col min="1651" max="1651" width="12.140625" bestFit="1" customWidth="1"/>
    <col min="1652" max="1652" width="27.28515625" bestFit="1" customWidth="1"/>
    <col min="1653" max="1653" width="19.140625" bestFit="1" customWidth="1"/>
    <col min="1654" max="1654" width="25.28515625" bestFit="1" customWidth="1"/>
    <col min="1655" max="1655" width="22.28515625" bestFit="1" customWidth="1"/>
    <col min="1656" max="1656" width="15.85546875" bestFit="1" customWidth="1"/>
    <col min="1657" max="1657" width="17.85546875" bestFit="1" customWidth="1"/>
    <col min="1658" max="1658" width="24.28515625" bestFit="1" customWidth="1"/>
    <col min="1659" max="1659" width="18.85546875" bestFit="1" customWidth="1"/>
    <col min="1660" max="1660" width="15.85546875" bestFit="1" customWidth="1"/>
    <col min="1661" max="1661" width="23.42578125" bestFit="1" customWidth="1"/>
    <col min="1662" max="1662" width="20.7109375" bestFit="1" customWidth="1"/>
    <col min="1663" max="1663" width="16.28515625" bestFit="1" customWidth="1"/>
    <col min="1664" max="1664" width="20.5703125" bestFit="1" customWidth="1"/>
    <col min="1665" max="1665" width="21.85546875" bestFit="1" customWidth="1"/>
    <col min="1666" max="1666" width="11.7109375" bestFit="1" customWidth="1"/>
    <col min="1667" max="1667" width="13.5703125" bestFit="1" customWidth="1"/>
    <col min="1668" max="1668" width="22.5703125" bestFit="1" customWidth="1"/>
    <col min="1669" max="1669" width="25.140625" bestFit="1" customWidth="1"/>
    <col min="1670" max="1670" width="10.85546875" bestFit="1" customWidth="1"/>
    <col min="1671" max="1671" width="24.140625" bestFit="1" customWidth="1"/>
    <col min="1672" max="1673" width="21.5703125" bestFit="1" customWidth="1"/>
    <col min="1674" max="1675" width="21.7109375" bestFit="1" customWidth="1"/>
    <col min="1676" max="1676" width="19.42578125" bestFit="1" customWidth="1"/>
    <col min="1677" max="1677" width="25.140625" bestFit="1" customWidth="1"/>
    <col min="1678" max="1678" width="20.140625" bestFit="1" customWidth="1"/>
    <col min="1679" max="1679" width="19.85546875" bestFit="1" customWidth="1"/>
    <col min="1680" max="1680" width="23.140625" bestFit="1" customWidth="1"/>
    <col min="1681" max="1681" width="22.140625" bestFit="1" customWidth="1"/>
    <col min="1682" max="1682" width="23.85546875" bestFit="1" customWidth="1"/>
    <col min="1683" max="1683" width="21.42578125" bestFit="1" customWidth="1"/>
    <col min="1684" max="1684" width="20.140625" bestFit="1" customWidth="1"/>
    <col min="1685" max="1685" width="18.85546875" bestFit="1" customWidth="1"/>
    <col min="1686" max="1686" width="19.42578125" bestFit="1" customWidth="1"/>
    <col min="1687" max="1687" width="23.85546875" bestFit="1" customWidth="1"/>
    <col min="1688" max="1688" width="20.42578125" bestFit="1" customWidth="1"/>
    <col min="1689" max="1689" width="31.140625" bestFit="1" customWidth="1"/>
    <col min="1690" max="1690" width="12.7109375" bestFit="1" customWidth="1"/>
    <col min="1691" max="1691" width="28.85546875" bestFit="1" customWidth="1"/>
    <col min="1692" max="1692" width="15" bestFit="1" customWidth="1"/>
    <col min="1693" max="1693" width="25.85546875" bestFit="1" customWidth="1"/>
    <col min="1694" max="1694" width="24.140625" bestFit="1" customWidth="1"/>
    <col min="1695" max="1695" width="27.28515625" bestFit="1" customWidth="1"/>
    <col min="1696" max="1696" width="21.5703125" bestFit="1" customWidth="1"/>
    <col min="1697" max="1697" width="22.85546875" bestFit="1" customWidth="1"/>
    <col min="1698" max="1698" width="26.42578125" bestFit="1" customWidth="1"/>
    <col min="1699" max="1699" width="18.85546875" bestFit="1" customWidth="1"/>
    <col min="1700" max="1700" width="20.5703125" bestFit="1" customWidth="1"/>
    <col min="1701" max="1701" width="21.140625" bestFit="1" customWidth="1"/>
    <col min="1702" max="1702" width="23.85546875" bestFit="1" customWidth="1"/>
    <col min="1703" max="1703" width="17.5703125" bestFit="1" customWidth="1"/>
    <col min="1704" max="1704" width="27.42578125" bestFit="1" customWidth="1"/>
    <col min="1705" max="1705" width="25.28515625" bestFit="1" customWidth="1"/>
    <col min="1706" max="1706" width="23.5703125" bestFit="1" customWidth="1"/>
    <col min="1707" max="1707" width="19.28515625" bestFit="1" customWidth="1"/>
    <col min="1708" max="1708" width="25.140625" bestFit="1" customWidth="1"/>
    <col min="1709" max="1709" width="24.28515625" bestFit="1" customWidth="1"/>
    <col min="1710" max="1710" width="11" bestFit="1" customWidth="1"/>
    <col min="1711" max="1711" width="20" bestFit="1" customWidth="1"/>
    <col min="1712" max="1712" width="21.5703125" bestFit="1" customWidth="1"/>
    <col min="1713" max="1713" width="20" bestFit="1" customWidth="1"/>
    <col min="1714" max="1714" width="14.140625" bestFit="1" customWidth="1"/>
    <col min="1715" max="1715" width="15.7109375" bestFit="1" customWidth="1"/>
    <col min="1716" max="1716" width="18" bestFit="1" customWidth="1"/>
    <col min="1717" max="1717" width="23.85546875" bestFit="1" customWidth="1"/>
    <col min="1718" max="1718" width="20.140625" bestFit="1" customWidth="1"/>
    <col min="1719" max="1719" width="16.5703125" bestFit="1" customWidth="1"/>
    <col min="1720" max="1720" width="25.85546875" bestFit="1" customWidth="1"/>
    <col min="1721" max="1721" width="26" bestFit="1" customWidth="1"/>
    <col min="1722" max="1722" width="21" bestFit="1" customWidth="1"/>
    <col min="1723" max="1723" width="16.5703125" bestFit="1" customWidth="1"/>
    <col min="1724" max="1724" width="18.28515625" bestFit="1" customWidth="1"/>
    <col min="1725" max="1725" width="23.28515625" bestFit="1" customWidth="1"/>
    <col min="1726" max="1726" width="23" bestFit="1" customWidth="1"/>
    <col min="1727" max="1727" width="27" bestFit="1" customWidth="1"/>
    <col min="1728" max="1728" width="18.28515625" bestFit="1" customWidth="1"/>
    <col min="1729" max="1729" width="22.42578125" bestFit="1" customWidth="1"/>
    <col min="1730" max="1730" width="18.85546875" bestFit="1" customWidth="1"/>
    <col min="1731" max="1731" width="18.28515625" bestFit="1" customWidth="1"/>
    <col min="1732" max="1732" width="21.7109375" bestFit="1" customWidth="1"/>
    <col min="1733" max="1733" width="21.85546875" bestFit="1" customWidth="1"/>
    <col min="1734" max="1734" width="24.140625" bestFit="1" customWidth="1"/>
    <col min="1735" max="1735" width="19.28515625" bestFit="1" customWidth="1"/>
    <col min="1736" max="1736" width="26.5703125" bestFit="1" customWidth="1"/>
    <col min="1737" max="1737" width="28.7109375" bestFit="1" customWidth="1"/>
    <col min="1738" max="1738" width="16.42578125" bestFit="1" customWidth="1"/>
    <col min="1739" max="1739" width="20.42578125" bestFit="1" customWidth="1"/>
    <col min="1740" max="1740" width="16.42578125" bestFit="1" customWidth="1"/>
    <col min="1741" max="1741" width="28.28515625" bestFit="1" customWidth="1"/>
    <col min="1742" max="1742" width="29.7109375" bestFit="1" customWidth="1"/>
    <col min="1743" max="1743" width="21.140625" bestFit="1" customWidth="1"/>
    <col min="1744" max="1745" width="27" bestFit="1" customWidth="1"/>
    <col min="1746" max="1746" width="17.7109375" bestFit="1" customWidth="1"/>
    <col min="1747" max="1747" width="22" bestFit="1" customWidth="1"/>
    <col min="1748" max="1748" width="24.28515625" bestFit="1" customWidth="1"/>
    <col min="1749" max="1749" width="13.7109375" bestFit="1" customWidth="1"/>
    <col min="1750" max="1750" width="19.5703125" bestFit="1" customWidth="1"/>
    <col min="1751" max="1751" width="18.7109375" bestFit="1" customWidth="1"/>
    <col min="1752" max="1752" width="21.42578125" bestFit="1" customWidth="1"/>
    <col min="1753" max="1753" width="17.28515625" bestFit="1" customWidth="1"/>
    <col min="1754" max="1754" width="23.42578125" bestFit="1" customWidth="1"/>
    <col min="1755" max="1755" width="23.85546875" bestFit="1" customWidth="1"/>
    <col min="1756" max="1756" width="20.140625" bestFit="1" customWidth="1"/>
    <col min="1757" max="1757" width="21.7109375" bestFit="1" customWidth="1"/>
    <col min="1758" max="1758" width="20.28515625" bestFit="1" customWidth="1"/>
    <col min="1759" max="1759" width="18" bestFit="1" customWidth="1"/>
    <col min="1760" max="1760" width="17.85546875" bestFit="1" customWidth="1"/>
    <col min="1761" max="1761" width="23" bestFit="1" customWidth="1"/>
    <col min="1762" max="1762" width="27" bestFit="1" customWidth="1"/>
    <col min="1763" max="1763" width="26.42578125" bestFit="1" customWidth="1"/>
    <col min="1764" max="1764" width="24.140625" bestFit="1" customWidth="1"/>
    <col min="1765" max="1765" width="14.28515625" bestFit="1" customWidth="1"/>
    <col min="1766" max="1766" width="23.5703125" bestFit="1" customWidth="1"/>
    <col min="1767" max="1767" width="19.7109375" bestFit="1" customWidth="1"/>
    <col min="1768" max="1768" width="21.85546875" bestFit="1" customWidth="1"/>
    <col min="1769" max="1769" width="18.5703125" bestFit="1" customWidth="1"/>
    <col min="1770" max="1770" width="20.7109375" bestFit="1" customWidth="1"/>
    <col min="1771" max="1771" width="24.85546875" bestFit="1" customWidth="1"/>
    <col min="1772" max="1772" width="18.85546875" bestFit="1" customWidth="1"/>
    <col min="1773" max="1773" width="12" bestFit="1" customWidth="1"/>
    <col min="1774" max="1774" width="18.140625" bestFit="1" customWidth="1"/>
    <col min="1775" max="1775" width="23.5703125" bestFit="1" customWidth="1"/>
    <col min="1776" max="1776" width="18.7109375" bestFit="1" customWidth="1"/>
    <col min="1777" max="1777" width="20.7109375" bestFit="1" customWidth="1"/>
    <col min="1778" max="1778" width="11.42578125" bestFit="1" customWidth="1"/>
    <col min="1779" max="1779" width="26.28515625" bestFit="1" customWidth="1"/>
    <col min="1780" max="1780" width="18.42578125" bestFit="1" customWidth="1"/>
    <col min="1781" max="1781" width="19.5703125" bestFit="1" customWidth="1"/>
    <col min="1782" max="1782" width="20.28515625" bestFit="1" customWidth="1"/>
    <col min="1783" max="1783" width="17.85546875" bestFit="1" customWidth="1"/>
    <col min="1784" max="1784" width="22.140625" bestFit="1" customWidth="1"/>
    <col min="1785" max="1785" width="16.5703125" bestFit="1" customWidth="1"/>
    <col min="1786" max="1786" width="12.7109375" bestFit="1" customWidth="1"/>
    <col min="1787" max="1787" width="23.28515625" bestFit="1" customWidth="1"/>
    <col min="1788" max="1788" width="19.42578125" bestFit="1" customWidth="1"/>
    <col min="1789" max="1789" width="23" bestFit="1" customWidth="1"/>
    <col min="1790" max="1790" width="16.7109375" bestFit="1" customWidth="1"/>
    <col min="1791" max="1791" width="18.28515625" bestFit="1" customWidth="1"/>
    <col min="1792" max="1792" width="17.7109375" bestFit="1" customWidth="1"/>
    <col min="1793" max="1793" width="24.42578125" bestFit="1" customWidth="1"/>
    <col min="1794" max="1794" width="26.5703125" bestFit="1" customWidth="1"/>
    <col min="1795" max="1795" width="24.5703125" bestFit="1" customWidth="1"/>
    <col min="1796" max="1796" width="17" bestFit="1" customWidth="1"/>
    <col min="1797" max="1797" width="24.5703125" bestFit="1" customWidth="1"/>
    <col min="1798" max="1798" width="19" bestFit="1" customWidth="1"/>
    <col min="1799" max="1799" width="24" bestFit="1" customWidth="1"/>
    <col min="1800" max="1800" width="10" bestFit="1" customWidth="1"/>
    <col min="1801" max="1801" width="20.42578125" bestFit="1" customWidth="1"/>
    <col min="1802" max="1802" width="19.28515625" bestFit="1" customWidth="1"/>
    <col min="1803" max="1803" width="23" bestFit="1" customWidth="1"/>
    <col min="1804" max="1804" width="20" bestFit="1" customWidth="1"/>
    <col min="1805" max="1805" width="22.5703125" bestFit="1" customWidth="1"/>
    <col min="1806" max="1806" width="22.140625" bestFit="1" customWidth="1"/>
    <col min="1807" max="1807" width="18.7109375" bestFit="1" customWidth="1"/>
    <col min="1808" max="1808" width="23.140625" bestFit="1" customWidth="1"/>
    <col min="1809" max="1809" width="24.28515625" bestFit="1" customWidth="1"/>
    <col min="1810" max="1810" width="16.28515625" bestFit="1" customWidth="1"/>
    <col min="1811" max="1811" width="18.5703125" bestFit="1" customWidth="1"/>
    <col min="1812" max="1812" width="21.5703125" bestFit="1" customWidth="1"/>
    <col min="1813" max="1813" width="25.28515625" bestFit="1" customWidth="1"/>
    <col min="1814" max="1814" width="24.42578125" bestFit="1" customWidth="1"/>
    <col min="1815" max="1815" width="22.28515625" bestFit="1" customWidth="1"/>
    <col min="1816" max="1816" width="21.140625" bestFit="1" customWidth="1"/>
    <col min="1817" max="1817" width="26.7109375" bestFit="1" customWidth="1"/>
    <col min="1818" max="1818" width="13.28515625" bestFit="1" customWidth="1"/>
    <col min="1819" max="1819" width="18.140625" bestFit="1" customWidth="1"/>
    <col min="1820" max="1820" width="15.28515625" bestFit="1" customWidth="1"/>
    <col min="1821" max="1821" width="17.85546875" bestFit="1" customWidth="1"/>
    <col min="1822" max="1822" width="26.42578125" bestFit="1" customWidth="1"/>
    <col min="1823" max="1823" width="22.7109375" bestFit="1" customWidth="1"/>
    <col min="1824" max="1824" width="26.42578125" bestFit="1" customWidth="1"/>
    <col min="1825" max="1825" width="13.140625" bestFit="1" customWidth="1"/>
    <col min="1826" max="1826" width="23.5703125" bestFit="1" customWidth="1"/>
    <col min="1827" max="1827" width="18.28515625" bestFit="1" customWidth="1"/>
    <col min="1828" max="1828" width="14.140625" bestFit="1" customWidth="1"/>
    <col min="1829" max="1829" width="25" bestFit="1" customWidth="1"/>
    <col min="1830" max="1830" width="24.5703125" bestFit="1" customWidth="1"/>
    <col min="1831" max="1831" width="23.140625" bestFit="1" customWidth="1"/>
    <col min="1832" max="1832" width="18.28515625" bestFit="1" customWidth="1"/>
    <col min="1833" max="1833" width="24" bestFit="1" customWidth="1"/>
    <col min="1834" max="1834" width="15.7109375" bestFit="1" customWidth="1"/>
    <col min="1835" max="1835" width="18" bestFit="1" customWidth="1"/>
    <col min="1836" max="1836" width="21.85546875" bestFit="1" customWidth="1"/>
    <col min="1837" max="1837" width="24.7109375" bestFit="1" customWidth="1"/>
    <col min="1838" max="1838" width="26.140625" bestFit="1" customWidth="1"/>
    <col min="1839" max="1839" width="20.7109375" bestFit="1" customWidth="1"/>
    <col min="1840" max="1840" width="24" bestFit="1" customWidth="1"/>
    <col min="1841" max="1841" width="24.42578125" bestFit="1" customWidth="1"/>
    <col min="1842" max="1842" width="19.5703125" bestFit="1" customWidth="1"/>
    <col min="1843" max="1843" width="25" bestFit="1" customWidth="1"/>
    <col min="1844" max="1844" width="17.28515625" bestFit="1" customWidth="1"/>
    <col min="1845" max="1845" width="26.42578125" bestFit="1" customWidth="1"/>
    <col min="1846" max="1846" width="26.85546875" bestFit="1" customWidth="1"/>
    <col min="1847" max="1847" width="22.42578125" bestFit="1" customWidth="1"/>
    <col min="1848" max="1848" width="19.28515625" bestFit="1" customWidth="1"/>
    <col min="1849" max="1849" width="20.5703125" bestFit="1" customWidth="1"/>
    <col min="1850" max="1850" width="23" bestFit="1" customWidth="1"/>
    <col min="1851" max="1851" width="23.28515625" bestFit="1" customWidth="1"/>
    <col min="1852" max="1852" width="24.85546875" bestFit="1" customWidth="1"/>
    <col min="1853" max="1853" width="27" bestFit="1" customWidth="1"/>
    <col min="1854" max="1854" width="26.5703125" bestFit="1" customWidth="1"/>
    <col min="1855" max="1855" width="24.7109375" bestFit="1" customWidth="1"/>
    <col min="1856" max="1856" width="26" bestFit="1" customWidth="1"/>
    <col min="1857" max="1857" width="25.140625" bestFit="1" customWidth="1"/>
    <col min="1858" max="1858" width="20.28515625" bestFit="1" customWidth="1"/>
    <col min="1859" max="1859" width="24.140625" bestFit="1" customWidth="1"/>
    <col min="1860" max="1860" width="23.7109375" bestFit="1" customWidth="1"/>
    <col min="1861" max="1861" width="21.140625" bestFit="1" customWidth="1"/>
    <col min="1862" max="1862" width="25" bestFit="1" customWidth="1"/>
    <col min="1863" max="1863" width="24.42578125" bestFit="1" customWidth="1"/>
    <col min="1864" max="1864" width="17" bestFit="1" customWidth="1"/>
    <col min="1865" max="1865" width="18.140625" bestFit="1" customWidth="1"/>
    <col min="1866" max="1866" width="19.5703125" bestFit="1" customWidth="1"/>
    <col min="1867" max="1867" width="21.5703125" bestFit="1" customWidth="1"/>
    <col min="1868" max="1868" width="25.7109375" bestFit="1" customWidth="1"/>
    <col min="1869" max="1869" width="25.5703125" bestFit="1" customWidth="1"/>
    <col min="1870" max="1870" width="18" bestFit="1" customWidth="1"/>
    <col min="1871" max="1872" width="19" bestFit="1" customWidth="1"/>
    <col min="1873" max="1873" width="17.5703125" bestFit="1" customWidth="1"/>
    <col min="1874" max="1874" width="20.85546875" bestFit="1" customWidth="1"/>
    <col min="1875" max="1875" width="26" bestFit="1" customWidth="1"/>
    <col min="1876" max="1876" width="21.7109375" bestFit="1" customWidth="1"/>
    <col min="1877" max="1877" width="14.28515625" bestFit="1" customWidth="1"/>
    <col min="1878" max="1878" width="26.140625" bestFit="1" customWidth="1"/>
    <col min="1879" max="1879" width="20.85546875" bestFit="1" customWidth="1"/>
    <col min="1880" max="1880" width="25.7109375" bestFit="1" customWidth="1"/>
    <col min="1881" max="1881" width="24.140625" bestFit="1" customWidth="1"/>
    <col min="1882" max="1882" width="26.28515625" bestFit="1" customWidth="1"/>
    <col min="1883" max="1883" width="21.7109375" bestFit="1" customWidth="1"/>
    <col min="1884" max="1884" width="20.28515625" bestFit="1" customWidth="1"/>
    <col min="1885" max="1885" width="20.42578125" bestFit="1" customWidth="1"/>
    <col min="1886" max="1886" width="11.42578125" bestFit="1" customWidth="1"/>
    <col min="1887" max="1887" width="26.85546875" bestFit="1" customWidth="1"/>
    <col min="1888" max="1888" width="24" bestFit="1" customWidth="1"/>
    <col min="1889" max="1889" width="23" bestFit="1" customWidth="1"/>
    <col min="1890" max="1890" width="18.85546875" bestFit="1" customWidth="1"/>
    <col min="1891" max="1891" width="20.140625" bestFit="1" customWidth="1"/>
    <col min="1892" max="1892" width="29.28515625" bestFit="1" customWidth="1"/>
    <col min="1893" max="1893" width="14.42578125" bestFit="1" customWidth="1"/>
    <col min="1894" max="1894" width="23.85546875" bestFit="1" customWidth="1"/>
    <col min="1895" max="1895" width="21.140625" bestFit="1" customWidth="1"/>
    <col min="1896" max="1896" width="20.85546875" bestFit="1" customWidth="1"/>
    <col min="1897" max="1897" width="22.5703125" bestFit="1" customWidth="1"/>
    <col min="1898" max="1898" width="27.140625" bestFit="1" customWidth="1"/>
    <col min="1899" max="1899" width="11" bestFit="1" customWidth="1"/>
    <col min="1900" max="1900" width="24.85546875" bestFit="1" customWidth="1"/>
    <col min="1901" max="1901" width="18.5703125" bestFit="1" customWidth="1"/>
    <col min="1902" max="1902" width="19.5703125" bestFit="1" customWidth="1"/>
    <col min="1903" max="1904" width="25.140625" bestFit="1" customWidth="1"/>
    <col min="1905" max="1905" width="27.5703125" bestFit="1" customWidth="1"/>
    <col min="1906" max="1906" width="24" bestFit="1" customWidth="1"/>
    <col min="1907" max="1907" width="26.42578125" bestFit="1" customWidth="1"/>
    <col min="1908" max="1908" width="21.5703125" bestFit="1" customWidth="1"/>
    <col min="1909" max="1909" width="22.7109375" bestFit="1" customWidth="1"/>
    <col min="1910" max="1910" width="26.85546875" bestFit="1" customWidth="1"/>
    <col min="1911" max="1911" width="22.7109375" bestFit="1" customWidth="1"/>
    <col min="1912" max="1912" width="19.140625" bestFit="1" customWidth="1"/>
    <col min="1913" max="1913" width="24" bestFit="1" customWidth="1"/>
    <col min="1914" max="1914" width="25" bestFit="1" customWidth="1"/>
    <col min="1915" max="1915" width="30.5703125" bestFit="1" customWidth="1"/>
    <col min="1916" max="1916" width="21.7109375" bestFit="1" customWidth="1"/>
    <col min="1917" max="1917" width="23.42578125" bestFit="1" customWidth="1"/>
    <col min="1918" max="1918" width="14" bestFit="1" customWidth="1"/>
    <col min="1919" max="1919" width="18.85546875" bestFit="1" customWidth="1"/>
    <col min="1920" max="1920" width="22.85546875" bestFit="1" customWidth="1"/>
    <col min="1921" max="1921" width="21.42578125" bestFit="1" customWidth="1"/>
    <col min="1922" max="1922" width="18.7109375" bestFit="1" customWidth="1"/>
    <col min="1923" max="1923" width="19.28515625" bestFit="1" customWidth="1"/>
    <col min="1924" max="1924" width="13.140625" bestFit="1" customWidth="1"/>
    <col min="1925" max="1925" width="21.42578125" bestFit="1" customWidth="1"/>
    <col min="1926" max="1926" width="19.7109375" bestFit="1" customWidth="1"/>
    <col min="1927" max="1927" width="18.28515625" bestFit="1" customWidth="1"/>
    <col min="1928" max="1928" width="26.7109375" bestFit="1" customWidth="1"/>
    <col min="1929" max="1929" width="26" bestFit="1" customWidth="1"/>
    <col min="1930" max="1930" width="27.7109375" bestFit="1" customWidth="1"/>
    <col min="1931" max="1931" width="19.5703125" bestFit="1" customWidth="1"/>
    <col min="1932" max="1932" width="20.5703125" bestFit="1" customWidth="1"/>
    <col min="1933" max="1933" width="22" bestFit="1" customWidth="1"/>
    <col min="1934" max="1934" width="26.85546875" bestFit="1" customWidth="1"/>
    <col min="1935" max="1935" width="23.5703125" bestFit="1" customWidth="1"/>
    <col min="1936" max="1936" width="22.85546875" bestFit="1" customWidth="1"/>
    <col min="1937" max="1937" width="23.5703125" bestFit="1" customWidth="1"/>
    <col min="1938" max="1938" width="22.7109375" bestFit="1" customWidth="1"/>
    <col min="1939" max="1939" width="18.85546875" bestFit="1" customWidth="1"/>
    <col min="1940" max="1940" width="22.7109375" bestFit="1" customWidth="1"/>
    <col min="1941" max="1941" width="18.85546875" bestFit="1" customWidth="1"/>
    <col min="1942" max="1942" width="26" bestFit="1" customWidth="1"/>
    <col min="1943" max="1943" width="30.42578125" bestFit="1" customWidth="1"/>
    <col min="1944" max="1944" width="23" bestFit="1" customWidth="1"/>
    <col min="1945" max="1945" width="18" bestFit="1" customWidth="1"/>
    <col min="1946" max="1946" width="21.7109375" bestFit="1" customWidth="1"/>
    <col min="1947" max="1947" width="25.85546875" bestFit="1" customWidth="1"/>
    <col min="1948" max="1948" width="23.5703125" bestFit="1" customWidth="1"/>
    <col min="1949" max="1949" width="26.42578125" bestFit="1" customWidth="1"/>
    <col min="1950" max="1950" width="17.5703125" bestFit="1" customWidth="1"/>
    <col min="1951" max="1951" width="25.140625" bestFit="1" customWidth="1"/>
    <col min="1952" max="1952" width="15.5703125" bestFit="1" customWidth="1"/>
    <col min="1953" max="1953" width="11.140625" bestFit="1" customWidth="1"/>
    <col min="1954" max="1954" width="24" bestFit="1" customWidth="1"/>
    <col min="1955" max="1955" width="26" bestFit="1" customWidth="1"/>
    <col min="1956" max="1956" width="24.85546875" bestFit="1" customWidth="1"/>
    <col min="1957" max="1957" width="26.140625" bestFit="1" customWidth="1"/>
    <col min="1958" max="1958" width="24.5703125" bestFit="1" customWidth="1"/>
    <col min="1959" max="1959" width="16.85546875" bestFit="1" customWidth="1"/>
    <col min="1960" max="1960" width="28" bestFit="1" customWidth="1"/>
    <col min="1961" max="1961" width="24.140625" bestFit="1" customWidth="1"/>
    <col min="1962" max="1962" width="27.28515625" bestFit="1" customWidth="1"/>
    <col min="1963" max="1963" width="28" bestFit="1" customWidth="1"/>
    <col min="1964" max="1964" width="25.28515625" bestFit="1" customWidth="1"/>
    <col min="1965" max="1965" width="29.42578125" bestFit="1" customWidth="1"/>
    <col min="1966" max="1966" width="25" bestFit="1" customWidth="1"/>
    <col min="1967" max="1967" width="19.5703125" bestFit="1" customWidth="1"/>
    <col min="1968" max="1968" width="25.140625" bestFit="1" customWidth="1"/>
    <col min="1969" max="1970" width="20.140625" bestFit="1" customWidth="1"/>
    <col min="1971" max="1971" width="20" bestFit="1" customWidth="1"/>
    <col min="1972" max="1972" width="22.7109375" bestFit="1" customWidth="1"/>
    <col min="1973" max="1973" width="18.5703125" bestFit="1" customWidth="1"/>
    <col min="1974" max="1974" width="24.85546875" bestFit="1" customWidth="1"/>
    <col min="1975" max="1976" width="25.28515625" bestFit="1" customWidth="1"/>
    <col min="1977" max="1977" width="23" bestFit="1" customWidth="1"/>
    <col min="1978" max="1978" width="21.5703125" bestFit="1" customWidth="1"/>
    <col min="1979" max="1979" width="19.7109375" bestFit="1" customWidth="1"/>
    <col min="1980" max="1980" width="26.7109375" bestFit="1" customWidth="1"/>
    <col min="1981" max="1981" width="26.42578125" bestFit="1" customWidth="1"/>
    <col min="1982" max="1982" width="27.28515625" bestFit="1" customWidth="1"/>
    <col min="1983" max="1983" width="28.28515625" bestFit="1" customWidth="1"/>
    <col min="1984" max="1984" width="25.28515625" bestFit="1" customWidth="1"/>
    <col min="1985" max="1985" width="27.5703125" bestFit="1" customWidth="1"/>
    <col min="1986" max="1986" width="23.28515625" bestFit="1" customWidth="1"/>
    <col min="1987" max="1987" width="29.140625" bestFit="1" customWidth="1"/>
    <col min="1988" max="1988" width="20.5703125" bestFit="1" customWidth="1"/>
    <col min="1989" max="1989" width="25.140625" bestFit="1" customWidth="1"/>
    <col min="1990" max="1990" width="25.85546875" bestFit="1" customWidth="1"/>
    <col min="1991" max="1991" width="17.28515625" bestFit="1" customWidth="1"/>
    <col min="1992" max="1992" width="24" bestFit="1" customWidth="1"/>
    <col min="1993" max="1993" width="26.5703125" bestFit="1" customWidth="1"/>
    <col min="1994" max="1994" width="25.7109375" bestFit="1" customWidth="1"/>
    <col min="1995" max="1995" width="22.7109375" bestFit="1" customWidth="1"/>
    <col min="1996" max="1996" width="22.28515625" bestFit="1" customWidth="1"/>
    <col min="1997" max="1997" width="22.140625" bestFit="1" customWidth="1"/>
    <col min="1998" max="1998" width="24.140625" bestFit="1" customWidth="1"/>
    <col min="1999" max="1999" width="19.28515625" bestFit="1" customWidth="1"/>
    <col min="2000" max="2000" width="28" bestFit="1" customWidth="1"/>
    <col min="2001" max="2001" width="25.5703125" bestFit="1" customWidth="1"/>
    <col min="2002" max="2002" width="24.85546875" bestFit="1" customWidth="1"/>
    <col min="2003" max="2003" width="26.85546875" bestFit="1" customWidth="1"/>
    <col min="2004" max="2004" width="20.85546875" bestFit="1" customWidth="1"/>
    <col min="2005" max="2005" width="17.42578125" bestFit="1" customWidth="1"/>
    <col min="2006" max="2006" width="28.5703125" bestFit="1" customWidth="1"/>
    <col min="2007" max="2007" width="18.140625" bestFit="1" customWidth="1"/>
    <col min="2008" max="2008" width="25.85546875" bestFit="1" customWidth="1"/>
    <col min="2009" max="2009" width="20.85546875" bestFit="1" customWidth="1"/>
    <col min="2010" max="2010" width="19.85546875" bestFit="1" customWidth="1"/>
    <col min="2011" max="2011" width="18.85546875" bestFit="1" customWidth="1"/>
    <col min="2012" max="2012" width="24.140625" bestFit="1" customWidth="1"/>
    <col min="2013" max="2013" width="22.7109375" bestFit="1" customWidth="1"/>
    <col min="2014" max="2014" width="24.140625" bestFit="1" customWidth="1"/>
    <col min="2015" max="2015" width="18.42578125" bestFit="1" customWidth="1"/>
    <col min="2016" max="2016" width="17.7109375" bestFit="1" customWidth="1"/>
    <col min="2017" max="2017" width="24.5703125" bestFit="1" customWidth="1"/>
    <col min="2018" max="2018" width="26.42578125" bestFit="1" customWidth="1"/>
    <col min="2019" max="2019" width="23.5703125" bestFit="1" customWidth="1"/>
    <col min="2020" max="2020" width="19.7109375" bestFit="1" customWidth="1"/>
    <col min="2021" max="2021" width="14.7109375" bestFit="1" customWidth="1"/>
    <col min="2022" max="2022" width="25.140625" bestFit="1" customWidth="1"/>
    <col min="2023" max="2023" width="22.42578125" bestFit="1" customWidth="1"/>
    <col min="2024" max="2024" width="28.28515625" bestFit="1" customWidth="1"/>
    <col min="2025" max="2025" width="27.42578125" bestFit="1" customWidth="1"/>
    <col min="2026" max="2026" width="26" bestFit="1" customWidth="1"/>
    <col min="2027" max="2027" width="24.140625" bestFit="1" customWidth="1"/>
    <col min="2028" max="2028" width="27.28515625" bestFit="1" customWidth="1"/>
    <col min="2029" max="2029" width="26.28515625" bestFit="1" customWidth="1"/>
    <col min="2030" max="2030" width="28.5703125" bestFit="1" customWidth="1"/>
    <col min="2031" max="2031" width="26.28515625" bestFit="1" customWidth="1"/>
    <col min="2032" max="2032" width="25.28515625" bestFit="1" customWidth="1"/>
    <col min="2033" max="2033" width="24.5703125" bestFit="1" customWidth="1"/>
    <col min="2034" max="2034" width="20.7109375" bestFit="1" customWidth="1"/>
    <col min="2035" max="2035" width="20.5703125" bestFit="1" customWidth="1"/>
    <col min="2036" max="2036" width="23.5703125" bestFit="1" customWidth="1"/>
    <col min="2037" max="2037" width="25" bestFit="1" customWidth="1"/>
    <col min="2038" max="2038" width="17.42578125" bestFit="1" customWidth="1"/>
    <col min="2039" max="2039" width="21.5703125" bestFit="1" customWidth="1"/>
    <col min="2040" max="2040" width="17.85546875" bestFit="1" customWidth="1"/>
    <col min="2041" max="2041" width="23.28515625" bestFit="1" customWidth="1"/>
    <col min="2042" max="2042" width="16.7109375" bestFit="1" customWidth="1"/>
    <col min="2043" max="2043" width="23.7109375" bestFit="1" customWidth="1"/>
    <col min="2044" max="2044" width="30.42578125" bestFit="1" customWidth="1"/>
    <col min="2045" max="2045" width="19.140625" bestFit="1" customWidth="1"/>
    <col min="2046" max="2046" width="17.28515625" bestFit="1" customWidth="1"/>
    <col min="2047" max="2047" width="26.5703125" bestFit="1" customWidth="1"/>
    <col min="2048" max="2048" width="20" bestFit="1" customWidth="1"/>
    <col min="2049" max="2049" width="19.5703125" bestFit="1" customWidth="1"/>
    <col min="2050" max="2050" width="22.140625" bestFit="1" customWidth="1"/>
    <col min="2051" max="2051" width="28.5703125" bestFit="1" customWidth="1"/>
    <col min="2052" max="2052" width="22.7109375" bestFit="1" customWidth="1"/>
    <col min="2053" max="2053" width="12.85546875" bestFit="1" customWidth="1"/>
    <col min="2054" max="2054" width="16.42578125" bestFit="1" customWidth="1"/>
    <col min="2055" max="2055" width="22.5703125" bestFit="1" customWidth="1"/>
    <col min="2056" max="2056" width="25.85546875" bestFit="1" customWidth="1"/>
    <col min="2057" max="2057" width="26.7109375" bestFit="1" customWidth="1"/>
    <col min="2058" max="2058" width="26.5703125" bestFit="1" customWidth="1"/>
    <col min="2059" max="2059" width="26.28515625" bestFit="1" customWidth="1"/>
    <col min="2060" max="2060" width="25" bestFit="1" customWidth="1"/>
    <col min="2061" max="2061" width="25.140625" bestFit="1" customWidth="1"/>
    <col min="2062" max="2062" width="19.140625" bestFit="1" customWidth="1"/>
    <col min="2063" max="2063" width="26.42578125" bestFit="1" customWidth="1"/>
    <col min="2064" max="2064" width="22.7109375" bestFit="1" customWidth="1"/>
    <col min="2065" max="2065" width="24.7109375" bestFit="1" customWidth="1"/>
    <col min="2066" max="2066" width="25.85546875" bestFit="1" customWidth="1"/>
    <col min="2067" max="2067" width="22.140625" bestFit="1" customWidth="1"/>
    <col min="2068" max="2068" width="19.140625" bestFit="1" customWidth="1"/>
    <col min="2069" max="2069" width="11.5703125" bestFit="1" customWidth="1"/>
    <col min="2070" max="2070" width="20.7109375" bestFit="1" customWidth="1"/>
    <col min="2071" max="2071" width="15.42578125" bestFit="1" customWidth="1"/>
    <col min="2072" max="2072" width="22.42578125" bestFit="1" customWidth="1"/>
    <col min="2073" max="2073" width="18.5703125" bestFit="1" customWidth="1"/>
    <col min="2074" max="2074" width="24.140625" bestFit="1" customWidth="1"/>
    <col min="2075" max="2075" width="25.28515625" bestFit="1" customWidth="1"/>
    <col min="2076" max="2076" width="27.28515625" bestFit="1" customWidth="1"/>
    <col min="2077" max="2077" width="18.140625" bestFit="1" customWidth="1"/>
    <col min="2078" max="2078" width="21" bestFit="1" customWidth="1"/>
    <col min="2079" max="2079" width="13.7109375" bestFit="1" customWidth="1"/>
    <col min="2080" max="2080" width="15.85546875" bestFit="1" customWidth="1"/>
    <col min="2081" max="2081" width="21.5703125" bestFit="1" customWidth="1"/>
    <col min="2082" max="2082" width="23.85546875" bestFit="1" customWidth="1"/>
    <col min="2083" max="2083" width="17.5703125" bestFit="1" customWidth="1"/>
    <col min="2084" max="2084" width="23.5703125" bestFit="1" customWidth="1"/>
    <col min="2085" max="2085" width="18.28515625" bestFit="1" customWidth="1"/>
    <col min="2086" max="2086" width="20.85546875" bestFit="1" customWidth="1"/>
    <col min="2087" max="2087" width="21.5703125" bestFit="1" customWidth="1"/>
    <col min="2088" max="2088" width="27.5703125" bestFit="1" customWidth="1"/>
    <col min="2089" max="2089" width="22.28515625" bestFit="1" customWidth="1"/>
    <col min="2090" max="2090" width="25.28515625" bestFit="1" customWidth="1"/>
    <col min="2091" max="2091" width="25" bestFit="1" customWidth="1"/>
    <col min="2092" max="2092" width="15" bestFit="1" customWidth="1"/>
    <col min="2093" max="2093" width="30.28515625" bestFit="1" customWidth="1"/>
    <col min="2094" max="2094" width="18.28515625" bestFit="1" customWidth="1"/>
    <col min="2095" max="2095" width="26.7109375" bestFit="1" customWidth="1"/>
    <col min="2096" max="2096" width="18.28515625" bestFit="1" customWidth="1"/>
    <col min="2097" max="2097" width="19.42578125" bestFit="1" customWidth="1"/>
    <col min="2098" max="2098" width="19.140625" bestFit="1" customWidth="1"/>
    <col min="2099" max="2099" width="19" bestFit="1" customWidth="1"/>
    <col min="2100" max="2100" width="28.28515625" bestFit="1" customWidth="1"/>
    <col min="2101" max="2101" width="12.85546875" bestFit="1" customWidth="1"/>
    <col min="2102" max="2102" width="23.85546875" bestFit="1" customWidth="1"/>
    <col min="2103" max="2103" width="25.85546875" bestFit="1" customWidth="1"/>
    <col min="2104" max="2104" width="19.42578125" bestFit="1" customWidth="1"/>
    <col min="2105" max="2105" width="26.140625" bestFit="1" customWidth="1"/>
    <col min="2106" max="2106" width="18.7109375" bestFit="1" customWidth="1"/>
    <col min="2107" max="2107" width="22.42578125" bestFit="1" customWidth="1"/>
    <col min="2108" max="2108" width="18.85546875" bestFit="1" customWidth="1"/>
    <col min="2109" max="2109" width="16.140625" bestFit="1" customWidth="1"/>
    <col min="2110" max="2110" width="26.28515625" bestFit="1" customWidth="1"/>
    <col min="2111" max="2111" width="19.28515625" bestFit="1" customWidth="1"/>
    <col min="2112" max="2112" width="21.42578125" bestFit="1" customWidth="1"/>
    <col min="2113" max="2113" width="10.85546875" bestFit="1" customWidth="1"/>
    <col min="2114" max="2114" width="12.7109375" bestFit="1" customWidth="1"/>
    <col min="2115" max="2115" width="20.85546875" bestFit="1" customWidth="1"/>
    <col min="2116" max="2116" width="18.85546875" bestFit="1" customWidth="1"/>
    <col min="2117" max="2117" width="17.42578125" bestFit="1" customWidth="1"/>
    <col min="2118" max="2118" width="14.7109375" bestFit="1" customWidth="1"/>
    <col min="2119" max="2119" width="12.5703125" bestFit="1" customWidth="1"/>
    <col min="2120" max="2120" width="21.85546875" bestFit="1" customWidth="1"/>
    <col min="2121" max="2121" width="18.5703125" bestFit="1" customWidth="1"/>
    <col min="2122" max="2122" width="17.85546875" bestFit="1" customWidth="1"/>
    <col min="2123" max="2123" width="23.140625" bestFit="1" customWidth="1"/>
    <col min="2124" max="2124" width="26.5703125" bestFit="1" customWidth="1"/>
    <col min="2125" max="2125" width="23.140625" bestFit="1" customWidth="1"/>
    <col min="2126" max="2126" width="21.7109375" bestFit="1" customWidth="1"/>
    <col min="2127" max="2127" width="20.140625" bestFit="1" customWidth="1"/>
    <col min="2128" max="2128" width="16.7109375" bestFit="1" customWidth="1"/>
    <col min="2129" max="2129" width="19.42578125" bestFit="1" customWidth="1"/>
    <col min="2130" max="2130" width="18.85546875" bestFit="1" customWidth="1"/>
    <col min="2131" max="2131" width="22.140625" bestFit="1" customWidth="1"/>
    <col min="2132" max="2132" width="18.42578125" bestFit="1" customWidth="1"/>
    <col min="2133" max="2133" width="20.7109375" bestFit="1" customWidth="1"/>
    <col min="2134" max="2134" width="20" bestFit="1" customWidth="1"/>
    <col min="2135" max="2135" width="15" bestFit="1" customWidth="1"/>
    <col min="2136" max="2136" width="26.85546875" bestFit="1" customWidth="1"/>
    <col min="2137" max="2137" width="23.7109375" bestFit="1" customWidth="1"/>
    <col min="2138" max="2138" width="20.7109375" bestFit="1" customWidth="1"/>
    <col min="2139" max="2139" width="22.7109375" bestFit="1" customWidth="1"/>
    <col min="2140" max="2140" width="10.7109375" bestFit="1" customWidth="1"/>
    <col min="2141" max="2141" width="18.42578125" bestFit="1" customWidth="1"/>
    <col min="2142" max="2142" width="27" bestFit="1" customWidth="1"/>
    <col min="2143" max="2143" width="16.140625" bestFit="1" customWidth="1"/>
    <col min="2144" max="2144" width="23.42578125" bestFit="1" customWidth="1"/>
    <col min="2145" max="2145" width="18.140625" bestFit="1" customWidth="1"/>
    <col min="2146" max="2146" width="23" bestFit="1" customWidth="1"/>
    <col min="2147" max="2147" width="22" bestFit="1" customWidth="1"/>
    <col min="2148" max="2148" width="23.42578125" bestFit="1" customWidth="1"/>
    <col min="2149" max="2149" width="12.28515625" bestFit="1" customWidth="1"/>
    <col min="2150" max="2150" width="18.5703125" bestFit="1" customWidth="1"/>
    <col min="2151" max="2151" width="19" bestFit="1" customWidth="1"/>
    <col min="2152" max="2152" width="18.28515625" bestFit="1" customWidth="1"/>
    <col min="2153" max="2153" width="13.42578125" bestFit="1" customWidth="1"/>
    <col min="2154" max="2154" width="19.7109375" bestFit="1" customWidth="1"/>
    <col min="2155" max="2155" width="18" bestFit="1" customWidth="1"/>
    <col min="2156" max="2156" width="24.42578125" bestFit="1" customWidth="1"/>
    <col min="2157" max="2157" width="18" bestFit="1" customWidth="1"/>
    <col min="2158" max="2158" width="16.28515625" bestFit="1" customWidth="1"/>
    <col min="2159" max="2159" width="20.28515625" bestFit="1" customWidth="1"/>
    <col min="2160" max="2160" width="15.7109375" bestFit="1" customWidth="1"/>
    <col min="2161" max="2161" width="28.85546875" bestFit="1" customWidth="1"/>
    <col min="2162" max="2162" width="11.85546875" bestFit="1" customWidth="1"/>
    <col min="2163" max="2163" width="27.140625" bestFit="1" customWidth="1"/>
    <col min="2164" max="2164" width="18.140625" bestFit="1" customWidth="1"/>
    <col min="2165" max="2165" width="19" bestFit="1" customWidth="1"/>
    <col min="2166" max="2166" width="17.28515625" bestFit="1" customWidth="1"/>
    <col min="2167" max="2167" width="25.28515625" bestFit="1" customWidth="1"/>
    <col min="2168" max="2168" width="26.42578125" bestFit="1" customWidth="1"/>
    <col min="2169" max="2169" width="21.140625" bestFit="1" customWidth="1"/>
    <col min="2170" max="2170" width="23.7109375" bestFit="1" customWidth="1"/>
    <col min="2171" max="2171" width="28" bestFit="1" customWidth="1"/>
    <col min="2172" max="2172" width="23.42578125" bestFit="1" customWidth="1"/>
    <col min="2173" max="2173" width="27.140625" bestFit="1" customWidth="1"/>
    <col min="2174" max="2174" width="28.42578125" bestFit="1" customWidth="1"/>
    <col min="2175" max="2175" width="22.85546875" bestFit="1" customWidth="1"/>
    <col min="2176" max="2176" width="15.5703125" bestFit="1" customWidth="1"/>
    <col min="2177" max="2177" width="29" bestFit="1" customWidth="1"/>
    <col min="2178" max="2178" width="14.42578125" bestFit="1" customWidth="1"/>
    <col min="2179" max="2179" width="19.42578125" bestFit="1" customWidth="1"/>
    <col min="2180" max="2180" width="24.85546875" bestFit="1" customWidth="1"/>
    <col min="2181" max="2181" width="25.5703125" bestFit="1" customWidth="1"/>
    <col min="2182" max="2182" width="28.42578125" bestFit="1" customWidth="1"/>
    <col min="2183" max="2183" width="24.28515625" bestFit="1" customWidth="1"/>
    <col min="2184" max="2184" width="25.28515625" bestFit="1" customWidth="1"/>
    <col min="2185" max="2185" width="25.140625" bestFit="1" customWidth="1"/>
    <col min="2186" max="2186" width="20.28515625" bestFit="1" customWidth="1"/>
    <col min="2187" max="2187" width="24.140625" bestFit="1" customWidth="1"/>
    <col min="2188" max="2188" width="26" bestFit="1" customWidth="1"/>
    <col min="2189" max="2189" width="27.140625" bestFit="1" customWidth="1"/>
    <col min="2190" max="2190" width="25.7109375" bestFit="1" customWidth="1"/>
    <col min="2191" max="2191" width="20.28515625" bestFit="1" customWidth="1"/>
    <col min="2192" max="2192" width="17.85546875" bestFit="1" customWidth="1"/>
    <col min="2193" max="2193" width="11.7109375" bestFit="1" customWidth="1"/>
    <col min="2194" max="2194" width="19.5703125" bestFit="1" customWidth="1"/>
    <col min="2195" max="2195" width="24.140625" bestFit="1" customWidth="1"/>
    <col min="2196" max="2196" width="14.140625" bestFit="1" customWidth="1"/>
    <col min="2197" max="2197" width="21.140625" bestFit="1" customWidth="1"/>
    <col min="2198" max="2198" width="26" bestFit="1" customWidth="1"/>
    <col min="2199" max="2199" width="18.7109375" bestFit="1" customWidth="1"/>
    <col min="2200" max="2200" width="23.85546875" bestFit="1" customWidth="1"/>
    <col min="2201" max="2201" width="19.42578125" bestFit="1" customWidth="1"/>
    <col min="2202" max="2202" width="23.42578125" bestFit="1" customWidth="1"/>
    <col min="2203" max="2203" width="24.85546875" bestFit="1" customWidth="1"/>
    <col min="2204" max="2204" width="21" bestFit="1" customWidth="1"/>
    <col min="2205" max="2205" width="24.7109375" bestFit="1" customWidth="1"/>
    <col min="2206" max="2206" width="17.42578125" bestFit="1" customWidth="1"/>
    <col min="2207" max="2207" width="22" bestFit="1" customWidth="1"/>
    <col min="2208" max="2208" width="18.7109375" bestFit="1" customWidth="1"/>
    <col min="2209" max="2209" width="28.5703125" bestFit="1" customWidth="1"/>
    <col min="2210" max="2210" width="18.5703125" bestFit="1" customWidth="1"/>
    <col min="2211" max="2211" width="19.5703125" bestFit="1" customWidth="1"/>
    <col min="2212" max="2212" width="15" bestFit="1" customWidth="1"/>
    <col min="2213" max="2213" width="18.7109375" bestFit="1" customWidth="1"/>
    <col min="2214" max="2214" width="26.28515625" bestFit="1" customWidth="1"/>
    <col min="2215" max="2215" width="19.140625" bestFit="1" customWidth="1"/>
    <col min="2216" max="2216" width="20.42578125" bestFit="1" customWidth="1"/>
    <col min="2217" max="2217" width="20.7109375" bestFit="1" customWidth="1"/>
    <col min="2218" max="2218" width="26.28515625" bestFit="1" customWidth="1"/>
    <col min="2219" max="2219" width="24.85546875" bestFit="1" customWidth="1"/>
    <col min="2220" max="2220" width="26.5703125" bestFit="1" customWidth="1"/>
    <col min="2221" max="2221" width="22" bestFit="1" customWidth="1"/>
    <col min="2222" max="2222" width="15.42578125" bestFit="1" customWidth="1"/>
    <col min="2223" max="2223" width="13.140625" bestFit="1" customWidth="1"/>
    <col min="2224" max="2224" width="15.140625" bestFit="1" customWidth="1"/>
    <col min="2225" max="2225" width="27" bestFit="1" customWidth="1"/>
    <col min="2226" max="2226" width="18" bestFit="1" customWidth="1"/>
    <col min="2227" max="2227" width="27.140625" bestFit="1" customWidth="1"/>
    <col min="2228" max="2228" width="20.28515625" bestFit="1" customWidth="1"/>
    <col min="2229" max="2229" width="18.5703125" bestFit="1" customWidth="1"/>
    <col min="2230" max="2230" width="18" bestFit="1" customWidth="1"/>
    <col min="2231" max="2231" width="27.42578125" bestFit="1" customWidth="1"/>
    <col min="2232" max="2232" width="28.28515625" bestFit="1" customWidth="1"/>
    <col min="2233" max="2233" width="20" bestFit="1" customWidth="1"/>
    <col min="2234" max="2234" width="20.7109375" bestFit="1" customWidth="1"/>
    <col min="2235" max="2235" width="20.42578125" bestFit="1" customWidth="1"/>
    <col min="2236" max="2236" width="13.5703125" bestFit="1" customWidth="1"/>
    <col min="2237" max="2237" width="22.28515625" bestFit="1" customWidth="1"/>
    <col min="2238" max="2238" width="18.42578125" bestFit="1" customWidth="1"/>
    <col min="2239" max="2239" width="26" bestFit="1" customWidth="1"/>
    <col min="2240" max="2240" width="20.42578125" bestFit="1" customWidth="1"/>
    <col min="2241" max="2241" width="23.140625" bestFit="1" customWidth="1"/>
    <col min="2242" max="2242" width="17.5703125" bestFit="1" customWidth="1"/>
    <col min="2243" max="2243" width="24" bestFit="1" customWidth="1"/>
    <col min="2244" max="2244" width="14.5703125" bestFit="1" customWidth="1"/>
    <col min="2245" max="2245" width="25.140625" bestFit="1" customWidth="1"/>
    <col min="2246" max="2246" width="15.5703125" bestFit="1" customWidth="1"/>
    <col min="2247" max="2247" width="17" bestFit="1" customWidth="1"/>
    <col min="2248" max="2248" width="22.5703125" bestFit="1" customWidth="1"/>
    <col min="2249" max="2249" width="21.140625" bestFit="1" customWidth="1"/>
    <col min="2250" max="2250" width="20.7109375" bestFit="1" customWidth="1"/>
    <col min="2251" max="2251" width="28.42578125" bestFit="1" customWidth="1"/>
    <col min="2252" max="2252" width="20.5703125" bestFit="1" customWidth="1"/>
    <col min="2253" max="2253" width="11.7109375" bestFit="1" customWidth="1"/>
    <col min="2254" max="2254" width="15.85546875" bestFit="1" customWidth="1"/>
    <col min="2255" max="2255" width="21.140625" bestFit="1" customWidth="1"/>
    <col min="2256" max="2256" width="20.5703125" bestFit="1" customWidth="1"/>
    <col min="2257" max="2257" width="24.28515625" bestFit="1" customWidth="1"/>
    <col min="2258" max="2258" width="22.28515625" bestFit="1" customWidth="1"/>
    <col min="2259" max="2259" width="27.42578125" bestFit="1" customWidth="1"/>
    <col min="2260" max="2260" width="15.7109375" bestFit="1" customWidth="1"/>
    <col min="2261" max="2262" width="18.85546875" bestFit="1" customWidth="1"/>
    <col min="2263" max="2263" width="26.85546875" bestFit="1" customWidth="1"/>
    <col min="2264" max="2264" width="18.42578125" bestFit="1" customWidth="1"/>
    <col min="2265" max="2265" width="25" bestFit="1" customWidth="1"/>
    <col min="2266" max="2266" width="20.28515625" bestFit="1" customWidth="1"/>
    <col min="2267" max="2267" width="23.140625" bestFit="1" customWidth="1"/>
    <col min="2268" max="2268" width="26" bestFit="1" customWidth="1"/>
    <col min="2269" max="2269" width="21.5703125" bestFit="1" customWidth="1"/>
    <col min="2270" max="2270" width="20" bestFit="1" customWidth="1"/>
    <col min="2271" max="2271" width="22.140625" bestFit="1" customWidth="1"/>
    <col min="2272" max="2272" width="19.7109375" bestFit="1" customWidth="1"/>
    <col min="2273" max="2273" width="21.85546875" bestFit="1" customWidth="1"/>
    <col min="2274" max="2274" width="25.28515625" bestFit="1" customWidth="1"/>
    <col min="2275" max="2275" width="19.7109375" bestFit="1" customWidth="1"/>
    <col min="2276" max="2276" width="27.28515625" bestFit="1" customWidth="1"/>
    <col min="2277" max="2277" width="19.42578125" bestFit="1" customWidth="1"/>
    <col min="2278" max="2278" width="27.28515625" bestFit="1" customWidth="1"/>
    <col min="2279" max="2279" width="15.42578125" bestFit="1" customWidth="1"/>
    <col min="2280" max="2280" width="20.28515625" bestFit="1" customWidth="1"/>
    <col min="2281" max="2281" width="19.28515625" bestFit="1" customWidth="1"/>
    <col min="2282" max="2282" width="26.140625" bestFit="1" customWidth="1"/>
    <col min="2283" max="2283" width="18.85546875" bestFit="1" customWidth="1"/>
    <col min="2284" max="2284" width="21.85546875" bestFit="1" customWidth="1"/>
    <col min="2285" max="2285" width="18.85546875" bestFit="1" customWidth="1"/>
    <col min="2286" max="2286" width="23.7109375" bestFit="1" customWidth="1"/>
    <col min="2287" max="2287" width="16.7109375" bestFit="1" customWidth="1"/>
    <col min="2288" max="2288" width="23" bestFit="1" customWidth="1"/>
    <col min="2289" max="2289" width="20.140625" bestFit="1" customWidth="1"/>
    <col min="2290" max="2290" width="20.85546875" bestFit="1" customWidth="1"/>
    <col min="2291" max="2291" width="16.5703125" bestFit="1" customWidth="1"/>
    <col min="2292" max="2292" width="27" bestFit="1" customWidth="1"/>
    <col min="2293" max="2293" width="25.85546875" bestFit="1" customWidth="1"/>
    <col min="2294" max="2294" width="23.85546875" bestFit="1" customWidth="1"/>
    <col min="2295" max="2295" width="24.140625" bestFit="1" customWidth="1"/>
    <col min="2296" max="2296" width="21.7109375" bestFit="1" customWidth="1"/>
    <col min="2297" max="2297" width="18.28515625" bestFit="1" customWidth="1"/>
    <col min="2298" max="2298" width="10.42578125" bestFit="1" customWidth="1"/>
    <col min="2299" max="2299" width="25.140625" bestFit="1" customWidth="1"/>
    <col min="2300" max="2300" width="26.140625" bestFit="1" customWidth="1"/>
    <col min="2301" max="2301" width="26.28515625" bestFit="1" customWidth="1"/>
    <col min="2302" max="2302" width="20.140625" bestFit="1" customWidth="1"/>
    <col min="2303" max="2303" width="19.85546875" bestFit="1" customWidth="1"/>
    <col min="2304" max="2304" width="20.85546875" bestFit="1" customWidth="1"/>
    <col min="2305" max="2305" width="16.7109375" bestFit="1" customWidth="1"/>
    <col min="2306" max="2306" width="23.5703125" bestFit="1" customWidth="1"/>
    <col min="2307" max="2307" width="23.28515625" bestFit="1" customWidth="1"/>
    <col min="2308" max="2308" width="28.140625" bestFit="1" customWidth="1"/>
    <col min="2309" max="2309" width="20.5703125" bestFit="1" customWidth="1"/>
    <col min="2310" max="2310" width="23" bestFit="1" customWidth="1"/>
    <col min="2311" max="2311" width="18.140625" bestFit="1" customWidth="1"/>
    <col min="2312" max="2312" width="28.28515625" bestFit="1" customWidth="1"/>
    <col min="2313" max="2313" width="29.140625" bestFit="1" customWidth="1"/>
    <col min="2314" max="2314" width="27.42578125" bestFit="1" customWidth="1"/>
    <col min="2315" max="2315" width="18.28515625" bestFit="1" customWidth="1"/>
    <col min="2316" max="2316" width="24.85546875" bestFit="1" customWidth="1"/>
    <col min="2317" max="2317" width="18.7109375" bestFit="1" customWidth="1"/>
    <col min="2318" max="2318" width="23.85546875" bestFit="1" customWidth="1"/>
    <col min="2319" max="2319" width="16.42578125" bestFit="1" customWidth="1"/>
    <col min="2320" max="2320" width="20.5703125" bestFit="1" customWidth="1"/>
    <col min="2321" max="2321" width="21" bestFit="1" customWidth="1"/>
    <col min="2322" max="2322" width="15.85546875" bestFit="1" customWidth="1"/>
    <col min="2323" max="2323" width="23.28515625" bestFit="1" customWidth="1"/>
    <col min="2324" max="2324" width="20.7109375" bestFit="1" customWidth="1"/>
    <col min="2325" max="2325" width="17.42578125" bestFit="1" customWidth="1"/>
    <col min="2326" max="2326" width="22.28515625" bestFit="1" customWidth="1"/>
    <col min="2327" max="2327" width="12.42578125" bestFit="1" customWidth="1"/>
    <col min="2328" max="2328" width="27.7109375" bestFit="1" customWidth="1"/>
    <col min="2329" max="2329" width="13.42578125" bestFit="1" customWidth="1"/>
    <col min="2330" max="2330" width="24.85546875" bestFit="1" customWidth="1"/>
    <col min="2331" max="2331" width="25.140625" bestFit="1" customWidth="1"/>
    <col min="2332" max="2332" width="28" bestFit="1" customWidth="1"/>
    <col min="2333" max="2333" width="25.85546875" bestFit="1" customWidth="1"/>
    <col min="2334" max="2334" width="23.5703125" bestFit="1" customWidth="1"/>
    <col min="2335" max="2335" width="24.28515625" bestFit="1" customWidth="1"/>
    <col min="2336" max="2336" width="19.140625" bestFit="1" customWidth="1"/>
    <col min="2337" max="2337" width="18.85546875" bestFit="1" customWidth="1"/>
    <col min="2338" max="2338" width="22" bestFit="1" customWidth="1"/>
    <col min="2339" max="2339" width="27.85546875" bestFit="1" customWidth="1"/>
    <col min="2340" max="2340" width="20.42578125" bestFit="1" customWidth="1"/>
    <col min="2341" max="2341" width="27.28515625" bestFit="1" customWidth="1"/>
    <col min="2342" max="2342" width="23" bestFit="1" customWidth="1"/>
    <col min="2343" max="2343" width="20.85546875" bestFit="1" customWidth="1"/>
    <col min="2344" max="2344" width="21.85546875" bestFit="1" customWidth="1"/>
    <col min="2345" max="2345" width="19.85546875" bestFit="1" customWidth="1"/>
    <col min="2346" max="2346" width="26.7109375" bestFit="1" customWidth="1"/>
    <col min="2347" max="2347" width="25.5703125" bestFit="1" customWidth="1"/>
    <col min="2348" max="2348" width="23.140625" bestFit="1" customWidth="1"/>
    <col min="2349" max="2349" width="22" bestFit="1" customWidth="1"/>
    <col min="2350" max="2350" width="21" bestFit="1" customWidth="1"/>
    <col min="2351" max="2351" width="16.5703125" bestFit="1" customWidth="1"/>
    <col min="2352" max="2352" width="22.42578125" bestFit="1" customWidth="1"/>
    <col min="2353" max="2353" width="17.42578125" bestFit="1" customWidth="1"/>
    <col min="2354" max="2354" width="22.140625" bestFit="1" customWidth="1"/>
    <col min="2355" max="2355" width="25.140625" bestFit="1" customWidth="1"/>
    <col min="2356" max="2356" width="22.85546875" bestFit="1" customWidth="1"/>
    <col min="2357" max="2357" width="24.140625" bestFit="1" customWidth="1"/>
    <col min="2358" max="2358" width="22" bestFit="1" customWidth="1"/>
    <col min="2359" max="2359" width="18.85546875" bestFit="1" customWidth="1"/>
    <col min="2360" max="2360" width="12" bestFit="1" customWidth="1"/>
    <col min="2361" max="2361" width="23" bestFit="1" customWidth="1"/>
    <col min="2362" max="2362" width="23.28515625" bestFit="1" customWidth="1"/>
    <col min="2363" max="2363" width="19.5703125" bestFit="1" customWidth="1"/>
    <col min="2364" max="2364" width="25.140625" bestFit="1" customWidth="1"/>
    <col min="2365" max="2365" width="25.85546875" bestFit="1" customWidth="1"/>
    <col min="2366" max="2366" width="18.42578125" bestFit="1" customWidth="1"/>
    <col min="2367" max="2367" width="20" bestFit="1" customWidth="1"/>
    <col min="2368" max="2368" width="15.42578125" bestFit="1" customWidth="1"/>
    <col min="2369" max="2369" width="14.7109375" bestFit="1" customWidth="1"/>
    <col min="2370" max="2370" width="22.5703125" bestFit="1" customWidth="1"/>
    <col min="2371" max="2371" width="25.140625" bestFit="1" customWidth="1"/>
    <col min="2372" max="2372" width="18.7109375" bestFit="1" customWidth="1"/>
    <col min="2373" max="2373" width="16.42578125" bestFit="1" customWidth="1"/>
    <col min="2374" max="2374" width="18.42578125" bestFit="1" customWidth="1"/>
    <col min="2375" max="2375" width="23.140625" bestFit="1" customWidth="1"/>
    <col min="2376" max="2376" width="23.28515625" bestFit="1" customWidth="1"/>
    <col min="2377" max="2377" width="26" bestFit="1" customWidth="1"/>
    <col min="2378" max="2378" width="22.140625" bestFit="1" customWidth="1"/>
    <col min="2379" max="2379" width="27.85546875" bestFit="1" customWidth="1"/>
    <col min="2380" max="2380" width="13.42578125" bestFit="1" customWidth="1"/>
    <col min="2381" max="2381" width="26.5703125" bestFit="1" customWidth="1"/>
    <col min="2382" max="2382" width="22.140625" bestFit="1" customWidth="1"/>
    <col min="2383" max="2383" width="22.7109375" bestFit="1" customWidth="1"/>
    <col min="2384" max="2384" width="19.85546875" bestFit="1" customWidth="1"/>
    <col min="2385" max="2385" width="20.5703125" bestFit="1" customWidth="1"/>
    <col min="2386" max="2386" width="24.85546875" bestFit="1" customWidth="1"/>
    <col min="2387" max="2387" width="25.28515625" bestFit="1" customWidth="1"/>
    <col min="2388" max="2388" width="19.5703125" bestFit="1" customWidth="1"/>
    <col min="2389" max="2389" width="27.7109375" bestFit="1" customWidth="1"/>
    <col min="2390" max="2390" width="18.140625" bestFit="1" customWidth="1"/>
    <col min="2391" max="2391" width="25.85546875" bestFit="1" customWidth="1"/>
    <col min="2392" max="2392" width="23.42578125" bestFit="1" customWidth="1"/>
    <col min="2393" max="2393" width="19" bestFit="1" customWidth="1"/>
    <col min="2394" max="2394" width="13.42578125" bestFit="1" customWidth="1"/>
    <col min="2395" max="2395" width="26.5703125" bestFit="1" customWidth="1"/>
    <col min="2396" max="2396" width="15" bestFit="1" customWidth="1"/>
    <col min="2398" max="2398" width="24.7109375" bestFit="1" customWidth="1"/>
    <col min="2399" max="2399" width="22.7109375" bestFit="1" customWidth="1"/>
    <col min="2400" max="2400" width="20.5703125" bestFit="1" customWidth="1"/>
    <col min="2401" max="2401" width="18.42578125" bestFit="1" customWidth="1"/>
    <col min="2402" max="2402" width="23.85546875" bestFit="1" customWidth="1"/>
    <col min="2403" max="2403" width="24.42578125" bestFit="1" customWidth="1"/>
    <col min="2404" max="2404" width="22.7109375" bestFit="1" customWidth="1"/>
    <col min="2405" max="2405" width="15.7109375" bestFit="1" customWidth="1"/>
    <col min="2406" max="2406" width="21" bestFit="1" customWidth="1"/>
    <col min="2407" max="2407" width="5.42578125" customWidth="1"/>
    <col min="2408" max="2408" width="21.5703125" bestFit="1" customWidth="1"/>
    <col min="2409" max="2409" width="19.85546875" bestFit="1" customWidth="1"/>
    <col min="2410" max="2410" width="16.28515625" bestFit="1" customWidth="1"/>
    <col min="2411" max="2411" width="12.140625" bestFit="1" customWidth="1"/>
    <col min="2412" max="2412" width="23.42578125" bestFit="1" customWidth="1"/>
    <col min="2413" max="2413" width="24.5703125" bestFit="1" customWidth="1"/>
    <col min="2414" max="2414" width="22" bestFit="1" customWidth="1"/>
    <col min="2415" max="2415" width="21.7109375" bestFit="1" customWidth="1"/>
    <col min="2416" max="2416" width="28.42578125" bestFit="1" customWidth="1"/>
    <col min="2417" max="2417" width="18.85546875" bestFit="1" customWidth="1"/>
    <col min="2418" max="2418" width="25.28515625" bestFit="1" customWidth="1"/>
    <col min="2419" max="2419" width="20.140625" bestFit="1" customWidth="1"/>
    <col min="2420" max="2420" width="27.28515625" bestFit="1" customWidth="1"/>
    <col min="2421" max="2421" width="28" bestFit="1" customWidth="1"/>
    <col min="2422" max="2422" width="27.28515625" bestFit="1" customWidth="1"/>
    <col min="2423" max="2423" width="14.140625" bestFit="1" customWidth="1"/>
    <col min="2424" max="2424" width="24.140625" bestFit="1" customWidth="1"/>
    <col min="2425" max="2425" width="23.28515625" bestFit="1" customWidth="1"/>
    <col min="2426" max="2426" width="26" bestFit="1" customWidth="1"/>
    <col min="2427" max="2427" width="18.42578125" bestFit="1" customWidth="1"/>
    <col min="2428" max="2428" width="22" bestFit="1" customWidth="1"/>
    <col min="2429" max="2429" width="23.42578125" bestFit="1" customWidth="1"/>
    <col min="2430" max="2430" width="12.42578125" bestFit="1" customWidth="1"/>
    <col min="2431" max="2431" width="23.28515625" bestFit="1" customWidth="1"/>
    <col min="2432" max="2432" width="21.85546875" bestFit="1" customWidth="1"/>
    <col min="2433" max="2433" width="17" bestFit="1" customWidth="1"/>
    <col min="2434" max="2434" width="24" bestFit="1" customWidth="1"/>
    <col min="2435" max="2435" width="23.28515625" bestFit="1" customWidth="1"/>
    <col min="2436" max="2436" width="26.5703125" bestFit="1" customWidth="1"/>
    <col min="2437" max="2437" width="18.42578125" bestFit="1" customWidth="1"/>
    <col min="2438" max="2438" width="21.140625" bestFit="1" customWidth="1"/>
    <col min="2439" max="2439" width="25.5703125" bestFit="1" customWidth="1"/>
    <col min="2440" max="2440" width="20.7109375" bestFit="1" customWidth="1"/>
    <col min="2441" max="2441" width="22.7109375" bestFit="1" customWidth="1"/>
    <col min="2442" max="2442" width="15.7109375" bestFit="1" customWidth="1"/>
    <col min="2443" max="2443" width="26.5703125" bestFit="1" customWidth="1"/>
    <col min="2444" max="2444" width="25.140625" bestFit="1" customWidth="1"/>
    <col min="2445" max="2445" width="28.140625" bestFit="1" customWidth="1"/>
    <col min="2446" max="2446" width="24.7109375" bestFit="1" customWidth="1"/>
    <col min="2447" max="2447" width="21.140625" bestFit="1" customWidth="1"/>
    <col min="2448" max="2448" width="16.28515625" bestFit="1" customWidth="1"/>
    <col min="2449" max="2449" width="12.7109375" bestFit="1" customWidth="1"/>
    <col min="2450" max="2450" width="20.85546875" bestFit="1" customWidth="1"/>
    <col min="2451" max="2451" width="26.85546875" bestFit="1" customWidth="1"/>
    <col min="2452" max="2452" width="16.5703125" bestFit="1" customWidth="1"/>
    <col min="2453" max="2453" width="17.85546875" bestFit="1" customWidth="1"/>
    <col min="2454" max="2454" width="22.7109375" bestFit="1" customWidth="1"/>
    <col min="2455" max="2455" width="18.28515625" bestFit="1" customWidth="1"/>
    <col min="2456" max="2456" width="17.7109375" bestFit="1" customWidth="1"/>
    <col min="2457" max="2457" width="20.7109375" bestFit="1" customWidth="1"/>
    <col min="2458" max="2458" width="19.140625" bestFit="1" customWidth="1"/>
    <col min="2459" max="2459" width="12.85546875" bestFit="1" customWidth="1"/>
    <col min="2460" max="2460" width="21.7109375" bestFit="1" customWidth="1"/>
    <col min="2461" max="2461" width="19.7109375" bestFit="1" customWidth="1"/>
    <col min="2462" max="2462" width="20.28515625" bestFit="1" customWidth="1"/>
    <col min="2463" max="2463" width="22" bestFit="1" customWidth="1"/>
    <col min="2464" max="2464" width="26.85546875" bestFit="1" customWidth="1"/>
    <col min="2465" max="2465" width="18" bestFit="1" customWidth="1"/>
    <col min="2466" max="2466" width="20" bestFit="1" customWidth="1"/>
    <col min="2467" max="2467" width="18.85546875" bestFit="1" customWidth="1"/>
    <col min="2468" max="2468" width="24.140625" bestFit="1" customWidth="1"/>
    <col min="2469" max="2469" width="24.42578125" bestFit="1" customWidth="1"/>
    <col min="2470" max="2470" width="13.7109375" bestFit="1" customWidth="1"/>
    <col min="2471" max="2471" width="19.5703125" bestFit="1" customWidth="1"/>
    <col min="2472" max="2472" width="19.42578125" bestFit="1" customWidth="1"/>
    <col min="2473" max="2473" width="22.140625" bestFit="1" customWidth="1"/>
    <col min="2474" max="2474" width="13.140625" bestFit="1" customWidth="1"/>
    <col min="2475" max="2475" width="25.28515625" bestFit="1" customWidth="1"/>
    <col min="2476" max="2476" width="27.5703125" bestFit="1" customWidth="1"/>
    <col min="2477" max="2477" width="22.85546875" bestFit="1" customWidth="1"/>
    <col min="2478" max="2478" width="23.85546875" bestFit="1" customWidth="1"/>
    <col min="2479" max="2479" width="18.28515625" bestFit="1" customWidth="1"/>
    <col min="2480" max="2480" width="21.140625" bestFit="1" customWidth="1"/>
    <col min="2481" max="2481" width="18.85546875" bestFit="1" customWidth="1"/>
    <col min="2482" max="2482" width="18.5703125" bestFit="1" customWidth="1"/>
    <col min="2483" max="2483" width="17.42578125" bestFit="1" customWidth="1"/>
    <col min="2484" max="2484" width="19.140625" bestFit="1" customWidth="1"/>
    <col min="2485" max="2485" width="24.28515625" bestFit="1" customWidth="1"/>
    <col min="2486" max="2486" width="22.42578125" bestFit="1" customWidth="1"/>
    <col min="2487" max="2487" width="18.7109375" bestFit="1" customWidth="1"/>
    <col min="2488" max="2488" width="24.5703125" bestFit="1" customWidth="1"/>
    <col min="2489" max="2489" width="19.7109375" bestFit="1" customWidth="1"/>
    <col min="2490" max="2490" width="21.5703125" bestFit="1" customWidth="1"/>
    <col min="2491" max="2491" width="18.5703125" bestFit="1" customWidth="1"/>
    <col min="2492" max="2492" width="23.42578125" bestFit="1" customWidth="1"/>
    <col min="2493" max="2493" width="30" bestFit="1" customWidth="1"/>
    <col min="2494" max="2494" width="25.7109375" bestFit="1" customWidth="1"/>
    <col min="2495" max="2495" width="19" bestFit="1" customWidth="1"/>
    <col min="2496" max="2496" width="18.5703125" bestFit="1" customWidth="1"/>
    <col min="2497" max="2497" width="12.5703125" bestFit="1" customWidth="1"/>
    <col min="2498" max="2498" width="21.42578125" bestFit="1" customWidth="1"/>
    <col min="2499" max="2499" width="22.7109375" bestFit="1" customWidth="1"/>
    <col min="2500" max="2500" width="20.42578125" bestFit="1" customWidth="1"/>
    <col min="2501" max="2501" width="22" bestFit="1" customWidth="1"/>
    <col min="2502" max="2502" width="20.5703125" bestFit="1" customWidth="1"/>
    <col min="2503" max="2503" width="21" bestFit="1" customWidth="1"/>
    <col min="2504" max="2504" width="23.7109375" bestFit="1" customWidth="1"/>
    <col min="2505" max="2505" width="22.140625" bestFit="1" customWidth="1"/>
    <col min="2506" max="2506" width="20.140625" bestFit="1" customWidth="1"/>
    <col min="2507" max="2507" width="16" bestFit="1" customWidth="1"/>
    <col min="2508" max="2508" width="22.28515625" bestFit="1" customWidth="1"/>
    <col min="2509" max="2509" width="24.5703125" bestFit="1" customWidth="1"/>
    <col min="2510" max="2510" width="11.28515625" bestFit="1" customWidth="1"/>
    <col min="2511" max="2511" width="8.42578125" customWidth="1"/>
    <col min="2512" max="2512" width="18" bestFit="1" customWidth="1"/>
    <col min="2513" max="2513" width="13.28515625" bestFit="1" customWidth="1"/>
    <col min="2514" max="2514" width="10.85546875" bestFit="1" customWidth="1"/>
    <col min="2515" max="2515" width="19.28515625" bestFit="1" customWidth="1"/>
    <col min="2516" max="2516" width="18.5703125" bestFit="1" customWidth="1"/>
    <col min="2517" max="2517" width="15.42578125" bestFit="1" customWidth="1"/>
    <col min="2518" max="2518" width="20.7109375" bestFit="1" customWidth="1"/>
    <col min="2519" max="2519" width="19.140625" bestFit="1" customWidth="1"/>
    <col min="2520" max="2520" width="13.28515625" bestFit="1" customWidth="1"/>
    <col min="2521" max="2521" width="19.140625" bestFit="1" customWidth="1"/>
    <col min="2522" max="2522" width="21.5703125" bestFit="1" customWidth="1"/>
    <col min="2523" max="2523" width="12.28515625" bestFit="1" customWidth="1"/>
    <col min="2524" max="2524" width="18.42578125" bestFit="1" customWidth="1"/>
    <col min="2525" max="2525" width="15.7109375" bestFit="1" customWidth="1"/>
    <col min="2526" max="2526" width="14.85546875" bestFit="1" customWidth="1"/>
    <col min="2527" max="2527" width="11.85546875" bestFit="1" customWidth="1"/>
    <col min="2528" max="2528" width="17.85546875" bestFit="1" customWidth="1"/>
    <col min="2529" max="2529" width="19.7109375" bestFit="1" customWidth="1"/>
    <col min="2530" max="2530" width="13.28515625" bestFit="1" customWidth="1"/>
    <col min="2531" max="2531" width="17.42578125" bestFit="1" customWidth="1"/>
    <col min="2532" max="2532" width="16.7109375" bestFit="1" customWidth="1"/>
    <col min="2533" max="2534" width="18.5703125" bestFit="1" customWidth="1"/>
    <col min="2535" max="2535" width="22.28515625" bestFit="1" customWidth="1"/>
    <col min="2536" max="2536" width="11.7109375" bestFit="1" customWidth="1"/>
    <col min="2537" max="2537" width="19.7109375" bestFit="1" customWidth="1"/>
    <col min="2538" max="2538" width="24" bestFit="1" customWidth="1"/>
    <col min="2539" max="2539" width="16.5703125" bestFit="1" customWidth="1"/>
    <col min="2540" max="2540" width="19.5703125" bestFit="1" customWidth="1"/>
    <col min="2541" max="2541" width="12.5703125" bestFit="1" customWidth="1"/>
    <col min="2542" max="2542" width="18.85546875" bestFit="1" customWidth="1"/>
    <col min="2543" max="2543" width="19.7109375" bestFit="1" customWidth="1"/>
    <col min="2544" max="2544" width="19.42578125" bestFit="1" customWidth="1"/>
    <col min="2545" max="2545" width="11.42578125" bestFit="1" customWidth="1"/>
    <col min="2546" max="2546" width="11.28515625" bestFit="1" customWidth="1"/>
  </cols>
  <sheetData>
    <row r="3" spans="1:2" x14ac:dyDescent="0.25">
      <c r="A3" s="3" t="s">
        <v>4865</v>
      </c>
      <c r="B3" t="s">
        <v>4867</v>
      </c>
    </row>
    <row r="4" spans="1:2" x14ac:dyDescent="0.25">
      <c r="A4" s="4" t="s">
        <v>1380</v>
      </c>
      <c r="B4" s="5">
        <v>3</v>
      </c>
    </row>
    <row r="5" spans="1:2" x14ac:dyDescent="0.25">
      <c r="A5" s="4" t="s">
        <v>548</v>
      </c>
      <c r="B5" s="5">
        <v>4</v>
      </c>
    </row>
    <row r="6" spans="1:2" x14ac:dyDescent="0.25">
      <c r="A6" s="4" t="s">
        <v>1129</v>
      </c>
      <c r="B6" s="5">
        <v>3</v>
      </c>
    </row>
    <row r="7" spans="1:2" x14ac:dyDescent="0.25">
      <c r="A7" s="4" t="s">
        <v>1111</v>
      </c>
      <c r="B7" s="5">
        <v>3</v>
      </c>
    </row>
    <row r="8" spans="1:2" x14ac:dyDescent="0.25">
      <c r="A8" s="4" t="s">
        <v>290</v>
      </c>
      <c r="B8" s="5">
        <v>4</v>
      </c>
    </row>
    <row r="9" spans="1:2" x14ac:dyDescent="0.25">
      <c r="A9" s="4" t="s">
        <v>958</v>
      </c>
      <c r="B9" s="5">
        <v>3</v>
      </c>
    </row>
    <row r="10" spans="1:2" x14ac:dyDescent="0.25">
      <c r="A10" s="4" t="s">
        <v>532</v>
      </c>
      <c r="B10" s="5">
        <v>3</v>
      </c>
    </row>
    <row r="11" spans="1:2" x14ac:dyDescent="0.25">
      <c r="A11" s="4" t="s">
        <v>4866</v>
      </c>
      <c r="B11" s="5">
        <v>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9" sqref="B19"/>
    </sheetView>
  </sheetViews>
  <sheetFormatPr defaultRowHeight="15" x14ac:dyDescent="0.25"/>
  <cols>
    <col min="1" max="1" width="18.85546875" customWidth="1"/>
    <col min="2" max="2" width="13.28515625" bestFit="1" customWidth="1"/>
  </cols>
  <sheetData>
    <row r="1" spans="1:2" x14ac:dyDescent="0.25">
      <c r="A1" s="3" t="s">
        <v>4854</v>
      </c>
      <c r="B1" t="s">
        <v>4871</v>
      </c>
    </row>
    <row r="3" spans="1:2" x14ac:dyDescent="0.25">
      <c r="A3" s="3" t="s">
        <v>4865</v>
      </c>
      <c r="B3" t="s">
        <v>4868</v>
      </c>
    </row>
    <row r="4" spans="1:2" x14ac:dyDescent="0.25">
      <c r="A4" s="4" t="s">
        <v>163</v>
      </c>
      <c r="B4" s="5">
        <v>335.25</v>
      </c>
    </row>
    <row r="5" spans="1:2" x14ac:dyDescent="0.25">
      <c r="A5" s="4" t="s">
        <v>239</v>
      </c>
      <c r="B5" s="5">
        <v>474</v>
      </c>
    </row>
    <row r="6" spans="1:2" x14ac:dyDescent="0.25">
      <c r="A6" s="4" t="s">
        <v>15</v>
      </c>
      <c r="B6" s="5">
        <v>601</v>
      </c>
    </row>
    <row r="7" spans="1:2" x14ac:dyDescent="0.25">
      <c r="A7" s="4" t="s">
        <v>46</v>
      </c>
      <c r="B7" s="5">
        <v>706.75</v>
      </c>
    </row>
    <row r="8" spans="1:2" x14ac:dyDescent="0.25">
      <c r="A8" s="4" t="s">
        <v>18</v>
      </c>
      <c r="B8" s="5">
        <v>753.75</v>
      </c>
    </row>
    <row r="9" spans="1:2" x14ac:dyDescent="0.25">
      <c r="A9" s="4" t="s">
        <v>38</v>
      </c>
      <c r="B9" s="5">
        <v>792.5</v>
      </c>
    </row>
    <row r="10" spans="1:2" x14ac:dyDescent="0.25">
      <c r="A10" s="4" t="s">
        <v>27</v>
      </c>
      <c r="B10" s="5">
        <v>820.5</v>
      </c>
    </row>
    <row r="11" spans="1:2" x14ac:dyDescent="0.25">
      <c r="A11" s="4" t="s">
        <v>4866</v>
      </c>
      <c r="B11" s="5">
        <v>4483.75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89"/>
  <sheetViews>
    <sheetView topLeftCell="I12" workbookViewId="0">
      <selection activeCell="A2" sqref="A2"/>
    </sheetView>
  </sheetViews>
  <sheetFormatPr defaultRowHeight="15" x14ac:dyDescent="0.25"/>
  <cols>
    <col min="3" max="3" width="25.42578125" customWidth="1"/>
    <col min="4" max="4" width="19.28515625" customWidth="1"/>
    <col min="5" max="5" width="14.28515625" customWidth="1"/>
    <col min="6" max="6" width="23.140625" customWidth="1"/>
    <col min="7" max="7" width="32" customWidth="1"/>
    <col min="8" max="8" width="15.7109375" customWidth="1"/>
    <col min="9" max="9" width="18.5703125" customWidth="1"/>
    <col min="10" max="10" width="13.28515625" customWidth="1"/>
    <col min="11" max="11" width="31.85546875" customWidth="1"/>
    <col min="13" max="13" width="17" customWidth="1"/>
    <col min="14" max="14" width="17.7109375" customWidth="1"/>
    <col min="15" max="16" width="11" customWidth="1"/>
  </cols>
  <sheetData>
    <row r="1" spans="1:20" x14ac:dyDescent="0.25">
      <c r="A1" t="s">
        <v>0</v>
      </c>
      <c r="B1" t="s">
        <v>4864</v>
      </c>
      <c r="C1" t="s">
        <v>1</v>
      </c>
      <c r="D1" t="s">
        <v>2</v>
      </c>
      <c r="E1" t="s">
        <v>3</v>
      </c>
      <c r="F1" t="s">
        <v>4</v>
      </c>
      <c r="G1" t="s">
        <v>5</v>
      </c>
      <c r="H1" t="s">
        <v>6</v>
      </c>
      <c r="I1" t="s">
        <v>4861</v>
      </c>
      <c r="J1" t="s">
        <v>7</v>
      </c>
      <c r="K1" t="s">
        <v>8</v>
      </c>
      <c r="L1" t="s">
        <v>9</v>
      </c>
      <c r="M1" t="s">
        <v>4854</v>
      </c>
      <c r="N1" t="s">
        <v>4862</v>
      </c>
      <c r="O1" t="s">
        <v>4863</v>
      </c>
    </row>
    <row r="2" spans="1:20" x14ac:dyDescent="0.25">
      <c r="A2">
        <v>2454</v>
      </c>
      <c r="B2" t="str">
        <f>TRIM(Table2[[#This Row],[Company (Manufacturer)]])</f>
        <v>5150</v>
      </c>
      <c r="C2">
        <v>5150</v>
      </c>
      <c r="D2" t="s">
        <v>10</v>
      </c>
      <c r="E2">
        <v>2019</v>
      </c>
      <c r="F2" t="s">
        <v>11</v>
      </c>
      <c r="G2" t="s">
        <v>12</v>
      </c>
      <c r="H2" s="1">
        <v>0.76</v>
      </c>
      <c r="I2" s="1" t="str">
        <f>LEFT(J2,1)</f>
        <v>3</v>
      </c>
      <c r="J2" t="s">
        <v>13</v>
      </c>
      <c r="K2" t="s">
        <v>14</v>
      </c>
      <c r="L2">
        <v>3.25</v>
      </c>
      <c r="M2" t="str">
        <f t="shared" ref="M2:M65" si="0">VLOOKUP(L2,$S$10:$T$15,2,TRUE)</f>
        <v>Satisfactory</v>
      </c>
      <c r="N2" t="str">
        <f>IF(AND(L2 &gt;= 1, L2&lt; 2), "Unpleaseant", IF(AND(L2 &gt;= 2, L2 &lt;3), "Dissapointing", IF(AND(L2 &gt;= 3, L2&lt;3.75), "Satisfactory", IF(AND(L2&gt;=3.75, L2&lt; 4), "Praiseworthy", IF(AND(L2 &gt;=4, L2&lt;5), "Premium", "Elite")))))</f>
        <v>Satisfactory</v>
      </c>
    </row>
    <row r="3" spans="1:20" x14ac:dyDescent="0.25">
      <c r="A3">
        <v>2454</v>
      </c>
      <c r="B3" t="str">
        <f>TRIM(Table2[[#This Row],[Company (Manufacturer)]])</f>
        <v>5150</v>
      </c>
      <c r="C3">
        <v>5150</v>
      </c>
      <c r="D3" t="s">
        <v>10</v>
      </c>
      <c r="E3">
        <v>2019</v>
      </c>
      <c r="F3" t="s">
        <v>15</v>
      </c>
      <c r="G3" t="s">
        <v>16</v>
      </c>
      <c r="H3" s="1">
        <v>0.76</v>
      </c>
      <c r="I3" s="1" t="str">
        <f t="shared" ref="I3:I66" si="1">LEFT(J3,1)</f>
        <v>3</v>
      </c>
      <c r="J3" t="s">
        <v>13</v>
      </c>
      <c r="K3" t="s">
        <v>17</v>
      </c>
      <c r="L3">
        <v>3.75</v>
      </c>
      <c r="M3" t="str">
        <f t="shared" si="0"/>
        <v>Praiseworthy</v>
      </c>
      <c r="N3" t="str">
        <f t="shared" ref="N3:N66" si="2">IF(AND(L3 &gt;= 1, L3&lt; 2), "Unpleaseant", IF(AND(L3 &gt;= 2, L3 &lt;3), "Dissapointing", IF(AND(L3 &gt;= 3, L3&lt;3.75), "Satisfactory", IF(AND(L3&gt;=3.75, L3&lt; 4), "Praiseworthy", IF(AND(L3 &gt;=4, L3&lt;5), "Premium", "Elite")))))</f>
        <v>Praiseworthy</v>
      </c>
    </row>
    <row r="4" spans="1:20" x14ac:dyDescent="0.25">
      <c r="A4">
        <v>2458</v>
      </c>
      <c r="B4" t="str">
        <f>TRIM(Table2[[#This Row],[Company (Manufacturer)]])</f>
        <v>5150</v>
      </c>
      <c r="C4">
        <v>5150</v>
      </c>
      <c r="D4" t="s">
        <v>10</v>
      </c>
      <c r="E4">
        <v>2019</v>
      </c>
      <c r="F4" t="s">
        <v>18</v>
      </c>
      <c r="G4" t="s">
        <v>19</v>
      </c>
      <c r="H4" s="1">
        <v>0.76</v>
      </c>
      <c r="I4" s="1" t="str">
        <f t="shared" si="1"/>
        <v>3</v>
      </c>
      <c r="J4" t="s">
        <v>13</v>
      </c>
      <c r="K4" t="s">
        <v>20</v>
      </c>
      <c r="L4">
        <v>3.5</v>
      </c>
      <c r="M4" t="str">
        <f t="shared" si="0"/>
        <v>Satisfactory</v>
      </c>
      <c r="N4" t="str">
        <f t="shared" si="2"/>
        <v>Satisfactory</v>
      </c>
    </row>
    <row r="5" spans="1:20" x14ac:dyDescent="0.25">
      <c r="A5">
        <v>2542</v>
      </c>
      <c r="B5" t="str">
        <f>TRIM(Table2[[#This Row],[Company (Manufacturer)]])</f>
        <v>5150</v>
      </c>
      <c r="C5">
        <v>5150</v>
      </c>
      <c r="D5" t="s">
        <v>10</v>
      </c>
      <c r="E5">
        <v>2021</v>
      </c>
      <c r="F5" t="s">
        <v>21</v>
      </c>
      <c r="G5" t="s">
        <v>22</v>
      </c>
      <c r="H5" s="1">
        <v>0.68</v>
      </c>
      <c r="I5" s="1" t="str">
        <f t="shared" si="1"/>
        <v>3</v>
      </c>
      <c r="J5" t="s">
        <v>13</v>
      </c>
      <c r="K5" t="s">
        <v>23</v>
      </c>
      <c r="L5">
        <v>3</v>
      </c>
      <c r="M5" t="str">
        <f t="shared" si="0"/>
        <v>Satisfactory</v>
      </c>
      <c r="N5" t="str">
        <f t="shared" si="2"/>
        <v>Satisfactory</v>
      </c>
    </row>
    <row r="6" spans="1:20" x14ac:dyDescent="0.25">
      <c r="A6">
        <v>2542</v>
      </c>
      <c r="B6" t="str">
        <f>TRIM(Table2[[#This Row],[Company (Manufacturer)]])</f>
        <v>5150</v>
      </c>
      <c r="C6">
        <v>5150</v>
      </c>
      <c r="D6" t="s">
        <v>10</v>
      </c>
      <c r="E6">
        <v>2021</v>
      </c>
      <c r="F6" t="s">
        <v>24</v>
      </c>
      <c r="G6" t="s">
        <v>25</v>
      </c>
      <c r="H6" s="1">
        <v>0.68</v>
      </c>
      <c r="I6" s="1" t="str">
        <f t="shared" si="1"/>
        <v>3</v>
      </c>
      <c r="J6" t="s">
        <v>13</v>
      </c>
      <c r="K6" t="s">
        <v>26</v>
      </c>
      <c r="L6">
        <v>3.5</v>
      </c>
      <c r="M6" t="str">
        <f t="shared" si="0"/>
        <v>Satisfactory</v>
      </c>
      <c r="N6" t="str">
        <f t="shared" si="2"/>
        <v>Satisfactory</v>
      </c>
      <c r="P6" t="s">
        <v>4863</v>
      </c>
    </row>
    <row r="7" spans="1:20" x14ac:dyDescent="0.25">
      <c r="A7">
        <v>2546</v>
      </c>
      <c r="B7" t="str">
        <f>TRIM(Table2[[#This Row],[Company (Manufacturer)]])</f>
        <v>5150</v>
      </c>
      <c r="C7">
        <v>5150</v>
      </c>
      <c r="D7" t="s">
        <v>10</v>
      </c>
      <c r="E7">
        <v>2021</v>
      </c>
      <c r="F7" t="s">
        <v>27</v>
      </c>
      <c r="G7" t="s">
        <v>28</v>
      </c>
      <c r="H7" s="1">
        <v>0.72</v>
      </c>
      <c r="I7" s="1" t="str">
        <f t="shared" si="1"/>
        <v>3</v>
      </c>
      <c r="J7" t="s">
        <v>13</v>
      </c>
      <c r="K7" t="s">
        <v>29</v>
      </c>
      <c r="L7">
        <v>3</v>
      </c>
      <c r="M7" t="str">
        <f>VLOOKUP(L7,$S$10:$T$15,2,TRUE)</f>
        <v>Satisfactory</v>
      </c>
      <c r="N7" t="str">
        <f t="shared" si="2"/>
        <v>Satisfactory</v>
      </c>
    </row>
    <row r="8" spans="1:20" x14ac:dyDescent="0.25">
      <c r="A8">
        <v>2546</v>
      </c>
      <c r="B8" t="str">
        <f>TRIM(Table2[[#This Row],[Company (Manufacturer)]])</f>
        <v>5150</v>
      </c>
      <c r="C8">
        <v>5150</v>
      </c>
      <c r="D8" t="s">
        <v>10</v>
      </c>
      <c r="E8">
        <v>2021</v>
      </c>
      <c r="F8" t="s">
        <v>30</v>
      </c>
      <c r="G8" t="s">
        <v>31</v>
      </c>
      <c r="H8" s="1">
        <v>0.8</v>
      </c>
      <c r="I8" s="1" t="str">
        <f t="shared" si="1"/>
        <v>3</v>
      </c>
      <c r="J8" t="s">
        <v>13</v>
      </c>
      <c r="K8" t="s">
        <v>32</v>
      </c>
      <c r="L8">
        <v>3.25</v>
      </c>
      <c r="M8" t="str">
        <f t="shared" si="0"/>
        <v>Satisfactory</v>
      </c>
      <c r="N8" t="str">
        <f t="shared" si="2"/>
        <v>Satisfactory</v>
      </c>
    </row>
    <row r="9" spans="1:20" x14ac:dyDescent="0.25">
      <c r="A9">
        <v>797</v>
      </c>
      <c r="B9" t="str">
        <f>TRIM(Table2[[#This Row],[Company (Manufacturer)]])</f>
        <v>A. Morin</v>
      </c>
      <c r="C9" t="s">
        <v>33</v>
      </c>
      <c r="D9" t="s">
        <v>34</v>
      </c>
      <c r="E9">
        <v>2012</v>
      </c>
      <c r="F9" t="s">
        <v>35</v>
      </c>
      <c r="G9" t="s">
        <v>35</v>
      </c>
      <c r="H9" s="1">
        <v>0.7</v>
      </c>
      <c r="I9" s="1" t="str">
        <f t="shared" si="1"/>
        <v>4</v>
      </c>
      <c r="J9" t="s">
        <v>36</v>
      </c>
      <c r="K9" t="s">
        <v>37</v>
      </c>
      <c r="L9">
        <v>3.5</v>
      </c>
      <c r="M9" t="str">
        <f t="shared" si="0"/>
        <v>Satisfactory</v>
      </c>
      <c r="N9" t="str">
        <f t="shared" si="2"/>
        <v>Satisfactory</v>
      </c>
    </row>
    <row r="10" spans="1:20" x14ac:dyDescent="0.25">
      <c r="A10">
        <v>797</v>
      </c>
      <c r="B10" t="str">
        <f>TRIM(Table2[[#This Row],[Company (Manufacturer)]])</f>
        <v>A. Morin</v>
      </c>
      <c r="C10" t="s">
        <v>33</v>
      </c>
      <c r="D10" t="s">
        <v>34</v>
      </c>
      <c r="E10">
        <v>2012</v>
      </c>
      <c r="F10" t="s">
        <v>38</v>
      </c>
      <c r="G10" t="s">
        <v>38</v>
      </c>
      <c r="H10" s="1">
        <v>0.63</v>
      </c>
      <c r="I10" s="1" t="str">
        <f t="shared" si="1"/>
        <v>4</v>
      </c>
      <c r="J10" t="s">
        <v>36</v>
      </c>
      <c r="K10" t="s">
        <v>39</v>
      </c>
      <c r="L10">
        <v>3.75</v>
      </c>
      <c r="M10" t="str">
        <f t="shared" si="0"/>
        <v>Praiseworthy</v>
      </c>
      <c r="N10" t="str">
        <f t="shared" si="2"/>
        <v>Praiseworthy</v>
      </c>
      <c r="S10">
        <v>1</v>
      </c>
      <c r="T10" t="s">
        <v>4858</v>
      </c>
    </row>
    <row r="11" spans="1:20" x14ac:dyDescent="0.25">
      <c r="A11">
        <v>1011</v>
      </c>
      <c r="B11" t="str">
        <f>TRIM(Table2[[#This Row],[Company (Manufacturer)]])</f>
        <v>A. Morin</v>
      </c>
      <c r="C11" t="s">
        <v>33</v>
      </c>
      <c r="D11" t="s">
        <v>34</v>
      </c>
      <c r="E11">
        <v>2013</v>
      </c>
      <c r="F11" t="s">
        <v>40</v>
      </c>
      <c r="G11" t="s">
        <v>40</v>
      </c>
      <c r="H11" s="1">
        <v>0.7</v>
      </c>
      <c r="I11" s="1" t="str">
        <f t="shared" si="1"/>
        <v>4</v>
      </c>
      <c r="J11" t="s">
        <v>36</v>
      </c>
      <c r="K11" t="s">
        <v>41</v>
      </c>
      <c r="L11">
        <v>2.75</v>
      </c>
      <c r="M11" t="str">
        <f t="shared" si="0"/>
        <v>Dissapointing</v>
      </c>
      <c r="N11" t="str">
        <f t="shared" si="2"/>
        <v>Dissapointing</v>
      </c>
      <c r="S11">
        <v>2</v>
      </c>
      <c r="T11" t="s">
        <v>4857</v>
      </c>
    </row>
    <row r="12" spans="1:20" x14ac:dyDescent="0.25">
      <c r="A12">
        <v>1011</v>
      </c>
      <c r="B12" t="str">
        <f>TRIM(Table2[[#This Row],[Company (Manufacturer)]])</f>
        <v>A. Morin</v>
      </c>
      <c r="C12" t="s">
        <v>33</v>
      </c>
      <c r="D12" t="s">
        <v>34</v>
      </c>
      <c r="E12">
        <v>2013</v>
      </c>
      <c r="F12" t="s">
        <v>15</v>
      </c>
      <c r="G12" t="s">
        <v>42</v>
      </c>
      <c r="H12" s="1">
        <v>0.7</v>
      </c>
      <c r="I12" s="1" t="str">
        <f t="shared" si="1"/>
        <v>4</v>
      </c>
      <c r="J12" t="s">
        <v>36</v>
      </c>
      <c r="K12" t="s">
        <v>43</v>
      </c>
      <c r="L12">
        <v>3</v>
      </c>
      <c r="M12" t="str">
        <f t="shared" si="0"/>
        <v>Satisfactory</v>
      </c>
      <c r="N12" t="str">
        <f t="shared" si="2"/>
        <v>Satisfactory</v>
      </c>
      <c r="S12">
        <v>3</v>
      </c>
      <c r="T12" t="s">
        <v>4855</v>
      </c>
    </row>
    <row r="13" spans="1:20" x14ac:dyDescent="0.25">
      <c r="A13">
        <v>1011</v>
      </c>
      <c r="B13" t="str">
        <f>TRIM(Table2[[#This Row],[Company (Manufacturer)]])</f>
        <v>A. Morin</v>
      </c>
      <c r="C13" t="s">
        <v>33</v>
      </c>
      <c r="D13" t="s">
        <v>34</v>
      </c>
      <c r="E13">
        <v>2013</v>
      </c>
      <c r="F13" t="s">
        <v>44</v>
      </c>
      <c r="G13" t="s">
        <v>44</v>
      </c>
      <c r="H13" s="1">
        <v>0.7</v>
      </c>
      <c r="I13" s="1" t="str">
        <f t="shared" si="1"/>
        <v>4</v>
      </c>
      <c r="J13" t="s">
        <v>36</v>
      </c>
      <c r="K13" t="s">
        <v>45</v>
      </c>
      <c r="L13">
        <v>3.25</v>
      </c>
      <c r="M13" t="str">
        <f t="shared" si="0"/>
        <v>Satisfactory</v>
      </c>
      <c r="N13" t="str">
        <f t="shared" si="2"/>
        <v>Satisfactory</v>
      </c>
      <c r="S13">
        <v>3.75</v>
      </c>
      <c r="T13" t="s">
        <v>4860</v>
      </c>
    </row>
    <row r="14" spans="1:20" x14ac:dyDescent="0.25">
      <c r="A14">
        <v>1011</v>
      </c>
      <c r="B14" t="str">
        <f>TRIM(Table2[[#This Row],[Company (Manufacturer)]])</f>
        <v>A. Morin</v>
      </c>
      <c r="C14" t="s">
        <v>33</v>
      </c>
      <c r="D14" t="s">
        <v>34</v>
      </c>
      <c r="E14">
        <v>2013</v>
      </c>
      <c r="F14" t="s">
        <v>46</v>
      </c>
      <c r="G14" t="s">
        <v>47</v>
      </c>
      <c r="H14" s="1">
        <v>0.7</v>
      </c>
      <c r="I14" s="1" t="str">
        <f t="shared" si="1"/>
        <v>4</v>
      </c>
      <c r="J14" t="s">
        <v>36</v>
      </c>
      <c r="K14" t="s">
        <v>48</v>
      </c>
      <c r="L14">
        <v>3.75</v>
      </c>
      <c r="M14" t="str">
        <f t="shared" si="0"/>
        <v>Praiseworthy</v>
      </c>
      <c r="N14" t="str">
        <f t="shared" si="2"/>
        <v>Praiseworthy</v>
      </c>
      <c r="S14">
        <v>4</v>
      </c>
      <c r="T14" t="s">
        <v>4859</v>
      </c>
    </row>
    <row r="15" spans="1:20" x14ac:dyDescent="0.25">
      <c r="A15">
        <v>1015</v>
      </c>
      <c r="B15" t="str">
        <f>TRIM(Table2[[#This Row],[Company (Manufacturer)]])</f>
        <v>A. Morin</v>
      </c>
      <c r="C15" t="s">
        <v>33</v>
      </c>
      <c r="D15" t="s">
        <v>34</v>
      </c>
      <c r="E15">
        <v>2013</v>
      </c>
      <c r="F15" t="s">
        <v>49</v>
      </c>
      <c r="G15" t="s">
        <v>50</v>
      </c>
      <c r="H15" s="1">
        <v>0.7</v>
      </c>
      <c r="I15" s="1" t="str">
        <f t="shared" si="1"/>
        <v>4</v>
      </c>
      <c r="J15" t="s">
        <v>36</v>
      </c>
      <c r="K15" t="s">
        <v>51</v>
      </c>
      <c r="L15">
        <v>2.75</v>
      </c>
      <c r="M15" t="str">
        <f t="shared" si="0"/>
        <v>Dissapointing</v>
      </c>
      <c r="N15" t="str">
        <f t="shared" si="2"/>
        <v>Dissapointing</v>
      </c>
      <c r="S15">
        <v>5</v>
      </c>
      <c r="T15" t="s">
        <v>4856</v>
      </c>
    </row>
    <row r="16" spans="1:20" x14ac:dyDescent="0.25">
      <c r="A16">
        <v>1015</v>
      </c>
      <c r="B16" t="str">
        <f>TRIM(Table2[[#This Row],[Company (Manufacturer)]])</f>
        <v>A. Morin</v>
      </c>
      <c r="C16" t="s">
        <v>33</v>
      </c>
      <c r="D16" t="s">
        <v>34</v>
      </c>
      <c r="E16">
        <v>2013</v>
      </c>
      <c r="F16" t="s">
        <v>52</v>
      </c>
      <c r="G16" t="s">
        <v>53</v>
      </c>
      <c r="H16" s="1">
        <v>0.7</v>
      </c>
      <c r="I16" s="1" t="str">
        <f t="shared" si="1"/>
        <v>4</v>
      </c>
      <c r="J16" t="s">
        <v>36</v>
      </c>
      <c r="K16" t="s">
        <v>54</v>
      </c>
      <c r="L16">
        <v>3</v>
      </c>
      <c r="M16" t="str">
        <f t="shared" si="0"/>
        <v>Satisfactory</v>
      </c>
      <c r="N16" t="str">
        <f t="shared" si="2"/>
        <v>Satisfactory</v>
      </c>
    </row>
    <row r="17" spans="1:14" x14ac:dyDescent="0.25">
      <c r="A17">
        <v>1015</v>
      </c>
      <c r="B17" t="str">
        <f>TRIM(Table2[[#This Row],[Company (Manufacturer)]])</f>
        <v>A. Morin</v>
      </c>
      <c r="C17" t="s">
        <v>33</v>
      </c>
      <c r="D17" t="s">
        <v>34</v>
      </c>
      <c r="E17">
        <v>2013</v>
      </c>
      <c r="F17" t="s">
        <v>55</v>
      </c>
      <c r="G17" t="s">
        <v>55</v>
      </c>
      <c r="H17" s="1">
        <v>0.7</v>
      </c>
      <c r="I17" s="1" t="str">
        <f t="shared" si="1"/>
        <v>4</v>
      </c>
      <c r="J17" t="s">
        <v>36</v>
      </c>
      <c r="K17" t="s">
        <v>56</v>
      </c>
      <c r="L17">
        <v>3.25</v>
      </c>
      <c r="M17" t="str">
        <f t="shared" si="0"/>
        <v>Satisfactory</v>
      </c>
      <c r="N17" t="str">
        <f t="shared" si="2"/>
        <v>Satisfactory</v>
      </c>
    </row>
    <row r="18" spans="1:14" x14ac:dyDescent="0.25">
      <c r="A18">
        <v>1015</v>
      </c>
      <c r="B18" t="str">
        <f>TRIM(Table2[[#This Row],[Company (Manufacturer)]])</f>
        <v>A. Morin</v>
      </c>
      <c r="C18" t="s">
        <v>33</v>
      </c>
      <c r="D18" t="s">
        <v>34</v>
      </c>
      <c r="E18">
        <v>2013</v>
      </c>
      <c r="F18" t="s">
        <v>27</v>
      </c>
      <c r="G18" t="s">
        <v>57</v>
      </c>
      <c r="H18" s="1">
        <v>0.7</v>
      </c>
      <c r="I18" s="1" t="str">
        <f t="shared" si="1"/>
        <v>4</v>
      </c>
      <c r="J18" t="s">
        <v>36</v>
      </c>
      <c r="K18" t="s">
        <v>58</v>
      </c>
      <c r="L18">
        <v>4</v>
      </c>
      <c r="M18" t="str">
        <f t="shared" si="0"/>
        <v>Premium</v>
      </c>
      <c r="N18" t="str">
        <f t="shared" si="2"/>
        <v>Premium</v>
      </c>
    </row>
    <row r="19" spans="1:14" x14ac:dyDescent="0.25">
      <c r="A19">
        <v>1019</v>
      </c>
      <c r="B19" t="str">
        <f>TRIM(Table2[[#This Row],[Company (Manufacturer)]])</f>
        <v>A. Morin</v>
      </c>
      <c r="C19" t="s">
        <v>33</v>
      </c>
      <c r="D19" t="s">
        <v>34</v>
      </c>
      <c r="E19">
        <v>2013</v>
      </c>
      <c r="F19" t="s">
        <v>38</v>
      </c>
      <c r="G19" t="s">
        <v>59</v>
      </c>
      <c r="H19" s="1">
        <v>0.7</v>
      </c>
      <c r="I19" s="1" t="str">
        <f t="shared" si="1"/>
        <v>4</v>
      </c>
      <c r="J19" t="s">
        <v>36</v>
      </c>
      <c r="K19" t="s">
        <v>60</v>
      </c>
      <c r="L19">
        <v>3.25</v>
      </c>
      <c r="M19" t="str">
        <f t="shared" si="0"/>
        <v>Satisfactory</v>
      </c>
      <c r="N19" t="str">
        <f t="shared" si="2"/>
        <v>Satisfactory</v>
      </c>
    </row>
    <row r="20" spans="1:14" x14ac:dyDescent="0.25">
      <c r="A20">
        <v>1019</v>
      </c>
      <c r="B20" t="str">
        <f>TRIM(Table2[[#This Row],[Company (Manufacturer)]])</f>
        <v>A. Morin</v>
      </c>
      <c r="C20" t="s">
        <v>33</v>
      </c>
      <c r="D20" t="s">
        <v>34</v>
      </c>
      <c r="E20">
        <v>2013</v>
      </c>
      <c r="F20" t="s">
        <v>38</v>
      </c>
      <c r="G20" t="s">
        <v>61</v>
      </c>
      <c r="H20" s="1">
        <v>0.7</v>
      </c>
      <c r="I20" s="1" t="str">
        <f t="shared" si="1"/>
        <v>4</v>
      </c>
      <c r="J20" t="s">
        <v>36</v>
      </c>
      <c r="K20" t="s">
        <v>62</v>
      </c>
      <c r="L20">
        <v>3.5</v>
      </c>
      <c r="M20" t="str">
        <f t="shared" si="0"/>
        <v>Satisfactory</v>
      </c>
      <c r="N20" t="str">
        <f t="shared" si="2"/>
        <v>Satisfactory</v>
      </c>
    </row>
    <row r="21" spans="1:14" x14ac:dyDescent="0.25">
      <c r="A21">
        <v>1019</v>
      </c>
      <c r="B21" t="str">
        <f>TRIM(Table2[[#This Row],[Company (Manufacturer)]])</f>
        <v>A. Morin</v>
      </c>
      <c r="C21" t="s">
        <v>33</v>
      </c>
      <c r="D21" t="s">
        <v>34</v>
      </c>
      <c r="E21">
        <v>2013</v>
      </c>
      <c r="F21" t="s">
        <v>38</v>
      </c>
      <c r="G21" t="s">
        <v>61</v>
      </c>
      <c r="H21" s="1">
        <v>0.63</v>
      </c>
      <c r="I21" s="1" t="str">
        <f t="shared" si="1"/>
        <v>3</v>
      </c>
      <c r="J21" t="s">
        <v>13</v>
      </c>
      <c r="K21" t="s">
        <v>63</v>
      </c>
      <c r="L21">
        <v>4</v>
      </c>
      <c r="M21" t="str">
        <f t="shared" si="0"/>
        <v>Premium</v>
      </c>
      <c r="N21" t="str">
        <f t="shared" si="2"/>
        <v>Premium</v>
      </c>
    </row>
    <row r="22" spans="1:14" x14ac:dyDescent="0.25">
      <c r="A22">
        <v>1315</v>
      </c>
      <c r="B22" t="str">
        <f>TRIM(Table2[[#This Row],[Company (Manufacturer)]])</f>
        <v>A. Morin</v>
      </c>
      <c r="C22" t="s">
        <v>33</v>
      </c>
      <c r="D22" t="s">
        <v>34</v>
      </c>
      <c r="E22">
        <v>2014</v>
      </c>
      <c r="F22" t="s">
        <v>27</v>
      </c>
      <c r="G22" t="s">
        <v>64</v>
      </c>
      <c r="H22" s="1">
        <v>0.7</v>
      </c>
      <c r="I22" s="1" t="str">
        <f t="shared" si="1"/>
        <v>4</v>
      </c>
      <c r="J22" t="s">
        <v>36</v>
      </c>
      <c r="K22" t="s">
        <v>65</v>
      </c>
      <c r="L22">
        <v>2.75</v>
      </c>
      <c r="M22" t="str">
        <f t="shared" si="0"/>
        <v>Dissapointing</v>
      </c>
      <c r="N22" t="str">
        <f t="shared" si="2"/>
        <v>Dissapointing</v>
      </c>
    </row>
    <row r="23" spans="1:14" x14ac:dyDescent="0.25">
      <c r="A23">
        <v>1315</v>
      </c>
      <c r="B23" t="str">
        <f>TRIM(Table2[[#This Row],[Company (Manufacturer)]])</f>
        <v>A. Morin</v>
      </c>
      <c r="C23" t="s">
        <v>33</v>
      </c>
      <c r="D23" t="s">
        <v>34</v>
      </c>
      <c r="E23">
        <v>2014</v>
      </c>
      <c r="F23" t="s">
        <v>66</v>
      </c>
      <c r="G23" t="s">
        <v>66</v>
      </c>
      <c r="H23" s="1">
        <v>0.7</v>
      </c>
      <c r="I23" s="1" t="str">
        <f t="shared" si="1"/>
        <v>4</v>
      </c>
      <c r="J23" t="s">
        <v>36</v>
      </c>
      <c r="K23" t="s">
        <v>67</v>
      </c>
      <c r="L23">
        <v>3.5</v>
      </c>
      <c r="M23" t="str">
        <f t="shared" si="0"/>
        <v>Satisfactory</v>
      </c>
      <c r="N23" t="str">
        <f t="shared" si="2"/>
        <v>Satisfactory</v>
      </c>
    </row>
    <row r="24" spans="1:14" x14ac:dyDescent="0.25">
      <c r="A24">
        <v>1315</v>
      </c>
      <c r="B24" t="str">
        <f>TRIM(Table2[[#This Row],[Company (Manufacturer)]])</f>
        <v>A. Morin</v>
      </c>
      <c r="C24" t="s">
        <v>33</v>
      </c>
      <c r="D24" t="s">
        <v>34</v>
      </c>
      <c r="E24">
        <v>2014</v>
      </c>
      <c r="F24" t="s">
        <v>27</v>
      </c>
      <c r="G24" t="s">
        <v>68</v>
      </c>
      <c r="H24" s="1">
        <v>0.7</v>
      </c>
      <c r="I24" s="1" t="str">
        <f t="shared" si="1"/>
        <v>4</v>
      </c>
      <c r="J24" t="s">
        <v>36</v>
      </c>
      <c r="K24" t="s">
        <v>69</v>
      </c>
      <c r="L24">
        <v>3.5</v>
      </c>
      <c r="M24" t="str">
        <f t="shared" si="0"/>
        <v>Satisfactory</v>
      </c>
      <c r="N24" t="str">
        <f t="shared" si="2"/>
        <v>Satisfactory</v>
      </c>
    </row>
    <row r="25" spans="1:14" x14ac:dyDescent="0.25">
      <c r="A25">
        <v>1319</v>
      </c>
      <c r="B25" t="str">
        <f>TRIM(Table2[[#This Row],[Company (Manufacturer)]])</f>
        <v>A. Morin</v>
      </c>
      <c r="C25" t="s">
        <v>33</v>
      </c>
      <c r="D25" t="s">
        <v>34</v>
      </c>
      <c r="E25">
        <v>2014</v>
      </c>
      <c r="F25" t="s">
        <v>27</v>
      </c>
      <c r="G25" t="s">
        <v>70</v>
      </c>
      <c r="H25" s="1">
        <v>0.7</v>
      </c>
      <c r="I25" s="1" t="str">
        <f t="shared" si="1"/>
        <v>4</v>
      </c>
      <c r="J25" t="s">
        <v>36</v>
      </c>
      <c r="K25" t="s">
        <v>71</v>
      </c>
      <c r="L25">
        <v>3.75</v>
      </c>
      <c r="M25" t="str">
        <f t="shared" si="0"/>
        <v>Praiseworthy</v>
      </c>
      <c r="N25" t="str">
        <f t="shared" si="2"/>
        <v>Praiseworthy</v>
      </c>
    </row>
    <row r="26" spans="1:14" x14ac:dyDescent="0.25">
      <c r="A26">
        <v>1319</v>
      </c>
      <c r="B26" t="str">
        <f>TRIM(Table2[[#This Row],[Company (Manufacturer)]])</f>
        <v>A. Morin</v>
      </c>
      <c r="C26" t="s">
        <v>33</v>
      </c>
      <c r="D26" t="s">
        <v>34</v>
      </c>
      <c r="E26">
        <v>2014</v>
      </c>
      <c r="F26" t="s">
        <v>38</v>
      </c>
      <c r="G26" t="s">
        <v>72</v>
      </c>
      <c r="H26" s="1">
        <v>0.7</v>
      </c>
      <c r="I26" s="1" t="str">
        <f t="shared" si="1"/>
        <v>4</v>
      </c>
      <c r="J26" t="s">
        <v>36</v>
      </c>
      <c r="K26" t="s">
        <v>73</v>
      </c>
      <c r="L26">
        <v>4</v>
      </c>
      <c r="M26" t="str">
        <f t="shared" si="0"/>
        <v>Premium</v>
      </c>
      <c r="N26" t="str">
        <f t="shared" si="2"/>
        <v>Premium</v>
      </c>
    </row>
    <row r="27" spans="1:14" x14ac:dyDescent="0.25">
      <c r="A27">
        <v>1676</v>
      </c>
      <c r="B27" t="str">
        <f>TRIM(Table2[[#This Row],[Company (Manufacturer)]])</f>
        <v>A. Morin</v>
      </c>
      <c r="C27" t="s">
        <v>33</v>
      </c>
      <c r="D27" t="s">
        <v>34</v>
      </c>
      <c r="E27">
        <v>2015</v>
      </c>
      <c r="F27" t="s">
        <v>74</v>
      </c>
      <c r="G27" t="s">
        <v>75</v>
      </c>
      <c r="H27" s="1">
        <v>0.7</v>
      </c>
      <c r="I27" s="1" t="str">
        <f t="shared" si="1"/>
        <v>4</v>
      </c>
      <c r="J27" t="s">
        <v>36</v>
      </c>
      <c r="K27" t="s">
        <v>76</v>
      </c>
      <c r="L27">
        <v>2.75</v>
      </c>
      <c r="M27" t="str">
        <f t="shared" si="0"/>
        <v>Dissapointing</v>
      </c>
      <c r="N27" t="str">
        <f t="shared" si="2"/>
        <v>Dissapointing</v>
      </c>
    </row>
    <row r="28" spans="1:14" x14ac:dyDescent="0.25">
      <c r="A28">
        <v>1676</v>
      </c>
      <c r="B28" t="str">
        <f>TRIM(Table2[[#This Row],[Company (Manufacturer)]])</f>
        <v>A. Morin</v>
      </c>
      <c r="C28" t="s">
        <v>33</v>
      </c>
      <c r="D28" t="s">
        <v>34</v>
      </c>
      <c r="E28">
        <v>2015</v>
      </c>
      <c r="F28" t="s">
        <v>74</v>
      </c>
      <c r="G28" t="s">
        <v>77</v>
      </c>
      <c r="H28" s="1">
        <v>0.7</v>
      </c>
      <c r="I28" s="1" t="str">
        <f t="shared" si="1"/>
        <v>4</v>
      </c>
      <c r="J28" t="s">
        <v>36</v>
      </c>
      <c r="K28" t="s">
        <v>78</v>
      </c>
      <c r="L28">
        <v>3</v>
      </c>
      <c r="M28" t="str">
        <f t="shared" si="0"/>
        <v>Satisfactory</v>
      </c>
      <c r="N28" t="str">
        <f t="shared" si="2"/>
        <v>Satisfactory</v>
      </c>
    </row>
    <row r="29" spans="1:14" x14ac:dyDescent="0.25">
      <c r="A29">
        <v>1680</v>
      </c>
      <c r="B29" t="str">
        <f>TRIM(Table2[[#This Row],[Company (Manufacturer)]])</f>
        <v>A. Morin</v>
      </c>
      <c r="C29" t="s">
        <v>33</v>
      </c>
      <c r="D29" t="s">
        <v>34</v>
      </c>
      <c r="E29">
        <v>2015</v>
      </c>
      <c r="F29" t="s">
        <v>74</v>
      </c>
      <c r="G29" t="s">
        <v>79</v>
      </c>
      <c r="H29" s="1">
        <v>0.7</v>
      </c>
      <c r="I29" s="1" t="str">
        <f t="shared" si="1"/>
        <v>4</v>
      </c>
      <c r="J29" t="s">
        <v>36</v>
      </c>
      <c r="K29" t="s">
        <v>80</v>
      </c>
      <c r="L29">
        <v>3.5</v>
      </c>
      <c r="M29" t="str">
        <f t="shared" si="0"/>
        <v>Satisfactory</v>
      </c>
      <c r="N29" t="str">
        <f t="shared" si="2"/>
        <v>Satisfactory</v>
      </c>
    </row>
    <row r="30" spans="1:14" x14ac:dyDescent="0.25">
      <c r="A30">
        <v>1704</v>
      </c>
      <c r="B30" t="str">
        <f>TRIM(Table2[[#This Row],[Company (Manufacturer)]])</f>
        <v>A. Morin</v>
      </c>
      <c r="C30" t="s">
        <v>33</v>
      </c>
      <c r="D30" t="s">
        <v>34</v>
      </c>
      <c r="E30">
        <v>2015</v>
      </c>
      <c r="F30" t="s">
        <v>38</v>
      </c>
      <c r="G30" t="s">
        <v>81</v>
      </c>
      <c r="H30" s="1">
        <v>0.7</v>
      </c>
      <c r="I30" s="1" t="str">
        <f t="shared" si="1"/>
        <v>4</v>
      </c>
      <c r="J30" t="s">
        <v>36</v>
      </c>
      <c r="K30" t="s">
        <v>82</v>
      </c>
      <c r="L30">
        <v>3.5</v>
      </c>
      <c r="M30" t="str">
        <f t="shared" si="0"/>
        <v>Satisfactory</v>
      </c>
      <c r="N30" t="str">
        <f t="shared" si="2"/>
        <v>Satisfactory</v>
      </c>
    </row>
    <row r="31" spans="1:14" x14ac:dyDescent="0.25">
      <c r="A31">
        <v>1876</v>
      </c>
      <c r="B31" t="str">
        <f>TRIM(Table2[[#This Row],[Company (Manufacturer)]])</f>
        <v>A. Morin</v>
      </c>
      <c r="C31" t="s">
        <v>33</v>
      </c>
      <c r="D31" t="s">
        <v>34</v>
      </c>
      <c r="E31">
        <v>2016</v>
      </c>
      <c r="F31" t="s">
        <v>83</v>
      </c>
      <c r="G31" t="s">
        <v>84</v>
      </c>
      <c r="H31" s="1">
        <v>0.63</v>
      </c>
      <c r="I31" s="1" t="str">
        <f t="shared" si="1"/>
        <v>4</v>
      </c>
      <c r="J31" t="s">
        <v>36</v>
      </c>
      <c r="K31" t="s">
        <v>85</v>
      </c>
      <c r="L31">
        <v>3.75</v>
      </c>
      <c r="M31" t="str">
        <f t="shared" si="0"/>
        <v>Praiseworthy</v>
      </c>
      <c r="N31" t="str">
        <f t="shared" si="2"/>
        <v>Praiseworthy</v>
      </c>
    </row>
    <row r="32" spans="1:14" x14ac:dyDescent="0.25">
      <c r="A32">
        <v>2206</v>
      </c>
      <c r="B32" t="str">
        <f>TRIM(Table2[[#This Row],[Company (Manufacturer)]])</f>
        <v>A. Morin</v>
      </c>
      <c r="C32" t="s">
        <v>33</v>
      </c>
      <c r="D32" t="s">
        <v>34</v>
      </c>
      <c r="E32">
        <v>2018</v>
      </c>
      <c r="F32" t="s">
        <v>27</v>
      </c>
      <c r="G32" t="s">
        <v>86</v>
      </c>
      <c r="H32" s="1">
        <v>0.7</v>
      </c>
      <c r="I32" s="1" t="str">
        <f t="shared" si="1"/>
        <v>4</v>
      </c>
      <c r="J32" t="s">
        <v>36</v>
      </c>
      <c r="K32" t="s">
        <v>87</v>
      </c>
      <c r="L32">
        <v>3.5</v>
      </c>
      <c r="M32" t="str">
        <f t="shared" si="0"/>
        <v>Satisfactory</v>
      </c>
      <c r="N32" t="str">
        <f t="shared" si="2"/>
        <v>Satisfactory</v>
      </c>
    </row>
    <row r="33" spans="1:14" x14ac:dyDescent="0.25">
      <c r="A33">
        <v>2206</v>
      </c>
      <c r="B33" t="str">
        <f>TRIM(Table2[[#This Row],[Company (Manufacturer)]])</f>
        <v>A. Morin</v>
      </c>
      <c r="C33" t="s">
        <v>33</v>
      </c>
      <c r="D33" t="s">
        <v>34</v>
      </c>
      <c r="E33">
        <v>2018</v>
      </c>
      <c r="F33" t="s">
        <v>38</v>
      </c>
      <c r="G33" t="s">
        <v>88</v>
      </c>
      <c r="H33" s="1">
        <v>0.63</v>
      </c>
      <c r="I33" s="1" t="str">
        <f t="shared" si="1"/>
        <v>4</v>
      </c>
      <c r="J33" t="s">
        <v>36</v>
      </c>
      <c r="K33" t="s">
        <v>89</v>
      </c>
      <c r="L33">
        <v>3.75</v>
      </c>
      <c r="M33" t="str">
        <f t="shared" si="0"/>
        <v>Praiseworthy</v>
      </c>
      <c r="N33" t="str">
        <f t="shared" si="2"/>
        <v>Praiseworthy</v>
      </c>
    </row>
    <row r="34" spans="1:14" x14ac:dyDescent="0.25">
      <c r="A34">
        <v>2648</v>
      </c>
      <c r="B34" t="str">
        <f>TRIM(Table2[[#This Row],[Company (Manufacturer)]])</f>
        <v>A. Morin</v>
      </c>
      <c r="C34" t="s">
        <v>33</v>
      </c>
      <c r="D34" t="s">
        <v>34</v>
      </c>
      <c r="E34">
        <v>2021</v>
      </c>
      <c r="F34" t="s">
        <v>90</v>
      </c>
      <c r="G34" t="s">
        <v>91</v>
      </c>
      <c r="H34" s="1">
        <v>0.7</v>
      </c>
      <c r="I34" s="1" t="str">
        <f t="shared" si="1"/>
        <v>4</v>
      </c>
      <c r="J34" t="s">
        <v>36</v>
      </c>
      <c r="K34" t="s">
        <v>92</v>
      </c>
      <c r="L34">
        <v>4</v>
      </c>
      <c r="M34" t="str">
        <f t="shared" si="0"/>
        <v>Premium</v>
      </c>
      <c r="N34" t="str">
        <f t="shared" si="2"/>
        <v>Premium</v>
      </c>
    </row>
    <row r="35" spans="1:14" x14ac:dyDescent="0.25">
      <c r="A35">
        <v>2712</v>
      </c>
      <c r="B35" t="str">
        <f>TRIM(Table2[[#This Row],[Company (Manufacturer)]])</f>
        <v>A. Morin</v>
      </c>
      <c r="C35" t="s">
        <v>33</v>
      </c>
      <c r="D35" t="s">
        <v>34</v>
      </c>
      <c r="E35">
        <v>2022</v>
      </c>
      <c r="F35" t="s">
        <v>93</v>
      </c>
      <c r="G35" t="s">
        <v>94</v>
      </c>
      <c r="H35" s="1">
        <v>0.7</v>
      </c>
      <c r="I35" s="1" t="str">
        <f t="shared" si="1"/>
        <v>3</v>
      </c>
      <c r="J35" t="s">
        <v>13</v>
      </c>
      <c r="K35" t="s">
        <v>95</v>
      </c>
      <c r="L35">
        <v>3.75</v>
      </c>
      <c r="M35" t="str">
        <f t="shared" si="0"/>
        <v>Praiseworthy</v>
      </c>
      <c r="N35" t="str">
        <f t="shared" si="2"/>
        <v>Praiseworthy</v>
      </c>
    </row>
    <row r="36" spans="1:14" x14ac:dyDescent="0.25">
      <c r="A36">
        <v>2712</v>
      </c>
      <c r="B36" t="str">
        <f>TRIM(Table2[[#This Row],[Company (Manufacturer)]])</f>
        <v>A. Morin</v>
      </c>
      <c r="C36" t="s">
        <v>33</v>
      </c>
      <c r="D36" t="s">
        <v>34</v>
      </c>
      <c r="E36">
        <v>2022</v>
      </c>
      <c r="F36" t="s">
        <v>38</v>
      </c>
      <c r="G36" t="s">
        <v>96</v>
      </c>
      <c r="H36" s="1">
        <v>0.7</v>
      </c>
      <c r="I36" s="1" t="str">
        <f t="shared" si="1"/>
        <v>3</v>
      </c>
      <c r="J36" t="s">
        <v>13</v>
      </c>
      <c r="K36" t="s">
        <v>97</v>
      </c>
      <c r="L36">
        <v>3.5</v>
      </c>
      <c r="M36" t="str">
        <f t="shared" si="0"/>
        <v>Satisfactory</v>
      </c>
      <c r="N36" t="str">
        <f t="shared" si="2"/>
        <v>Satisfactory</v>
      </c>
    </row>
    <row r="37" spans="1:14" x14ac:dyDescent="0.25">
      <c r="A37">
        <v>2716</v>
      </c>
      <c r="B37" t="str">
        <f>TRIM(Table2[[#This Row],[Company (Manufacturer)]])</f>
        <v>A. Morin</v>
      </c>
      <c r="C37" t="s">
        <v>33</v>
      </c>
      <c r="D37" t="s">
        <v>34</v>
      </c>
      <c r="E37">
        <v>2022</v>
      </c>
      <c r="F37" t="s">
        <v>35</v>
      </c>
      <c r="G37" t="s">
        <v>98</v>
      </c>
      <c r="H37" s="1">
        <v>0.7</v>
      </c>
      <c r="I37" s="1" t="str">
        <f t="shared" si="1"/>
        <v>4</v>
      </c>
      <c r="J37" t="s">
        <v>36</v>
      </c>
      <c r="K37" t="s">
        <v>99</v>
      </c>
      <c r="L37">
        <v>2.75</v>
      </c>
      <c r="M37" t="str">
        <f t="shared" si="0"/>
        <v>Dissapointing</v>
      </c>
      <c r="N37" t="str">
        <f t="shared" si="2"/>
        <v>Dissapointing</v>
      </c>
    </row>
    <row r="38" spans="1:14" x14ac:dyDescent="0.25">
      <c r="A38">
        <v>1462</v>
      </c>
      <c r="B38" t="str">
        <f>TRIM(Table2[[#This Row],[Company (Manufacturer)]])</f>
        <v>Acalli</v>
      </c>
      <c r="C38" t="s">
        <v>100</v>
      </c>
      <c r="D38" t="s">
        <v>10</v>
      </c>
      <c r="E38">
        <v>2015</v>
      </c>
      <c r="F38" t="s">
        <v>38</v>
      </c>
      <c r="G38" t="s">
        <v>101</v>
      </c>
      <c r="H38" s="1">
        <v>0.7</v>
      </c>
      <c r="I38" s="1" t="str">
        <f t="shared" si="1"/>
        <v>2</v>
      </c>
      <c r="J38" t="s">
        <v>102</v>
      </c>
      <c r="K38" t="s">
        <v>103</v>
      </c>
      <c r="L38">
        <v>3.75</v>
      </c>
      <c r="M38" t="str">
        <f t="shared" si="0"/>
        <v>Praiseworthy</v>
      </c>
      <c r="N38" t="str">
        <f t="shared" si="2"/>
        <v>Praiseworthy</v>
      </c>
    </row>
    <row r="39" spans="1:14" x14ac:dyDescent="0.25">
      <c r="A39">
        <v>1470</v>
      </c>
      <c r="B39" t="str">
        <f>TRIM(Table2[[#This Row],[Company (Manufacturer)]])</f>
        <v>Acalli</v>
      </c>
      <c r="C39" t="s">
        <v>100</v>
      </c>
      <c r="D39" t="s">
        <v>10</v>
      </c>
      <c r="E39">
        <v>2015</v>
      </c>
      <c r="F39" t="s">
        <v>38</v>
      </c>
      <c r="G39" t="s">
        <v>104</v>
      </c>
      <c r="H39" s="1">
        <v>0.7</v>
      </c>
      <c r="I39" s="1" t="str">
        <f t="shared" si="1"/>
        <v>2</v>
      </c>
      <c r="J39" t="s">
        <v>102</v>
      </c>
      <c r="K39" t="s">
        <v>105</v>
      </c>
      <c r="L39">
        <v>3.75</v>
      </c>
      <c r="M39" t="str">
        <f t="shared" si="0"/>
        <v>Praiseworthy</v>
      </c>
      <c r="N39" t="str">
        <f t="shared" si="2"/>
        <v>Praiseworthy</v>
      </c>
    </row>
    <row r="40" spans="1:14" x14ac:dyDescent="0.25">
      <c r="A40">
        <v>2462</v>
      </c>
      <c r="B40" t="str">
        <f>TRIM(Table2[[#This Row],[Company (Manufacturer)]])</f>
        <v>Acalli</v>
      </c>
      <c r="C40" t="s">
        <v>100</v>
      </c>
      <c r="D40" t="s">
        <v>10</v>
      </c>
      <c r="E40">
        <v>2020</v>
      </c>
      <c r="F40" t="s">
        <v>90</v>
      </c>
      <c r="G40" t="s">
        <v>106</v>
      </c>
      <c r="H40" s="1">
        <v>0.74</v>
      </c>
      <c r="I40" s="1" t="str">
        <f t="shared" si="1"/>
        <v>2</v>
      </c>
      <c r="J40" t="s">
        <v>102</v>
      </c>
      <c r="K40" t="s">
        <v>107</v>
      </c>
      <c r="L40">
        <v>3.25</v>
      </c>
      <c r="M40" t="str">
        <f t="shared" si="0"/>
        <v>Satisfactory</v>
      </c>
      <c r="N40" t="str">
        <f t="shared" si="2"/>
        <v>Satisfactory</v>
      </c>
    </row>
    <row r="41" spans="1:14" x14ac:dyDescent="0.25">
      <c r="A41">
        <v>2470</v>
      </c>
      <c r="B41" t="str">
        <f>TRIM(Table2[[#This Row],[Company (Manufacturer)]])</f>
        <v>Acalli</v>
      </c>
      <c r="C41" t="s">
        <v>100</v>
      </c>
      <c r="D41" t="s">
        <v>10</v>
      </c>
      <c r="E41">
        <v>2020</v>
      </c>
      <c r="F41" t="s">
        <v>38</v>
      </c>
      <c r="G41" t="s">
        <v>108</v>
      </c>
      <c r="H41" s="1">
        <v>0.7</v>
      </c>
      <c r="I41" s="1" t="str">
        <f t="shared" si="1"/>
        <v>2</v>
      </c>
      <c r="J41" t="s">
        <v>102</v>
      </c>
      <c r="K41" t="s">
        <v>109</v>
      </c>
      <c r="L41">
        <v>3.5</v>
      </c>
      <c r="M41" t="str">
        <f t="shared" si="0"/>
        <v>Satisfactory</v>
      </c>
      <c r="N41" t="str">
        <f t="shared" si="2"/>
        <v>Satisfactory</v>
      </c>
    </row>
    <row r="42" spans="1:14" x14ac:dyDescent="0.25">
      <c r="A42">
        <v>705</v>
      </c>
      <c r="B42" t="str">
        <f>TRIM(Table2[[#This Row],[Company (Manufacturer)]])</f>
        <v>Adi aka Fijiana (Easy In Ltd)</v>
      </c>
      <c r="C42" t="s">
        <v>110</v>
      </c>
      <c r="D42" t="s">
        <v>21</v>
      </c>
      <c r="E42">
        <v>2011</v>
      </c>
      <c r="F42" t="s">
        <v>21</v>
      </c>
      <c r="G42" t="s">
        <v>111</v>
      </c>
      <c r="H42" s="1">
        <v>0.6</v>
      </c>
      <c r="I42" s="1" t="str">
        <f t="shared" si="1"/>
        <v>3</v>
      </c>
      <c r="J42" t="s">
        <v>13</v>
      </c>
      <c r="K42" t="s">
        <v>112</v>
      </c>
      <c r="L42">
        <v>2.75</v>
      </c>
      <c r="M42" t="str">
        <f t="shared" si="0"/>
        <v>Dissapointing</v>
      </c>
      <c r="N42" t="str">
        <f t="shared" si="2"/>
        <v>Dissapointing</v>
      </c>
    </row>
    <row r="43" spans="1:14" x14ac:dyDescent="0.25">
      <c r="A43">
        <v>705</v>
      </c>
      <c r="B43" t="str">
        <f>TRIM(Table2[[#This Row],[Company (Manufacturer)]])</f>
        <v>Adi aka Fijiana (Easy In Ltd)</v>
      </c>
      <c r="C43" t="s">
        <v>110</v>
      </c>
      <c r="D43" t="s">
        <v>21</v>
      </c>
      <c r="E43">
        <v>2011</v>
      </c>
      <c r="F43" t="s">
        <v>21</v>
      </c>
      <c r="G43" t="s">
        <v>113</v>
      </c>
      <c r="H43" s="1">
        <v>0.8</v>
      </c>
      <c r="I43" s="1" t="str">
        <f t="shared" si="1"/>
        <v>3</v>
      </c>
      <c r="J43" t="s">
        <v>13</v>
      </c>
      <c r="K43" t="s">
        <v>114</v>
      </c>
      <c r="L43">
        <v>3.25</v>
      </c>
      <c r="M43" t="str">
        <f t="shared" si="0"/>
        <v>Satisfactory</v>
      </c>
      <c r="N43" t="str">
        <f t="shared" si="2"/>
        <v>Satisfactory</v>
      </c>
    </row>
    <row r="44" spans="1:14" x14ac:dyDescent="0.25">
      <c r="A44">
        <v>705</v>
      </c>
      <c r="B44" t="str">
        <f>TRIM(Table2[[#This Row],[Company (Manufacturer)]])</f>
        <v>Adi aka Fijiana (Easy In Ltd)</v>
      </c>
      <c r="C44" t="s">
        <v>110</v>
      </c>
      <c r="D44" t="s">
        <v>21</v>
      </c>
      <c r="E44">
        <v>2011</v>
      </c>
      <c r="F44" t="s">
        <v>21</v>
      </c>
      <c r="G44" t="s">
        <v>111</v>
      </c>
      <c r="H44" s="1">
        <v>0.88</v>
      </c>
      <c r="I44" s="1" t="str">
        <f t="shared" si="1"/>
        <v>3</v>
      </c>
      <c r="J44" t="s">
        <v>13</v>
      </c>
      <c r="K44" t="s">
        <v>115</v>
      </c>
      <c r="L44">
        <v>3.5</v>
      </c>
      <c r="M44" t="str">
        <f t="shared" si="0"/>
        <v>Satisfactory</v>
      </c>
      <c r="N44" t="str">
        <f t="shared" si="2"/>
        <v>Satisfactory</v>
      </c>
    </row>
    <row r="45" spans="1:14" x14ac:dyDescent="0.25">
      <c r="A45">
        <v>705</v>
      </c>
      <c r="B45" t="str">
        <f>TRIM(Table2[[#This Row],[Company (Manufacturer)]])</f>
        <v>Adi aka Fijiana (Easy In Ltd)</v>
      </c>
      <c r="C45" t="s">
        <v>110</v>
      </c>
      <c r="D45" t="s">
        <v>21</v>
      </c>
      <c r="E45">
        <v>2011</v>
      </c>
      <c r="F45" t="s">
        <v>21</v>
      </c>
      <c r="G45" t="s">
        <v>116</v>
      </c>
      <c r="H45" s="1">
        <v>0.72</v>
      </c>
      <c r="I45" s="1" t="str">
        <f t="shared" si="1"/>
        <v>3</v>
      </c>
      <c r="J45" t="s">
        <v>13</v>
      </c>
      <c r="K45" t="s">
        <v>117</v>
      </c>
      <c r="L45">
        <v>3.5</v>
      </c>
      <c r="M45" t="str">
        <f t="shared" si="0"/>
        <v>Satisfactory</v>
      </c>
      <c r="N45" t="str">
        <f t="shared" si="2"/>
        <v>Satisfactory</v>
      </c>
    </row>
    <row r="46" spans="1:14" x14ac:dyDescent="0.25">
      <c r="A46">
        <v>2438</v>
      </c>
      <c r="B46" t="str">
        <f>TRIM(Table2[[#This Row],[Company (Manufacturer)]])</f>
        <v>Aelan</v>
      </c>
      <c r="C46" t="s">
        <v>118</v>
      </c>
      <c r="D46" t="s">
        <v>119</v>
      </c>
      <c r="E46">
        <v>2019</v>
      </c>
      <c r="F46" t="s">
        <v>119</v>
      </c>
      <c r="G46" t="s">
        <v>120</v>
      </c>
      <c r="H46" s="1">
        <v>0.7</v>
      </c>
      <c r="I46" s="1" t="str">
        <f t="shared" si="1"/>
        <v>2</v>
      </c>
      <c r="J46" t="s">
        <v>102</v>
      </c>
      <c r="K46" t="s">
        <v>121</v>
      </c>
      <c r="L46">
        <v>2.5</v>
      </c>
      <c r="M46" t="str">
        <f t="shared" si="0"/>
        <v>Dissapointing</v>
      </c>
      <c r="N46" t="str">
        <f t="shared" si="2"/>
        <v>Dissapointing</v>
      </c>
    </row>
    <row r="47" spans="1:14" x14ac:dyDescent="0.25">
      <c r="A47">
        <v>2438</v>
      </c>
      <c r="B47" t="str">
        <f>TRIM(Table2[[#This Row],[Company (Manufacturer)]])</f>
        <v>Aelan</v>
      </c>
      <c r="C47" t="s">
        <v>118</v>
      </c>
      <c r="D47" t="s">
        <v>119</v>
      </c>
      <c r="E47">
        <v>2019</v>
      </c>
      <c r="F47" t="s">
        <v>119</v>
      </c>
      <c r="G47" t="s">
        <v>122</v>
      </c>
      <c r="H47" s="1">
        <v>0.7</v>
      </c>
      <c r="I47" s="1" t="str">
        <f t="shared" si="1"/>
        <v>2</v>
      </c>
      <c r="J47" t="s">
        <v>102</v>
      </c>
      <c r="K47" t="s">
        <v>123</v>
      </c>
      <c r="L47">
        <v>2.75</v>
      </c>
      <c r="M47" t="str">
        <f t="shared" si="0"/>
        <v>Dissapointing</v>
      </c>
      <c r="N47" t="str">
        <f t="shared" si="2"/>
        <v>Dissapointing</v>
      </c>
    </row>
    <row r="48" spans="1:14" x14ac:dyDescent="0.25">
      <c r="A48">
        <v>2438</v>
      </c>
      <c r="B48" t="str">
        <f>TRIM(Table2[[#This Row],[Company (Manufacturer)]])</f>
        <v>Aelan</v>
      </c>
      <c r="C48" t="s">
        <v>118</v>
      </c>
      <c r="D48" t="s">
        <v>119</v>
      </c>
      <c r="E48">
        <v>2019</v>
      </c>
      <c r="F48" t="s">
        <v>119</v>
      </c>
      <c r="G48" t="s">
        <v>124</v>
      </c>
      <c r="H48" s="1">
        <v>0.7</v>
      </c>
      <c r="I48" s="1" t="str">
        <f t="shared" si="1"/>
        <v>2</v>
      </c>
      <c r="J48" t="s">
        <v>102</v>
      </c>
      <c r="K48" t="s">
        <v>125</v>
      </c>
      <c r="L48">
        <v>3</v>
      </c>
      <c r="M48" t="str">
        <f t="shared" si="0"/>
        <v>Satisfactory</v>
      </c>
      <c r="N48" t="str">
        <f t="shared" si="2"/>
        <v>Satisfactory</v>
      </c>
    </row>
    <row r="49" spans="1:14" x14ac:dyDescent="0.25">
      <c r="A49">
        <v>2442</v>
      </c>
      <c r="B49" t="str">
        <f>TRIM(Table2[[#This Row],[Company (Manufacturer)]])</f>
        <v>Aelan</v>
      </c>
      <c r="C49" t="s">
        <v>118</v>
      </c>
      <c r="D49" t="s">
        <v>119</v>
      </c>
      <c r="E49">
        <v>2019</v>
      </c>
      <c r="F49" t="s">
        <v>119</v>
      </c>
      <c r="G49" t="s">
        <v>126</v>
      </c>
      <c r="H49" s="1">
        <v>0.7</v>
      </c>
      <c r="I49" s="1" t="str">
        <f t="shared" si="1"/>
        <v>2</v>
      </c>
      <c r="J49" t="s">
        <v>102</v>
      </c>
      <c r="K49" t="s">
        <v>127</v>
      </c>
      <c r="L49">
        <v>2.75</v>
      </c>
      <c r="M49" t="str">
        <f t="shared" si="0"/>
        <v>Dissapointing</v>
      </c>
      <c r="N49" t="str">
        <f t="shared" si="2"/>
        <v>Dissapointing</v>
      </c>
    </row>
    <row r="50" spans="1:14" x14ac:dyDescent="0.25">
      <c r="A50">
        <v>370</v>
      </c>
      <c r="B50" t="str">
        <f>TRIM(Table2[[#This Row],[Company (Manufacturer)]])</f>
        <v>Aequare (Gianduja)</v>
      </c>
      <c r="C50" t="s">
        <v>128</v>
      </c>
      <c r="D50" t="s">
        <v>46</v>
      </c>
      <c r="E50">
        <v>2009</v>
      </c>
      <c r="F50" t="s">
        <v>46</v>
      </c>
      <c r="G50" t="s">
        <v>129</v>
      </c>
      <c r="H50" s="1">
        <v>0.55000000000000004</v>
      </c>
      <c r="I50" s="1" t="str">
        <f t="shared" si="1"/>
        <v>4</v>
      </c>
      <c r="J50" t="s">
        <v>130</v>
      </c>
      <c r="K50" t="s">
        <v>131</v>
      </c>
      <c r="L50">
        <v>2.75</v>
      </c>
      <c r="M50" t="str">
        <f t="shared" si="0"/>
        <v>Dissapointing</v>
      </c>
      <c r="N50" t="str">
        <f t="shared" si="2"/>
        <v>Dissapointing</v>
      </c>
    </row>
    <row r="51" spans="1:14" x14ac:dyDescent="0.25">
      <c r="A51">
        <v>370</v>
      </c>
      <c r="B51" t="str">
        <f>TRIM(Table2[[#This Row],[Company (Manufacturer)]])</f>
        <v>Aequare (Gianduja)</v>
      </c>
      <c r="C51" t="s">
        <v>128</v>
      </c>
      <c r="D51" t="s">
        <v>46</v>
      </c>
      <c r="E51">
        <v>2009</v>
      </c>
      <c r="F51" t="s">
        <v>46</v>
      </c>
      <c r="G51" t="s">
        <v>129</v>
      </c>
      <c r="H51" s="1">
        <v>0.7</v>
      </c>
      <c r="I51" s="1" t="str">
        <f t="shared" si="1"/>
        <v>4</v>
      </c>
      <c r="J51" t="s">
        <v>130</v>
      </c>
      <c r="K51" t="s">
        <v>132</v>
      </c>
      <c r="L51">
        <v>3</v>
      </c>
      <c r="M51" t="str">
        <f t="shared" si="0"/>
        <v>Satisfactory</v>
      </c>
      <c r="N51" t="str">
        <f t="shared" si="2"/>
        <v>Satisfactory</v>
      </c>
    </row>
    <row r="52" spans="1:14" x14ac:dyDescent="0.25">
      <c r="A52">
        <v>316</v>
      </c>
      <c r="B52" t="str">
        <f>TRIM(Table2[[#This Row],[Company (Manufacturer)]])</f>
        <v>Ah Cacao</v>
      </c>
      <c r="C52" t="s">
        <v>133</v>
      </c>
      <c r="D52" t="s">
        <v>90</v>
      </c>
      <c r="E52">
        <v>2009</v>
      </c>
      <c r="F52" t="s">
        <v>90</v>
      </c>
      <c r="G52" t="s">
        <v>134</v>
      </c>
      <c r="H52" s="1">
        <v>0.7</v>
      </c>
      <c r="I52" s="1" t="str">
        <f t="shared" si="1"/>
        <v>3</v>
      </c>
      <c r="J52" t="s">
        <v>13</v>
      </c>
      <c r="K52" t="s">
        <v>135</v>
      </c>
      <c r="L52">
        <v>3</v>
      </c>
      <c r="M52" t="str">
        <f t="shared" si="0"/>
        <v>Satisfactory</v>
      </c>
      <c r="N52" t="str">
        <f t="shared" si="2"/>
        <v>Satisfactory</v>
      </c>
    </row>
    <row r="53" spans="1:14" x14ac:dyDescent="0.25">
      <c r="A53">
        <v>502</v>
      </c>
      <c r="B53" t="str">
        <f>TRIM(Table2[[#This Row],[Company (Manufacturer)]])</f>
        <v>Akesson's (Pralus)</v>
      </c>
      <c r="C53" t="s">
        <v>136</v>
      </c>
      <c r="D53" t="s">
        <v>137</v>
      </c>
      <c r="E53">
        <v>2010</v>
      </c>
      <c r="F53" t="s">
        <v>15</v>
      </c>
      <c r="G53" t="s">
        <v>138</v>
      </c>
      <c r="H53" s="1">
        <v>0.75</v>
      </c>
      <c r="I53" s="1" t="str">
        <f t="shared" si="1"/>
        <v>4</v>
      </c>
      <c r="J53" t="s">
        <v>36</v>
      </c>
      <c r="K53" t="s">
        <v>139</v>
      </c>
      <c r="L53">
        <v>2.75</v>
      </c>
      <c r="M53" t="str">
        <f t="shared" si="0"/>
        <v>Dissapointing</v>
      </c>
      <c r="N53" t="str">
        <f t="shared" si="2"/>
        <v>Dissapointing</v>
      </c>
    </row>
    <row r="54" spans="1:14" x14ac:dyDescent="0.25">
      <c r="A54">
        <v>508</v>
      </c>
      <c r="B54" t="str">
        <f>TRIM(Table2[[#This Row],[Company (Manufacturer)]])</f>
        <v>Akesson's (Pralus)</v>
      </c>
      <c r="C54" t="s">
        <v>136</v>
      </c>
      <c r="D54" t="s">
        <v>137</v>
      </c>
      <c r="E54">
        <v>2010</v>
      </c>
      <c r="F54" t="s">
        <v>44</v>
      </c>
      <c r="G54" t="s">
        <v>140</v>
      </c>
      <c r="H54" s="1">
        <v>0.75</v>
      </c>
      <c r="I54" s="1" t="str">
        <f t="shared" si="1"/>
        <v>4</v>
      </c>
      <c r="J54" t="s">
        <v>36</v>
      </c>
      <c r="K54" t="s">
        <v>141</v>
      </c>
      <c r="L54">
        <v>2.75</v>
      </c>
      <c r="M54" t="str">
        <f t="shared" si="0"/>
        <v>Dissapointing</v>
      </c>
      <c r="N54" t="str">
        <f t="shared" si="2"/>
        <v>Dissapointing</v>
      </c>
    </row>
    <row r="55" spans="1:14" x14ac:dyDescent="0.25">
      <c r="A55">
        <v>636</v>
      </c>
      <c r="B55" t="str">
        <f>TRIM(Table2[[#This Row],[Company (Manufacturer)]])</f>
        <v>Akesson's (Pralus)</v>
      </c>
      <c r="C55" t="s">
        <v>136</v>
      </c>
      <c r="D55" t="s">
        <v>137</v>
      </c>
      <c r="E55">
        <v>2011</v>
      </c>
      <c r="F55" t="s">
        <v>93</v>
      </c>
      <c r="G55" t="s">
        <v>142</v>
      </c>
      <c r="H55" s="1">
        <v>0.75</v>
      </c>
      <c r="I55" s="1" t="str">
        <f t="shared" si="1"/>
        <v>4</v>
      </c>
      <c r="J55" t="s">
        <v>36</v>
      </c>
      <c r="K55" t="s">
        <v>143</v>
      </c>
      <c r="L55">
        <v>3.75</v>
      </c>
      <c r="M55" t="str">
        <f t="shared" si="0"/>
        <v>Praiseworthy</v>
      </c>
      <c r="N55" t="str">
        <f t="shared" si="2"/>
        <v>Praiseworthy</v>
      </c>
    </row>
    <row r="56" spans="1:14" x14ac:dyDescent="0.25">
      <c r="A56">
        <v>1061</v>
      </c>
      <c r="B56" t="str">
        <f>TRIM(Table2[[#This Row],[Company (Manufacturer)]])</f>
        <v>Alain Ducasse</v>
      </c>
      <c r="C56" t="s">
        <v>144</v>
      </c>
      <c r="D56" t="s">
        <v>34</v>
      </c>
      <c r="E56">
        <v>2013</v>
      </c>
      <c r="F56" t="s">
        <v>27</v>
      </c>
      <c r="G56" t="s">
        <v>57</v>
      </c>
      <c r="H56" s="1">
        <v>0.75</v>
      </c>
      <c r="I56" s="1" t="str">
        <f t="shared" si="1"/>
        <v>5</v>
      </c>
      <c r="J56" t="s">
        <v>145</v>
      </c>
      <c r="K56" t="s">
        <v>146</v>
      </c>
      <c r="L56">
        <v>2.5</v>
      </c>
      <c r="M56" t="str">
        <f t="shared" si="0"/>
        <v>Dissapointing</v>
      </c>
      <c r="N56" t="str">
        <f t="shared" si="2"/>
        <v>Dissapointing</v>
      </c>
    </row>
    <row r="57" spans="1:14" x14ac:dyDescent="0.25">
      <c r="A57">
        <v>1173</v>
      </c>
      <c r="B57" t="str">
        <f>TRIM(Table2[[#This Row],[Company (Manufacturer)]])</f>
        <v>Alain Ducasse</v>
      </c>
      <c r="C57" t="s">
        <v>144</v>
      </c>
      <c r="D57" t="s">
        <v>34</v>
      </c>
      <c r="E57">
        <v>2013</v>
      </c>
      <c r="F57" t="s">
        <v>38</v>
      </c>
      <c r="G57" t="s">
        <v>147</v>
      </c>
      <c r="H57" s="1">
        <v>0.75</v>
      </c>
      <c r="I57" s="1" t="str">
        <f t="shared" si="1"/>
        <v>5</v>
      </c>
      <c r="J57" t="s">
        <v>145</v>
      </c>
      <c r="K57" t="s">
        <v>148</v>
      </c>
      <c r="L57">
        <v>2.5</v>
      </c>
      <c r="M57" t="str">
        <f t="shared" si="0"/>
        <v>Dissapointing</v>
      </c>
      <c r="N57" t="str">
        <f t="shared" si="2"/>
        <v>Dissapointing</v>
      </c>
    </row>
    <row r="58" spans="1:14" x14ac:dyDescent="0.25">
      <c r="A58">
        <v>1215</v>
      </c>
      <c r="B58" t="str">
        <f>TRIM(Table2[[#This Row],[Company (Manufacturer)]])</f>
        <v>Alain Ducasse</v>
      </c>
      <c r="C58" t="s">
        <v>144</v>
      </c>
      <c r="D58" t="s">
        <v>34</v>
      </c>
      <c r="E58">
        <v>2014</v>
      </c>
      <c r="F58" t="s">
        <v>149</v>
      </c>
      <c r="G58" t="s">
        <v>150</v>
      </c>
      <c r="H58" s="1">
        <v>0.65</v>
      </c>
      <c r="I58" s="1" t="str">
        <f t="shared" si="1"/>
        <v>6</v>
      </c>
      <c r="J58" t="s">
        <v>151</v>
      </c>
      <c r="K58" t="s">
        <v>152</v>
      </c>
      <c r="L58">
        <v>2.75</v>
      </c>
      <c r="M58" t="str">
        <f t="shared" si="0"/>
        <v>Dissapointing</v>
      </c>
      <c r="N58" t="str">
        <f t="shared" si="2"/>
        <v>Dissapointing</v>
      </c>
    </row>
    <row r="59" spans="1:14" x14ac:dyDescent="0.25">
      <c r="A59">
        <v>1215</v>
      </c>
      <c r="B59" t="str">
        <f>TRIM(Table2[[#This Row],[Company (Manufacturer)]])</f>
        <v>Alain Ducasse</v>
      </c>
      <c r="C59" t="s">
        <v>144</v>
      </c>
      <c r="D59" t="s">
        <v>34</v>
      </c>
      <c r="E59">
        <v>2014</v>
      </c>
      <c r="F59" t="s">
        <v>153</v>
      </c>
      <c r="G59" t="s">
        <v>153</v>
      </c>
      <c r="H59" s="1">
        <v>0.75</v>
      </c>
      <c r="I59" s="1" t="str">
        <f t="shared" si="1"/>
        <v>5</v>
      </c>
      <c r="J59" t="s">
        <v>154</v>
      </c>
      <c r="K59" t="s">
        <v>155</v>
      </c>
      <c r="L59">
        <v>2.75</v>
      </c>
      <c r="M59" t="str">
        <f t="shared" si="0"/>
        <v>Dissapointing</v>
      </c>
      <c r="N59" t="str">
        <f t="shared" si="2"/>
        <v>Dissapointing</v>
      </c>
    </row>
    <row r="60" spans="1:14" x14ac:dyDescent="0.25">
      <c r="A60">
        <v>1215</v>
      </c>
      <c r="B60" t="str">
        <f>TRIM(Table2[[#This Row],[Company (Manufacturer)]])</f>
        <v>Alain Ducasse</v>
      </c>
      <c r="C60" t="s">
        <v>144</v>
      </c>
      <c r="D60" t="s">
        <v>34</v>
      </c>
      <c r="E60">
        <v>2014</v>
      </c>
      <c r="F60" t="s">
        <v>15</v>
      </c>
      <c r="G60" t="s">
        <v>15</v>
      </c>
      <c r="H60" s="1">
        <v>0.75</v>
      </c>
      <c r="I60" s="1" t="str">
        <f t="shared" si="1"/>
        <v>5</v>
      </c>
      <c r="J60" t="s">
        <v>154</v>
      </c>
      <c r="K60" t="s">
        <v>156</v>
      </c>
      <c r="L60">
        <v>3</v>
      </c>
      <c r="M60" t="str">
        <f t="shared" si="0"/>
        <v>Satisfactory</v>
      </c>
      <c r="N60" t="str">
        <f t="shared" si="2"/>
        <v>Satisfactory</v>
      </c>
    </row>
    <row r="61" spans="1:14" x14ac:dyDescent="0.25">
      <c r="A61">
        <v>1992</v>
      </c>
      <c r="B61" t="str">
        <f>TRIM(Table2[[#This Row],[Company (Manufacturer)]])</f>
        <v>Alain Ducasse</v>
      </c>
      <c r="C61" t="s">
        <v>144</v>
      </c>
      <c r="D61" t="s">
        <v>34</v>
      </c>
      <c r="E61">
        <v>2017</v>
      </c>
      <c r="F61" t="s">
        <v>90</v>
      </c>
      <c r="G61" t="s">
        <v>157</v>
      </c>
      <c r="H61" s="1">
        <v>0.75</v>
      </c>
      <c r="I61" s="1" t="str">
        <f t="shared" si="1"/>
        <v>6</v>
      </c>
      <c r="J61" t="s">
        <v>151</v>
      </c>
      <c r="K61" t="s">
        <v>158</v>
      </c>
      <c r="L61">
        <v>3.5</v>
      </c>
      <c r="M61" t="str">
        <f t="shared" si="0"/>
        <v>Satisfactory</v>
      </c>
      <c r="N61" t="str">
        <f t="shared" si="2"/>
        <v>Satisfactory</v>
      </c>
    </row>
    <row r="62" spans="1:14" x14ac:dyDescent="0.25">
      <c r="A62">
        <v>1944</v>
      </c>
      <c r="B62" t="str">
        <f>TRIM(Table2[[#This Row],[Company (Manufacturer)]])</f>
        <v>Alexandre</v>
      </c>
      <c r="C62" t="s">
        <v>159</v>
      </c>
      <c r="D62" t="s">
        <v>160</v>
      </c>
      <c r="E62">
        <v>2017</v>
      </c>
      <c r="F62" t="s">
        <v>46</v>
      </c>
      <c r="G62" t="s">
        <v>161</v>
      </c>
      <c r="H62" s="1">
        <v>0.7</v>
      </c>
      <c r="I62" s="1" t="str">
        <f t="shared" si="1"/>
        <v>3</v>
      </c>
      <c r="J62" t="s">
        <v>13</v>
      </c>
      <c r="K62" t="s">
        <v>162</v>
      </c>
      <c r="L62">
        <v>3.5</v>
      </c>
      <c r="M62" t="str">
        <f t="shared" si="0"/>
        <v>Satisfactory</v>
      </c>
      <c r="N62" t="str">
        <f t="shared" si="2"/>
        <v>Satisfactory</v>
      </c>
    </row>
    <row r="63" spans="1:14" x14ac:dyDescent="0.25">
      <c r="A63">
        <v>1944</v>
      </c>
      <c r="B63" t="str">
        <f>TRIM(Table2[[#This Row],[Company (Manufacturer)]])</f>
        <v>Alexandre</v>
      </c>
      <c r="C63" t="s">
        <v>159</v>
      </c>
      <c r="D63" t="s">
        <v>160</v>
      </c>
      <c r="E63">
        <v>2017</v>
      </c>
      <c r="F63" t="s">
        <v>163</v>
      </c>
      <c r="G63" t="s">
        <v>164</v>
      </c>
      <c r="H63" s="1">
        <v>0.7</v>
      </c>
      <c r="I63" s="1" t="str">
        <f t="shared" si="1"/>
        <v>3</v>
      </c>
      <c r="J63" t="s">
        <v>13</v>
      </c>
      <c r="K63" t="s">
        <v>165</v>
      </c>
      <c r="L63">
        <v>3.5</v>
      </c>
      <c r="M63" t="str">
        <f t="shared" si="0"/>
        <v>Satisfactory</v>
      </c>
      <c r="N63" t="str">
        <f t="shared" si="2"/>
        <v>Satisfactory</v>
      </c>
    </row>
    <row r="64" spans="1:14" x14ac:dyDescent="0.25">
      <c r="A64">
        <v>1944</v>
      </c>
      <c r="B64" t="str">
        <f>TRIM(Table2[[#This Row],[Company (Manufacturer)]])</f>
        <v>Alexandre</v>
      </c>
      <c r="C64" t="s">
        <v>159</v>
      </c>
      <c r="D64" t="s">
        <v>160</v>
      </c>
      <c r="E64">
        <v>2017</v>
      </c>
      <c r="F64" t="s">
        <v>11</v>
      </c>
      <c r="G64" t="s">
        <v>166</v>
      </c>
      <c r="H64" s="1">
        <v>0.7</v>
      </c>
      <c r="I64" s="1" t="str">
        <f t="shared" si="1"/>
        <v>3</v>
      </c>
      <c r="J64" t="s">
        <v>13</v>
      </c>
      <c r="K64" t="s">
        <v>167</v>
      </c>
      <c r="L64">
        <v>3.5</v>
      </c>
      <c r="M64" t="str">
        <f t="shared" si="0"/>
        <v>Satisfactory</v>
      </c>
      <c r="N64" t="str">
        <f t="shared" si="2"/>
        <v>Satisfactory</v>
      </c>
    </row>
    <row r="65" spans="1:14" x14ac:dyDescent="0.25">
      <c r="A65">
        <v>1944</v>
      </c>
      <c r="B65" t="str">
        <f>TRIM(Table2[[#This Row],[Company (Manufacturer)]])</f>
        <v>Alexandre</v>
      </c>
      <c r="C65" t="s">
        <v>159</v>
      </c>
      <c r="D65" t="s">
        <v>160</v>
      </c>
      <c r="E65">
        <v>2017</v>
      </c>
      <c r="F65" t="s">
        <v>153</v>
      </c>
      <c r="G65" t="s">
        <v>168</v>
      </c>
      <c r="H65" s="1">
        <v>0.7</v>
      </c>
      <c r="I65" s="1" t="str">
        <f t="shared" si="1"/>
        <v>3</v>
      </c>
      <c r="J65" t="s">
        <v>13</v>
      </c>
      <c r="K65" t="s">
        <v>169</v>
      </c>
      <c r="L65">
        <v>3.5</v>
      </c>
      <c r="M65" t="str">
        <f t="shared" si="0"/>
        <v>Satisfactory</v>
      </c>
      <c r="N65" t="str">
        <f t="shared" si="2"/>
        <v>Satisfactory</v>
      </c>
    </row>
    <row r="66" spans="1:14" x14ac:dyDescent="0.25">
      <c r="A66">
        <v>1125</v>
      </c>
      <c r="B66" t="str">
        <f>TRIM(Table2[[#This Row],[Company (Manufacturer)]])</f>
        <v>Altus aka Cao Artisan</v>
      </c>
      <c r="C66" t="s">
        <v>170</v>
      </c>
      <c r="D66" t="s">
        <v>10</v>
      </c>
      <c r="E66">
        <v>2013</v>
      </c>
      <c r="F66" t="s">
        <v>27</v>
      </c>
      <c r="G66" t="s">
        <v>171</v>
      </c>
      <c r="H66" s="1">
        <v>0.6</v>
      </c>
      <c r="I66" s="1" t="str">
        <f t="shared" si="1"/>
        <v>4</v>
      </c>
      <c r="J66" t="s">
        <v>36</v>
      </c>
      <c r="K66" t="s">
        <v>172</v>
      </c>
      <c r="L66">
        <v>2.5</v>
      </c>
      <c r="M66" t="str">
        <f t="shared" ref="M66:M129" si="3">VLOOKUP(L66,$S$10:$T$15,2,TRUE)</f>
        <v>Dissapointing</v>
      </c>
      <c r="N66" t="str">
        <f t="shared" si="2"/>
        <v>Dissapointing</v>
      </c>
    </row>
    <row r="67" spans="1:14" x14ac:dyDescent="0.25">
      <c r="A67">
        <v>1125</v>
      </c>
      <c r="B67" t="str">
        <f>TRIM(Table2[[#This Row],[Company (Manufacturer)]])</f>
        <v>Altus aka Cao Artisan</v>
      </c>
      <c r="C67" t="s">
        <v>170</v>
      </c>
      <c r="D67" t="s">
        <v>10</v>
      </c>
      <c r="E67">
        <v>2013</v>
      </c>
      <c r="F67" t="s">
        <v>18</v>
      </c>
      <c r="G67" t="s">
        <v>173</v>
      </c>
      <c r="H67" s="1">
        <v>0.6</v>
      </c>
      <c r="I67" s="1" t="str">
        <f t="shared" ref="I67:I130" si="4">LEFT(J67,1)</f>
        <v>4</v>
      </c>
      <c r="J67" t="s">
        <v>36</v>
      </c>
      <c r="K67" t="s">
        <v>174</v>
      </c>
      <c r="L67">
        <v>3</v>
      </c>
      <c r="M67" t="str">
        <f t="shared" si="3"/>
        <v>Satisfactory</v>
      </c>
      <c r="N67" t="str">
        <f t="shared" ref="N67:N130" si="5">IF(AND(L67 &gt;= 1, L67&lt; 2), "Unpleaseant", IF(AND(L67 &gt;= 2, L67 &lt;3), "Dissapointing", IF(AND(L67 &gt;= 3, L67&lt;3.75), "Satisfactory", IF(AND(L67&gt;=3.75, L67&lt; 4), "Praiseworthy", IF(AND(L67 &gt;=4, L67&lt;5), "Premium", "Elite")))))</f>
        <v>Satisfactory</v>
      </c>
    </row>
    <row r="68" spans="1:14" x14ac:dyDescent="0.25">
      <c r="A68">
        <v>1129</v>
      </c>
      <c r="B68" t="str">
        <f>TRIM(Table2[[#This Row],[Company (Manufacturer)]])</f>
        <v>Altus aka Cao Artisan</v>
      </c>
      <c r="C68" t="s">
        <v>170</v>
      </c>
      <c r="D68" t="s">
        <v>10</v>
      </c>
      <c r="E68">
        <v>2013</v>
      </c>
      <c r="F68" t="s">
        <v>35</v>
      </c>
      <c r="G68" t="s">
        <v>175</v>
      </c>
      <c r="H68" s="1">
        <v>0.8</v>
      </c>
      <c r="I68" s="1" t="str">
        <f t="shared" si="4"/>
        <v>4</v>
      </c>
      <c r="J68" t="s">
        <v>36</v>
      </c>
      <c r="K68" t="s">
        <v>176</v>
      </c>
      <c r="L68">
        <v>3.25</v>
      </c>
      <c r="M68" t="str">
        <f t="shared" si="3"/>
        <v>Satisfactory</v>
      </c>
      <c r="N68" t="str">
        <f t="shared" si="5"/>
        <v>Satisfactory</v>
      </c>
    </row>
    <row r="69" spans="1:14" x14ac:dyDescent="0.25">
      <c r="A69">
        <v>1133</v>
      </c>
      <c r="B69" t="str">
        <f>TRIM(Table2[[#This Row],[Company (Manufacturer)]])</f>
        <v>Altus aka Cao Artisan</v>
      </c>
      <c r="C69" t="s">
        <v>170</v>
      </c>
      <c r="D69" t="s">
        <v>10</v>
      </c>
      <c r="E69">
        <v>2013</v>
      </c>
      <c r="F69" t="s">
        <v>35</v>
      </c>
      <c r="G69" t="s">
        <v>177</v>
      </c>
      <c r="H69" s="1">
        <v>0.6</v>
      </c>
      <c r="I69" s="1" t="str">
        <f t="shared" si="4"/>
        <v>4</v>
      </c>
      <c r="J69" t="s">
        <v>36</v>
      </c>
      <c r="K69" t="s">
        <v>178</v>
      </c>
      <c r="L69">
        <v>3</v>
      </c>
      <c r="M69" t="str">
        <f t="shared" si="3"/>
        <v>Satisfactory</v>
      </c>
      <c r="N69" t="str">
        <f t="shared" si="5"/>
        <v>Satisfactory</v>
      </c>
    </row>
    <row r="70" spans="1:14" x14ac:dyDescent="0.25">
      <c r="A70">
        <v>1133</v>
      </c>
      <c r="B70" t="str">
        <f>TRIM(Table2[[#This Row],[Company (Manufacturer)]])</f>
        <v>Altus aka Cao Artisan</v>
      </c>
      <c r="C70" t="s">
        <v>170</v>
      </c>
      <c r="D70" t="s">
        <v>10</v>
      </c>
      <c r="E70">
        <v>2013</v>
      </c>
      <c r="F70" t="s">
        <v>38</v>
      </c>
      <c r="G70" t="s">
        <v>179</v>
      </c>
      <c r="H70" s="1">
        <v>0.6</v>
      </c>
      <c r="I70" s="1" t="str">
        <f t="shared" si="4"/>
        <v>4</v>
      </c>
      <c r="J70" t="s">
        <v>36</v>
      </c>
      <c r="K70" t="s">
        <v>180</v>
      </c>
      <c r="L70">
        <v>3.25</v>
      </c>
      <c r="M70" t="str">
        <f t="shared" si="3"/>
        <v>Satisfactory</v>
      </c>
      <c r="N70" t="str">
        <f t="shared" si="5"/>
        <v>Satisfactory</v>
      </c>
    </row>
    <row r="71" spans="1:14" x14ac:dyDescent="0.25">
      <c r="A71">
        <v>1728</v>
      </c>
      <c r="B71" t="str">
        <f>TRIM(Table2[[#This Row],[Company (Manufacturer)]])</f>
        <v>Altus aka Cao Artisan</v>
      </c>
      <c r="C71" t="s">
        <v>170</v>
      </c>
      <c r="D71" t="s">
        <v>10</v>
      </c>
      <c r="E71">
        <v>2016</v>
      </c>
      <c r="F71" t="s">
        <v>163</v>
      </c>
      <c r="G71" t="s">
        <v>181</v>
      </c>
      <c r="H71" s="1">
        <v>0.6</v>
      </c>
      <c r="I71" s="1" t="str">
        <f t="shared" si="4"/>
        <v>3</v>
      </c>
      <c r="J71" t="s">
        <v>13</v>
      </c>
      <c r="K71" t="s">
        <v>182</v>
      </c>
      <c r="L71">
        <v>2.75</v>
      </c>
      <c r="M71" t="str">
        <f t="shared" si="3"/>
        <v>Dissapointing</v>
      </c>
      <c r="N71" t="str">
        <f t="shared" si="5"/>
        <v>Dissapointing</v>
      </c>
    </row>
    <row r="72" spans="1:14" x14ac:dyDescent="0.25">
      <c r="A72">
        <v>1728</v>
      </c>
      <c r="B72" t="str">
        <f>TRIM(Table2[[#This Row],[Company (Manufacturer)]])</f>
        <v>Altus aka Cao Artisan</v>
      </c>
      <c r="C72" t="s">
        <v>170</v>
      </c>
      <c r="D72" t="s">
        <v>10</v>
      </c>
      <c r="E72">
        <v>2016</v>
      </c>
      <c r="F72" t="s">
        <v>38</v>
      </c>
      <c r="G72" t="s">
        <v>183</v>
      </c>
      <c r="H72" s="1">
        <v>0.6</v>
      </c>
      <c r="I72" s="1" t="str">
        <f t="shared" si="4"/>
        <v>3</v>
      </c>
      <c r="J72" t="s">
        <v>13</v>
      </c>
      <c r="K72" t="s">
        <v>184</v>
      </c>
      <c r="L72">
        <v>3</v>
      </c>
      <c r="M72" t="str">
        <f t="shared" si="3"/>
        <v>Satisfactory</v>
      </c>
      <c r="N72" t="str">
        <f t="shared" si="5"/>
        <v>Satisfactory</v>
      </c>
    </row>
    <row r="73" spans="1:14" x14ac:dyDescent="0.25">
      <c r="A73">
        <v>1732</v>
      </c>
      <c r="B73" t="str">
        <f>TRIM(Table2[[#This Row],[Company (Manufacturer)]])</f>
        <v>Altus aka Cao Artisan</v>
      </c>
      <c r="C73" t="s">
        <v>170</v>
      </c>
      <c r="D73" t="s">
        <v>10</v>
      </c>
      <c r="E73">
        <v>2016</v>
      </c>
      <c r="F73" t="s">
        <v>35</v>
      </c>
      <c r="G73" t="s">
        <v>185</v>
      </c>
      <c r="H73" s="1">
        <v>0.6</v>
      </c>
      <c r="I73" s="1" t="str">
        <f t="shared" si="4"/>
        <v>3</v>
      </c>
      <c r="J73" t="s">
        <v>13</v>
      </c>
      <c r="K73" t="s">
        <v>186</v>
      </c>
      <c r="L73">
        <v>2.5</v>
      </c>
      <c r="M73" t="str">
        <f t="shared" si="3"/>
        <v>Dissapointing</v>
      </c>
      <c r="N73" t="str">
        <f t="shared" si="5"/>
        <v>Dissapointing</v>
      </c>
    </row>
    <row r="74" spans="1:14" x14ac:dyDescent="0.25">
      <c r="A74">
        <v>1732</v>
      </c>
      <c r="B74" t="str">
        <f>TRIM(Table2[[#This Row],[Company (Manufacturer)]])</f>
        <v>Altus aka Cao Artisan</v>
      </c>
      <c r="C74" t="s">
        <v>170</v>
      </c>
      <c r="D74" t="s">
        <v>10</v>
      </c>
      <c r="E74">
        <v>2016</v>
      </c>
      <c r="F74" t="s">
        <v>38</v>
      </c>
      <c r="G74" t="s">
        <v>187</v>
      </c>
      <c r="H74" s="1">
        <v>0.6</v>
      </c>
      <c r="I74" s="1" t="str">
        <f t="shared" si="4"/>
        <v>3</v>
      </c>
      <c r="J74" t="s">
        <v>13</v>
      </c>
      <c r="K74" t="s">
        <v>188</v>
      </c>
      <c r="L74">
        <v>2.5</v>
      </c>
      <c r="M74" t="str">
        <f t="shared" si="3"/>
        <v>Dissapointing</v>
      </c>
      <c r="N74" t="str">
        <f t="shared" si="5"/>
        <v>Dissapointing</v>
      </c>
    </row>
    <row r="75" spans="1:14" x14ac:dyDescent="0.25">
      <c r="A75">
        <v>1732</v>
      </c>
      <c r="B75" t="str">
        <f>TRIM(Table2[[#This Row],[Company (Manufacturer)]])</f>
        <v>Altus aka Cao Artisan</v>
      </c>
      <c r="C75" t="s">
        <v>170</v>
      </c>
      <c r="D75" t="s">
        <v>10</v>
      </c>
      <c r="E75">
        <v>2016</v>
      </c>
      <c r="F75" t="s">
        <v>46</v>
      </c>
      <c r="G75" t="s">
        <v>189</v>
      </c>
      <c r="H75" s="1">
        <v>0.6</v>
      </c>
      <c r="I75" s="1" t="str">
        <f t="shared" si="4"/>
        <v>3</v>
      </c>
      <c r="J75" t="s">
        <v>13</v>
      </c>
      <c r="K75" t="s">
        <v>190</v>
      </c>
      <c r="L75">
        <v>2.75</v>
      </c>
      <c r="M75" t="str">
        <f t="shared" si="3"/>
        <v>Dissapointing</v>
      </c>
      <c r="N75" t="str">
        <f t="shared" si="5"/>
        <v>Dissapointing</v>
      </c>
    </row>
    <row r="76" spans="1:14" x14ac:dyDescent="0.25">
      <c r="A76">
        <v>2044</v>
      </c>
      <c r="B76" t="str">
        <f>TRIM(Table2[[#This Row],[Company (Manufacturer)]])</f>
        <v>Altus aka Cao Artisan</v>
      </c>
      <c r="C76" t="s">
        <v>170</v>
      </c>
      <c r="D76" t="s">
        <v>10</v>
      </c>
      <c r="E76">
        <v>2018</v>
      </c>
      <c r="F76" t="s">
        <v>18</v>
      </c>
      <c r="G76" t="s">
        <v>191</v>
      </c>
      <c r="H76" s="1">
        <v>0.7</v>
      </c>
      <c r="I76" s="1" t="str">
        <f t="shared" si="4"/>
        <v>3</v>
      </c>
      <c r="J76" t="s">
        <v>13</v>
      </c>
      <c r="K76" t="s">
        <v>192</v>
      </c>
      <c r="L76">
        <v>3</v>
      </c>
      <c r="M76" t="str">
        <f t="shared" si="3"/>
        <v>Satisfactory</v>
      </c>
      <c r="N76" t="str">
        <f t="shared" si="5"/>
        <v>Satisfactory</v>
      </c>
    </row>
    <row r="77" spans="1:14" x14ac:dyDescent="0.25">
      <c r="A77">
        <v>129</v>
      </c>
      <c r="B77" t="str">
        <f>TRIM(Table2[[#This Row],[Company (Manufacturer)]])</f>
        <v>Amano</v>
      </c>
      <c r="C77" t="s">
        <v>193</v>
      </c>
      <c r="D77" t="s">
        <v>10</v>
      </c>
      <c r="E77">
        <v>2007</v>
      </c>
      <c r="F77" t="s">
        <v>15</v>
      </c>
      <c r="G77" t="s">
        <v>15</v>
      </c>
      <c r="H77" s="1">
        <v>0.7</v>
      </c>
      <c r="I77" s="1" t="str">
        <f t="shared" si="4"/>
        <v>4</v>
      </c>
      <c r="J77" t="s">
        <v>130</v>
      </c>
      <c r="K77" t="s">
        <v>194</v>
      </c>
      <c r="L77">
        <v>3.5</v>
      </c>
      <c r="M77" t="str">
        <f t="shared" si="3"/>
        <v>Satisfactory</v>
      </c>
      <c r="N77" t="str">
        <f t="shared" si="5"/>
        <v>Satisfactory</v>
      </c>
    </row>
    <row r="78" spans="1:14" x14ac:dyDescent="0.25">
      <c r="A78">
        <v>147</v>
      </c>
      <c r="B78" t="str">
        <f>TRIM(Table2[[#This Row],[Company (Manufacturer)]])</f>
        <v>Amano</v>
      </c>
      <c r="C78" t="s">
        <v>193</v>
      </c>
      <c r="D78" t="s">
        <v>10</v>
      </c>
      <c r="E78">
        <v>2007</v>
      </c>
      <c r="F78" t="s">
        <v>27</v>
      </c>
      <c r="G78" t="s">
        <v>195</v>
      </c>
      <c r="H78" s="1">
        <v>0.7</v>
      </c>
      <c r="I78" s="1" t="str">
        <f t="shared" si="4"/>
        <v>4</v>
      </c>
      <c r="J78" t="s">
        <v>130</v>
      </c>
      <c r="K78" t="s">
        <v>196</v>
      </c>
      <c r="L78">
        <v>3</v>
      </c>
      <c r="M78" t="str">
        <f t="shared" si="3"/>
        <v>Satisfactory</v>
      </c>
      <c r="N78" t="str">
        <f t="shared" si="5"/>
        <v>Satisfactory</v>
      </c>
    </row>
    <row r="79" spans="1:14" x14ac:dyDescent="0.25">
      <c r="A79">
        <v>175</v>
      </c>
      <c r="B79" t="str">
        <f>TRIM(Table2[[#This Row],[Company (Manufacturer)]])</f>
        <v>Amano</v>
      </c>
      <c r="C79" t="s">
        <v>193</v>
      </c>
      <c r="D79" t="s">
        <v>10</v>
      </c>
      <c r="E79">
        <v>2007</v>
      </c>
      <c r="F79" t="s">
        <v>27</v>
      </c>
      <c r="G79" t="s">
        <v>197</v>
      </c>
      <c r="H79" s="1">
        <v>0.7</v>
      </c>
      <c r="I79" s="1" t="str">
        <f t="shared" si="4"/>
        <v>4</v>
      </c>
      <c r="J79" t="s">
        <v>130</v>
      </c>
      <c r="K79" t="s">
        <v>198</v>
      </c>
      <c r="L79">
        <v>3.75</v>
      </c>
      <c r="M79" t="str">
        <f t="shared" si="3"/>
        <v>Praiseworthy</v>
      </c>
      <c r="N79" t="str">
        <f t="shared" si="5"/>
        <v>Praiseworthy</v>
      </c>
    </row>
    <row r="80" spans="1:14" x14ac:dyDescent="0.25">
      <c r="A80">
        <v>304</v>
      </c>
      <c r="B80" t="str">
        <f>TRIM(Table2[[#This Row],[Company (Manufacturer)]])</f>
        <v>Amano</v>
      </c>
      <c r="C80" t="s">
        <v>193</v>
      </c>
      <c r="D80" t="s">
        <v>10</v>
      </c>
      <c r="E80">
        <v>2008</v>
      </c>
      <c r="F80" t="s">
        <v>93</v>
      </c>
      <c r="G80" t="s">
        <v>199</v>
      </c>
      <c r="H80" s="1">
        <v>0.7</v>
      </c>
      <c r="I80" s="1" t="str">
        <f t="shared" si="4"/>
        <v>4</v>
      </c>
      <c r="J80" t="s">
        <v>130</v>
      </c>
      <c r="K80" t="s">
        <v>200</v>
      </c>
      <c r="L80">
        <v>2.75</v>
      </c>
      <c r="M80" t="str">
        <f t="shared" si="3"/>
        <v>Dissapointing</v>
      </c>
      <c r="N80" t="str">
        <f t="shared" si="5"/>
        <v>Dissapointing</v>
      </c>
    </row>
    <row r="81" spans="1:14" x14ac:dyDescent="0.25">
      <c r="A81">
        <v>363</v>
      </c>
      <c r="B81" t="str">
        <f>TRIM(Table2[[#This Row],[Company (Manufacturer)]])</f>
        <v>Amano</v>
      </c>
      <c r="C81" t="s">
        <v>193</v>
      </c>
      <c r="D81" t="s">
        <v>10</v>
      </c>
      <c r="E81">
        <v>2009</v>
      </c>
      <c r="F81" t="s">
        <v>27</v>
      </c>
      <c r="G81" t="s">
        <v>201</v>
      </c>
      <c r="H81" s="1">
        <v>0.7</v>
      </c>
      <c r="I81" s="1" t="str">
        <f t="shared" si="4"/>
        <v>4</v>
      </c>
      <c r="J81" t="s">
        <v>130</v>
      </c>
      <c r="K81" t="s">
        <v>202</v>
      </c>
      <c r="L81">
        <v>3</v>
      </c>
      <c r="M81" t="str">
        <f t="shared" si="3"/>
        <v>Satisfactory</v>
      </c>
      <c r="N81" t="str">
        <f t="shared" si="5"/>
        <v>Satisfactory</v>
      </c>
    </row>
    <row r="82" spans="1:14" x14ac:dyDescent="0.25">
      <c r="A82">
        <v>470</v>
      </c>
      <c r="B82" t="str">
        <f>TRIM(Table2[[#This Row],[Company (Manufacturer)]])</f>
        <v>Amano</v>
      </c>
      <c r="C82" t="s">
        <v>193</v>
      </c>
      <c r="D82" t="s">
        <v>10</v>
      </c>
      <c r="E82">
        <v>2010</v>
      </c>
      <c r="F82" t="s">
        <v>18</v>
      </c>
      <c r="G82" t="s">
        <v>203</v>
      </c>
      <c r="H82" s="1">
        <v>0.7</v>
      </c>
      <c r="I82" s="1" t="str">
        <f t="shared" si="4"/>
        <v>4</v>
      </c>
      <c r="J82" t="s">
        <v>130</v>
      </c>
      <c r="K82" t="s">
        <v>204</v>
      </c>
      <c r="L82">
        <v>3.75</v>
      </c>
      <c r="M82" t="str">
        <f t="shared" si="3"/>
        <v>Praiseworthy</v>
      </c>
      <c r="N82" t="str">
        <f t="shared" si="5"/>
        <v>Praiseworthy</v>
      </c>
    </row>
    <row r="83" spans="1:14" x14ac:dyDescent="0.25">
      <c r="A83">
        <v>470</v>
      </c>
      <c r="B83" t="str">
        <f>TRIM(Table2[[#This Row],[Company (Manufacturer)]])</f>
        <v>Amano</v>
      </c>
      <c r="C83" t="s">
        <v>193</v>
      </c>
      <c r="D83" t="s">
        <v>10</v>
      </c>
      <c r="E83">
        <v>2010</v>
      </c>
      <c r="F83" t="s">
        <v>46</v>
      </c>
      <c r="G83" t="s">
        <v>205</v>
      </c>
      <c r="H83" s="1">
        <v>0.7</v>
      </c>
      <c r="I83" s="1" t="str">
        <f t="shared" si="4"/>
        <v>4</v>
      </c>
      <c r="J83" t="s">
        <v>130</v>
      </c>
      <c r="K83" t="s">
        <v>206</v>
      </c>
      <c r="L83">
        <v>4</v>
      </c>
      <c r="M83" t="str">
        <f t="shared" si="3"/>
        <v>Premium</v>
      </c>
      <c r="N83" t="str">
        <f t="shared" si="5"/>
        <v>Premium</v>
      </c>
    </row>
    <row r="84" spans="1:14" x14ac:dyDescent="0.25">
      <c r="A84">
        <v>544</v>
      </c>
      <c r="B84" t="str">
        <f>TRIM(Table2[[#This Row],[Company (Manufacturer)]])</f>
        <v>Amano</v>
      </c>
      <c r="C84" t="s">
        <v>193</v>
      </c>
      <c r="D84" t="s">
        <v>10</v>
      </c>
      <c r="E84">
        <v>2010</v>
      </c>
      <c r="F84" t="s">
        <v>27</v>
      </c>
      <c r="G84" t="s">
        <v>57</v>
      </c>
      <c r="H84" s="1">
        <v>0.7</v>
      </c>
      <c r="I84" s="1" t="str">
        <f t="shared" si="4"/>
        <v>4</v>
      </c>
      <c r="J84" t="s">
        <v>130</v>
      </c>
      <c r="K84" t="s">
        <v>207</v>
      </c>
      <c r="L84">
        <v>3</v>
      </c>
      <c r="M84" t="str">
        <f t="shared" si="3"/>
        <v>Satisfactory</v>
      </c>
      <c r="N84" t="str">
        <f t="shared" si="5"/>
        <v>Satisfactory</v>
      </c>
    </row>
    <row r="85" spans="1:14" x14ac:dyDescent="0.25">
      <c r="A85">
        <v>725</v>
      </c>
      <c r="B85" t="str">
        <f>TRIM(Table2[[#This Row],[Company (Manufacturer)]])</f>
        <v>Amano</v>
      </c>
      <c r="C85" t="s">
        <v>193</v>
      </c>
      <c r="D85" t="s">
        <v>10</v>
      </c>
      <c r="E85">
        <v>2011</v>
      </c>
      <c r="F85" t="s">
        <v>55</v>
      </c>
      <c r="G85" t="s">
        <v>208</v>
      </c>
      <c r="H85" s="1">
        <v>0.7</v>
      </c>
      <c r="I85" s="1" t="str">
        <f t="shared" si="4"/>
        <v>4</v>
      </c>
      <c r="J85" t="s">
        <v>130</v>
      </c>
      <c r="K85" t="s">
        <v>209</v>
      </c>
      <c r="L85">
        <v>4</v>
      </c>
      <c r="M85" t="str">
        <f t="shared" si="3"/>
        <v>Premium</v>
      </c>
      <c r="N85" t="str">
        <f t="shared" si="5"/>
        <v>Premium</v>
      </c>
    </row>
    <row r="86" spans="1:14" x14ac:dyDescent="0.25">
      <c r="A86">
        <v>322</v>
      </c>
      <c r="B86" t="str">
        <f>TRIM(Table2[[#This Row],[Company (Manufacturer)]])</f>
        <v>Amatller (Simon Coll)</v>
      </c>
      <c r="C86" t="s">
        <v>210</v>
      </c>
      <c r="D86" t="s">
        <v>211</v>
      </c>
      <c r="E86">
        <v>2009</v>
      </c>
      <c r="F86" t="s">
        <v>212</v>
      </c>
      <c r="G86" t="s">
        <v>212</v>
      </c>
      <c r="H86" s="1">
        <v>0.7</v>
      </c>
      <c r="I86" s="1" t="str">
        <f t="shared" si="4"/>
        <v>2</v>
      </c>
      <c r="J86" t="s">
        <v>102</v>
      </c>
      <c r="K86" t="s">
        <v>213</v>
      </c>
      <c r="L86">
        <v>3</v>
      </c>
      <c r="M86" t="str">
        <f t="shared" si="3"/>
        <v>Satisfactory</v>
      </c>
      <c r="N86" t="str">
        <f t="shared" si="5"/>
        <v>Satisfactory</v>
      </c>
    </row>
    <row r="87" spans="1:14" x14ac:dyDescent="0.25">
      <c r="A87">
        <v>327</v>
      </c>
      <c r="B87" t="str">
        <f>TRIM(Table2[[#This Row],[Company (Manufacturer)]])</f>
        <v>Amatller (Simon Coll)</v>
      </c>
      <c r="C87" t="s">
        <v>210</v>
      </c>
      <c r="D87" t="s">
        <v>211</v>
      </c>
      <c r="E87">
        <v>2009</v>
      </c>
      <c r="F87" t="s">
        <v>46</v>
      </c>
      <c r="G87" t="s">
        <v>46</v>
      </c>
      <c r="H87" s="1">
        <v>0.7</v>
      </c>
      <c r="I87" s="1" t="str">
        <f t="shared" si="4"/>
        <v>2</v>
      </c>
      <c r="J87" t="s">
        <v>102</v>
      </c>
      <c r="K87" t="s">
        <v>214</v>
      </c>
      <c r="L87">
        <v>2.75</v>
      </c>
      <c r="M87" t="str">
        <f t="shared" si="3"/>
        <v>Dissapointing</v>
      </c>
      <c r="N87" t="str">
        <f t="shared" si="5"/>
        <v>Dissapointing</v>
      </c>
    </row>
    <row r="88" spans="1:14" x14ac:dyDescent="0.25">
      <c r="A88">
        <v>464</v>
      </c>
      <c r="B88" t="str">
        <f>TRIM(Table2[[#This Row],[Company (Manufacturer)]])</f>
        <v>Amatller (Simon Coll)</v>
      </c>
      <c r="C88" t="s">
        <v>210</v>
      </c>
      <c r="D88" t="s">
        <v>211</v>
      </c>
      <c r="E88">
        <v>2009</v>
      </c>
      <c r="F88" t="s">
        <v>46</v>
      </c>
      <c r="G88" t="s">
        <v>46</v>
      </c>
      <c r="H88" s="1">
        <v>0.85</v>
      </c>
      <c r="I88" s="1" t="str">
        <f t="shared" si="4"/>
        <v>2</v>
      </c>
      <c r="J88" t="s">
        <v>102</v>
      </c>
      <c r="K88" t="s">
        <v>215</v>
      </c>
      <c r="L88">
        <v>2.75</v>
      </c>
      <c r="M88" t="str">
        <f t="shared" si="3"/>
        <v>Dissapointing</v>
      </c>
      <c r="N88" t="str">
        <f t="shared" si="5"/>
        <v>Dissapointing</v>
      </c>
    </row>
    <row r="89" spans="1:14" x14ac:dyDescent="0.25">
      <c r="A89">
        <v>464</v>
      </c>
      <c r="B89" t="str">
        <f>TRIM(Table2[[#This Row],[Company (Manufacturer)]])</f>
        <v>Amatller (Simon Coll)</v>
      </c>
      <c r="C89" t="s">
        <v>210</v>
      </c>
      <c r="D89" t="s">
        <v>211</v>
      </c>
      <c r="E89">
        <v>2009</v>
      </c>
      <c r="F89" t="s">
        <v>212</v>
      </c>
      <c r="G89" t="s">
        <v>212</v>
      </c>
      <c r="H89" s="1">
        <v>0.85</v>
      </c>
      <c r="I89" s="1" t="str">
        <f t="shared" si="4"/>
        <v>2</v>
      </c>
      <c r="J89" t="s">
        <v>102</v>
      </c>
      <c r="K89" t="s">
        <v>216</v>
      </c>
      <c r="L89">
        <v>3</v>
      </c>
      <c r="M89" t="str">
        <f t="shared" si="3"/>
        <v>Satisfactory</v>
      </c>
      <c r="N89" t="str">
        <f t="shared" si="5"/>
        <v>Satisfactory</v>
      </c>
    </row>
    <row r="90" spans="1:14" x14ac:dyDescent="0.25">
      <c r="A90">
        <v>1964</v>
      </c>
      <c r="B90" t="str">
        <f>TRIM(Table2[[#This Row],[Company (Manufacturer)]])</f>
        <v>Amazing Cacao</v>
      </c>
      <c r="C90" t="s">
        <v>217</v>
      </c>
      <c r="D90" t="s">
        <v>218</v>
      </c>
      <c r="E90">
        <v>2017</v>
      </c>
      <c r="F90" t="s">
        <v>38</v>
      </c>
      <c r="G90" t="s">
        <v>219</v>
      </c>
      <c r="H90" s="1">
        <v>0.7</v>
      </c>
      <c r="I90" s="1" t="str">
        <f t="shared" si="4"/>
        <v/>
      </c>
      <c r="K90" t="s">
        <v>220</v>
      </c>
      <c r="L90">
        <v>3</v>
      </c>
      <c r="M90" t="str">
        <f t="shared" si="3"/>
        <v>Satisfactory</v>
      </c>
      <c r="N90" t="str">
        <f t="shared" si="5"/>
        <v>Satisfactory</v>
      </c>
    </row>
    <row r="91" spans="1:14" x14ac:dyDescent="0.25">
      <c r="A91">
        <v>1964</v>
      </c>
      <c r="B91" t="str">
        <f>TRIM(Table2[[#This Row],[Company (Manufacturer)]])</f>
        <v>Amazing Cacao</v>
      </c>
      <c r="C91" t="s">
        <v>217</v>
      </c>
      <c r="D91" t="s">
        <v>218</v>
      </c>
      <c r="E91">
        <v>2017</v>
      </c>
      <c r="F91" t="s">
        <v>38</v>
      </c>
      <c r="G91" t="s">
        <v>221</v>
      </c>
      <c r="H91" s="1">
        <v>0.7</v>
      </c>
      <c r="I91" s="1" t="str">
        <f t="shared" si="4"/>
        <v/>
      </c>
      <c r="K91" t="s">
        <v>222</v>
      </c>
      <c r="L91">
        <v>3.5</v>
      </c>
      <c r="M91" t="str">
        <f t="shared" si="3"/>
        <v>Satisfactory</v>
      </c>
      <c r="N91" t="str">
        <f t="shared" si="5"/>
        <v>Satisfactory</v>
      </c>
    </row>
    <row r="92" spans="1:14" x14ac:dyDescent="0.25">
      <c r="A92">
        <v>1145</v>
      </c>
      <c r="B92" t="str">
        <f>TRIM(Table2[[#This Row],[Company (Manufacturer)]])</f>
        <v>Amazona</v>
      </c>
      <c r="C92" t="s">
        <v>223</v>
      </c>
      <c r="D92" t="s">
        <v>38</v>
      </c>
      <c r="E92">
        <v>2013</v>
      </c>
      <c r="F92" t="s">
        <v>38</v>
      </c>
      <c r="G92" t="s">
        <v>224</v>
      </c>
      <c r="H92" s="1">
        <v>0.72</v>
      </c>
      <c r="I92" s="1" t="str">
        <f t="shared" si="4"/>
        <v>3</v>
      </c>
      <c r="J92" t="s">
        <v>13</v>
      </c>
      <c r="K92" t="s">
        <v>225</v>
      </c>
      <c r="L92">
        <v>3.25</v>
      </c>
      <c r="M92" t="str">
        <f t="shared" si="3"/>
        <v>Satisfactory</v>
      </c>
      <c r="N92" t="str">
        <f t="shared" si="5"/>
        <v>Satisfactory</v>
      </c>
    </row>
    <row r="93" spans="1:14" x14ac:dyDescent="0.25">
      <c r="A93">
        <v>1145</v>
      </c>
      <c r="B93" t="str">
        <f>TRIM(Table2[[#This Row],[Company (Manufacturer)]])</f>
        <v>Amazona</v>
      </c>
      <c r="C93" t="s">
        <v>223</v>
      </c>
      <c r="D93" t="s">
        <v>38</v>
      </c>
      <c r="E93">
        <v>2013</v>
      </c>
      <c r="F93" t="s">
        <v>38</v>
      </c>
      <c r="G93" t="s">
        <v>226</v>
      </c>
      <c r="H93" s="1">
        <v>0.73</v>
      </c>
      <c r="I93" s="1" t="str">
        <f t="shared" si="4"/>
        <v>3</v>
      </c>
      <c r="J93" t="s">
        <v>13</v>
      </c>
      <c r="K93" t="s">
        <v>227</v>
      </c>
      <c r="L93">
        <v>3.5</v>
      </c>
      <c r="M93" t="str">
        <f t="shared" si="3"/>
        <v>Satisfactory</v>
      </c>
      <c r="N93" t="str">
        <f t="shared" si="5"/>
        <v>Satisfactory</v>
      </c>
    </row>
    <row r="94" spans="1:14" x14ac:dyDescent="0.25">
      <c r="A94">
        <v>1494</v>
      </c>
      <c r="B94" t="str">
        <f>TRIM(Table2[[#This Row],[Company (Manufacturer)]])</f>
        <v>Ambrosia</v>
      </c>
      <c r="C94" t="s">
        <v>228</v>
      </c>
      <c r="D94" t="s">
        <v>229</v>
      </c>
      <c r="E94">
        <v>2015</v>
      </c>
      <c r="F94" t="s">
        <v>230</v>
      </c>
      <c r="G94" t="s">
        <v>230</v>
      </c>
      <c r="H94" s="1">
        <v>0.64</v>
      </c>
      <c r="I94" s="1" t="str">
        <f t="shared" si="4"/>
        <v>4</v>
      </c>
      <c r="J94" t="s">
        <v>36</v>
      </c>
      <c r="K94" t="s">
        <v>231</v>
      </c>
      <c r="L94">
        <v>3</v>
      </c>
      <c r="M94" t="str">
        <f t="shared" si="3"/>
        <v>Satisfactory</v>
      </c>
      <c r="N94" t="str">
        <f t="shared" si="5"/>
        <v>Satisfactory</v>
      </c>
    </row>
    <row r="95" spans="1:14" x14ac:dyDescent="0.25">
      <c r="A95">
        <v>1494</v>
      </c>
      <c r="B95" t="str">
        <f>TRIM(Table2[[#This Row],[Company (Manufacturer)]])</f>
        <v>Ambrosia</v>
      </c>
      <c r="C95" t="s">
        <v>228</v>
      </c>
      <c r="D95" t="s">
        <v>229</v>
      </c>
      <c r="E95">
        <v>2015</v>
      </c>
      <c r="F95" t="s">
        <v>15</v>
      </c>
      <c r="G95" t="s">
        <v>15</v>
      </c>
      <c r="H95" s="1">
        <v>0.66</v>
      </c>
      <c r="I95" s="1" t="str">
        <f t="shared" si="4"/>
        <v>2</v>
      </c>
      <c r="J95" t="s">
        <v>102</v>
      </c>
      <c r="K95" t="s">
        <v>232</v>
      </c>
      <c r="L95">
        <v>3.25</v>
      </c>
      <c r="M95" t="str">
        <f t="shared" si="3"/>
        <v>Satisfactory</v>
      </c>
      <c r="N95" t="str">
        <f t="shared" si="5"/>
        <v>Satisfactory</v>
      </c>
    </row>
    <row r="96" spans="1:14" x14ac:dyDescent="0.25">
      <c r="A96">
        <v>1498</v>
      </c>
      <c r="B96" t="str">
        <f>TRIM(Table2[[#This Row],[Company (Manufacturer)]])</f>
        <v>Ambrosia</v>
      </c>
      <c r="C96" t="s">
        <v>228</v>
      </c>
      <c r="D96" t="s">
        <v>229</v>
      </c>
      <c r="E96">
        <v>2015</v>
      </c>
      <c r="F96" t="s">
        <v>18</v>
      </c>
      <c r="G96" t="s">
        <v>18</v>
      </c>
      <c r="H96" s="1">
        <v>0.75</v>
      </c>
      <c r="I96" s="1" t="str">
        <f t="shared" si="4"/>
        <v>2</v>
      </c>
      <c r="J96" t="s">
        <v>102</v>
      </c>
      <c r="K96" t="s">
        <v>233</v>
      </c>
      <c r="L96">
        <v>3.25</v>
      </c>
      <c r="M96" t="str">
        <f t="shared" si="3"/>
        <v>Satisfactory</v>
      </c>
      <c r="N96" t="str">
        <f t="shared" si="5"/>
        <v>Satisfactory</v>
      </c>
    </row>
    <row r="97" spans="1:14" x14ac:dyDescent="0.25">
      <c r="A97">
        <v>1498</v>
      </c>
      <c r="B97" t="str">
        <f>TRIM(Table2[[#This Row],[Company (Manufacturer)]])</f>
        <v>Ambrosia</v>
      </c>
      <c r="C97" t="s">
        <v>228</v>
      </c>
      <c r="D97" t="s">
        <v>229</v>
      </c>
      <c r="E97">
        <v>2015</v>
      </c>
      <c r="F97" t="s">
        <v>55</v>
      </c>
      <c r="G97" t="s">
        <v>55</v>
      </c>
      <c r="H97" s="1">
        <v>0.63</v>
      </c>
      <c r="I97" s="1" t="str">
        <f t="shared" si="4"/>
        <v>2</v>
      </c>
      <c r="J97" t="s">
        <v>102</v>
      </c>
      <c r="K97" t="s">
        <v>234</v>
      </c>
      <c r="L97">
        <v>3.25</v>
      </c>
      <c r="M97" t="str">
        <f t="shared" si="3"/>
        <v>Satisfactory</v>
      </c>
      <c r="N97" t="str">
        <f t="shared" si="5"/>
        <v>Satisfactory</v>
      </c>
    </row>
    <row r="98" spans="1:14" x14ac:dyDescent="0.25">
      <c r="A98">
        <v>1498</v>
      </c>
      <c r="B98" t="str">
        <f>TRIM(Table2[[#This Row],[Company (Manufacturer)]])</f>
        <v>Ambrosia</v>
      </c>
      <c r="C98" t="s">
        <v>228</v>
      </c>
      <c r="D98" t="s">
        <v>229</v>
      </c>
      <c r="E98">
        <v>2015</v>
      </c>
      <c r="F98" t="s">
        <v>27</v>
      </c>
      <c r="G98" t="s">
        <v>27</v>
      </c>
      <c r="H98" s="1">
        <v>0.7</v>
      </c>
      <c r="I98" s="1" t="str">
        <f t="shared" si="4"/>
        <v>2</v>
      </c>
      <c r="J98" t="s">
        <v>102</v>
      </c>
      <c r="K98" t="s">
        <v>235</v>
      </c>
      <c r="L98">
        <v>3.25</v>
      </c>
      <c r="M98" t="str">
        <f t="shared" si="3"/>
        <v>Satisfactory</v>
      </c>
      <c r="N98" t="str">
        <f t="shared" si="5"/>
        <v>Satisfactory</v>
      </c>
    </row>
    <row r="99" spans="1:14" x14ac:dyDescent="0.25">
      <c r="A99">
        <v>1498</v>
      </c>
      <c r="B99" t="str">
        <f>TRIM(Table2[[#This Row],[Company (Manufacturer)]])</f>
        <v>Ambrosia</v>
      </c>
      <c r="C99" t="s">
        <v>228</v>
      </c>
      <c r="D99" t="s">
        <v>229</v>
      </c>
      <c r="E99">
        <v>2015</v>
      </c>
      <c r="F99" t="s">
        <v>38</v>
      </c>
      <c r="G99" t="s">
        <v>38</v>
      </c>
      <c r="H99" s="1">
        <v>0.68</v>
      </c>
      <c r="I99" s="1" t="str">
        <f t="shared" si="4"/>
        <v>2</v>
      </c>
      <c r="J99" t="s">
        <v>102</v>
      </c>
      <c r="K99" t="s">
        <v>236</v>
      </c>
      <c r="L99">
        <v>3.5</v>
      </c>
      <c r="M99" t="str">
        <f t="shared" si="3"/>
        <v>Satisfactory</v>
      </c>
      <c r="N99" t="str">
        <f t="shared" si="5"/>
        <v>Satisfactory</v>
      </c>
    </row>
    <row r="100" spans="1:14" x14ac:dyDescent="0.25">
      <c r="A100">
        <v>75</v>
      </c>
      <c r="B100" t="str">
        <f>TRIM(Table2[[#This Row],[Company (Manufacturer)]])</f>
        <v>Amedei</v>
      </c>
      <c r="C100" t="s">
        <v>237</v>
      </c>
      <c r="D100" t="s">
        <v>238</v>
      </c>
      <c r="E100">
        <v>2006</v>
      </c>
      <c r="F100" t="s">
        <v>239</v>
      </c>
      <c r="G100" t="s">
        <v>240</v>
      </c>
      <c r="H100" s="1">
        <v>0.66</v>
      </c>
      <c r="I100" s="1" t="str">
        <f t="shared" si="4"/>
        <v>4</v>
      </c>
      <c r="J100" t="s">
        <v>130</v>
      </c>
      <c r="K100" t="s">
        <v>241</v>
      </c>
      <c r="L100">
        <v>3.75</v>
      </c>
      <c r="M100" t="str">
        <f t="shared" si="3"/>
        <v>Praiseworthy</v>
      </c>
      <c r="N100" t="str">
        <f t="shared" si="5"/>
        <v>Praiseworthy</v>
      </c>
    </row>
    <row r="101" spans="1:14" x14ac:dyDescent="0.25">
      <c r="A101">
        <v>123</v>
      </c>
      <c r="B101" t="str">
        <f>TRIM(Table2[[#This Row],[Company (Manufacturer)]])</f>
        <v>Amedei</v>
      </c>
      <c r="C101" t="s">
        <v>237</v>
      </c>
      <c r="D101" t="s">
        <v>238</v>
      </c>
      <c r="E101">
        <v>2007</v>
      </c>
      <c r="F101" t="s">
        <v>46</v>
      </c>
      <c r="G101" t="s">
        <v>46</v>
      </c>
      <c r="H101" s="1">
        <v>0.7</v>
      </c>
      <c r="I101" s="1" t="str">
        <f t="shared" si="4"/>
        <v>4</v>
      </c>
      <c r="J101" t="s">
        <v>130</v>
      </c>
      <c r="K101" t="s">
        <v>242</v>
      </c>
      <c r="L101">
        <v>3</v>
      </c>
      <c r="M101" t="str">
        <f t="shared" si="3"/>
        <v>Satisfactory</v>
      </c>
      <c r="N101" t="str">
        <f t="shared" si="5"/>
        <v>Satisfactory</v>
      </c>
    </row>
    <row r="102" spans="1:14" x14ac:dyDescent="0.25">
      <c r="A102">
        <v>123</v>
      </c>
      <c r="B102" t="str">
        <f>TRIM(Table2[[#This Row],[Company (Manufacturer)]])</f>
        <v>Amedei</v>
      </c>
      <c r="C102" t="s">
        <v>237</v>
      </c>
      <c r="D102" t="s">
        <v>238</v>
      </c>
      <c r="E102">
        <v>2007</v>
      </c>
      <c r="F102" t="s">
        <v>243</v>
      </c>
      <c r="G102" t="s">
        <v>243</v>
      </c>
      <c r="H102" s="1">
        <v>0.7</v>
      </c>
      <c r="I102" s="1" t="str">
        <f t="shared" si="4"/>
        <v>4</v>
      </c>
      <c r="J102" t="s">
        <v>130</v>
      </c>
      <c r="K102" t="s">
        <v>244</v>
      </c>
      <c r="L102">
        <v>3</v>
      </c>
      <c r="M102" t="str">
        <f t="shared" si="3"/>
        <v>Satisfactory</v>
      </c>
      <c r="N102" t="str">
        <f t="shared" si="5"/>
        <v>Satisfactory</v>
      </c>
    </row>
    <row r="103" spans="1:14" x14ac:dyDescent="0.25">
      <c r="A103">
        <v>123</v>
      </c>
      <c r="B103" t="str">
        <f>TRIM(Table2[[#This Row],[Company (Manufacturer)]])</f>
        <v>Amedei</v>
      </c>
      <c r="C103" t="s">
        <v>237</v>
      </c>
      <c r="D103" t="s">
        <v>238</v>
      </c>
      <c r="E103">
        <v>2007</v>
      </c>
      <c r="F103" t="s">
        <v>245</v>
      </c>
      <c r="G103" t="s">
        <v>245</v>
      </c>
      <c r="H103" s="1">
        <v>0.7</v>
      </c>
      <c r="I103" s="1" t="str">
        <f t="shared" si="4"/>
        <v>4</v>
      </c>
      <c r="J103" t="s">
        <v>130</v>
      </c>
      <c r="K103" t="s">
        <v>246</v>
      </c>
      <c r="L103">
        <v>3.5</v>
      </c>
      <c r="M103" t="str">
        <f t="shared" si="3"/>
        <v>Satisfactory</v>
      </c>
      <c r="N103" t="str">
        <f t="shared" si="5"/>
        <v>Satisfactory</v>
      </c>
    </row>
    <row r="104" spans="1:14" x14ac:dyDescent="0.25">
      <c r="A104">
        <v>123</v>
      </c>
      <c r="B104" t="str">
        <f>TRIM(Table2[[#This Row],[Company (Manufacturer)]])</f>
        <v>Amedei</v>
      </c>
      <c r="C104" t="s">
        <v>237</v>
      </c>
      <c r="D104" t="s">
        <v>238</v>
      </c>
      <c r="E104">
        <v>2007</v>
      </c>
      <c r="F104" t="s">
        <v>27</v>
      </c>
      <c r="G104" t="s">
        <v>27</v>
      </c>
      <c r="H104" s="1">
        <v>0.7</v>
      </c>
      <c r="I104" s="1" t="str">
        <f t="shared" si="4"/>
        <v>4</v>
      </c>
      <c r="J104" t="s">
        <v>130</v>
      </c>
      <c r="K104" t="s">
        <v>247</v>
      </c>
      <c r="L104">
        <v>3.75</v>
      </c>
      <c r="M104" t="str">
        <f t="shared" si="3"/>
        <v>Praiseworthy</v>
      </c>
      <c r="N104" t="str">
        <f t="shared" si="5"/>
        <v>Praiseworthy</v>
      </c>
    </row>
    <row r="105" spans="1:14" x14ac:dyDescent="0.25">
      <c r="A105">
        <v>129</v>
      </c>
      <c r="B105" t="str">
        <f>TRIM(Table2[[#This Row],[Company (Manufacturer)]])</f>
        <v>Amedei</v>
      </c>
      <c r="C105" t="s">
        <v>237</v>
      </c>
      <c r="D105" t="s">
        <v>238</v>
      </c>
      <c r="E105">
        <v>2007</v>
      </c>
      <c r="F105" t="s">
        <v>149</v>
      </c>
      <c r="G105" t="s">
        <v>149</v>
      </c>
      <c r="H105" s="1">
        <v>0.7</v>
      </c>
      <c r="I105" s="1" t="str">
        <f t="shared" si="4"/>
        <v>4</v>
      </c>
      <c r="J105" t="s">
        <v>130</v>
      </c>
      <c r="K105" t="s">
        <v>248</v>
      </c>
      <c r="L105">
        <v>3.5</v>
      </c>
      <c r="M105" t="str">
        <f t="shared" si="3"/>
        <v>Satisfactory</v>
      </c>
      <c r="N105" t="str">
        <f t="shared" si="5"/>
        <v>Satisfactory</v>
      </c>
    </row>
    <row r="106" spans="1:14" x14ac:dyDescent="0.25">
      <c r="A106">
        <v>170</v>
      </c>
      <c r="B106" t="str">
        <f>TRIM(Table2[[#This Row],[Company (Manufacturer)]])</f>
        <v>Amedei</v>
      </c>
      <c r="C106" t="s">
        <v>237</v>
      </c>
      <c r="D106" t="s">
        <v>238</v>
      </c>
      <c r="E106">
        <v>2007</v>
      </c>
      <c r="F106" t="s">
        <v>239</v>
      </c>
      <c r="G106" t="s">
        <v>240</v>
      </c>
      <c r="H106" s="1">
        <v>0.63</v>
      </c>
      <c r="I106" s="1" t="str">
        <f t="shared" si="4"/>
        <v>4</v>
      </c>
      <c r="J106" t="s">
        <v>130</v>
      </c>
      <c r="K106" t="s">
        <v>249</v>
      </c>
      <c r="L106">
        <v>3.5</v>
      </c>
      <c r="M106" t="str">
        <f t="shared" si="3"/>
        <v>Satisfactory</v>
      </c>
      <c r="N106" t="str">
        <f t="shared" si="5"/>
        <v>Satisfactory</v>
      </c>
    </row>
    <row r="107" spans="1:14" x14ac:dyDescent="0.25">
      <c r="A107">
        <v>979</v>
      </c>
      <c r="B107" t="str">
        <f>TRIM(Table2[[#This Row],[Company (Manufacturer)]])</f>
        <v>Amedei</v>
      </c>
      <c r="C107" t="s">
        <v>237</v>
      </c>
      <c r="D107" t="s">
        <v>238</v>
      </c>
      <c r="E107">
        <v>2012</v>
      </c>
      <c r="F107" t="s">
        <v>38</v>
      </c>
      <c r="G107" t="s">
        <v>250</v>
      </c>
      <c r="H107" s="1">
        <v>0.7</v>
      </c>
      <c r="I107" s="1" t="str">
        <f t="shared" si="4"/>
        <v>4</v>
      </c>
      <c r="J107" t="s">
        <v>130</v>
      </c>
      <c r="K107" t="s">
        <v>251</v>
      </c>
      <c r="L107">
        <v>3.75</v>
      </c>
      <c r="M107" t="str">
        <f t="shared" si="3"/>
        <v>Praiseworthy</v>
      </c>
      <c r="N107" t="str">
        <f t="shared" si="5"/>
        <v>Praiseworthy</v>
      </c>
    </row>
    <row r="108" spans="1:14" x14ac:dyDescent="0.25">
      <c r="A108">
        <v>2088</v>
      </c>
      <c r="B108" t="str">
        <f>TRIM(Table2[[#This Row],[Company (Manufacturer)]])</f>
        <v>Amedei</v>
      </c>
      <c r="C108" t="s">
        <v>237</v>
      </c>
      <c r="D108" t="s">
        <v>238</v>
      </c>
      <c r="E108">
        <v>2018</v>
      </c>
      <c r="F108" t="s">
        <v>15</v>
      </c>
      <c r="G108" t="s">
        <v>15</v>
      </c>
      <c r="H108" s="1">
        <v>0.7</v>
      </c>
      <c r="I108" s="1" t="str">
        <f t="shared" si="4"/>
        <v>4</v>
      </c>
      <c r="J108" t="s">
        <v>130</v>
      </c>
      <c r="K108" t="s">
        <v>252</v>
      </c>
      <c r="L108">
        <v>3</v>
      </c>
      <c r="M108" t="str">
        <f t="shared" si="3"/>
        <v>Satisfactory</v>
      </c>
      <c r="N108" t="str">
        <f t="shared" si="5"/>
        <v>Satisfactory</v>
      </c>
    </row>
    <row r="109" spans="1:14" x14ac:dyDescent="0.25">
      <c r="A109">
        <v>2088</v>
      </c>
      <c r="B109" t="str">
        <f>TRIM(Table2[[#This Row],[Company (Manufacturer)]])</f>
        <v>Amedei</v>
      </c>
      <c r="C109" t="s">
        <v>237</v>
      </c>
      <c r="D109" t="s">
        <v>238</v>
      </c>
      <c r="E109">
        <v>2018</v>
      </c>
      <c r="F109" t="s">
        <v>27</v>
      </c>
      <c r="G109" t="s">
        <v>57</v>
      </c>
      <c r="H109" s="1">
        <v>0.7</v>
      </c>
      <c r="I109" s="1" t="str">
        <f t="shared" si="4"/>
        <v>4</v>
      </c>
      <c r="J109" t="s">
        <v>130</v>
      </c>
      <c r="K109" t="s">
        <v>253</v>
      </c>
      <c r="L109">
        <v>3</v>
      </c>
      <c r="M109" t="str">
        <f t="shared" si="3"/>
        <v>Satisfactory</v>
      </c>
      <c r="N109" t="str">
        <f t="shared" si="5"/>
        <v>Satisfactory</v>
      </c>
    </row>
    <row r="110" spans="1:14" x14ac:dyDescent="0.25">
      <c r="A110">
        <v>2092</v>
      </c>
      <c r="B110" t="str">
        <f>TRIM(Table2[[#This Row],[Company (Manufacturer)]])</f>
        <v>Amedei</v>
      </c>
      <c r="C110" t="s">
        <v>237</v>
      </c>
      <c r="D110" t="s">
        <v>238</v>
      </c>
      <c r="E110">
        <v>2018</v>
      </c>
      <c r="F110" t="s">
        <v>27</v>
      </c>
      <c r="G110" t="s">
        <v>86</v>
      </c>
      <c r="H110" s="1">
        <v>0.7</v>
      </c>
      <c r="I110" s="1" t="str">
        <f t="shared" si="4"/>
        <v>4</v>
      </c>
      <c r="J110" t="s">
        <v>130</v>
      </c>
      <c r="K110" t="s">
        <v>254</v>
      </c>
      <c r="L110">
        <v>3</v>
      </c>
      <c r="M110" t="str">
        <f t="shared" si="3"/>
        <v>Satisfactory</v>
      </c>
      <c r="N110" t="str">
        <f t="shared" si="5"/>
        <v>Satisfactory</v>
      </c>
    </row>
    <row r="111" spans="1:14" x14ac:dyDescent="0.25">
      <c r="A111">
        <v>2092</v>
      </c>
      <c r="B111" t="str">
        <f>TRIM(Table2[[#This Row],[Company (Manufacturer)]])</f>
        <v>Amedei</v>
      </c>
      <c r="C111" t="s">
        <v>237</v>
      </c>
      <c r="D111" t="s">
        <v>238</v>
      </c>
      <c r="E111">
        <v>2018</v>
      </c>
      <c r="F111" t="s">
        <v>239</v>
      </c>
      <c r="G111" t="s">
        <v>255</v>
      </c>
      <c r="H111" s="1">
        <v>0.75</v>
      </c>
      <c r="I111" s="1" t="str">
        <f t="shared" si="4"/>
        <v>4</v>
      </c>
      <c r="J111" t="s">
        <v>130</v>
      </c>
      <c r="K111" t="s">
        <v>256</v>
      </c>
      <c r="L111">
        <v>3.5</v>
      </c>
      <c r="M111" t="str">
        <f t="shared" si="3"/>
        <v>Satisfactory</v>
      </c>
      <c r="N111" t="str">
        <f t="shared" si="5"/>
        <v>Satisfactory</v>
      </c>
    </row>
    <row r="112" spans="1:14" x14ac:dyDescent="0.25">
      <c r="A112">
        <v>2434</v>
      </c>
      <c r="B112" t="str">
        <f>TRIM(Table2[[#This Row],[Company (Manufacturer)]])</f>
        <v>Amedei</v>
      </c>
      <c r="C112" t="s">
        <v>237</v>
      </c>
      <c r="D112" t="s">
        <v>238</v>
      </c>
      <c r="E112">
        <v>2019</v>
      </c>
      <c r="F112" t="s">
        <v>239</v>
      </c>
      <c r="G112" t="s">
        <v>240</v>
      </c>
      <c r="H112" s="1">
        <v>0.7</v>
      </c>
      <c r="I112" s="1" t="str">
        <f t="shared" si="4"/>
        <v>3</v>
      </c>
      <c r="J112" t="s">
        <v>13</v>
      </c>
      <c r="K112" t="s">
        <v>257</v>
      </c>
      <c r="L112">
        <v>2.75</v>
      </c>
      <c r="M112" t="str">
        <f t="shared" si="3"/>
        <v>Dissapointing</v>
      </c>
      <c r="N112" t="str">
        <f t="shared" si="5"/>
        <v>Dissapointing</v>
      </c>
    </row>
    <row r="113" spans="1:14" x14ac:dyDescent="0.25">
      <c r="A113">
        <v>572</v>
      </c>
      <c r="B113" t="str">
        <f>TRIM(Table2[[#This Row],[Company (Manufacturer)]])</f>
        <v>AMMA</v>
      </c>
      <c r="C113" t="s">
        <v>258</v>
      </c>
      <c r="D113" t="s">
        <v>44</v>
      </c>
      <c r="E113">
        <v>2010</v>
      </c>
      <c r="F113" t="s">
        <v>44</v>
      </c>
      <c r="G113" t="s">
        <v>259</v>
      </c>
      <c r="H113" s="1">
        <v>0.85</v>
      </c>
      <c r="I113" s="1" t="str">
        <f t="shared" si="4"/>
        <v>4</v>
      </c>
      <c r="J113" t="s">
        <v>36</v>
      </c>
      <c r="K113" t="s">
        <v>260</v>
      </c>
      <c r="L113">
        <v>2.75</v>
      </c>
      <c r="M113" t="str">
        <f t="shared" si="3"/>
        <v>Dissapointing</v>
      </c>
      <c r="N113" t="str">
        <f t="shared" si="5"/>
        <v>Dissapointing</v>
      </c>
    </row>
    <row r="114" spans="1:14" x14ac:dyDescent="0.25">
      <c r="A114">
        <v>572</v>
      </c>
      <c r="B114" t="str">
        <f>TRIM(Table2[[#This Row],[Company (Manufacturer)]])</f>
        <v>AMMA</v>
      </c>
      <c r="C114" t="s">
        <v>258</v>
      </c>
      <c r="D114" t="s">
        <v>44</v>
      </c>
      <c r="E114">
        <v>2010</v>
      </c>
      <c r="F114" t="s">
        <v>44</v>
      </c>
      <c r="G114" t="s">
        <v>259</v>
      </c>
      <c r="H114" s="1">
        <v>0.5</v>
      </c>
      <c r="I114" s="1" t="str">
        <f t="shared" si="4"/>
        <v>4</v>
      </c>
      <c r="J114" t="s">
        <v>36</v>
      </c>
      <c r="K114" t="s">
        <v>261</v>
      </c>
      <c r="L114">
        <v>3.75</v>
      </c>
      <c r="M114" t="str">
        <f t="shared" si="3"/>
        <v>Praiseworthy</v>
      </c>
      <c r="N114" t="str">
        <f t="shared" si="5"/>
        <v>Praiseworthy</v>
      </c>
    </row>
    <row r="115" spans="1:14" x14ac:dyDescent="0.25">
      <c r="A115">
        <v>572</v>
      </c>
      <c r="B115" t="str">
        <f>TRIM(Table2[[#This Row],[Company (Manufacturer)]])</f>
        <v>AMMA</v>
      </c>
      <c r="C115" t="s">
        <v>258</v>
      </c>
      <c r="D115" t="s">
        <v>44</v>
      </c>
      <c r="E115">
        <v>2010</v>
      </c>
      <c r="F115" t="s">
        <v>44</v>
      </c>
      <c r="G115" t="s">
        <v>259</v>
      </c>
      <c r="H115" s="1">
        <v>0.75</v>
      </c>
      <c r="I115" s="1" t="str">
        <f t="shared" si="4"/>
        <v>4</v>
      </c>
      <c r="J115" t="s">
        <v>36</v>
      </c>
      <c r="K115" t="s">
        <v>262</v>
      </c>
      <c r="L115">
        <v>3.75</v>
      </c>
      <c r="M115" t="str">
        <f t="shared" si="3"/>
        <v>Praiseworthy</v>
      </c>
      <c r="N115" t="str">
        <f t="shared" si="5"/>
        <v>Praiseworthy</v>
      </c>
    </row>
    <row r="116" spans="1:14" x14ac:dyDescent="0.25">
      <c r="A116">
        <v>572</v>
      </c>
      <c r="B116" t="str">
        <f>TRIM(Table2[[#This Row],[Company (Manufacturer)]])</f>
        <v>AMMA</v>
      </c>
      <c r="C116" t="s">
        <v>258</v>
      </c>
      <c r="D116" t="s">
        <v>44</v>
      </c>
      <c r="E116">
        <v>2010</v>
      </c>
      <c r="F116" t="s">
        <v>44</v>
      </c>
      <c r="G116" t="s">
        <v>259</v>
      </c>
      <c r="H116" s="1">
        <v>0.6</v>
      </c>
      <c r="I116" s="1" t="str">
        <f t="shared" si="4"/>
        <v>4</v>
      </c>
      <c r="J116" t="s">
        <v>36</v>
      </c>
      <c r="K116" t="s">
        <v>263</v>
      </c>
      <c r="L116">
        <v>4</v>
      </c>
      <c r="M116" t="str">
        <f t="shared" si="3"/>
        <v>Premium</v>
      </c>
      <c r="N116" t="str">
        <f t="shared" si="5"/>
        <v>Premium</v>
      </c>
    </row>
    <row r="117" spans="1:14" x14ac:dyDescent="0.25">
      <c r="A117">
        <v>1065</v>
      </c>
      <c r="B117" t="str">
        <f>TRIM(Table2[[#This Row],[Company (Manufacturer)]])</f>
        <v>AMMA</v>
      </c>
      <c r="C117" t="s">
        <v>258</v>
      </c>
      <c r="D117" t="s">
        <v>44</v>
      </c>
      <c r="E117">
        <v>2013</v>
      </c>
      <c r="F117" t="s">
        <v>44</v>
      </c>
      <c r="G117" t="s">
        <v>264</v>
      </c>
      <c r="H117" s="1">
        <v>0.75</v>
      </c>
      <c r="I117" s="1" t="str">
        <f t="shared" si="4"/>
        <v>4</v>
      </c>
      <c r="J117" t="s">
        <v>36</v>
      </c>
      <c r="K117" t="s">
        <v>265</v>
      </c>
      <c r="L117">
        <v>3.25</v>
      </c>
      <c r="M117" t="str">
        <f t="shared" si="3"/>
        <v>Satisfactory</v>
      </c>
      <c r="N117" t="str">
        <f t="shared" si="5"/>
        <v>Satisfactory</v>
      </c>
    </row>
    <row r="118" spans="1:14" x14ac:dyDescent="0.25">
      <c r="A118">
        <v>1259</v>
      </c>
      <c r="B118" t="str">
        <f>TRIM(Table2[[#This Row],[Company (Manufacturer)]])</f>
        <v>Anahata</v>
      </c>
      <c r="C118" t="s">
        <v>266</v>
      </c>
      <c r="D118" t="s">
        <v>10</v>
      </c>
      <c r="E118">
        <v>2014</v>
      </c>
      <c r="F118" t="s">
        <v>18</v>
      </c>
      <c r="G118" t="s">
        <v>267</v>
      </c>
      <c r="H118" s="1">
        <v>0.75</v>
      </c>
      <c r="I118" s="1" t="str">
        <f t="shared" si="4"/>
        <v>2</v>
      </c>
      <c r="J118" t="s">
        <v>102</v>
      </c>
      <c r="K118" t="s">
        <v>268</v>
      </c>
      <c r="L118">
        <v>3</v>
      </c>
      <c r="M118" t="str">
        <f t="shared" si="3"/>
        <v>Satisfactory</v>
      </c>
      <c r="N118" t="str">
        <f t="shared" si="5"/>
        <v>Satisfactory</v>
      </c>
    </row>
    <row r="119" spans="1:14" x14ac:dyDescent="0.25">
      <c r="A119">
        <v>1852</v>
      </c>
      <c r="B119" t="str">
        <f>TRIM(Table2[[#This Row],[Company (Manufacturer)]])</f>
        <v>Animas</v>
      </c>
      <c r="C119" t="s">
        <v>269</v>
      </c>
      <c r="D119" t="s">
        <v>10</v>
      </c>
      <c r="E119">
        <v>2016</v>
      </c>
      <c r="F119" t="s">
        <v>35</v>
      </c>
      <c r="G119" t="s">
        <v>270</v>
      </c>
      <c r="H119" s="1">
        <v>0.75</v>
      </c>
      <c r="I119" s="1" t="str">
        <f t="shared" si="4"/>
        <v>2</v>
      </c>
      <c r="J119" t="s">
        <v>102</v>
      </c>
      <c r="K119" t="s">
        <v>271</v>
      </c>
      <c r="L119">
        <v>3.5</v>
      </c>
      <c r="M119" t="str">
        <f t="shared" si="3"/>
        <v>Satisfactory</v>
      </c>
      <c r="N119" t="str">
        <f t="shared" si="5"/>
        <v>Satisfactory</v>
      </c>
    </row>
    <row r="120" spans="1:14" x14ac:dyDescent="0.25">
      <c r="A120">
        <v>2586</v>
      </c>
      <c r="B120" t="str">
        <f>TRIM(Table2[[#This Row],[Company (Manufacturer)]])</f>
        <v>Animas</v>
      </c>
      <c r="C120" t="s">
        <v>269</v>
      </c>
      <c r="D120" t="s">
        <v>10</v>
      </c>
      <c r="E120">
        <v>2021</v>
      </c>
      <c r="F120" t="s">
        <v>230</v>
      </c>
      <c r="G120" t="s">
        <v>272</v>
      </c>
      <c r="H120" s="1">
        <v>0.75</v>
      </c>
      <c r="I120" s="1" t="str">
        <f t="shared" si="4"/>
        <v>2</v>
      </c>
      <c r="J120" t="s">
        <v>102</v>
      </c>
      <c r="K120" t="s">
        <v>273</v>
      </c>
      <c r="L120">
        <v>3</v>
      </c>
      <c r="M120" t="str">
        <f t="shared" si="3"/>
        <v>Satisfactory</v>
      </c>
      <c r="N120" t="str">
        <f t="shared" si="5"/>
        <v>Satisfactory</v>
      </c>
    </row>
    <row r="121" spans="1:14" x14ac:dyDescent="0.25">
      <c r="A121">
        <v>2586</v>
      </c>
      <c r="B121" t="str">
        <f>TRIM(Table2[[#This Row],[Company (Manufacturer)]])</f>
        <v>Animas</v>
      </c>
      <c r="C121" t="s">
        <v>269</v>
      </c>
      <c r="D121" t="s">
        <v>10</v>
      </c>
      <c r="E121">
        <v>2021</v>
      </c>
      <c r="F121" t="s">
        <v>274</v>
      </c>
      <c r="G121" t="s">
        <v>275</v>
      </c>
      <c r="H121" s="1">
        <v>0.75</v>
      </c>
      <c r="I121" s="1" t="str">
        <f t="shared" si="4"/>
        <v>2</v>
      </c>
      <c r="J121" t="s">
        <v>102</v>
      </c>
      <c r="K121" t="s">
        <v>276</v>
      </c>
      <c r="L121">
        <v>3.25</v>
      </c>
      <c r="M121" t="str">
        <f t="shared" si="3"/>
        <v>Satisfactory</v>
      </c>
      <c r="N121" t="str">
        <f t="shared" si="5"/>
        <v>Satisfactory</v>
      </c>
    </row>
    <row r="122" spans="1:14" x14ac:dyDescent="0.25">
      <c r="A122">
        <v>1375</v>
      </c>
      <c r="B122" t="str">
        <f>TRIM(Table2[[#This Row],[Company (Manufacturer)]])</f>
        <v>Ara</v>
      </c>
      <c r="C122" t="s">
        <v>277</v>
      </c>
      <c r="D122" t="s">
        <v>34</v>
      </c>
      <c r="E122">
        <v>2014</v>
      </c>
      <c r="F122" t="s">
        <v>15</v>
      </c>
      <c r="G122" t="s">
        <v>15</v>
      </c>
      <c r="H122" s="1">
        <v>0.75</v>
      </c>
      <c r="I122" s="1" t="str">
        <f t="shared" si="4"/>
        <v>3</v>
      </c>
      <c r="J122" t="s">
        <v>13</v>
      </c>
      <c r="K122" t="s">
        <v>278</v>
      </c>
      <c r="L122">
        <v>3</v>
      </c>
      <c r="M122" t="str">
        <f t="shared" si="3"/>
        <v>Satisfactory</v>
      </c>
      <c r="N122" t="str">
        <f t="shared" si="5"/>
        <v>Satisfactory</v>
      </c>
    </row>
    <row r="123" spans="1:14" x14ac:dyDescent="0.25">
      <c r="A123">
        <v>1379</v>
      </c>
      <c r="B123" t="str">
        <f>TRIM(Table2[[#This Row],[Company (Manufacturer)]])</f>
        <v>Ara</v>
      </c>
      <c r="C123" t="s">
        <v>277</v>
      </c>
      <c r="D123" t="s">
        <v>34</v>
      </c>
      <c r="E123">
        <v>2014</v>
      </c>
      <c r="F123" t="s">
        <v>90</v>
      </c>
      <c r="G123" t="s">
        <v>279</v>
      </c>
      <c r="H123" s="1">
        <v>0.72</v>
      </c>
      <c r="I123" s="1" t="str">
        <f t="shared" si="4"/>
        <v>3</v>
      </c>
      <c r="J123" t="s">
        <v>13</v>
      </c>
      <c r="K123" t="s">
        <v>280</v>
      </c>
      <c r="L123">
        <v>2.5</v>
      </c>
      <c r="M123" t="str">
        <f t="shared" si="3"/>
        <v>Dissapointing</v>
      </c>
      <c r="N123" t="str">
        <f t="shared" si="5"/>
        <v>Dissapointing</v>
      </c>
    </row>
    <row r="124" spans="1:14" x14ac:dyDescent="0.25">
      <c r="A124">
        <v>1379</v>
      </c>
      <c r="B124" t="str">
        <f>TRIM(Table2[[#This Row],[Company (Manufacturer)]])</f>
        <v>Ara</v>
      </c>
      <c r="C124" t="s">
        <v>277</v>
      </c>
      <c r="D124" t="s">
        <v>34</v>
      </c>
      <c r="E124">
        <v>2014</v>
      </c>
      <c r="F124" t="s">
        <v>46</v>
      </c>
      <c r="G124" t="s">
        <v>47</v>
      </c>
      <c r="H124" s="1">
        <v>0.75</v>
      </c>
      <c r="I124" s="1" t="str">
        <f t="shared" si="4"/>
        <v>3</v>
      </c>
      <c r="J124" t="s">
        <v>13</v>
      </c>
      <c r="K124" t="s">
        <v>281</v>
      </c>
      <c r="L124">
        <v>2.75</v>
      </c>
      <c r="M124" t="str">
        <f t="shared" si="3"/>
        <v>Dissapointing</v>
      </c>
      <c r="N124" t="str">
        <f t="shared" si="5"/>
        <v>Dissapointing</v>
      </c>
    </row>
    <row r="125" spans="1:14" x14ac:dyDescent="0.25">
      <c r="A125">
        <v>1379</v>
      </c>
      <c r="B125" t="str">
        <f>TRIM(Table2[[#This Row],[Company (Manufacturer)]])</f>
        <v>Ara</v>
      </c>
      <c r="C125" t="s">
        <v>277</v>
      </c>
      <c r="D125" t="s">
        <v>34</v>
      </c>
      <c r="E125">
        <v>2014</v>
      </c>
      <c r="F125" t="s">
        <v>27</v>
      </c>
      <c r="G125" t="s">
        <v>282</v>
      </c>
      <c r="H125" s="1">
        <v>0.75</v>
      </c>
      <c r="I125" s="1" t="str">
        <f t="shared" si="4"/>
        <v>3</v>
      </c>
      <c r="J125" t="s">
        <v>13</v>
      </c>
      <c r="K125" t="s">
        <v>283</v>
      </c>
      <c r="L125">
        <v>3</v>
      </c>
      <c r="M125" t="str">
        <f t="shared" si="3"/>
        <v>Satisfactory</v>
      </c>
      <c r="N125" t="str">
        <f t="shared" si="5"/>
        <v>Satisfactory</v>
      </c>
    </row>
    <row r="126" spans="1:14" x14ac:dyDescent="0.25">
      <c r="A126">
        <v>1534</v>
      </c>
      <c r="B126" t="str">
        <f>TRIM(Table2[[#This Row],[Company (Manufacturer)]])</f>
        <v>Arete</v>
      </c>
      <c r="C126" t="s">
        <v>284</v>
      </c>
      <c r="D126" t="s">
        <v>10</v>
      </c>
      <c r="E126">
        <v>2015</v>
      </c>
      <c r="F126" t="s">
        <v>44</v>
      </c>
      <c r="G126" t="s">
        <v>285</v>
      </c>
      <c r="H126" s="1">
        <v>0.7</v>
      </c>
      <c r="I126" s="1" t="str">
        <f t="shared" si="4"/>
        <v>2</v>
      </c>
      <c r="J126" t="s">
        <v>102</v>
      </c>
      <c r="K126" t="s">
        <v>286</v>
      </c>
      <c r="L126">
        <v>3.5</v>
      </c>
      <c r="M126" t="str">
        <f t="shared" si="3"/>
        <v>Satisfactory</v>
      </c>
      <c r="N126" t="str">
        <f t="shared" si="5"/>
        <v>Satisfactory</v>
      </c>
    </row>
    <row r="127" spans="1:14" x14ac:dyDescent="0.25">
      <c r="A127">
        <v>1534</v>
      </c>
      <c r="B127" t="str">
        <f>TRIM(Table2[[#This Row],[Company (Manufacturer)]])</f>
        <v>Arete</v>
      </c>
      <c r="C127" t="s">
        <v>284</v>
      </c>
      <c r="D127" t="s">
        <v>10</v>
      </c>
      <c r="E127">
        <v>2015</v>
      </c>
      <c r="F127" t="s">
        <v>38</v>
      </c>
      <c r="G127" t="s">
        <v>287</v>
      </c>
      <c r="H127" s="1">
        <v>0.68</v>
      </c>
      <c r="I127" s="1" t="str">
        <f t="shared" si="4"/>
        <v>2</v>
      </c>
      <c r="J127" t="s">
        <v>102</v>
      </c>
      <c r="K127" t="s">
        <v>288</v>
      </c>
      <c r="L127">
        <v>3.5</v>
      </c>
      <c r="M127" t="str">
        <f t="shared" si="3"/>
        <v>Satisfactory</v>
      </c>
      <c r="N127" t="str">
        <f t="shared" si="5"/>
        <v>Satisfactory</v>
      </c>
    </row>
    <row r="128" spans="1:14" x14ac:dyDescent="0.25">
      <c r="A128">
        <v>1534</v>
      </c>
      <c r="B128" t="str">
        <f>TRIM(Table2[[#This Row],[Company (Manufacturer)]])</f>
        <v>Arete</v>
      </c>
      <c r="C128" t="s">
        <v>284</v>
      </c>
      <c r="D128" t="s">
        <v>10</v>
      </c>
      <c r="E128">
        <v>2015</v>
      </c>
      <c r="F128" t="s">
        <v>46</v>
      </c>
      <c r="G128" t="s">
        <v>289</v>
      </c>
      <c r="H128" s="1">
        <v>0.7</v>
      </c>
      <c r="I128" s="1" t="str">
        <f t="shared" si="4"/>
        <v>2</v>
      </c>
      <c r="J128" t="s">
        <v>102</v>
      </c>
      <c r="K128" t="s">
        <v>290</v>
      </c>
      <c r="L128">
        <v>3.75</v>
      </c>
      <c r="M128" t="str">
        <f t="shared" si="3"/>
        <v>Praiseworthy</v>
      </c>
      <c r="N128" t="str">
        <f t="shared" si="5"/>
        <v>Praiseworthy</v>
      </c>
    </row>
    <row r="129" spans="1:14" x14ac:dyDescent="0.25">
      <c r="A129">
        <v>1598</v>
      </c>
      <c r="B129" t="str">
        <f>TRIM(Table2[[#This Row],[Company (Manufacturer)]])</f>
        <v>Arete</v>
      </c>
      <c r="C129" t="s">
        <v>284</v>
      </c>
      <c r="D129" t="s">
        <v>10</v>
      </c>
      <c r="E129">
        <v>2015</v>
      </c>
      <c r="F129" t="s">
        <v>18</v>
      </c>
      <c r="G129" t="s">
        <v>191</v>
      </c>
      <c r="H129" s="1">
        <v>0.7</v>
      </c>
      <c r="I129" s="1" t="str">
        <f t="shared" si="4"/>
        <v>2</v>
      </c>
      <c r="J129" t="s">
        <v>102</v>
      </c>
      <c r="K129" t="s">
        <v>291</v>
      </c>
      <c r="L129">
        <v>3.5</v>
      </c>
      <c r="M129" t="str">
        <f t="shared" si="3"/>
        <v>Satisfactory</v>
      </c>
      <c r="N129" t="str">
        <f t="shared" si="5"/>
        <v>Satisfactory</v>
      </c>
    </row>
    <row r="130" spans="1:14" x14ac:dyDescent="0.25">
      <c r="A130">
        <v>1598</v>
      </c>
      <c r="B130" t="str">
        <f>TRIM(Table2[[#This Row],[Company (Manufacturer)]])</f>
        <v>Arete</v>
      </c>
      <c r="C130" t="s">
        <v>284</v>
      </c>
      <c r="D130" t="s">
        <v>10</v>
      </c>
      <c r="E130">
        <v>2015</v>
      </c>
      <c r="F130" t="s">
        <v>230</v>
      </c>
      <c r="G130" t="s">
        <v>292</v>
      </c>
      <c r="H130" s="1">
        <v>0.7</v>
      </c>
      <c r="I130" s="1" t="str">
        <f t="shared" si="4"/>
        <v>2</v>
      </c>
      <c r="J130" t="s">
        <v>102</v>
      </c>
      <c r="K130" t="s">
        <v>293</v>
      </c>
      <c r="L130">
        <v>3.75</v>
      </c>
      <c r="M130" t="str">
        <f t="shared" ref="M130:M193" si="6">VLOOKUP(L130,$S$10:$T$15,2,TRUE)</f>
        <v>Praiseworthy</v>
      </c>
      <c r="N130" t="str">
        <f t="shared" si="5"/>
        <v>Praiseworthy</v>
      </c>
    </row>
    <row r="131" spans="1:14" x14ac:dyDescent="0.25">
      <c r="A131">
        <v>1598</v>
      </c>
      <c r="B131" t="str">
        <f>TRIM(Table2[[#This Row],[Company (Manufacturer)]])</f>
        <v>Arete</v>
      </c>
      <c r="C131" t="s">
        <v>284</v>
      </c>
      <c r="D131" t="s">
        <v>10</v>
      </c>
      <c r="E131">
        <v>2015</v>
      </c>
      <c r="F131" t="s">
        <v>163</v>
      </c>
      <c r="G131" t="s">
        <v>294</v>
      </c>
      <c r="H131" s="1">
        <v>0.7</v>
      </c>
      <c r="I131" s="1" t="str">
        <f t="shared" ref="I131:I194" si="7">LEFT(J131,1)</f>
        <v>2</v>
      </c>
      <c r="J131" t="s">
        <v>102</v>
      </c>
      <c r="K131" t="s">
        <v>295</v>
      </c>
      <c r="L131">
        <v>4</v>
      </c>
      <c r="M131" t="str">
        <f t="shared" si="6"/>
        <v>Premium</v>
      </c>
      <c r="N131" t="str">
        <f t="shared" ref="N131:N194" si="8">IF(AND(L131 &gt;= 1, L131&lt; 2), "Unpleaseant", IF(AND(L131 &gt;= 2, L131 &lt;3), "Dissapointing", IF(AND(L131 &gt;= 3, L131&lt;3.75), "Satisfactory", IF(AND(L131&gt;=3.75, L131&lt; 4), "Praiseworthy", IF(AND(L131 &gt;=4, L131&lt;5), "Premium", "Elite")))))</f>
        <v>Premium</v>
      </c>
    </row>
    <row r="132" spans="1:14" x14ac:dyDescent="0.25">
      <c r="A132">
        <v>1602</v>
      </c>
      <c r="B132" t="str">
        <f>TRIM(Table2[[#This Row],[Company (Manufacturer)]])</f>
        <v>Arete</v>
      </c>
      <c r="C132" t="s">
        <v>284</v>
      </c>
      <c r="D132" t="s">
        <v>10</v>
      </c>
      <c r="E132">
        <v>2015</v>
      </c>
      <c r="F132" t="s">
        <v>44</v>
      </c>
      <c r="G132" t="s">
        <v>285</v>
      </c>
      <c r="H132" s="1">
        <v>0.75</v>
      </c>
      <c r="I132" s="1" t="str">
        <f t="shared" si="7"/>
        <v>2</v>
      </c>
      <c r="J132" t="s">
        <v>102</v>
      </c>
      <c r="K132" t="s">
        <v>296</v>
      </c>
      <c r="L132">
        <v>2.75</v>
      </c>
      <c r="M132" t="str">
        <f t="shared" si="6"/>
        <v>Dissapointing</v>
      </c>
      <c r="N132" t="str">
        <f t="shared" si="8"/>
        <v>Dissapointing</v>
      </c>
    </row>
    <row r="133" spans="1:14" x14ac:dyDescent="0.25">
      <c r="A133">
        <v>1602</v>
      </c>
      <c r="B133" t="str">
        <f>TRIM(Table2[[#This Row],[Company (Manufacturer)]])</f>
        <v>Arete</v>
      </c>
      <c r="C133" t="s">
        <v>284</v>
      </c>
      <c r="D133" t="s">
        <v>10</v>
      </c>
      <c r="E133">
        <v>2015</v>
      </c>
      <c r="F133" t="s">
        <v>274</v>
      </c>
      <c r="G133" t="s">
        <v>274</v>
      </c>
      <c r="H133" s="1">
        <v>0.7</v>
      </c>
      <c r="I133" s="1" t="str">
        <f t="shared" si="7"/>
        <v>2</v>
      </c>
      <c r="J133" t="s">
        <v>102</v>
      </c>
      <c r="K133" t="s">
        <v>297</v>
      </c>
      <c r="L133">
        <v>3.25</v>
      </c>
      <c r="M133" t="str">
        <f t="shared" si="6"/>
        <v>Satisfactory</v>
      </c>
      <c r="N133" t="str">
        <f t="shared" si="8"/>
        <v>Satisfactory</v>
      </c>
    </row>
    <row r="134" spans="1:14" x14ac:dyDescent="0.25">
      <c r="A134">
        <v>1602</v>
      </c>
      <c r="B134" t="str">
        <f>TRIM(Table2[[#This Row],[Company (Manufacturer)]])</f>
        <v>Arete</v>
      </c>
      <c r="C134" t="s">
        <v>284</v>
      </c>
      <c r="D134" t="s">
        <v>10</v>
      </c>
      <c r="E134">
        <v>2015</v>
      </c>
      <c r="F134" t="s">
        <v>46</v>
      </c>
      <c r="G134" t="s">
        <v>298</v>
      </c>
      <c r="H134" s="1">
        <v>0.75</v>
      </c>
      <c r="I134" s="1" t="str">
        <f t="shared" si="7"/>
        <v>3</v>
      </c>
      <c r="J134" t="s">
        <v>13</v>
      </c>
      <c r="K134" t="s">
        <v>299</v>
      </c>
      <c r="L134">
        <v>3.5</v>
      </c>
      <c r="M134" t="str">
        <f t="shared" si="6"/>
        <v>Satisfactory</v>
      </c>
      <c r="N134" t="str">
        <f t="shared" si="8"/>
        <v>Satisfactory</v>
      </c>
    </row>
    <row r="135" spans="1:14" x14ac:dyDescent="0.25">
      <c r="A135">
        <v>1724</v>
      </c>
      <c r="B135" t="str">
        <f>TRIM(Table2[[#This Row],[Company (Manufacturer)]])</f>
        <v>Arete</v>
      </c>
      <c r="C135" t="s">
        <v>284</v>
      </c>
      <c r="D135" t="s">
        <v>10</v>
      </c>
      <c r="E135">
        <v>2016</v>
      </c>
      <c r="F135" t="s">
        <v>149</v>
      </c>
      <c r="G135" t="s">
        <v>300</v>
      </c>
      <c r="H135" s="1">
        <v>0.7</v>
      </c>
      <c r="I135" s="1" t="str">
        <f t="shared" si="7"/>
        <v>2</v>
      </c>
      <c r="J135" t="s">
        <v>102</v>
      </c>
      <c r="K135" t="s">
        <v>301</v>
      </c>
      <c r="L135">
        <v>3.5</v>
      </c>
      <c r="M135" t="str">
        <f t="shared" si="6"/>
        <v>Satisfactory</v>
      </c>
      <c r="N135" t="str">
        <f t="shared" si="8"/>
        <v>Satisfactory</v>
      </c>
    </row>
    <row r="136" spans="1:14" x14ac:dyDescent="0.25">
      <c r="A136">
        <v>1724</v>
      </c>
      <c r="B136" t="str">
        <f>TRIM(Table2[[#This Row],[Company (Manufacturer)]])</f>
        <v>Arete</v>
      </c>
      <c r="C136" t="s">
        <v>284</v>
      </c>
      <c r="D136" t="s">
        <v>10</v>
      </c>
      <c r="E136">
        <v>2016</v>
      </c>
      <c r="F136" t="s">
        <v>11</v>
      </c>
      <c r="G136" t="s">
        <v>302</v>
      </c>
      <c r="H136" s="1">
        <v>0.7</v>
      </c>
      <c r="I136" s="1" t="str">
        <f t="shared" si="7"/>
        <v>2</v>
      </c>
      <c r="J136" t="s">
        <v>102</v>
      </c>
      <c r="K136" t="s">
        <v>303</v>
      </c>
      <c r="L136">
        <v>3.75</v>
      </c>
      <c r="M136" t="str">
        <f t="shared" si="6"/>
        <v>Praiseworthy</v>
      </c>
      <c r="N136" t="str">
        <f t="shared" si="8"/>
        <v>Praiseworthy</v>
      </c>
    </row>
    <row r="137" spans="1:14" x14ac:dyDescent="0.25">
      <c r="A137">
        <v>1900</v>
      </c>
      <c r="B137" t="str">
        <f>TRIM(Table2[[#This Row],[Company (Manufacturer)]])</f>
        <v>Arete</v>
      </c>
      <c r="C137" t="s">
        <v>284</v>
      </c>
      <c r="D137" t="s">
        <v>10</v>
      </c>
      <c r="E137">
        <v>2016</v>
      </c>
      <c r="F137" t="s">
        <v>153</v>
      </c>
      <c r="G137" t="s">
        <v>168</v>
      </c>
      <c r="H137" s="1">
        <v>0.73</v>
      </c>
      <c r="I137" s="1" t="str">
        <f t="shared" si="7"/>
        <v>3</v>
      </c>
      <c r="J137" t="s">
        <v>13</v>
      </c>
      <c r="K137" t="s">
        <v>304</v>
      </c>
      <c r="L137">
        <v>3.5</v>
      </c>
      <c r="M137" t="str">
        <f t="shared" si="6"/>
        <v>Satisfactory</v>
      </c>
      <c r="N137" t="str">
        <f t="shared" si="8"/>
        <v>Satisfactory</v>
      </c>
    </row>
    <row r="138" spans="1:14" x14ac:dyDescent="0.25">
      <c r="A138">
        <v>1904</v>
      </c>
      <c r="B138" t="str">
        <f>TRIM(Table2[[#This Row],[Company (Manufacturer)]])</f>
        <v>Arete</v>
      </c>
      <c r="C138" t="s">
        <v>284</v>
      </c>
      <c r="D138" t="s">
        <v>10</v>
      </c>
      <c r="E138">
        <v>2016</v>
      </c>
      <c r="F138" t="s">
        <v>46</v>
      </c>
      <c r="G138" t="s">
        <v>305</v>
      </c>
      <c r="H138" s="1">
        <v>0.7</v>
      </c>
      <c r="I138" s="1" t="str">
        <f t="shared" si="7"/>
        <v>3</v>
      </c>
      <c r="J138" t="s">
        <v>13</v>
      </c>
      <c r="K138" t="s">
        <v>306</v>
      </c>
      <c r="L138">
        <v>3.25</v>
      </c>
      <c r="M138" t="str">
        <f t="shared" si="6"/>
        <v>Satisfactory</v>
      </c>
      <c r="N138" t="str">
        <f t="shared" si="8"/>
        <v>Satisfactory</v>
      </c>
    </row>
    <row r="139" spans="1:14" x14ac:dyDescent="0.25">
      <c r="A139">
        <v>1904</v>
      </c>
      <c r="B139" t="str">
        <f>TRIM(Table2[[#This Row],[Company (Manufacturer)]])</f>
        <v>Arete</v>
      </c>
      <c r="C139" t="s">
        <v>284</v>
      </c>
      <c r="D139" t="s">
        <v>10</v>
      </c>
      <c r="E139">
        <v>2016</v>
      </c>
      <c r="F139" t="s">
        <v>46</v>
      </c>
      <c r="G139" t="s">
        <v>307</v>
      </c>
      <c r="H139" s="1">
        <v>0.7</v>
      </c>
      <c r="I139" s="1" t="str">
        <f t="shared" si="7"/>
        <v>3</v>
      </c>
      <c r="J139" t="s">
        <v>13</v>
      </c>
      <c r="K139" t="s">
        <v>308</v>
      </c>
      <c r="L139">
        <v>3.25</v>
      </c>
      <c r="M139" t="str">
        <f t="shared" si="6"/>
        <v>Satisfactory</v>
      </c>
      <c r="N139" t="str">
        <f t="shared" si="8"/>
        <v>Satisfactory</v>
      </c>
    </row>
    <row r="140" spans="1:14" x14ac:dyDescent="0.25">
      <c r="A140">
        <v>1904</v>
      </c>
      <c r="B140" t="str">
        <f>TRIM(Table2[[#This Row],[Company (Manufacturer)]])</f>
        <v>Arete</v>
      </c>
      <c r="C140" t="s">
        <v>284</v>
      </c>
      <c r="D140" t="s">
        <v>10</v>
      </c>
      <c r="E140">
        <v>2016</v>
      </c>
      <c r="F140" t="s">
        <v>274</v>
      </c>
      <c r="G140" t="s">
        <v>309</v>
      </c>
      <c r="H140" s="1">
        <v>0.7</v>
      </c>
      <c r="I140" s="1" t="str">
        <f t="shared" si="7"/>
        <v>2</v>
      </c>
      <c r="J140" t="s">
        <v>102</v>
      </c>
      <c r="K140" t="s">
        <v>310</v>
      </c>
      <c r="L140">
        <v>3.5</v>
      </c>
      <c r="M140" t="str">
        <f t="shared" si="6"/>
        <v>Satisfactory</v>
      </c>
      <c r="N140" t="str">
        <f t="shared" si="8"/>
        <v>Satisfactory</v>
      </c>
    </row>
    <row r="141" spans="1:14" x14ac:dyDescent="0.25">
      <c r="A141">
        <v>1904</v>
      </c>
      <c r="B141" t="str">
        <f>TRIM(Table2[[#This Row],[Company (Manufacturer)]])</f>
        <v>Arete</v>
      </c>
      <c r="C141" t="s">
        <v>284</v>
      </c>
      <c r="D141" t="s">
        <v>10</v>
      </c>
      <c r="E141">
        <v>2016</v>
      </c>
      <c r="F141" t="s">
        <v>163</v>
      </c>
      <c r="G141" t="s">
        <v>311</v>
      </c>
      <c r="H141" s="1">
        <v>0.7</v>
      </c>
      <c r="I141" s="1" t="str">
        <f t="shared" si="7"/>
        <v>3</v>
      </c>
      <c r="J141" t="s">
        <v>13</v>
      </c>
      <c r="K141" t="s">
        <v>312</v>
      </c>
      <c r="L141">
        <v>3.75</v>
      </c>
      <c r="M141" t="str">
        <f t="shared" si="6"/>
        <v>Praiseworthy</v>
      </c>
      <c r="N141" t="str">
        <f t="shared" si="8"/>
        <v>Praiseworthy</v>
      </c>
    </row>
    <row r="142" spans="1:14" x14ac:dyDescent="0.25">
      <c r="A142">
        <v>1908</v>
      </c>
      <c r="B142" t="str">
        <f>TRIM(Table2[[#This Row],[Company (Manufacturer)]])</f>
        <v>Arete</v>
      </c>
      <c r="C142" t="s">
        <v>284</v>
      </c>
      <c r="D142" t="s">
        <v>10</v>
      </c>
      <c r="E142">
        <v>2016</v>
      </c>
      <c r="F142" t="s">
        <v>313</v>
      </c>
      <c r="G142" t="s">
        <v>314</v>
      </c>
      <c r="H142" s="1">
        <v>0.7</v>
      </c>
      <c r="I142" s="1" t="str">
        <f t="shared" si="7"/>
        <v>2</v>
      </c>
      <c r="J142" t="s">
        <v>102</v>
      </c>
      <c r="K142" t="s">
        <v>315</v>
      </c>
      <c r="L142">
        <v>3.5</v>
      </c>
      <c r="M142" t="str">
        <f t="shared" si="6"/>
        <v>Satisfactory</v>
      </c>
      <c r="N142" t="str">
        <f t="shared" si="8"/>
        <v>Satisfactory</v>
      </c>
    </row>
    <row r="143" spans="1:14" x14ac:dyDescent="0.25">
      <c r="A143">
        <v>1908</v>
      </c>
      <c r="B143" t="str">
        <f>TRIM(Table2[[#This Row],[Company (Manufacturer)]])</f>
        <v>Arete</v>
      </c>
      <c r="C143" t="s">
        <v>284</v>
      </c>
      <c r="D143" t="s">
        <v>10</v>
      </c>
      <c r="E143">
        <v>2016</v>
      </c>
      <c r="F143" t="s">
        <v>316</v>
      </c>
      <c r="G143" t="s">
        <v>317</v>
      </c>
      <c r="H143" s="1">
        <v>0.7</v>
      </c>
      <c r="I143" s="1" t="str">
        <f t="shared" si="7"/>
        <v>2</v>
      </c>
      <c r="J143" t="s">
        <v>102</v>
      </c>
      <c r="K143" t="s">
        <v>318</v>
      </c>
      <c r="L143">
        <v>4</v>
      </c>
      <c r="M143" t="str">
        <f t="shared" si="6"/>
        <v>Premium</v>
      </c>
      <c r="N143" t="str">
        <f t="shared" si="8"/>
        <v>Premium</v>
      </c>
    </row>
    <row r="144" spans="1:14" x14ac:dyDescent="0.25">
      <c r="A144">
        <v>1924</v>
      </c>
      <c r="B144" t="str">
        <f>TRIM(Table2[[#This Row],[Company (Manufacturer)]])</f>
        <v>Arete</v>
      </c>
      <c r="C144" t="s">
        <v>284</v>
      </c>
      <c r="D144" t="s">
        <v>10</v>
      </c>
      <c r="E144">
        <v>2016</v>
      </c>
      <c r="F144" t="s">
        <v>38</v>
      </c>
      <c r="G144" t="s">
        <v>319</v>
      </c>
      <c r="H144" s="1">
        <v>0.7</v>
      </c>
      <c r="I144" s="1" t="str">
        <f t="shared" si="7"/>
        <v>2</v>
      </c>
      <c r="J144" t="s">
        <v>102</v>
      </c>
      <c r="K144" t="s">
        <v>320</v>
      </c>
      <c r="L144">
        <v>4</v>
      </c>
      <c r="M144" t="str">
        <f t="shared" si="6"/>
        <v>Premium</v>
      </c>
      <c r="N144" t="str">
        <f t="shared" si="8"/>
        <v>Premium</v>
      </c>
    </row>
    <row r="145" spans="1:14" x14ac:dyDescent="0.25">
      <c r="A145">
        <v>1928</v>
      </c>
      <c r="B145" t="str">
        <f>TRIM(Table2[[#This Row],[Company (Manufacturer)]])</f>
        <v>Arete</v>
      </c>
      <c r="C145" t="s">
        <v>284</v>
      </c>
      <c r="D145" t="s">
        <v>10</v>
      </c>
      <c r="E145">
        <v>2016</v>
      </c>
      <c r="F145" t="s">
        <v>21</v>
      </c>
      <c r="G145" t="s">
        <v>321</v>
      </c>
      <c r="H145" s="1">
        <v>0.7</v>
      </c>
      <c r="I145" s="1" t="str">
        <f t="shared" si="7"/>
        <v>2</v>
      </c>
      <c r="J145" t="s">
        <v>102</v>
      </c>
      <c r="K145" t="s">
        <v>322</v>
      </c>
      <c r="L145">
        <v>3.25</v>
      </c>
      <c r="M145" t="str">
        <f t="shared" si="6"/>
        <v>Satisfactory</v>
      </c>
      <c r="N145" t="str">
        <f t="shared" si="8"/>
        <v>Satisfactory</v>
      </c>
    </row>
    <row r="146" spans="1:14" x14ac:dyDescent="0.25">
      <c r="A146">
        <v>1928</v>
      </c>
      <c r="B146" t="str">
        <f>TRIM(Table2[[#This Row],[Company (Manufacturer)]])</f>
        <v>Arete</v>
      </c>
      <c r="C146" t="s">
        <v>284</v>
      </c>
      <c r="D146" t="s">
        <v>10</v>
      </c>
      <c r="E146">
        <v>2016</v>
      </c>
      <c r="F146" t="s">
        <v>153</v>
      </c>
      <c r="G146" t="s">
        <v>323</v>
      </c>
      <c r="H146" s="1">
        <v>0.73</v>
      </c>
      <c r="I146" s="1" t="str">
        <f t="shared" si="7"/>
        <v>2</v>
      </c>
      <c r="J146" t="s">
        <v>102</v>
      </c>
      <c r="K146" t="s">
        <v>324</v>
      </c>
      <c r="L146">
        <v>3.25</v>
      </c>
      <c r="M146" t="str">
        <f t="shared" si="6"/>
        <v>Satisfactory</v>
      </c>
      <c r="N146" t="str">
        <f t="shared" si="8"/>
        <v>Satisfactory</v>
      </c>
    </row>
    <row r="147" spans="1:14" x14ac:dyDescent="0.25">
      <c r="A147">
        <v>1928</v>
      </c>
      <c r="B147" t="str">
        <f>TRIM(Table2[[#This Row],[Company (Manufacturer)]])</f>
        <v>Arete</v>
      </c>
      <c r="C147" t="s">
        <v>284</v>
      </c>
      <c r="D147" t="s">
        <v>10</v>
      </c>
      <c r="E147">
        <v>2016</v>
      </c>
      <c r="F147" t="s">
        <v>18</v>
      </c>
      <c r="G147" t="s">
        <v>267</v>
      </c>
      <c r="H147" s="1">
        <v>0.7</v>
      </c>
      <c r="I147" s="1" t="str">
        <f t="shared" si="7"/>
        <v>2</v>
      </c>
      <c r="J147" t="s">
        <v>102</v>
      </c>
      <c r="K147" t="s">
        <v>325</v>
      </c>
      <c r="L147">
        <v>3.75</v>
      </c>
      <c r="M147" t="str">
        <f t="shared" si="6"/>
        <v>Praiseworthy</v>
      </c>
      <c r="N147" t="str">
        <f t="shared" si="8"/>
        <v>Praiseworthy</v>
      </c>
    </row>
    <row r="148" spans="1:14" x14ac:dyDescent="0.25">
      <c r="A148">
        <v>2020</v>
      </c>
      <c r="B148" t="str">
        <f>TRIM(Table2[[#This Row],[Company (Manufacturer)]])</f>
        <v>Arete</v>
      </c>
      <c r="C148" t="s">
        <v>284</v>
      </c>
      <c r="D148" t="s">
        <v>10</v>
      </c>
      <c r="E148">
        <v>2017</v>
      </c>
      <c r="F148" t="s">
        <v>24</v>
      </c>
      <c r="G148" t="s">
        <v>326</v>
      </c>
      <c r="H148" s="1">
        <v>0.7</v>
      </c>
      <c r="I148" s="1" t="str">
        <f t="shared" si="7"/>
        <v>2</v>
      </c>
      <c r="J148" t="s">
        <v>102</v>
      </c>
      <c r="K148" t="s">
        <v>327</v>
      </c>
      <c r="L148">
        <v>3.5</v>
      </c>
      <c r="M148" t="str">
        <f t="shared" si="6"/>
        <v>Satisfactory</v>
      </c>
      <c r="N148" t="str">
        <f t="shared" si="8"/>
        <v>Satisfactory</v>
      </c>
    </row>
    <row r="149" spans="1:14" x14ac:dyDescent="0.25">
      <c r="A149">
        <v>2020</v>
      </c>
      <c r="B149" t="str">
        <f>TRIM(Table2[[#This Row],[Company (Manufacturer)]])</f>
        <v>Arete</v>
      </c>
      <c r="C149" t="s">
        <v>284</v>
      </c>
      <c r="D149" t="s">
        <v>10</v>
      </c>
      <c r="E149">
        <v>2017</v>
      </c>
      <c r="F149" t="s">
        <v>15</v>
      </c>
      <c r="G149" t="s">
        <v>328</v>
      </c>
      <c r="H149" s="1">
        <v>0.7</v>
      </c>
      <c r="I149" s="1" t="str">
        <f t="shared" si="7"/>
        <v>3</v>
      </c>
      <c r="J149" t="s">
        <v>13</v>
      </c>
      <c r="K149" t="s">
        <v>329</v>
      </c>
      <c r="L149">
        <v>3.5</v>
      </c>
      <c r="M149" t="str">
        <f t="shared" si="6"/>
        <v>Satisfactory</v>
      </c>
      <c r="N149" t="str">
        <f t="shared" si="8"/>
        <v>Satisfactory</v>
      </c>
    </row>
    <row r="150" spans="1:14" x14ac:dyDescent="0.25">
      <c r="A150">
        <v>2020</v>
      </c>
      <c r="B150" t="str">
        <f>TRIM(Table2[[#This Row],[Company (Manufacturer)]])</f>
        <v>Arete</v>
      </c>
      <c r="C150" t="s">
        <v>284</v>
      </c>
      <c r="D150" t="s">
        <v>10</v>
      </c>
      <c r="E150">
        <v>2017</v>
      </c>
      <c r="F150" t="s">
        <v>153</v>
      </c>
      <c r="G150" t="s">
        <v>330</v>
      </c>
      <c r="H150" s="1">
        <v>0.73</v>
      </c>
      <c r="I150" s="1" t="str">
        <f t="shared" si="7"/>
        <v>3</v>
      </c>
      <c r="J150" t="s">
        <v>13</v>
      </c>
      <c r="K150" t="s">
        <v>331</v>
      </c>
      <c r="L150">
        <v>3.5</v>
      </c>
      <c r="M150" t="str">
        <f t="shared" si="6"/>
        <v>Satisfactory</v>
      </c>
      <c r="N150" t="str">
        <f t="shared" si="8"/>
        <v>Satisfactory</v>
      </c>
    </row>
    <row r="151" spans="1:14" x14ac:dyDescent="0.25">
      <c r="A151">
        <v>2024</v>
      </c>
      <c r="B151" t="str">
        <f>TRIM(Table2[[#This Row],[Company (Manufacturer)]])</f>
        <v>Arete</v>
      </c>
      <c r="C151" t="s">
        <v>284</v>
      </c>
      <c r="D151" t="s">
        <v>10</v>
      </c>
      <c r="E151">
        <v>2017</v>
      </c>
      <c r="F151" t="s">
        <v>35</v>
      </c>
      <c r="G151" t="s">
        <v>332</v>
      </c>
      <c r="H151" s="1">
        <v>0.7</v>
      </c>
      <c r="I151" s="1" t="str">
        <f t="shared" si="7"/>
        <v>2</v>
      </c>
      <c r="J151" t="s">
        <v>102</v>
      </c>
      <c r="K151" t="s">
        <v>333</v>
      </c>
      <c r="L151">
        <v>4</v>
      </c>
      <c r="M151" t="str">
        <f t="shared" si="6"/>
        <v>Premium</v>
      </c>
      <c r="N151" t="str">
        <f t="shared" si="8"/>
        <v>Premium</v>
      </c>
    </row>
    <row r="152" spans="1:14" x14ac:dyDescent="0.25">
      <c r="A152">
        <v>2028</v>
      </c>
      <c r="B152" t="str">
        <f>TRIM(Table2[[#This Row],[Company (Manufacturer)]])</f>
        <v>Arete</v>
      </c>
      <c r="C152" t="s">
        <v>284</v>
      </c>
      <c r="D152" t="s">
        <v>10</v>
      </c>
      <c r="E152">
        <v>2017</v>
      </c>
      <c r="F152" t="s">
        <v>38</v>
      </c>
      <c r="G152" t="s">
        <v>334</v>
      </c>
      <c r="H152" s="1">
        <v>0.7</v>
      </c>
      <c r="I152" s="1" t="str">
        <f t="shared" si="7"/>
        <v>3</v>
      </c>
      <c r="J152" t="s">
        <v>13</v>
      </c>
      <c r="K152" t="s">
        <v>335</v>
      </c>
      <c r="L152">
        <v>3.5</v>
      </c>
      <c r="M152" t="str">
        <f t="shared" si="6"/>
        <v>Satisfactory</v>
      </c>
      <c r="N152" t="str">
        <f t="shared" si="8"/>
        <v>Satisfactory</v>
      </c>
    </row>
    <row r="153" spans="1:14" x14ac:dyDescent="0.25">
      <c r="A153">
        <v>2028</v>
      </c>
      <c r="B153" t="str">
        <f>TRIM(Table2[[#This Row],[Company (Manufacturer)]])</f>
        <v>Arete</v>
      </c>
      <c r="C153" t="s">
        <v>284</v>
      </c>
      <c r="D153" t="s">
        <v>10</v>
      </c>
      <c r="E153">
        <v>2017</v>
      </c>
      <c r="F153" t="s">
        <v>336</v>
      </c>
      <c r="G153" t="s">
        <v>337</v>
      </c>
      <c r="H153" s="1">
        <v>0.7</v>
      </c>
      <c r="I153" s="1" t="str">
        <f t="shared" si="7"/>
        <v>2</v>
      </c>
      <c r="J153" t="s">
        <v>102</v>
      </c>
      <c r="K153" t="s">
        <v>338</v>
      </c>
      <c r="L153">
        <v>4</v>
      </c>
      <c r="M153" t="str">
        <f t="shared" si="6"/>
        <v>Premium</v>
      </c>
      <c r="N153" t="str">
        <f t="shared" si="8"/>
        <v>Premium</v>
      </c>
    </row>
    <row r="154" spans="1:14" x14ac:dyDescent="0.25">
      <c r="A154">
        <v>2068</v>
      </c>
      <c r="B154" t="str">
        <f>TRIM(Table2[[#This Row],[Company (Manufacturer)]])</f>
        <v>Arete</v>
      </c>
      <c r="C154" t="s">
        <v>284</v>
      </c>
      <c r="D154" t="s">
        <v>10</v>
      </c>
      <c r="E154">
        <v>2018</v>
      </c>
      <c r="F154" t="s">
        <v>149</v>
      </c>
      <c r="G154" t="s">
        <v>339</v>
      </c>
      <c r="H154" s="1">
        <v>0.7</v>
      </c>
      <c r="I154" s="1" t="str">
        <f t="shared" si="7"/>
        <v>2</v>
      </c>
      <c r="J154" t="s">
        <v>102</v>
      </c>
      <c r="K154" t="s">
        <v>340</v>
      </c>
      <c r="L154">
        <v>3</v>
      </c>
      <c r="M154" t="str">
        <f t="shared" si="6"/>
        <v>Satisfactory</v>
      </c>
      <c r="N154" t="str">
        <f t="shared" si="8"/>
        <v>Satisfactory</v>
      </c>
    </row>
    <row r="155" spans="1:14" x14ac:dyDescent="0.25">
      <c r="A155">
        <v>2254</v>
      </c>
      <c r="B155" t="str">
        <f>TRIM(Table2[[#This Row],[Company (Manufacturer)]])</f>
        <v>Arete</v>
      </c>
      <c r="C155" t="s">
        <v>284</v>
      </c>
      <c r="D155" t="s">
        <v>10</v>
      </c>
      <c r="E155">
        <v>2018</v>
      </c>
      <c r="F155" t="s">
        <v>49</v>
      </c>
      <c r="G155" t="s">
        <v>341</v>
      </c>
      <c r="H155" s="1">
        <v>0.7</v>
      </c>
      <c r="I155" s="1" t="str">
        <f t="shared" si="7"/>
        <v>2</v>
      </c>
      <c r="J155" t="s">
        <v>102</v>
      </c>
      <c r="K155" t="s">
        <v>342</v>
      </c>
      <c r="L155">
        <v>4</v>
      </c>
      <c r="M155" t="str">
        <f t="shared" si="6"/>
        <v>Premium</v>
      </c>
      <c r="N155" t="str">
        <f t="shared" si="8"/>
        <v>Premium</v>
      </c>
    </row>
    <row r="156" spans="1:14" x14ac:dyDescent="0.25">
      <c r="A156">
        <v>2330</v>
      </c>
      <c r="B156" t="str">
        <f>TRIM(Table2[[#This Row],[Company (Manufacturer)]])</f>
        <v>Arete</v>
      </c>
      <c r="C156" t="s">
        <v>284</v>
      </c>
      <c r="D156" t="s">
        <v>10</v>
      </c>
      <c r="E156">
        <v>2019</v>
      </c>
      <c r="F156" t="s">
        <v>24</v>
      </c>
      <c r="G156" t="s">
        <v>343</v>
      </c>
      <c r="H156" s="1">
        <v>0.7</v>
      </c>
      <c r="I156" s="1" t="str">
        <f t="shared" si="7"/>
        <v>3</v>
      </c>
      <c r="J156" t="s">
        <v>13</v>
      </c>
      <c r="K156" t="s">
        <v>344</v>
      </c>
      <c r="L156">
        <v>3.25</v>
      </c>
      <c r="M156" t="str">
        <f t="shared" si="6"/>
        <v>Satisfactory</v>
      </c>
      <c r="N156" t="str">
        <f t="shared" si="8"/>
        <v>Satisfactory</v>
      </c>
    </row>
    <row r="157" spans="1:14" x14ac:dyDescent="0.25">
      <c r="A157">
        <v>2450</v>
      </c>
      <c r="B157" t="str">
        <f>TRIM(Table2[[#This Row],[Company (Manufacturer)]])</f>
        <v>Arete</v>
      </c>
      <c r="C157" t="s">
        <v>284</v>
      </c>
      <c r="D157" t="s">
        <v>10</v>
      </c>
      <c r="E157">
        <v>2019</v>
      </c>
      <c r="F157" t="s">
        <v>24</v>
      </c>
      <c r="G157" t="s">
        <v>345</v>
      </c>
      <c r="H157" s="1">
        <v>0.7</v>
      </c>
      <c r="I157" s="1" t="str">
        <f t="shared" si="7"/>
        <v>3</v>
      </c>
      <c r="J157" t="s">
        <v>13</v>
      </c>
      <c r="K157" t="s">
        <v>346</v>
      </c>
      <c r="L157">
        <v>3</v>
      </c>
      <c r="M157" t="str">
        <f t="shared" si="6"/>
        <v>Satisfactory</v>
      </c>
      <c r="N157" t="str">
        <f t="shared" si="8"/>
        <v>Satisfactory</v>
      </c>
    </row>
    <row r="158" spans="1:14" x14ac:dyDescent="0.25">
      <c r="A158">
        <v>2162</v>
      </c>
      <c r="B158" t="str">
        <f>TRIM(Table2[[#This Row],[Company (Manufacturer)]])</f>
        <v>Argencove</v>
      </c>
      <c r="C158" t="s">
        <v>347</v>
      </c>
      <c r="D158" t="s">
        <v>163</v>
      </c>
      <c r="E158">
        <v>2018</v>
      </c>
      <c r="F158" t="s">
        <v>163</v>
      </c>
      <c r="G158" t="s">
        <v>348</v>
      </c>
      <c r="H158" s="1">
        <v>0.7</v>
      </c>
      <c r="I158" s="1" t="str">
        <f t="shared" si="7"/>
        <v>2</v>
      </c>
      <c r="J158" t="s">
        <v>102</v>
      </c>
      <c r="K158" t="s">
        <v>349</v>
      </c>
      <c r="L158">
        <v>3.25</v>
      </c>
      <c r="M158" t="str">
        <f t="shared" si="6"/>
        <v>Satisfactory</v>
      </c>
      <c r="N158" t="str">
        <f t="shared" si="8"/>
        <v>Satisfactory</v>
      </c>
    </row>
    <row r="159" spans="1:14" x14ac:dyDescent="0.25">
      <c r="A159">
        <v>2162</v>
      </c>
      <c r="B159" t="str">
        <f>TRIM(Table2[[#This Row],[Company (Manufacturer)]])</f>
        <v>Argencove</v>
      </c>
      <c r="C159" t="s">
        <v>347</v>
      </c>
      <c r="D159" t="s">
        <v>163</v>
      </c>
      <c r="E159">
        <v>2018</v>
      </c>
      <c r="F159" t="s">
        <v>163</v>
      </c>
      <c r="G159" t="s">
        <v>350</v>
      </c>
      <c r="H159" s="1">
        <v>0.7</v>
      </c>
      <c r="I159" s="1" t="str">
        <f t="shared" si="7"/>
        <v>2</v>
      </c>
      <c r="J159" t="s">
        <v>102</v>
      </c>
      <c r="K159" t="s">
        <v>351</v>
      </c>
      <c r="L159">
        <v>3.5</v>
      </c>
      <c r="M159" t="str">
        <f t="shared" si="6"/>
        <v>Satisfactory</v>
      </c>
      <c r="N159" t="str">
        <f t="shared" si="8"/>
        <v>Satisfactory</v>
      </c>
    </row>
    <row r="160" spans="1:14" x14ac:dyDescent="0.25">
      <c r="A160">
        <v>2162</v>
      </c>
      <c r="B160" t="str">
        <f>TRIM(Table2[[#This Row],[Company (Manufacturer)]])</f>
        <v>Argencove</v>
      </c>
      <c r="C160" t="s">
        <v>347</v>
      </c>
      <c r="D160" t="s">
        <v>163</v>
      </c>
      <c r="E160">
        <v>2018</v>
      </c>
      <c r="F160" t="s">
        <v>163</v>
      </c>
      <c r="G160" t="s">
        <v>352</v>
      </c>
      <c r="H160" s="1">
        <v>0.7</v>
      </c>
      <c r="I160" s="1" t="str">
        <f t="shared" si="7"/>
        <v>2</v>
      </c>
      <c r="J160" t="s">
        <v>102</v>
      </c>
      <c r="K160" t="s">
        <v>353</v>
      </c>
      <c r="L160">
        <v>3.5</v>
      </c>
      <c r="M160" t="str">
        <f t="shared" si="6"/>
        <v>Satisfactory</v>
      </c>
      <c r="N160" t="str">
        <f t="shared" si="8"/>
        <v>Satisfactory</v>
      </c>
    </row>
    <row r="161" spans="1:14" x14ac:dyDescent="0.25">
      <c r="A161">
        <v>2166</v>
      </c>
      <c r="B161" t="str">
        <f>TRIM(Table2[[#This Row],[Company (Manufacturer)]])</f>
        <v>Argencove</v>
      </c>
      <c r="C161" t="s">
        <v>347</v>
      </c>
      <c r="D161" t="s">
        <v>163</v>
      </c>
      <c r="E161">
        <v>2018</v>
      </c>
      <c r="F161" t="s">
        <v>163</v>
      </c>
      <c r="G161" t="s">
        <v>354</v>
      </c>
      <c r="H161" s="1">
        <v>0.7</v>
      </c>
      <c r="I161" s="1" t="str">
        <f t="shared" si="7"/>
        <v>2</v>
      </c>
      <c r="J161" t="s">
        <v>102</v>
      </c>
      <c r="K161" t="s">
        <v>355</v>
      </c>
      <c r="L161">
        <v>3</v>
      </c>
      <c r="M161" t="str">
        <f t="shared" si="6"/>
        <v>Satisfactory</v>
      </c>
      <c r="N161" t="str">
        <f t="shared" si="8"/>
        <v>Satisfactory</v>
      </c>
    </row>
    <row r="162" spans="1:14" x14ac:dyDescent="0.25">
      <c r="A162">
        <v>300</v>
      </c>
      <c r="B162" t="str">
        <f>TRIM(Table2[[#This Row],[Company (Manufacturer)]])</f>
        <v>Artisan du Chocolat</v>
      </c>
      <c r="C162" t="s">
        <v>356</v>
      </c>
      <c r="D162" t="s">
        <v>137</v>
      </c>
      <c r="E162">
        <v>2008</v>
      </c>
      <c r="F162" t="s">
        <v>357</v>
      </c>
      <c r="G162" t="s">
        <v>357</v>
      </c>
      <c r="H162" s="1">
        <v>0.72</v>
      </c>
      <c r="I162" s="1" t="str">
        <f t="shared" si="7"/>
        <v>3</v>
      </c>
      <c r="J162" t="s">
        <v>13</v>
      </c>
      <c r="K162" t="s">
        <v>358</v>
      </c>
      <c r="L162">
        <v>3.75</v>
      </c>
      <c r="M162" t="str">
        <f t="shared" si="6"/>
        <v>Praiseworthy</v>
      </c>
      <c r="N162" t="str">
        <f t="shared" si="8"/>
        <v>Praiseworthy</v>
      </c>
    </row>
    <row r="163" spans="1:14" x14ac:dyDescent="0.25">
      <c r="A163">
        <v>355</v>
      </c>
      <c r="B163" t="str">
        <f>TRIM(Table2[[#This Row],[Company (Manufacturer)]])</f>
        <v>Artisan du Chocolat</v>
      </c>
      <c r="C163" t="s">
        <v>356</v>
      </c>
      <c r="D163" t="s">
        <v>137</v>
      </c>
      <c r="E163">
        <v>2009</v>
      </c>
      <c r="F163" t="s">
        <v>27</v>
      </c>
      <c r="G163" t="s">
        <v>359</v>
      </c>
      <c r="H163" s="1">
        <v>0.75</v>
      </c>
      <c r="I163" s="1" t="str">
        <f t="shared" si="7"/>
        <v>3</v>
      </c>
      <c r="J163" t="s">
        <v>13</v>
      </c>
      <c r="K163" t="s">
        <v>360</v>
      </c>
      <c r="L163">
        <v>2.5</v>
      </c>
      <c r="M163" t="str">
        <f t="shared" si="6"/>
        <v>Dissapointing</v>
      </c>
      <c r="N163" t="str">
        <f t="shared" si="8"/>
        <v>Dissapointing</v>
      </c>
    </row>
    <row r="164" spans="1:14" x14ac:dyDescent="0.25">
      <c r="A164">
        <v>355</v>
      </c>
      <c r="B164" t="str">
        <f>TRIM(Table2[[#This Row],[Company (Manufacturer)]])</f>
        <v>Artisan du Chocolat</v>
      </c>
      <c r="C164" t="s">
        <v>356</v>
      </c>
      <c r="D164" t="s">
        <v>137</v>
      </c>
      <c r="E164">
        <v>2009</v>
      </c>
      <c r="F164" t="s">
        <v>93</v>
      </c>
      <c r="G164" t="s">
        <v>361</v>
      </c>
      <c r="H164" s="1">
        <v>0.72</v>
      </c>
      <c r="I164" s="1" t="str">
        <f t="shared" si="7"/>
        <v>3</v>
      </c>
      <c r="J164" t="s">
        <v>13</v>
      </c>
      <c r="K164" t="s">
        <v>362</v>
      </c>
      <c r="L164">
        <v>2.75</v>
      </c>
      <c r="M164" t="str">
        <f t="shared" si="6"/>
        <v>Dissapointing</v>
      </c>
      <c r="N164" t="str">
        <f t="shared" si="8"/>
        <v>Dissapointing</v>
      </c>
    </row>
    <row r="165" spans="1:14" x14ac:dyDescent="0.25">
      <c r="A165">
        <v>363</v>
      </c>
      <c r="B165" t="str">
        <f>TRIM(Table2[[#This Row],[Company (Manufacturer)]])</f>
        <v>Artisan du Chocolat</v>
      </c>
      <c r="C165" t="s">
        <v>356</v>
      </c>
      <c r="D165" t="s">
        <v>137</v>
      </c>
      <c r="E165">
        <v>2009</v>
      </c>
      <c r="F165" t="s">
        <v>44</v>
      </c>
      <c r="G165" t="s">
        <v>363</v>
      </c>
      <c r="H165" s="1">
        <v>0.72</v>
      </c>
      <c r="I165" s="1" t="str">
        <f t="shared" si="7"/>
        <v>3</v>
      </c>
      <c r="J165" t="s">
        <v>13</v>
      </c>
      <c r="K165" t="s">
        <v>364</v>
      </c>
      <c r="L165">
        <v>1.75</v>
      </c>
      <c r="M165" t="str">
        <f t="shared" si="6"/>
        <v>Unpleasant</v>
      </c>
      <c r="N165" t="str">
        <f t="shared" si="8"/>
        <v>Unpleaseant</v>
      </c>
    </row>
    <row r="166" spans="1:14" x14ac:dyDescent="0.25">
      <c r="A166">
        <v>363</v>
      </c>
      <c r="B166" t="str">
        <f>TRIM(Table2[[#This Row],[Company (Manufacturer)]])</f>
        <v>Artisan du Chocolat</v>
      </c>
      <c r="C166" t="s">
        <v>356</v>
      </c>
      <c r="D166" t="s">
        <v>137</v>
      </c>
      <c r="E166">
        <v>2009</v>
      </c>
      <c r="F166" t="s">
        <v>15</v>
      </c>
      <c r="G166" t="s">
        <v>15</v>
      </c>
      <c r="H166" s="1">
        <v>0.8</v>
      </c>
      <c r="I166" s="1" t="str">
        <f t="shared" si="7"/>
        <v>3</v>
      </c>
      <c r="J166" t="s">
        <v>13</v>
      </c>
      <c r="K166" t="s">
        <v>365</v>
      </c>
      <c r="L166">
        <v>3</v>
      </c>
      <c r="M166" t="str">
        <f t="shared" si="6"/>
        <v>Satisfactory</v>
      </c>
      <c r="N166" t="str">
        <f t="shared" si="8"/>
        <v>Satisfactory</v>
      </c>
    </row>
    <row r="167" spans="1:14" x14ac:dyDescent="0.25">
      <c r="A167">
        <v>363</v>
      </c>
      <c r="B167" t="str">
        <f>TRIM(Table2[[#This Row],[Company (Manufacturer)]])</f>
        <v>Artisan du Chocolat</v>
      </c>
      <c r="C167" t="s">
        <v>356</v>
      </c>
      <c r="D167" t="s">
        <v>137</v>
      </c>
      <c r="E167">
        <v>2009</v>
      </c>
      <c r="F167" t="s">
        <v>38</v>
      </c>
      <c r="G167" t="s">
        <v>38</v>
      </c>
      <c r="H167" s="1">
        <v>0.75</v>
      </c>
      <c r="I167" s="1" t="str">
        <f t="shared" si="7"/>
        <v>3</v>
      </c>
      <c r="J167" t="s">
        <v>13</v>
      </c>
      <c r="K167" t="s">
        <v>366</v>
      </c>
      <c r="L167">
        <v>3</v>
      </c>
      <c r="M167" t="str">
        <f t="shared" si="6"/>
        <v>Satisfactory</v>
      </c>
      <c r="N167" t="str">
        <f t="shared" si="8"/>
        <v>Satisfactory</v>
      </c>
    </row>
    <row r="168" spans="1:14" x14ac:dyDescent="0.25">
      <c r="A168">
        <v>363</v>
      </c>
      <c r="B168" t="str">
        <f>TRIM(Table2[[#This Row],[Company (Manufacturer)]])</f>
        <v>Artisan du Chocolat</v>
      </c>
      <c r="C168" t="s">
        <v>356</v>
      </c>
      <c r="D168" t="s">
        <v>137</v>
      </c>
      <c r="E168">
        <v>2009</v>
      </c>
      <c r="F168" t="s">
        <v>18</v>
      </c>
      <c r="G168" t="s">
        <v>18</v>
      </c>
      <c r="H168" s="1">
        <v>0.72</v>
      </c>
      <c r="I168" s="1" t="str">
        <f t="shared" si="7"/>
        <v>3</v>
      </c>
      <c r="J168" t="s">
        <v>13</v>
      </c>
      <c r="K168" t="s">
        <v>367</v>
      </c>
      <c r="L168">
        <v>3.25</v>
      </c>
      <c r="M168" t="str">
        <f t="shared" si="6"/>
        <v>Satisfactory</v>
      </c>
      <c r="N168" t="str">
        <f t="shared" si="8"/>
        <v>Satisfactory</v>
      </c>
    </row>
    <row r="169" spans="1:14" x14ac:dyDescent="0.25">
      <c r="A169">
        <v>486</v>
      </c>
      <c r="B169" t="str">
        <f>TRIM(Table2[[#This Row],[Company (Manufacturer)]])</f>
        <v>Artisan du Chocolat</v>
      </c>
      <c r="C169" t="s">
        <v>356</v>
      </c>
      <c r="D169" t="s">
        <v>137</v>
      </c>
      <c r="E169">
        <v>2010</v>
      </c>
      <c r="F169" t="s">
        <v>27</v>
      </c>
      <c r="G169" t="s">
        <v>27</v>
      </c>
      <c r="H169" s="1">
        <v>1</v>
      </c>
      <c r="I169" s="1" t="str">
        <f t="shared" si="7"/>
        <v/>
      </c>
      <c r="K169" t="s">
        <v>368</v>
      </c>
      <c r="L169">
        <v>1.75</v>
      </c>
      <c r="M169" t="str">
        <f t="shared" si="6"/>
        <v>Unpleasant</v>
      </c>
      <c r="N169" t="str">
        <f t="shared" si="8"/>
        <v>Unpleaseant</v>
      </c>
    </row>
    <row r="170" spans="1:14" x14ac:dyDescent="0.25">
      <c r="A170">
        <v>531</v>
      </c>
      <c r="B170" t="str">
        <f>TRIM(Table2[[#This Row],[Company (Manufacturer)]])</f>
        <v>Artisan du Chocolat</v>
      </c>
      <c r="C170" t="s">
        <v>356</v>
      </c>
      <c r="D170" t="s">
        <v>137</v>
      </c>
      <c r="E170">
        <v>2010</v>
      </c>
      <c r="F170" t="s">
        <v>243</v>
      </c>
      <c r="G170" t="s">
        <v>243</v>
      </c>
      <c r="H170" s="1">
        <v>0.72</v>
      </c>
      <c r="I170" s="1" t="str">
        <f t="shared" si="7"/>
        <v>3</v>
      </c>
      <c r="J170" t="s">
        <v>13</v>
      </c>
      <c r="K170" t="s">
        <v>369</v>
      </c>
      <c r="L170">
        <v>3.75</v>
      </c>
      <c r="M170" t="str">
        <f t="shared" si="6"/>
        <v>Praiseworthy</v>
      </c>
      <c r="N170" t="str">
        <f t="shared" si="8"/>
        <v>Praiseworthy</v>
      </c>
    </row>
    <row r="171" spans="1:14" x14ac:dyDescent="0.25">
      <c r="A171">
        <v>600</v>
      </c>
      <c r="B171" t="str">
        <f>TRIM(Table2[[#This Row],[Company (Manufacturer)]])</f>
        <v>Artisan du Chocolat</v>
      </c>
      <c r="C171" t="s">
        <v>356</v>
      </c>
      <c r="D171" t="s">
        <v>137</v>
      </c>
      <c r="E171">
        <v>2010</v>
      </c>
      <c r="F171" t="s">
        <v>316</v>
      </c>
      <c r="G171" t="s">
        <v>316</v>
      </c>
      <c r="H171" s="1">
        <v>0.72</v>
      </c>
      <c r="I171" s="1" t="str">
        <f t="shared" si="7"/>
        <v>3</v>
      </c>
      <c r="J171" t="s">
        <v>13</v>
      </c>
      <c r="K171" t="s">
        <v>370</v>
      </c>
      <c r="L171">
        <v>3.25</v>
      </c>
      <c r="M171" t="str">
        <f t="shared" si="6"/>
        <v>Satisfactory</v>
      </c>
      <c r="N171" t="str">
        <f t="shared" si="8"/>
        <v>Satisfactory</v>
      </c>
    </row>
    <row r="172" spans="1:14" x14ac:dyDescent="0.25">
      <c r="A172">
        <v>600</v>
      </c>
      <c r="B172" t="str">
        <f>TRIM(Table2[[#This Row],[Company (Manufacturer)]])</f>
        <v>Artisan du Chocolat</v>
      </c>
      <c r="C172" t="s">
        <v>356</v>
      </c>
      <c r="D172" t="s">
        <v>137</v>
      </c>
      <c r="E172">
        <v>2010</v>
      </c>
      <c r="F172" t="s">
        <v>153</v>
      </c>
      <c r="G172" t="s">
        <v>371</v>
      </c>
      <c r="H172" s="1">
        <v>0.72</v>
      </c>
      <c r="I172" s="1" t="str">
        <f t="shared" si="7"/>
        <v>3</v>
      </c>
      <c r="J172" t="s">
        <v>13</v>
      </c>
      <c r="K172" t="s">
        <v>372</v>
      </c>
      <c r="L172">
        <v>3.25</v>
      </c>
      <c r="M172" t="str">
        <f t="shared" si="6"/>
        <v>Satisfactory</v>
      </c>
      <c r="N172" t="str">
        <f t="shared" si="8"/>
        <v>Satisfactory</v>
      </c>
    </row>
    <row r="173" spans="1:14" x14ac:dyDescent="0.25">
      <c r="A173">
        <v>600</v>
      </c>
      <c r="B173" t="str">
        <f>TRIM(Table2[[#This Row],[Company (Manufacturer)]])</f>
        <v>Artisan du Chocolat</v>
      </c>
      <c r="C173" t="s">
        <v>356</v>
      </c>
      <c r="D173" t="s">
        <v>137</v>
      </c>
      <c r="E173">
        <v>2010</v>
      </c>
      <c r="F173" t="s">
        <v>93</v>
      </c>
      <c r="G173" t="s">
        <v>373</v>
      </c>
      <c r="H173" s="1">
        <v>0.72</v>
      </c>
      <c r="I173" s="1" t="str">
        <f t="shared" si="7"/>
        <v>3</v>
      </c>
      <c r="J173" t="s">
        <v>13</v>
      </c>
      <c r="K173" t="s">
        <v>374</v>
      </c>
      <c r="L173">
        <v>3.5</v>
      </c>
      <c r="M173" t="str">
        <f t="shared" si="6"/>
        <v>Satisfactory</v>
      </c>
      <c r="N173" t="str">
        <f t="shared" si="8"/>
        <v>Satisfactory</v>
      </c>
    </row>
    <row r="174" spans="1:14" x14ac:dyDescent="0.25">
      <c r="A174">
        <v>729</v>
      </c>
      <c r="B174" t="str">
        <f>TRIM(Table2[[#This Row],[Company (Manufacturer)]])</f>
        <v>Artisan du Chocolat</v>
      </c>
      <c r="C174" t="s">
        <v>356</v>
      </c>
      <c r="D174" t="s">
        <v>137</v>
      </c>
      <c r="E174">
        <v>2011</v>
      </c>
      <c r="F174" t="s">
        <v>336</v>
      </c>
      <c r="G174" t="s">
        <v>336</v>
      </c>
      <c r="H174" s="1">
        <v>0.72</v>
      </c>
      <c r="I174" s="1" t="str">
        <f t="shared" si="7"/>
        <v>3</v>
      </c>
      <c r="J174" t="s">
        <v>13</v>
      </c>
      <c r="K174" t="s">
        <v>375</v>
      </c>
      <c r="L174">
        <v>4</v>
      </c>
      <c r="M174" t="str">
        <f t="shared" si="6"/>
        <v>Premium</v>
      </c>
      <c r="N174" t="str">
        <f t="shared" si="8"/>
        <v>Premium</v>
      </c>
    </row>
    <row r="175" spans="1:14" x14ac:dyDescent="0.25">
      <c r="A175">
        <v>745</v>
      </c>
      <c r="B175" t="str">
        <f>TRIM(Table2[[#This Row],[Company (Manufacturer)]])</f>
        <v>Artisan du Chocolat</v>
      </c>
      <c r="C175" t="s">
        <v>356</v>
      </c>
      <c r="D175" t="s">
        <v>137</v>
      </c>
      <c r="E175">
        <v>2011</v>
      </c>
      <c r="F175" t="s">
        <v>40</v>
      </c>
      <c r="G175" t="s">
        <v>40</v>
      </c>
      <c r="H175" s="1">
        <v>0.72</v>
      </c>
      <c r="I175" s="1" t="str">
        <f t="shared" si="7"/>
        <v>3</v>
      </c>
      <c r="J175" t="s">
        <v>13</v>
      </c>
      <c r="K175" t="s">
        <v>376</v>
      </c>
      <c r="L175">
        <v>2.75</v>
      </c>
      <c r="M175" t="str">
        <f t="shared" si="6"/>
        <v>Dissapointing</v>
      </c>
      <c r="N175" t="str">
        <f t="shared" si="8"/>
        <v>Dissapointing</v>
      </c>
    </row>
    <row r="176" spans="1:14" x14ac:dyDescent="0.25">
      <c r="A176">
        <v>947</v>
      </c>
      <c r="B176" t="str">
        <f>TRIM(Table2[[#This Row],[Company (Manufacturer)]])</f>
        <v>Artisan du Chocolat</v>
      </c>
      <c r="C176" t="s">
        <v>356</v>
      </c>
      <c r="D176" t="s">
        <v>137</v>
      </c>
      <c r="E176">
        <v>2012</v>
      </c>
      <c r="F176" t="s">
        <v>49</v>
      </c>
      <c r="G176" t="s">
        <v>377</v>
      </c>
      <c r="H176" s="1">
        <v>0.72</v>
      </c>
      <c r="I176" s="1" t="str">
        <f t="shared" si="7"/>
        <v>3</v>
      </c>
      <c r="J176" t="s">
        <v>13</v>
      </c>
      <c r="K176" t="s">
        <v>378</v>
      </c>
      <c r="L176">
        <v>3.75</v>
      </c>
      <c r="M176" t="str">
        <f t="shared" si="6"/>
        <v>Praiseworthy</v>
      </c>
      <c r="N176" t="str">
        <f t="shared" si="8"/>
        <v>Praiseworthy</v>
      </c>
    </row>
    <row r="177" spans="1:14" x14ac:dyDescent="0.25">
      <c r="A177">
        <v>1193</v>
      </c>
      <c r="B177" t="str">
        <f>TRIM(Table2[[#This Row],[Company (Manufacturer)]])</f>
        <v>Artisan du Chocolat</v>
      </c>
      <c r="C177" t="s">
        <v>356</v>
      </c>
      <c r="D177" t="s">
        <v>137</v>
      </c>
      <c r="E177">
        <v>2013</v>
      </c>
      <c r="F177" t="s">
        <v>149</v>
      </c>
      <c r="G177" t="s">
        <v>379</v>
      </c>
      <c r="H177" s="1">
        <v>0.72</v>
      </c>
      <c r="I177" s="1" t="str">
        <f t="shared" si="7"/>
        <v>3</v>
      </c>
      <c r="J177" t="s">
        <v>13</v>
      </c>
      <c r="K177" t="s">
        <v>380</v>
      </c>
      <c r="L177">
        <v>3.25</v>
      </c>
      <c r="M177" t="str">
        <f t="shared" si="6"/>
        <v>Satisfactory</v>
      </c>
      <c r="N177" t="str">
        <f t="shared" si="8"/>
        <v>Satisfactory</v>
      </c>
    </row>
    <row r="178" spans="1:14" x14ac:dyDescent="0.25">
      <c r="A178">
        <v>1181</v>
      </c>
      <c r="B178" t="str">
        <f>TRIM(Table2[[#This Row],[Company (Manufacturer)]])</f>
        <v>Artisan du Chocolat (Casa Luker)</v>
      </c>
      <c r="C178" t="s">
        <v>381</v>
      </c>
      <c r="D178" t="s">
        <v>137</v>
      </c>
      <c r="E178">
        <v>2013</v>
      </c>
      <c r="F178" t="s">
        <v>49</v>
      </c>
      <c r="G178" t="s">
        <v>382</v>
      </c>
      <c r="H178" s="1">
        <v>0.72</v>
      </c>
      <c r="I178" s="1" t="str">
        <f t="shared" si="7"/>
        <v>4</v>
      </c>
      <c r="J178" t="s">
        <v>36</v>
      </c>
      <c r="K178" t="s">
        <v>383</v>
      </c>
      <c r="L178">
        <v>2.75</v>
      </c>
      <c r="M178" t="str">
        <f t="shared" si="6"/>
        <v>Dissapointing</v>
      </c>
      <c r="N178" t="str">
        <f t="shared" si="8"/>
        <v>Dissapointing</v>
      </c>
    </row>
    <row r="179" spans="1:14" x14ac:dyDescent="0.25">
      <c r="A179">
        <v>2562</v>
      </c>
      <c r="B179" t="str">
        <f>TRIM(Table2[[#This Row],[Company (Manufacturer)]])</f>
        <v>Aruntam</v>
      </c>
      <c r="C179" t="s">
        <v>384</v>
      </c>
      <c r="D179" t="s">
        <v>238</v>
      </c>
      <c r="E179">
        <v>2021</v>
      </c>
      <c r="F179" t="s">
        <v>24</v>
      </c>
      <c r="G179" t="s">
        <v>385</v>
      </c>
      <c r="H179" s="1">
        <v>0.72</v>
      </c>
      <c r="I179" s="1" t="str">
        <f t="shared" si="7"/>
        <v>4</v>
      </c>
      <c r="J179" t="s">
        <v>36</v>
      </c>
      <c r="K179" t="s">
        <v>386</v>
      </c>
      <c r="L179">
        <v>3.25</v>
      </c>
      <c r="M179" t="str">
        <f t="shared" si="6"/>
        <v>Satisfactory</v>
      </c>
      <c r="N179" t="str">
        <f t="shared" si="8"/>
        <v>Satisfactory</v>
      </c>
    </row>
    <row r="180" spans="1:14" x14ac:dyDescent="0.25">
      <c r="A180">
        <v>2562</v>
      </c>
      <c r="B180" t="str">
        <f>TRIM(Table2[[#This Row],[Company (Manufacturer)]])</f>
        <v>Aruntam</v>
      </c>
      <c r="C180" t="s">
        <v>384</v>
      </c>
      <c r="D180" t="s">
        <v>238</v>
      </c>
      <c r="E180">
        <v>2021</v>
      </c>
      <c r="F180" t="s">
        <v>15</v>
      </c>
      <c r="G180" t="s">
        <v>387</v>
      </c>
      <c r="H180" s="1">
        <v>0.72</v>
      </c>
      <c r="I180" s="1" t="str">
        <f t="shared" si="7"/>
        <v>4</v>
      </c>
      <c r="J180" t="s">
        <v>36</v>
      </c>
      <c r="K180" t="s">
        <v>388</v>
      </c>
      <c r="L180">
        <v>3.25</v>
      </c>
      <c r="M180" t="str">
        <f t="shared" si="6"/>
        <v>Satisfactory</v>
      </c>
      <c r="N180" t="str">
        <f t="shared" si="8"/>
        <v>Satisfactory</v>
      </c>
    </row>
    <row r="181" spans="1:14" x14ac:dyDescent="0.25">
      <c r="A181">
        <v>2566</v>
      </c>
      <c r="B181" t="str">
        <f>TRIM(Table2[[#This Row],[Company (Manufacturer)]])</f>
        <v>Aruntam</v>
      </c>
      <c r="C181" t="s">
        <v>384</v>
      </c>
      <c r="D181" t="s">
        <v>238</v>
      </c>
      <c r="E181">
        <v>2021</v>
      </c>
      <c r="F181" t="s">
        <v>11</v>
      </c>
      <c r="G181" t="s">
        <v>389</v>
      </c>
      <c r="H181" s="1">
        <v>0.72</v>
      </c>
      <c r="I181" s="1" t="str">
        <f t="shared" si="7"/>
        <v>4</v>
      </c>
      <c r="J181" t="s">
        <v>36</v>
      </c>
      <c r="K181" t="s">
        <v>390</v>
      </c>
      <c r="L181">
        <v>3.5</v>
      </c>
      <c r="M181" t="str">
        <f t="shared" si="6"/>
        <v>Satisfactory</v>
      </c>
      <c r="N181" t="str">
        <f t="shared" si="8"/>
        <v>Satisfactory</v>
      </c>
    </row>
    <row r="182" spans="1:14" x14ac:dyDescent="0.25">
      <c r="A182">
        <v>141</v>
      </c>
      <c r="B182" t="str">
        <f>TRIM(Table2[[#This Row],[Company (Manufacturer)]])</f>
        <v>Askinosie</v>
      </c>
      <c r="C182" t="s">
        <v>391</v>
      </c>
      <c r="D182" t="s">
        <v>10</v>
      </c>
      <c r="E182">
        <v>2007</v>
      </c>
      <c r="F182" t="s">
        <v>90</v>
      </c>
      <c r="G182" t="s">
        <v>392</v>
      </c>
      <c r="H182" s="1">
        <v>0.75</v>
      </c>
      <c r="I182" s="1" t="str">
        <f t="shared" si="7"/>
        <v>2</v>
      </c>
      <c r="J182" t="s">
        <v>102</v>
      </c>
      <c r="K182" t="s">
        <v>393</v>
      </c>
      <c r="L182">
        <v>2.5</v>
      </c>
      <c r="M182" t="str">
        <f t="shared" si="6"/>
        <v>Dissapointing</v>
      </c>
      <c r="N182" t="str">
        <f t="shared" si="8"/>
        <v>Dissapointing</v>
      </c>
    </row>
    <row r="183" spans="1:14" x14ac:dyDescent="0.25">
      <c r="A183">
        <v>175</v>
      </c>
      <c r="B183" t="str">
        <f>TRIM(Table2[[#This Row],[Company (Manufacturer)]])</f>
        <v>Askinosie</v>
      </c>
      <c r="C183" t="s">
        <v>391</v>
      </c>
      <c r="D183" t="s">
        <v>10</v>
      </c>
      <c r="E183">
        <v>2007</v>
      </c>
      <c r="F183" t="s">
        <v>46</v>
      </c>
      <c r="G183" t="s">
        <v>394</v>
      </c>
      <c r="H183" s="1">
        <v>0.7</v>
      </c>
      <c r="I183" s="1" t="str">
        <f t="shared" si="7"/>
        <v>2</v>
      </c>
      <c r="J183" t="s">
        <v>102</v>
      </c>
      <c r="K183" t="s">
        <v>395</v>
      </c>
      <c r="L183">
        <v>3</v>
      </c>
      <c r="M183" t="str">
        <f t="shared" si="6"/>
        <v>Satisfactory</v>
      </c>
      <c r="N183" t="str">
        <f t="shared" si="8"/>
        <v>Satisfactory</v>
      </c>
    </row>
    <row r="184" spans="1:14" x14ac:dyDescent="0.25">
      <c r="A184">
        <v>331</v>
      </c>
      <c r="B184" t="str">
        <f>TRIM(Table2[[#This Row],[Company (Manufacturer)]])</f>
        <v>Askinosie</v>
      </c>
      <c r="C184" t="s">
        <v>391</v>
      </c>
      <c r="D184" t="s">
        <v>10</v>
      </c>
      <c r="E184">
        <v>2009</v>
      </c>
      <c r="F184" t="s">
        <v>396</v>
      </c>
      <c r="G184" t="s">
        <v>397</v>
      </c>
      <c r="H184" s="1">
        <v>0.77</v>
      </c>
      <c r="I184" s="1" t="str">
        <f t="shared" si="7"/>
        <v>2</v>
      </c>
      <c r="J184" t="s">
        <v>102</v>
      </c>
      <c r="K184" t="s">
        <v>398</v>
      </c>
      <c r="L184">
        <v>3.75</v>
      </c>
      <c r="M184" t="str">
        <f t="shared" si="6"/>
        <v>Praiseworthy</v>
      </c>
      <c r="N184" t="str">
        <f t="shared" si="8"/>
        <v>Praiseworthy</v>
      </c>
    </row>
    <row r="185" spans="1:14" x14ac:dyDescent="0.25">
      <c r="A185">
        <v>647</v>
      </c>
      <c r="B185" t="str">
        <f>TRIM(Table2[[#This Row],[Company (Manufacturer)]])</f>
        <v>Askinosie</v>
      </c>
      <c r="C185" t="s">
        <v>391</v>
      </c>
      <c r="D185" t="s">
        <v>10</v>
      </c>
      <c r="E185">
        <v>2011</v>
      </c>
      <c r="F185" t="s">
        <v>11</v>
      </c>
      <c r="G185" t="s">
        <v>399</v>
      </c>
      <c r="H185" s="1">
        <v>0.72</v>
      </c>
      <c r="I185" s="1" t="str">
        <f t="shared" si="7"/>
        <v>2</v>
      </c>
      <c r="J185" t="s">
        <v>102</v>
      </c>
      <c r="K185" t="s">
        <v>400</v>
      </c>
      <c r="L185">
        <v>3.75</v>
      </c>
      <c r="M185" t="str">
        <f t="shared" si="6"/>
        <v>Praiseworthy</v>
      </c>
      <c r="N185" t="str">
        <f t="shared" si="8"/>
        <v>Praiseworthy</v>
      </c>
    </row>
    <row r="186" spans="1:14" x14ac:dyDescent="0.25">
      <c r="A186">
        <v>661</v>
      </c>
      <c r="B186" t="str">
        <f>TRIM(Table2[[#This Row],[Company (Manufacturer)]])</f>
        <v>Askinosie</v>
      </c>
      <c r="C186" t="s">
        <v>391</v>
      </c>
      <c r="D186" t="s">
        <v>10</v>
      </c>
      <c r="E186">
        <v>2011</v>
      </c>
      <c r="F186" t="s">
        <v>313</v>
      </c>
      <c r="G186" t="s">
        <v>401</v>
      </c>
      <c r="H186" s="1">
        <v>0.7</v>
      </c>
      <c r="I186" s="1" t="str">
        <f t="shared" si="7"/>
        <v>2</v>
      </c>
      <c r="J186" t="s">
        <v>102</v>
      </c>
      <c r="K186" t="s">
        <v>402</v>
      </c>
      <c r="L186">
        <v>3.75</v>
      </c>
      <c r="M186" t="str">
        <f t="shared" si="6"/>
        <v>Praiseworthy</v>
      </c>
      <c r="N186" t="str">
        <f t="shared" si="8"/>
        <v>Praiseworthy</v>
      </c>
    </row>
    <row r="187" spans="1:14" x14ac:dyDescent="0.25">
      <c r="A187">
        <v>1780</v>
      </c>
      <c r="B187" t="str">
        <f>TRIM(Table2[[#This Row],[Company (Manufacturer)]])</f>
        <v>Askinosie</v>
      </c>
      <c r="C187" t="s">
        <v>391</v>
      </c>
      <c r="D187" t="s">
        <v>10</v>
      </c>
      <c r="E187">
        <v>2016</v>
      </c>
      <c r="F187" t="s">
        <v>11</v>
      </c>
      <c r="G187" t="s">
        <v>403</v>
      </c>
      <c r="H187" s="1">
        <v>0.68</v>
      </c>
      <c r="I187" s="1" t="str">
        <f t="shared" si="7"/>
        <v>3</v>
      </c>
      <c r="J187" t="s">
        <v>13</v>
      </c>
      <c r="K187" t="s">
        <v>404</v>
      </c>
      <c r="L187">
        <v>3.75</v>
      </c>
      <c r="M187" t="str">
        <f t="shared" si="6"/>
        <v>Praiseworthy</v>
      </c>
      <c r="N187" t="str">
        <f t="shared" si="8"/>
        <v>Praiseworthy</v>
      </c>
    </row>
    <row r="188" spans="1:14" x14ac:dyDescent="0.25">
      <c r="A188">
        <v>2434</v>
      </c>
      <c r="B188" t="str">
        <f>TRIM(Table2[[#This Row],[Company (Manufacturer)]])</f>
        <v>Atypic</v>
      </c>
      <c r="C188" t="s">
        <v>405</v>
      </c>
      <c r="D188" t="s">
        <v>406</v>
      </c>
      <c r="E188">
        <v>2019</v>
      </c>
      <c r="F188" t="s">
        <v>407</v>
      </c>
      <c r="G188" t="s">
        <v>407</v>
      </c>
      <c r="H188" s="1">
        <v>0.7</v>
      </c>
      <c r="I188" s="1" t="str">
        <f t="shared" si="7"/>
        <v>4</v>
      </c>
      <c r="J188" t="s">
        <v>36</v>
      </c>
      <c r="K188" t="s">
        <v>408</v>
      </c>
      <c r="L188">
        <v>3</v>
      </c>
      <c r="M188" t="str">
        <f t="shared" si="6"/>
        <v>Satisfactory</v>
      </c>
      <c r="N188" t="str">
        <f t="shared" si="8"/>
        <v>Satisfactory</v>
      </c>
    </row>
    <row r="189" spans="1:14" x14ac:dyDescent="0.25">
      <c r="A189">
        <v>2056</v>
      </c>
      <c r="B189" t="str">
        <f>TRIM(Table2[[#This Row],[Company (Manufacturer)]])</f>
        <v>Auro</v>
      </c>
      <c r="C189" t="s">
        <v>409</v>
      </c>
      <c r="D189" t="s">
        <v>396</v>
      </c>
      <c r="E189">
        <v>2018</v>
      </c>
      <c r="F189" t="s">
        <v>396</v>
      </c>
      <c r="G189" t="s">
        <v>397</v>
      </c>
      <c r="H189" s="1">
        <v>0.77</v>
      </c>
      <c r="I189" s="1" t="str">
        <f t="shared" si="7"/>
        <v>4</v>
      </c>
      <c r="J189" t="s">
        <v>410</v>
      </c>
      <c r="K189" t="s">
        <v>411</v>
      </c>
      <c r="L189">
        <v>2.75</v>
      </c>
      <c r="M189" t="str">
        <f t="shared" si="6"/>
        <v>Dissapointing</v>
      </c>
      <c r="N189" t="str">
        <f t="shared" si="8"/>
        <v>Dissapointing</v>
      </c>
    </row>
    <row r="190" spans="1:14" x14ac:dyDescent="0.25">
      <c r="A190">
        <v>2056</v>
      </c>
      <c r="B190" t="str">
        <f>TRIM(Table2[[#This Row],[Company (Manufacturer)]])</f>
        <v>Auro</v>
      </c>
      <c r="C190" t="s">
        <v>409</v>
      </c>
      <c r="D190" t="s">
        <v>396</v>
      </c>
      <c r="E190">
        <v>2018</v>
      </c>
      <c r="F190" t="s">
        <v>396</v>
      </c>
      <c r="G190" t="s">
        <v>412</v>
      </c>
      <c r="H190" s="1">
        <v>0.7</v>
      </c>
      <c r="I190" s="1" t="str">
        <f t="shared" si="7"/>
        <v>3</v>
      </c>
      <c r="J190" t="s">
        <v>13</v>
      </c>
      <c r="K190" t="s">
        <v>413</v>
      </c>
      <c r="L190">
        <v>3</v>
      </c>
      <c r="M190" t="str">
        <f t="shared" si="6"/>
        <v>Satisfactory</v>
      </c>
      <c r="N190" t="str">
        <f t="shared" si="8"/>
        <v>Satisfactory</v>
      </c>
    </row>
    <row r="191" spans="1:14" x14ac:dyDescent="0.25">
      <c r="A191">
        <v>2056</v>
      </c>
      <c r="B191" t="str">
        <f>TRIM(Table2[[#This Row],[Company (Manufacturer)]])</f>
        <v>Auro</v>
      </c>
      <c r="C191" t="s">
        <v>409</v>
      </c>
      <c r="D191" t="s">
        <v>396</v>
      </c>
      <c r="E191">
        <v>2018</v>
      </c>
      <c r="F191" t="s">
        <v>396</v>
      </c>
      <c r="G191" t="s">
        <v>414</v>
      </c>
      <c r="H191" s="1">
        <v>0.7</v>
      </c>
      <c r="I191" s="1" t="str">
        <f t="shared" si="7"/>
        <v>3</v>
      </c>
      <c r="J191" t="s">
        <v>13</v>
      </c>
      <c r="K191" t="s">
        <v>235</v>
      </c>
      <c r="L191">
        <v>3</v>
      </c>
      <c r="M191" t="str">
        <f t="shared" si="6"/>
        <v>Satisfactory</v>
      </c>
      <c r="N191" t="str">
        <f t="shared" si="8"/>
        <v>Satisfactory</v>
      </c>
    </row>
    <row r="192" spans="1:14" x14ac:dyDescent="0.25">
      <c r="A192">
        <v>2056</v>
      </c>
      <c r="B192" t="str">
        <f>TRIM(Table2[[#This Row],[Company (Manufacturer)]])</f>
        <v>Auro</v>
      </c>
      <c r="C192" t="s">
        <v>409</v>
      </c>
      <c r="D192" t="s">
        <v>396</v>
      </c>
      <c r="E192">
        <v>2018</v>
      </c>
      <c r="F192" t="s">
        <v>396</v>
      </c>
      <c r="G192" t="s">
        <v>415</v>
      </c>
      <c r="H192" s="1">
        <v>0.7</v>
      </c>
      <c r="I192" s="1" t="str">
        <f t="shared" si="7"/>
        <v>3</v>
      </c>
      <c r="J192" t="s">
        <v>13</v>
      </c>
      <c r="K192" t="s">
        <v>416</v>
      </c>
      <c r="L192">
        <v>3.5</v>
      </c>
      <c r="M192" t="str">
        <f t="shared" si="6"/>
        <v>Satisfactory</v>
      </c>
      <c r="N192" t="str">
        <f t="shared" si="8"/>
        <v>Satisfactory</v>
      </c>
    </row>
    <row r="193" spans="1:14" x14ac:dyDescent="0.25">
      <c r="A193">
        <v>2672</v>
      </c>
      <c r="B193" t="str">
        <f>TRIM(Table2[[#This Row],[Company (Manufacturer)]])</f>
        <v>Avanaa</v>
      </c>
      <c r="C193" t="s">
        <v>417</v>
      </c>
      <c r="D193" t="s">
        <v>229</v>
      </c>
      <c r="E193">
        <v>2021</v>
      </c>
      <c r="F193" t="s">
        <v>49</v>
      </c>
      <c r="G193" t="s">
        <v>341</v>
      </c>
      <c r="H193" s="1">
        <v>0.7</v>
      </c>
      <c r="I193" s="1" t="str">
        <f t="shared" si="7"/>
        <v>2</v>
      </c>
      <c r="J193" t="s">
        <v>102</v>
      </c>
      <c r="K193" t="s">
        <v>418</v>
      </c>
      <c r="L193">
        <v>2.5</v>
      </c>
      <c r="M193" t="str">
        <f t="shared" si="6"/>
        <v>Dissapointing</v>
      </c>
      <c r="N193" t="str">
        <f t="shared" si="8"/>
        <v>Dissapointing</v>
      </c>
    </row>
    <row r="194" spans="1:14" x14ac:dyDescent="0.25">
      <c r="A194">
        <v>2672</v>
      </c>
      <c r="B194" t="str">
        <f>TRIM(Table2[[#This Row],[Company (Manufacturer)]])</f>
        <v>Avanaa</v>
      </c>
      <c r="C194" t="s">
        <v>417</v>
      </c>
      <c r="D194" t="s">
        <v>229</v>
      </c>
      <c r="E194">
        <v>2021</v>
      </c>
      <c r="F194" t="s">
        <v>18</v>
      </c>
      <c r="G194" t="s">
        <v>419</v>
      </c>
      <c r="H194" s="1">
        <v>0.7</v>
      </c>
      <c r="I194" s="1" t="str">
        <f t="shared" si="7"/>
        <v>2</v>
      </c>
      <c r="J194" t="s">
        <v>102</v>
      </c>
      <c r="K194" t="s">
        <v>420</v>
      </c>
      <c r="L194">
        <v>3</v>
      </c>
      <c r="M194" t="str">
        <f t="shared" ref="M194:M257" si="9">VLOOKUP(L194,$S$10:$T$15,2,TRUE)</f>
        <v>Satisfactory</v>
      </c>
      <c r="N194" t="str">
        <f t="shared" si="8"/>
        <v>Satisfactory</v>
      </c>
    </row>
    <row r="195" spans="1:14" x14ac:dyDescent="0.25">
      <c r="A195">
        <v>995</v>
      </c>
      <c r="B195" t="str">
        <f>TRIM(Table2[[#This Row],[Company (Manufacturer)]])</f>
        <v>Bahen &amp; Co.</v>
      </c>
      <c r="C195" t="s">
        <v>421</v>
      </c>
      <c r="D195" t="s">
        <v>406</v>
      </c>
      <c r="E195">
        <v>2012</v>
      </c>
      <c r="F195" t="s">
        <v>15</v>
      </c>
      <c r="G195" t="s">
        <v>422</v>
      </c>
      <c r="H195" s="1">
        <v>0.7</v>
      </c>
      <c r="I195" s="1" t="str">
        <f t="shared" ref="I195:I258" si="10">LEFT(J195,1)</f>
        <v>2</v>
      </c>
      <c r="J195" t="s">
        <v>102</v>
      </c>
      <c r="K195" t="s">
        <v>423</v>
      </c>
      <c r="L195">
        <v>3</v>
      </c>
      <c r="M195" t="str">
        <f t="shared" si="9"/>
        <v>Satisfactory</v>
      </c>
      <c r="N195" t="str">
        <f t="shared" ref="N195:N258" si="11">IF(AND(L195 &gt;= 1, L195&lt; 2), "Unpleaseant", IF(AND(L195 &gt;= 2, L195 &lt;3), "Dissapointing", IF(AND(L195 &gt;= 3, L195&lt;3.75), "Satisfactory", IF(AND(L195&gt;=3.75, L195&lt; 4), "Praiseworthy", IF(AND(L195 &gt;=4, L195&lt;5), "Premium", "Elite")))))</f>
        <v>Satisfactory</v>
      </c>
    </row>
    <row r="196" spans="1:14" x14ac:dyDescent="0.25">
      <c r="A196">
        <v>999</v>
      </c>
      <c r="B196" t="str">
        <f>TRIM(Table2[[#This Row],[Company (Manufacturer)]])</f>
        <v>Bahen &amp; Co.</v>
      </c>
      <c r="C196" t="s">
        <v>421</v>
      </c>
      <c r="D196" t="s">
        <v>406</v>
      </c>
      <c r="E196">
        <v>2012</v>
      </c>
      <c r="F196" t="s">
        <v>44</v>
      </c>
      <c r="G196" t="s">
        <v>424</v>
      </c>
      <c r="H196" s="1">
        <v>0.7</v>
      </c>
      <c r="I196" s="1" t="str">
        <f t="shared" si="10"/>
        <v>2</v>
      </c>
      <c r="J196" t="s">
        <v>102</v>
      </c>
      <c r="K196" t="s">
        <v>425</v>
      </c>
      <c r="L196">
        <v>2.5</v>
      </c>
      <c r="M196" t="str">
        <f t="shared" si="9"/>
        <v>Dissapointing</v>
      </c>
      <c r="N196" t="str">
        <f t="shared" si="11"/>
        <v>Dissapointing</v>
      </c>
    </row>
    <row r="197" spans="1:14" x14ac:dyDescent="0.25">
      <c r="A197">
        <v>999</v>
      </c>
      <c r="B197" t="str">
        <f>TRIM(Table2[[#This Row],[Company (Manufacturer)]])</f>
        <v>Bahen &amp; Co.</v>
      </c>
      <c r="C197" t="s">
        <v>421</v>
      </c>
      <c r="D197" t="s">
        <v>406</v>
      </c>
      <c r="E197">
        <v>2012</v>
      </c>
      <c r="F197" t="s">
        <v>239</v>
      </c>
      <c r="G197" t="s">
        <v>426</v>
      </c>
      <c r="H197" s="1">
        <v>0.7</v>
      </c>
      <c r="I197" s="1" t="str">
        <f t="shared" si="10"/>
        <v>2</v>
      </c>
      <c r="J197" t="s">
        <v>102</v>
      </c>
      <c r="K197" t="s">
        <v>427</v>
      </c>
      <c r="L197">
        <v>2.5</v>
      </c>
      <c r="M197" t="str">
        <f t="shared" si="9"/>
        <v>Dissapointing</v>
      </c>
      <c r="N197" t="str">
        <f t="shared" si="11"/>
        <v>Dissapointing</v>
      </c>
    </row>
    <row r="198" spans="1:14" x14ac:dyDescent="0.25">
      <c r="A198">
        <v>1474</v>
      </c>
      <c r="B198" t="str">
        <f>TRIM(Table2[[#This Row],[Company (Manufacturer)]])</f>
        <v>Bahen &amp; Co.</v>
      </c>
      <c r="C198" t="s">
        <v>421</v>
      </c>
      <c r="D198" t="s">
        <v>406</v>
      </c>
      <c r="E198">
        <v>2015</v>
      </c>
      <c r="F198" t="s">
        <v>239</v>
      </c>
      <c r="G198" t="s">
        <v>426</v>
      </c>
      <c r="H198" s="1">
        <v>0.8</v>
      </c>
      <c r="I198" s="1" t="str">
        <f t="shared" si="10"/>
        <v>2</v>
      </c>
      <c r="J198" t="s">
        <v>102</v>
      </c>
      <c r="K198" t="s">
        <v>428</v>
      </c>
      <c r="L198">
        <v>3.25</v>
      </c>
      <c r="M198" t="str">
        <f t="shared" si="9"/>
        <v>Satisfactory</v>
      </c>
      <c r="N198" t="str">
        <f t="shared" si="11"/>
        <v>Satisfactory</v>
      </c>
    </row>
    <row r="199" spans="1:14" x14ac:dyDescent="0.25">
      <c r="A199">
        <v>1474</v>
      </c>
      <c r="B199" t="str">
        <f>TRIM(Table2[[#This Row],[Company (Manufacturer)]])</f>
        <v>Bahen &amp; Co.</v>
      </c>
      <c r="C199" t="s">
        <v>421</v>
      </c>
      <c r="D199" t="s">
        <v>406</v>
      </c>
      <c r="E199">
        <v>2015</v>
      </c>
      <c r="F199" t="s">
        <v>55</v>
      </c>
      <c r="G199" t="s">
        <v>55</v>
      </c>
      <c r="H199" s="1">
        <v>0.7</v>
      </c>
      <c r="I199" s="1" t="str">
        <f t="shared" si="10"/>
        <v>2</v>
      </c>
      <c r="J199" t="s">
        <v>102</v>
      </c>
      <c r="K199" t="s">
        <v>429</v>
      </c>
      <c r="L199">
        <v>3.5</v>
      </c>
      <c r="M199" t="str">
        <f t="shared" si="9"/>
        <v>Satisfactory</v>
      </c>
      <c r="N199" t="str">
        <f t="shared" si="11"/>
        <v>Satisfactory</v>
      </c>
    </row>
    <row r="200" spans="1:14" x14ac:dyDescent="0.25">
      <c r="A200">
        <v>2146</v>
      </c>
      <c r="B200" t="str">
        <f>TRIM(Table2[[#This Row],[Company (Manufacturer)]])</f>
        <v>Baiani</v>
      </c>
      <c r="C200" t="s">
        <v>430</v>
      </c>
      <c r="D200" t="s">
        <v>44</v>
      </c>
      <c r="E200">
        <v>2018</v>
      </c>
      <c r="F200" t="s">
        <v>44</v>
      </c>
      <c r="G200" t="s">
        <v>431</v>
      </c>
      <c r="H200" s="1">
        <v>0.7</v>
      </c>
      <c r="I200" s="1" t="str">
        <f t="shared" si="10"/>
        <v>2</v>
      </c>
      <c r="J200" t="s">
        <v>102</v>
      </c>
      <c r="K200" t="s">
        <v>432</v>
      </c>
      <c r="L200">
        <v>3</v>
      </c>
      <c r="M200" t="str">
        <f t="shared" si="9"/>
        <v>Satisfactory</v>
      </c>
      <c r="N200" t="str">
        <f t="shared" si="11"/>
        <v>Satisfactory</v>
      </c>
    </row>
    <row r="201" spans="1:14" x14ac:dyDescent="0.25">
      <c r="A201">
        <v>1454</v>
      </c>
      <c r="B201" t="str">
        <f>TRIM(Table2[[#This Row],[Company (Manufacturer)]])</f>
        <v>Bakau</v>
      </c>
      <c r="C201" t="s">
        <v>433</v>
      </c>
      <c r="D201" t="s">
        <v>38</v>
      </c>
      <c r="E201">
        <v>2015</v>
      </c>
      <c r="F201" t="s">
        <v>38</v>
      </c>
      <c r="G201" t="s">
        <v>434</v>
      </c>
      <c r="H201" s="1">
        <v>0.7</v>
      </c>
      <c r="I201" s="1" t="str">
        <f t="shared" si="10"/>
        <v>3</v>
      </c>
      <c r="J201" t="s">
        <v>13</v>
      </c>
      <c r="K201" t="s">
        <v>435</v>
      </c>
      <c r="L201">
        <v>2.75</v>
      </c>
      <c r="M201" t="str">
        <f t="shared" si="9"/>
        <v>Dissapointing</v>
      </c>
      <c r="N201" t="str">
        <f t="shared" si="11"/>
        <v>Dissapointing</v>
      </c>
    </row>
    <row r="202" spans="1:14" x14ac:dyDescent="0.25">
      <c r="A202">
        <v>1454</v>
      </c>
      <c r="B202" t="str">
        <f>TRIM(Table2[[#This Row],[Company (Manufacturer)]])</f>
        <v>Bakau</v>
      </c>
      <c r="C202" t="s">
        <v>433</v>
      </c>
      <c r="D202" t="s">
        <v>38</v>
      </c>
      <c r="E202">
        <v>2015</v>
      </c>
      <c r="F202" t="s">
        <v>38</v>
      </c>
      <c r="G202" t="s">
        <v>436</v>
      </c>
      <c r="H202" s="1">
        <v>0.7</v>
      </c>
      <c r="I202" s="1" t="str">
        <f t="shared" si="10"/>
        <v>3</v>
      </c>
      <c r="J202" t="s">
        <v>13</v>
      </c>
      <c r="K202" t="s">
        <v>437</v>
      </c>
      <c r="L202">
        <v>3.5</v>
      </c>
      <c r="M202" t="str">
        <f t="shared" si="9"/>
        <v>Satisfactory</v>
      </c>
      <c r="N202" t="str">
        <f t="shared" si="11"/>
        <v>Satisfactory</v>
      </c>
    </row>
    <row r="203" spans="1:14" x14ac:dyDescent="0.25">
      <c r="A203">
        <v>2290</v>
      </c>
      <c r="B203" t="str">
        <f>TRIM(Table2[[#This Row],[Company (Manufacturer)]])</f>
        <v>Bankston</v>
      </c>
      <c r="C203" t="s">
        <v>438</v>
      </c>
      <c r="D203" t="s">
        <v>10</v>
      </c>
      <c r="E203">
        <v>2019</v>
      </c>
      <c r="F203" t="s">
        <v>230</v>
      </c>
      <c r="G203" t="s">
        <v>230</v>
      </c>
      <c r="H203" s="1">
        <v>0.72</v>
      </c>
      <c r="I203" s="1" t="str">
        <f t="shared" si="10"/>
        <v>3</v>
      </c>
      <c r="J203" t="s">
        <v>13</v>
      </c>
      <c r="K203" t="s">
        <v>439</v>
      </c>
      <c r="L203">
        <v>2.5</v>
      </c>
      <c r="M203" t="str">
        <f t="shared" si="9"/>
        <v>Dissapointing</v>
      </c>
      <c r="N203" t="str">
        <f t="shared" si="11"/>
        <v>Dissapointing</v>
      </c>
    </row>
    <row r="204" spans="1:14" x14ac:dyDescent="0.25">
      <c r="A204">
        <v>2294</v>
      </c>
      <c r="B204" t="str">
        <f>TRIM(Table2[[#This Row],[Company (Manufacturer)]])</f>
        <v>Bankston</v>
      </c>
      <c r="C204" t="s">
        <v>438</v>
      </c>
      <c r="D204" t="s">
        <v>10</v>
      </c>
      <c r="E204">
        <v>2019</v>
      </c>
      <c r="F204" t="s">
        <v>30</v>
      </c>
      <c r="G204" t="s">
        <v>30</v>
      </c>
      <c r="H204" s="1">
        <v>0.82</v>
      </c>
      <c r="I204" s="1" t="str">
        <f t="shared" si="10"/>
        <v>3</v>
      </c>
      <c r="J204" t="s">
        <v>13</v>
      </c>
      <c r="K204" t="s">
        <v>440</v>
      </c>
      <c r="L204">
        <v>2.75</v>
      </c>
      <c r="M204" t="str">
        <f t="shared" si="9"/>
        <v>Dissapointing</v>
      </c>
      <c r="N204" t="str">
        <f t="shared" si="11"/>
        <v>Dissapointing</v>
      </c>
    </row>
    <row r="205" spans="1:14" x14ac:dyDescent="0.25">
      <c r="A205">
        <v>2294</v>
      </c>
      <c r="B205" t="str">
        <f>TRIM(Table2[[#This Row],[Company (Manufacturer)]])</f>
        <v>Bankston</v>
      </c>
      <c r="C205" t="s">
        <v>438</v>
      </c>
      <c r="D205" t="s">
        <v>10</v>
      </c>
      <c r="E205">
        <v>2019</v>
      </c>
      <c r="F205" t="s">
        <v>11</v>
      </c>
      <c r="G205" t="s">
        <v>302</v>
      </c>
      <c r="H205" s="1">
        <v>0.72</v>
      </c>
      <c r="I205" s="1" t="str">
        <f t="shared" si="10"/>
        <v>3</v>
      </c>
      <c r="J205" t="s">
        <v>13</v>
      </c>
      <c r="K205" t="s">
        <v>441</v>
      </c>
      <c r="L205">
        <v>3.25</v>
      </c>
      <c r="M205" t="str">
        <f t="shared" si="9"/>
        <v>Satisfactory</v>
      </c>
      <c r="N205" t="str">
        <f t="shared" si="11"/>
        <v>Satisfactory</v>
      </c>
    </row>
    <row r="206" spans="1:14" x14ac:dyDescent="0.25">
      <c r="A206">
        <v>983</v>
      </c>
      <c r="B206" t="str">
        <f>TRIM(Table2[[#This Row],[Company (Manufacturer)]])</f>
        <v>Bar Au Chocolat</v>
      </c>
      <c r="C206" t="s">
        <v>442</v>
      </c>
      <c r="D206" t="s">
        <v>10</v>
      </c>
      <c r="E206">
        <v>2012</v>
      </c>
      <c r="F206" t="s">
        <v>18</v>
      </c>
      <c r="G206" t="s">
        <v>443</v>
      </c>
      <c r="H206" s="1">
        <v>0.7</v>
      </c>
      <c r="I206" s="1" t="str">
        <f t="shared" si="10"/>
        <v>2</v>
      </c>
      <c r="J206" t="s">
        <v>102</v>
      </c>
      <c r="K206" t="s">
        <v>444</v>
      </c>
      <c r="L206">
        <v>3.25</v>
      </c>
      <c r="M206" t="str">
        <f t="shared" si="9"/>
        <v>Satisfactory</v>
      </c>
      <c r="N206" t="str">
        <f t="shared" si="11"/>
        <v>Satisfactory</v>
      </c>
    </row>
    <row r="207" spans="1:14" x14ac:dyDescent="0.25">
      <c r="A207">
        <v>983</v>
      </c>
      <c r="B207" t="str">
        <f>TRIM(Table2[[#This Row],[Company (Manufacturer)]])</f>
        <v>Bar Au Chocolat</v>
      </c>
      <c r="C207" t="s">
        <v>442</v>
      </c>
      <c r="D207" t="s">
        <v>10</v>
      </c>
      <c r="E207">
        <v>2012</v>
      </c>
      <c r="F207" t="s">
        <v>90</v>
      </c>
      <c r="G207" t="s">
        <v>279</v>
      </c>
      <c r="H207" s="1">
        <v>0.7</v>
      </c>
      <c r="I207" s="1" t="str">
        <f t="shared" si="10"/>
        <v>2</v>
      </c>
      <c r="J207" t="s">
        <v>102</v>
      </c>
      <c r="K207" t="s">
        <v>445</v>
      </c>
      <c r="L207">
        <v>3.5</v>
      </c>
      <c r="M207" t="str">
        <f t="shared" si="9"/>
        <v>Satisfactory</v>
      </c>
      <c r="N207" t="str">
        <f t="shared" si="11"/>
        <v>Satisfactory</v>
      </c>
    </row>
    <row r="208" spans="1:14" x14ac:dyDescent="0.25">
      <c r="A208">
        <v>983</v>
      </c>
      <c r="B208" t="str">
        <f>TRIM(Table2[[#This Row],[Company (Manufacturer)]])</f>
        <v>Bar Au Chocolat</v>
      </c>
      <c r="C208" t="s">
        <v>442</v>
      </c>
      <c r="D208" t="s">
        <v>10</v>
      </c>
      <c r="E208">
        <v>2012</v>
      </c>
      <c r="F208" t="s">
        <v>15</v>
      </c>
      <c r="G208" t="s">
        <v>422</v>
      </c>
      <c r="H208" s="1">
        <v>0.7</v>
      </c>
      <c r="I208" s="1" t="str">
        <f t="shared" si="10"/>
        <v>2</v>
      </c>
      <c r="J208" t="s">
        <v>102</v>
      </c>
      <c r="K208" t="s">
        <v>446</v>
      </c>
      <c r="L208">
        <v>3.75</v>
      </c>
      <c r="M208" t="str">
        <f t="shared" si="9"/>
        <v>Praiseworthy</v>
      </c>
      <c r="N208" t="str">
        <f t="shared" si="11"/>
        <v>Praiseworthy</v>
      </c>
    </row>
    <row r="209" spans="1:14" x14ac:dyDescent="0.25">
      <c r="A209">
        <v>1295</v>
      </c>
      <c r="B209" t="str">
        <f>TRIM(Table2[[#This Row],[Company (Manufacturer)]])</f>
        <v>Bar Au Chocolat</v>
      </c>
      <c r="C209" t="s">
        <v>442</v>
      </c>
      <c r="D209" t="s">
        <v>10</v>
      </c>
      <c r="E209">
        <v>2014</v>
      </c>
      <c r="F209" t="s">
        <v>38</v>
      </c>
      <c r="G209" t="s">
        <v>447</v>
      </c>
      <c r="H209" s="1">
        <v>0.7</v>
      </c>
      <c r="I209" s="1" t="str">
        <f t="shared" si="10"/>
        <v>2</v>
      </c>
      <c r="J209" t="s">
        <v>102</v>
      </c>
      <c r="K209" t="s">
        <v>448</v>
      </c>
      <c r="L209">
        <v>4</v>
      </c>
      <c r="M209" t="str">
        <f t="shared" si="9"/>
        <v>Premium</v>
      </c>
      <c r="N209" t="str">
        <f t="shared" si="11"/>
        <v>Premium</v>
      </c>
    </row>
    <row r="210" spans="1:14" x14ac:dyDescent="0.25">
      <c r="A210">
        <v>1554</v>
      </c>
      <c r="B210" t="str">
        <f>TRIM(Table2[[#This Row],[Company (Manufacturer)]])</f>
        <v>Bar Au Chocolat</v>
      </c>
      <c r="C210" t="s">
        <v>442</v>
      </c>
      <c r="D210" t="s">
        <v>10</v>
      </c>
      <c r="E210">
        <v>2015</v>
      </c>
      <c r="F210" t="s">
        <v>44</v>
      </c>
      <c r="G210" t="s">
        <v>424</v>
      </c>
      <c r="H210" s="1">
        <v>0.7</v>
      </c>
      <c r="I210" s="1" t="str">
        <f t="shared" si="10"/>
        <v>2</v>
      </c>
      <c r="J210" t="s">
        <v>102</v>
      </c>
      <c r="K210" t="s">
        <v>449</v>
      </c>
      <c r="L210">
        <v>3.5</v>
      </c>
      <c r="M210" t="str">
        <f t="shared" si="9"/>
        <v>Satisfactory</v>
      </c>
      <c r="N210" t="str">
        <f t="shared" si="11"/>
        <v>Satisfactory</v>
      </c>
    </row>
    <row r="211" spans="1:14" x14ac:dyDescent="0.25">
      <c r="A211">
        <v>1980</v>
      </c>
      <c r="B211" t="str">
        <f>TRIM(Table2[[#This Row],[Company (Manufacturer)]])</f>
        <v>Bar Au Chocolat</v>
      </c>
      <c r="C211" t="s">
        <v>442</v>
      </c>
      <c r="D211" t="s">
        <v>10</v>
      </c>
      <c r="E211">
        <v>2017</v>
      </c>
      <c r="F211" t="s">
        <v>316</v>
      </c>
      <c r="G211" t="s">
        <v>450</v>
      </c>
      <c r="H211" s="1">
        <v>0.72</v>
      </c>
      <c r="I211" s="1" t="str">
        <f t="shared" si="10"/>
        <v>2</v>
      </c>
      <c r="J211" t="s">
        <v>102</v>
      </c>
      <c r="K211" t="s">
        <v>451</v>
      </c>
      <c r="L211">
        <v>3.5</v>
      </c>
      <c r="M211" t="str">
        <f t="shared" si="9"/>
        <v>Satisfactory</v>
      </c>
      <c r="N211" t="str">
        <f t="shared" si="11"/>
        <v>Satisfactory</v>
      </c>
    </row>
    <row r="212" spans="1:14" x14ac:dyDescent="0.25">
      <c r="A212">
        <v>1980</v>
      </c>
      <c r="B212" t="str">
        <f>TRIM(Table2[[#This Row],[Company (Manufacturer)]])</f>
        <v>Bar Au Chocolat</v>
      </c>
      <c r="C212" t="s">
        <v>442</v>
      </c>
      <c r="D212" t="s">
        <v>10</v>
      </c>
      <c r="E212">
        <v>2017</v>
      </c>
      <c r="F212" t="s">
        <v>149</v>
      </c>
      <c r="G212" t="s">
        <v>452</v>
      </c>
      <c r="H212" s="1">
        <v>0.8</v>
      </c>
      <c r="I212" s="1" t="str">
        <f t="shared" si="10"/>
        <v>2</v>
      </c>
      <c r="J212" t="s">
        <v>102</v>
      </c>
      <c r="K212" t="s">
        <v>453</v>
      </c>
      <c r="L212">
        <v>3.5</v>
      </c>
      <c r="M212" t="str">
        <f t="shared" si="9"/>
        <v>Satisfactory</v>
      </c>
      <c r="N212" t="str">
        <f t="shared" si="11"/>
        <v>Satisfactory</v>
      </c>
    </row>
    <row r="213" spans="1:14" x14ac:dyDescent="0.25">
      <c r="A213">
        <v>955</v>
      </c>
      <c r="B213" t="str">
        <f>TRIM(Table2[[#This Row],[Company (Manufacturer)]])</f>
        <v>Baravelli's</v>
      </c>
      <c r="C213" t="s">
        <v>454</v>
      </c>
      <c r="D213" t="s">
        <v>455</v>
      </c>
      <c r="E213">
        <v>2012</v>
      </c>
      <c r="F213" t="s">
        <v>316</v>
      </c>
      <c r="G213" t="s">
        <v>456</v>
      </c>
      <c r="H213" s="1">
        <v>0.8</v>
      </c>
      <c r="I213" s="1" t="str">
        <f t="shared" si="10"/>
        <v>4</v>
      </c>
      <c r="J213" t="s">
        <v>130</v>
      </c>
      <c r="K213" t="s">
        <v>457</v>
      </c>
      <c r="L213">
        <v>2.75</v>
      </c>
      <c r="M213" t="str">
        <f t="shared" si="9"/>
        <v>Dissapointing</v>
      </c>
      <c r="N213" t="str">
        <f t="shared" si="11"/>
        <v>Dissapointing</v>
      </c>
    </row>
    <row r="214" spans="1:14" x14ac:dyDescent="0.25">
      <c r="A214">
        <v>2736</v>
      </c>
      <c r="B214" t="str">
        <f>TRIM(Table2[[#This Row],[Company (Manufacturer)]])</f>
        <v>Bare Bones</v>
      </c>
      <c r="C214" t="s">
        <v>458</v>
      </c>
      <c r="D214" t="s">
        <v>137</v>
      </c>
      <c r="E214">
        <v>2022</v>
      </c>
      <c r="F214" t="s">
        <v>274</v>
      </c>
      <c r="G214" t="s">
        <v>459</v>
      </c>
      <c r="H214" s="1">
        <v>0.65</v>
      </c>
      <c r="I214" s="1" t="str">
        <f t="shared" si="10"/>
        <v>3</v>
      </c>
      <c r="J214" t="s">
        <v>13</v>
      </c>
      <c r="K214" t="s">
        <v>460</v>
      </c>
      <c r="L214">
        <v>3.25</v>
      </c>
      <c r="M214" t="str">
        <f t="shared" si="9"/>
        <v>Satisfactory</v>
      </c>
      <c r="N214" t="str">
        <f t="shared" si="11"/>
        <v>Satisfactory</v>
      </c>
    </row>
    <row r="215" spans="1:14" x14ac:dyDescent="0.25">
      <c r="A215">
        <v>1840</v>
      </c>
      <c r="B215" t="str">
        <f>TRIM(Table2[[#This Row],[Company (Manufacturer)]])</f>
        <v>Batch</v>
      </c>
      <c r="C215" t="s">
        <v>461</v>
      </c>
      <c r="D215" t="s">
        <v>10</v>
      </c>
      <c r="E215">
        <v>2016</v>
      </c>
      <c r="F215" t="s">
        <v>18</v>
      </c>
      <c r="G215" t="s">
        <v>462</v>
      </c>
      <c r="H215" s="1">
        <v>0.65</v>
      </c>
      <c r="I215" s="1" t="str">
        <f t="shared" si="10"/>
        <v>3</v>
      </c>
      <c r="J215" t="s">
        <v>13</v>
      </c>
      <c r="K215" t="s">
        <v>463</v>
      </c>
      <c r="L215">
        <v>3.5</v>
      </c>
      <c r="M215" t="str">
        <f t="shared" si="9"/>
        <v>Satisfactory</v>
      </c>
      <c r="N215" t="str">
        <f t="shared" si="11"/>
        <v>Satisfactory</v>
      </c>
    </row>
    <row r="216" spans="1:14" x14ac:dyDescent="0.25">
      <c r="A216">
        <v>1868</v>
      </c>
      <c r="B216" t="str">
        <f>TRIM(Table2[[#This Row],[Company (Manufacturer)]])</f>
        <v>Batch</v>
      </c>
      <c r="C216" t="s">
        <v>461</v>
      </c>
      <c r="D216" t="s">
        <v>10</v>
      </c>
      <c r="E216">
        <v>2016</v>
      </c>
      <c r="F216" t="s">
        <v>44</v>
      </c>
      <c r="G216" t="s">
        <v>44</v>
      </c>
      <c r="H216" s="1">
        <v>0.7</v>
      </c>
      <c r="I216" s="1" t="str">
        <f t="shared" si="10"/>
        <v>3</v>
      </c>
      <c r="J216" t="s">
        <v>13</v>
      </c>
      <c r="K216" t="s">
        <v>464</v>
      </c>
      <c r="L216">
        <v>3.75</v>
      </c>
      <c r="M216" t="str">
        <f t="shared" si="9"/>
        <v>Praiseworthy</v>
      </c>
      <c r="N216" t="str">
        <f t="shared" si="11"/>
        <v>Praiseworthy</v>
      </c>
    </row>
    <row r="217" spans="1:14" x14ac:dyDescent="0.25">
      <c r="A217">
        <v>1880</v>
      </c>
      <c r="B217" t="str">
        <f>TRIM(Table2[[#This Row],[Company (Manufacturer)]])</f>
        <v>Batch</v>
      </c>
      <c r="C217" t="s">
        <v>461</v>
      </c>
      <c r="D217" t="s">
        <v>10</v>
      </c>
      <c r="E217">
        <v>2016</v>
      </c>
      <c r="F217" t="s">
        <v>46</v>
      </c>
      <c r="G217" t="s">
        <v>46</v>
      </c>
      <c r="H217" s="1">
        <v>0.65</v>
      </c>
      <c r="I217" s="1" t="str">
        <f t="shared" si="10"/>
        <v>3</v>
      </c>
      <c r="J217" t="s">
        <v>13</v>
      </c>
      <c r="K217" t="s">
        <v>465</v>
      </c>
      <c r="L217">
        <v>3.25</v>
      </c>
      <c r="M217" t="str">
        <f t="shared" si="9"/>
        <v>Satisfactory</v>
      </c>
      <c r="N217" t="str">
        <f t="shared" si="11"/>
        <v>Satisfactory</v>
      </c>
    </row>
    <row r="218" spans="1:14" x14ac:dyDescent="0.25">
      <c r="A218">
        <v>2374</v>
      </c>
      <c r="B218" t="str">
        <f>TRIM(Table2[[#This Row],[Company (Manufacturer)]])</f>
        <v>Bean</v>
      </c>
      <c r="C218" t="s">
        <v>466</v>
      </c>
      <c r="D218" t="s">
        <v>137</v>
      </c>
      <c r="E218">
        <v>2019</v>
      </c>
      <c r="F218" t="s">
        <v>38</v>
      </c>
      <c r="G218" t="s">
        <v>38</v>
      </c>
      <c r="H218" s="1">
        <v>0.7</v>
      </c>
      <c r="I218" s="1" t="str">
        <f t="shared" si="10"/>
        <v>4</v>
      </c>
      <c r="J218" t="s">
        <v>130</v>
      </c>
      <c r="K218" t="s">
        <v>467</v>
      </c>
      <c r="L218">
        <v>2.25</v>
      </c>
      <c r="M218" t="str">
        <f t="shared" si="9"/>
        <v>Dissapointing</v>
      </c>
      <c r="N218" t="str">
        <f t="shared" si="11"/>
        <v>Dissapointing</v>
      </c>
    </row>
    <row r="219" spans="1:14" x14ac:dyDescent="0.25">
      <c r="A219">
        <v>1948</v>
      </c>
      <c r="B219" t="str">
        <f>TRIM(Table2[[#This Row],[Company (Manufacturer)]])</f>
        <v>Beau Cacao</v>
      </c>
      <c r="C219" t="s">
        <v>468</v>
      </c>
      <c r="D219" t="s">
        <v>137</v>
      </c>
      <c r="E219">
        <v>2017</v>
      </c>
      <c r="F219" t="s">
        <v>469</v>
      </c>
      <c r="G219" t="s">
        <v>470</v>
      </c>
      <c r="H219" s="1">
        <v>0.73</v>
      </c>
      <c r="I219" s="1" t="str">
        <f t="shared" si="10"/>
        <v>3</v>
      </c>
      <c r="J219" t="s">
        <v>13</v>
      </c>
      <c r="K219" t="s">
        <v>471</v>
      </c>
      <c r="L219">
        <v>3</v>
      </c>
      <c r="M219" t="str">
        <f t="shared" si="9"/>
        <v>Satisfactory</v>
      </c>
      <c r="N219" t="str">
        <f t="shared" si="11"/>
        <v>Satisfactory</v>
      </c>
    </row>
    <row r="220" spans="1:14" x14ac:dyDescent="0.25">
      <c r="A220">
        <v>1948</v>
      </c>
      <c r="B220" t="str">
        <f>TRIM(Table2[[#This Row],[Company (Manufacturer)]])</f>
        <v>Beau Cacao</v>
      </c>
      <c r="C220" t="s">
        <v>468</v>
      </c>
      <c r="D220" t="s">
        <v>137</v>
      </c>
      <c r="E220">
        <v>2017</v>
      </c>
      <c r="F220" t="s">
        <v>469</v>
      </c>
      <c r="G220" t="s">
        <v>472</v>
      </c>
      <c r="H220" s="1">
        <v>0.72</v>
      </c>
      <c r="I220" s="1" t="str">
        <f t="shared" si="10"/>
        <v>3</v>
      </c>
      <c r="J220" t="s">
        <v>13</v>
      </c>
      <c r="K220" t="s">
        <v>473</v>
      </c>
      <c r="L220">
        <v>3.25</v>
      </c>
      <c r="M220" t="str">
        <f t="shared" si="9"/>
        <v>Satisfactory</v>
      </c>
      <c r="N220" t="str">
        <f t="shared" si="11"/>
        <v>Satisfactory</v>
      </c>
    </row>
    <row r="221" spans="1:14" x14ac:dyDescent="0.25">
      <c r="A221">
        <v>1784</v>
      </c>
      <c r="B221" t="str">
        <f>TRIM(Table2[[#This Row],[Company (Manufacturer)]])</f>
        <v>Beehive</v>
      </c>
      <c r="C221" t="s">
        <v>474</v>
      </c>
      <c r="D221" t="s">
        <v>10</v>
      </c>
      <c r="E221">
        <v>2016</v>
      </c>
      <c r="F221" t="s">
        <v>44</v>
      </c>
      <c r="G221" t="s">
        <v>475</v>
      </c>
      <c r="H221" s="1">
        <v>0.8</v>
      </c>
      <c r="I221" s="1" t="str">
        <f t="shared" si="10"/>
        <v>3</v>
      </c>
      <c r="J221" t="s">
        <v>13</v>
      </c>
      <c r="K221" t="s">
        <v>476</v>
      </c>
      <c r="L221">
        <v>2.75</v>
      </c>
      <c r="M221" t="str">
        <f t="shared" si="9"/>
        <v>Dissapointing</v>
      </c>
      <c r="N221" t="str">
        <f t="shared" si="11"/>
        <v>Dissapointing</v>
      </c>
    </row>
    <row r="222" spans="1:14" x14ac:dyDescent="0.25">
      <c r="A222">
        <v>1784</v>
      </c>
      <c r="B222" t="str">
        <f>TRIM(Table2[[#This Row],[Company (Manufacturer)]])</f>
        <v>Beehive</v>
      </c>
      <c r="C222" t="s">
        <v>474</v>
      </c>
      <c r="D222" t="s">
        <v>10</v>
      </c>
      <c r="E222">
        <v>2016</v>
      </c>
      <c r="F222" t="s">
        <v>18</v>
      </c>
      <c r="G222" t="s">
        <v>477</v>
      </c>
      <c r="H222" s="1">
        <v>0.7</v>
      </c>
      <c r="I222" s="1" t="str">
        <f t="shared" si="10"/>
        <v>3</v>
      </c>
      <c r="J222" t="s">
        <v>13</v>
      </c>
      <c r="K222" t="s">
        <v>478</v>
      </c>
      <c r="L222">
        <v>2.75</v>
      </c>
      <c r="M222" t="str">
        <f t="shared" si="9"/>
        <v>Dissapointing</v>
      </c>
      <c r="N222" t="str">
        <f t="shared" si="11"/>
        <v>Dissapointing</v>
      </c>
    </row>
    <row r="223" spans="1:14" x14ac:dyDescent="0.25">
      <c r="A223">
        <v>1784</v>
      </c>
      <c r="B223" t="str">
        <f>TRIM(Table2[[#This Row],[Company (Manufacturer)]])</f>
        <v>Beehive</v>
      </c>
      <c r="C223" t="s">
        <v>474</v>
      </c>
      <c r="D223" t="s">
        <v>10</v>
      </c>
      <c r="E223">
        <v>2016</v>
      </c>
      <c r="F223" t="s">
        <v>46</v>
      </c>
      <c r="G223" t="s">
        <v>479</v>
      </c>
      <c r="H223" s="1">
        <v>0.7</v>
      </c>
      <c r="I223" s="1" t="str">
        <f t="shared" si="10"/>
        <v>3</v>
      </c>
      <c r="J223" t="s">
        <v>13</v>
      </c>
      <c r="K223" t="s">
        <v>480</v>
      </c>
      <c r="L223">
        <v>2.75</v>
      </c>
      <c r="M223" t="str">
        <f t="shared" si="9"/>
        <v>Dissapointing</v>
      </c>
      <c r="N223" t="str">
        <f t="shared" si="11"/>
        <v>Dissapointing</v>
      </c>
    </row>
    <row r="224" spans="1:14" x14ac:dyDescent="0.25">
      <c r="A224">
        <v>1788</v>
      </c>
      <c r="B224" t="str">
        <f>TRIM(Table2[[#This Row],[Company (Manufacturer)]])</f>
        <v>Beehive</v>
      </c>
      <c r="C224" t="s">
        <v>474</v>
      </c>
      <c r="D224" t="s">
        <v>10</v>
      </c>
      <c r="E224">
        <v>2016</v>
      </c>
      <c r="F224" t="s">
        <v>46</v>
      </c>
      <c r="G224" t="s">
        <v>46</v>
      </c>
      <c r="H224" s="1">
        <v>0.9</v>
      </c>
      <c r="I224" s="1" t="str">
        <f t="shared" si="10"/>
        <v>3</v>
      </c>
      <c r="J224" t="s">
        <v>13</v>
      </c>
      <c r="K224" t="s">
        <v>481</v>
      </c>
      <c r="L224">
        <v>2.75</v>
      </c>
      <c r="M224" t="str">
        <f t="shared" si="9"/>
        <v>Dissapointing</v>
      </c>
      <c r="N224" t="str">
        <f t="shared" si="11"/>
        <v>Dissapointing</v>
      </c>
    </row>
    <row r="225" spans="1:14" x14ac:dyDescent="0.25">
      <c r="A225">
        <v>586</v>
      </c>
      <c r="B225" t="str">
        <f>TRIM(Table2[[#This Row],[Company (Manufacturer)]])</f>
        <v>Belcolade</v>
      </c>
      <c r="C225" t="s">
        <v>482</v>
      </c>
      <c r="D225" t="s">
        <v>483</v>
      </c>
      <c r="E225">
        <v>2010</v>
      </c>
      <c r="F225" t="s">
        <v>316</v>
      </c>
      <c r="G225" t="s">
        <v>316</v>
      </c>
      <c r="H225" s="1">
        <v>0.64</v>
      </c>
      <c r="I225" s="1" t="str">
        <f t="shared" si="10"/>
        <v>4</v>
      </c>
      <c r="J225" t="s">
        <v>36</v>
      </c>
      <c r="K225" t="s">
        <v>484</v>
      </c>
      <c r="L225">
        <v>2.75</v>
      </c>
      <c r="M225" t="str">
        <f t="shared" si="9"/>
        <v>Dissapointing</v>
      </c>
      <c r="N225" t="str">
        <f t="shared" si="11"/>
        <v>Dissapointing</v>
      </c>
    </row>
    <row r="226" spans="1:14" x14ac:dyDescent="0.25">
      <c r="A226">
        <v>586</v>
      </c>
      <c r="B226" t="str">
        <f>TRIM(Table2[[#This Row],[Company (Manufacturer)]])</f>
        <v>Belcolade</v>
      </c>
      <c r="C226" t="s">
        <v>482</v>
      </c>
      <c r="D226" t="s">
        <v>483</v>
      </c>
      <c r="E226">
        <v>2010</v>
      </c>
      <c r="F226" t="s">
        <v>55</v>
      </c>
      <c r="G226" t="s">
        <v>55</v>
      </c>
      <c r="H226" s="1">
        <v>0.64</v>
      </c>
      <c r="I226" s="1" t="str">
        <f t="shared" si="10"/>
        <v>4</v>
      </c>
      <c r="J226" t="s">
        <v>36</v>
      </c>
      <c r="K226" t="s">
        <v>485</v>
      </c>
      <c r="L226">
        <v>2.75</v>
      </c>
      <c r="M226" t="str">
        <f t="shared" si="9"/>
        <v>Dissapointing</v>
      </c>
      <c r="N226" t="str">
        <f t="shared" si="11"/>
        <v>Dissapointing</v>
      </c>
    </row>
    <row r="227" spans="1:14" x14ac:dyDescent="0.25">
      <c r="A227">
        <v>586</v>
      </c>
      <c r="B227" t="str">
        <f>TRIM(Table2[[#This Row],[Company (Manufacturer)]])</f>
        <v>Belcolade</v>
      </c>
      <c r="C227" t="s">
        <v>482</v>
      </c>
      <c r="D227" t="s">
        <v>483</v>
      </c>
      <c r="E227">
        <v>2010</v>
      </c>
      <c r="F227" t="s">
        <v>38</v>
      </c>
      <c r="G227" t="s">
        <v>38</v>
      </c>
      <c r="H227" s="1">
        <v>0.64</v>
      </c>
      <c r="I227" s="1" t="str">
        <f t="shared" si="10"/>
        <v>4</v>
      </c>
      <c r="J227" t="s">
        <v>36</v>
      </c>
      <c r="K227" t="s">
        <v>486</v>
      </c>
      <c r="L227">
        <v>2.75</v>
      </c>
      <c r="M227" t="str">
        <f t="shared" si="9"/>
        <v>Dissapointing</v>
      </c>
      <c r="N227" t="str">
        <f t="shared" si="11"/>
        <v>Dissapointing</v>
      </c>
    </row>
    <row r="228" spans="1:14" x14ac:dyDescent="0.25">
      <c r="A228">
        <v>586</v>
      </c>
      <c r="B228" t="str">
        <f>TRIM(Table2[[#This Row],[Company (Manufacturer)]])</f>
        <v>Belcolade</v>
      </c>
      <c r="C228" t="s">
        <v>482</v>
      </c>
      <c r="D228" t="s">
        <v>483</v>
      </c>
      <c r="E228">
        <v>2010</v>
      </c>
      <c r="F228" t="s">
        <v>46</v>
      </c>
      <c r="G228" t="s">
        <v>46</v>
      </c>
      <c r="H228" s="1">
        <v>0.71</v>
      </c>
      <c r="I228" s="1" t="str">
        <f t="shared" si="10"/>
        <v>4</v>
      </c>
      <c r="J228" t="s">
        <v>36</v>
      </c>
      <c r="K228" t="s">
        <v>487</v>
      </c>
      <c r="L228">
        <v>3.5</v>
      </c>
      <c r="M228" t="str">
        <f t="shared" si="9"/>
        <v>Satisfactory</v>
      </c>
      <c r="N228" t="str">
        <f t="shared" si="11"/>
        <v>Satisfactory</v>
      </c>
    </row>
    <row r="229" spans="1:14" x14ac:dyDescent="0.25">
      <c r="A229">
        <v>1800</v>
      </c>
      <c r="B229" t="str">
        <f>TRIM(Table2[[#This Row],[Company (Manufacturer)]])</f>
        <v>Bellflower</v>
      </c>
      <c r="C229" t="s">
        <v>488</v>
      </c>
      <c r="D229" t="s">
        <v>10</v>
      </c>
      <c r="E229">
        <v>2016</v>
      </c>
      <c r="F229" t="s">
        <v>11</v>
      </c>
      <c r="G229" t="s">
        <v>489</v>
      </c>
      <c r="H229" s="1">
        <v>0.7</v>
      </c>
      <c r="I229" s="1" t="str">
        <f t="shared" si="10"/>
        <v>3</v>
      </c>
      <c r="J229" t="s">
        <v>13</v>
      </c>
      <c r="K229" t="s">
        <v>490</v>
      </c>
      <c r="L229">
        <v>3.5</v>
      </c>
      <c r="M229" t="str">
        <f t="shared" si="9"/>
        <v>Satisfactory</v>
      </c>
      <c r="N229" t="str">
        <f t="shared" si="11"/>
        <v>Satisfactory</v>
      </c>
    </row>
    <row r="230" spans="1:14" x14ac:dyDescent="0.25">
      <c r="A230">
        <v>1804</v>
      </c>
      <c r="B230" t="str">
        <f>TRIM(Table2[[#This Row],[Company (Manufacturer)]])</f>
        <v>Bellflower</v>
      </c>
      <c r="C230" t="s">
        <v>488</v>
      </c>
      <c r="D230" t="s">
        <v>10</v>
      </c>
      <c r="E230">
        <v>2016</v>
      </c>
      <c r="F230" t="s">
        <v>35</v>
      </c>
      <c r="G230" t="s">
        <v>491</v>
      </c>
      <c r="H230" s="1">
        <v>0.7</v>
      </c>
      <c r="I230" s="1" t="str">
        <f t="shared" si="10"/>
        <v>3</v>
      </c>
      <c r="J230" t="s">
        <v>13</v>
      </c>
      <c r="K230" t="s">
        <v>492</v>
      </c>
      <c r="L230">
        <v>3.25</v>
      </c>
      <c r="M230" t="str">
        <f t="shared" si="9"/>
        <v>Satisfactory</v>
      </c>
      <c r="N230" t="str">
        <f t="shared" si="11"/>
        <v>Satisfactory</v>
      </c>
    </row>
    <row r="231" spans="1:14" x14ac:dyDescent="0.25">
      <c r="A231">
        <v>1864</v>
      </c>
      <c r="B231" t="str">
        <f>TRIM(Table2[[#This Row],[Company (Manufacturer)]])</f>
        <v>Bellflower</v>
      </c>
      <c r="C231" t="s">
        <v>488</v>
      </c>
      <c r="D231" t="s">
        <v>10</v>
      </c>
      <c r="E231">
        <v>2016</v>
      </c>
      <c r="F231" t="s">
        <v>18</v>
      </c>
      <c r="G231" t="s">
        <v>493</v>
      </c>
      <c r="H231" s="1">
        <v>0.7</v>
      </c>
      <c r="I231" s="1" t="str">
        <f t="shared" si="10"/>
        <v>2</v>
      </c>
      <c r="J231" t="s">
        <v>102</v>
      </c>
      <c r="K231" t="s">
        <v>494</v>
      </c>
      <c r="L231">
        <v>3.5</v>
      </c>
      <c r="M231" t="str">
        <f t="shared" si="9"/>
        <v>Satisfactory</v>
      </c>
      <c r="N231" t="str">
        <f t="shared" si="11"/>
        <v>Satisfactory</v>
      </c>
    </row>
    <row r="232" spans="1:14" x14ac:dyDescent="0.25">
      <c r="A232">
        <v>2190</v>
      </c>
      <c r="B232" t="str">
        <f>TRIM(Table2[[#This Row],[Company (Manufacturer)]])</f>
        <v>Belvie</v>
      </c>
      <c r="C232" t="s">
        <v>495</v>
      </c>
      <c r="D232" t="s">
        <v>153</v>
      </c>
      <c r="E232">
        <v>2018</v>
      </c>
      <c r="F232" t="s">
        <v>153</v>
      </c>
      <c r="G232" t="s">
        <v>323</v>
      </c>
      <c r="H232" s="1">
        <v>0.75</v>
      </c>
      <c r="I232" s="1" t="str">
        <f t="shared" si="10"/>
        <v>3</v>
      </c>
      <c r="J232" t="s">
        <v>13</v>
      </c>
      <c r="K232" t="s">
        <v>496</v>
      </c>
      <c r="L232">
        <v>3.25</v>
      </c>
      <c r="M232" t="str">
        <f t="shared" si="9"/>
        <v>Satisfactory</v>
      </c>
      <c r="N232" t="str">
        <f t="shared" si="11"/>
        <v>Satisfactory</v>
      </c>
    </row>
    <row r="233" spans="1:14" x14ac:dyDescent="0.25">
      <c r="A233">
        <v>2648</v>
      </c>
      <c r="B233" t="str">
        <f>TRIM(Table2[[#This Row],[Company (Manufacturer)]])</f>
        <v>Belvie</v>
      </c>
      <c r="C233" t="s">
        <v>495</v>
      </c>
      <c r="D233" t="s">
        <v>153</v>
      </c>
      <c r="E233">
        <v>2021</v>
      </c>
      <c r="F233" t="s">
        <v>153</v>
      </c>
      <c r="G233" t="s">
        <v>497</v>
      </c>
      <c r="H233" s="1">
        <v>0.7</v>
      </c>
      <c r="I233" s="1" t="str">
        <f t="shared" si="10"/>
        <v>3</v>
      </c>
      <c r="J233" t="s">
        <v>13</v>
      </c>
      <c r="K233" t="s">
        <v>498</v>
      </c>
      <c r="L233">
        <v>3.75</v>
      </c>
      <c r="M233" t="str">
        <f t="shared" si="9"/>
        <v>Praiseworthy</v>
      </c>
      <c r="N233" t="str">
        <f t="shared" si="11"/>
        <v>Praiseworthy</v>
      </c>
    </row>
    <row r="234" spans="1:14" x14ac:dyDescent="0.25">
      <c r="A234">
        <v>1768</v>
      </c>
      <c r="B234" t="str">
        <f>TRIM(Table2[[#This Row],[Company (Manufacturer)]])</f>
        <v>Belyzium</v>
      </c>
      <c r="C234" t="s">
        <v>499</v>
      </c>
      <c r="D234" t="s">
        <v>500</v>
      </c>
      <c r="E234">
        <v>2016</v>
      </c>
      <c r="F234" t="s">
        <v>230</v>
      </c>
      <c r="G234" t="s">
        <v>501</v>
      </c>
      <c r="H234" s="1">
        <v>0.83</v>
      </c>
      <c r="I234" s="1" t="str">
        <f t="shared" si="10"/>
        <v>3</v>
      </c>
      <c r="J234" t="s">
        <v>13</v>
      </c>
      <c r="K234" t="s">
        <v>502</v>
      </c>
      <c r="L234">
        <v>2.75</v>
      </c>
      <c r="M234" t="str">
        <f t="shared" si="9"/>
        <v>Dissapointing</v>
      </c>
      <c r="N234" t="str">
        <f t="shared" si="11"/>
        <v>Dissapointing</v>
      </c>
    </row>
    <row r="235" spans="1:14" x14ac:dyDescent="0.25">
      <c r="A235">
        <v>1768</v>
      </c>
      <c r="B235" t="str">
        <f>TRIM(Table2[[#This Row],[Company (Manufacturer)]])</f>
        <v>Belyzium</v>
      </c>
      <c r="C235" t="s">
        <v>499</v>
      </c>
      <c r="D235" t="s">
        <v>500</v>
      </c>
      <c r="E235">
        <v>2016</v>
      </c>
      <c r="F235" t="s">
        <v>230</v>
      </c>
      <c r="G235" t="s">
        <v>503</v>
      </c>
      <c r="H235" s="1">
        <v>0.78</v>
      </c>
      <c r="I235" s="1" t="str">
        <f t="shared" si="10"/>
        <v>3</v>
      </c>
      <c r="J235" t="s">
        <v>13</v>
      </c>
      <c r="K235" t="s">
        <v>504</v>
      </c>
      <c r="L235">
        <v>3</v>
      </c>
      <c r="M235" t="str">
        <f t="shared" si="9"/>
        <v>Satisfactory</v>
      </c>
      <c r="N235" t="str">
        <f t="shared" si="11"/>
        <v>Satisfactory</v>
      </c>
    </row>
    <row r="236" spans="1:14" x14ac:dyDescent="0.25">
      <c r="A236">
        <v>1768</v>
      </c>
      <c r="B236" t="str">
        <f>TRIM(Table2[[#This Row],[Company (Manufacturer)]])</f>
        <v>Belyzium</v>
      </c>
      <c r="C236" t="s">
        <v>499</v>
      </c>
      <c r="D236" t="s">
        <v>500</v>
      </c>
      <c r="E236">
        <v>2016</v>
      </c>
      <c r="F236" t="s">
        <v>230</v>
      </c>
      <c r="G236" t="s">
        <v>503</v>
      </c>
      <c r="H236" s="1">
        <v>0.83</v>
      </c>
      <c r="I236" s="1" t="str">
        <f t="shared" si="10"/>
        <v>3</v>
      </c>
      <c r="J236" t="s">
        <v>13</v>
      </c>
      <c r="K236" t="s">
        <v>505</v>
      </c>
      <c r="L236">
        <v>3.5</v>
      </c>
      <c r="M236" t="str">
        <f t="shared" si="9"/>
        <v>Satisfactory</v>
      </c>
      <c r="N236" t="str">
        <f t="shared" si="11"/>
        <v>Satisfactory</v>
      </c>
    </row>
    <row r="237" spans="1:14" x14ac:dyDescent="0.25">
      <c r="A237">
        <v>2246</v>
      </c>
      <c r="B237" t="str">
        <f>TRIM(Table2[[#This Row],[Company (Manufacturer)]])</f>
        <v>Benns</v>
      </c>
      <c r="C237" t="s">
        <v>506</v>
      </c>
      <c r="D237" t="s">
        <v>507</v>
      </c>
      <c r="E237">
        <v>2018</v>
      </c>
      <c r="F237" t="s">
        <v>153</v>
      </c>
      <c r="G237" t="s">
        <v>508</v>
      </c>
      <c r="H237" s="1">
        <v>0.72</v>
      </c>
      <c r="I237" s="1" t="str">
        <f t="shared" si="10"/>
        <v>4</v>
      </c>
      <c r="J237" t="s">
        <v>36</v>
      </c>
      <c r="K237" t="s">
        <v>509</v>
      </c>
      <c r="L237">
        <v>3</v>
      </c>
      <c r="M237" t="str">
        <f t="shared" si="9"/>
        <v>Satisfactory</v>
      </c>
      <c r="N237" t="str">
        <f t="shared" si="11"/>
        <v>Satisfactory</v>
      </c>
    </row>
    <row r="238" spans="1:14" x14ac:dyDescent="0.25">
      <c r="A238">
        <v>2246</v>
      </c>
      <c r="B238" t="str">
        <f>TRIM(Table2[[#This Row],[Company (Manufacturer)]])</f>
        <v>Benns</v>
      </c>
      <c r="C238" t="s">
        <v>506</v>
      </c>
      <c r="D238" t="s">
        <v>507</v>
      </c>
      <c r="E238">
        <v>2018</v>
      </c>
      <c r="F238" t="s">
        <v>24</v>
      </c>
      <c r="G238" t="s">
        <v>510</v>
      </c>
      <c r="H238" s="1">
        <v>0.72</v>
      </c>
      <c r="I238" s="1" t="str">
        <f t="shared" si="10"/>
        <v>4</v>
      </c>
      <c r="J238" t="s">
        <v>36</v>
      </c>
      <c r="K238" t="s">
        <v>511</v>
      </c>
      <c r="L238">
        <v>3</v>
      </c>
      <c r="M238" t="str">
        <f t="shared" si="9"/>
        <v>Satisfactory</v>
      </c>
      <c r="N238" t="str">
        <f t="shared" si="11"/>
        <v>Satisfactory</v>
      </c>
    </row>
    <row r="239" spans="1:14" x14ac:dyDescent="0.25">
      <c r="A239">
        <v>2246</v>
      </c>
      <c r="B239" t="str">
        <f>TRIM(Table2[[#This Row],[Company (Manufacturer)]])</f>
        <v>Benns</v>
      </c>
      <c r="C239" t="s">
        <v>506</v>
      </c>
      <c r="D239" t="s">
        <v>507</v>
      </c>
      <c r="E239">
        <v>2018</v>
      </c>
      <c r="F239" t="s">
        <v>469</v>
      </c>
      <c r="G239" t="s">
        <v>512</v>
      </c>
      <c r="H239" s="1">
        <v>0.72</v>
      </c>
      <c r="I239" s="1" t="str">
        <f t="shared" si="10"/>
        <v>4</v>
      </c>
      <c r="J239" t="s">
        <v>36</v>
      </c>
      <c r="K239" t="s">
        <v>513</v>
      </c>
      <c r="L239">
        <v>3</v>
      </c>
      <c r="M239" t="str">
        <f t="shared" si="9"/>
        <v>Satisfactory</v>
      </c>
      <c r="N239" t="str">
        <f t="shared" si="11"/>
        <v>Satisfactory</v>
      </c>
    </row>
    <row r="240" spans="1:14" x14ac:dyDescent="0.25">
      <c r="A240">
        <v>757</v>
      </c>
      <c r="B240" t="str">
        <f>TRIM(Table2[[#This Row],[Company (Manufacturer)]])</f>
        <v>Benoit Nihant</v>
      </c>
      <c r="C240" t="s">
        <v>514</v>
      </c>
      <c r="D240" t="s">
        <v>483</v>
      </c>
      <c r="E240">
        <v>2011</v>
      </c>
      <c r="F240" t="s">
        <v>93</v>
      </c>
      <c r="G240" t="s">
        <v>515</v>
      </c>
      <c r="H240" s="1">
        <v>0.72</v>
      </c>
      <c r="I240" s="1" t="str">
        <f t="shared" si="10"/>
        <v>3</v>
      </c>
      <c r="J240" t="s">
        <v>13</v>
      </c>
      <c r="K240" t="s">
        <v>516</v>
      </c>
      <c r="L240">
        <v>4</v>
      </c>
      <c r="M240" t="str">
        <f t="shared" si="9"/>
        <v>Premium</v>
      </c>
      <c r="N240" t="str">
        <f t="shared" si="11"/>
        <v>Premium</v>
      </c>
    </row>
    <row r="241" spans="1:14" x14ac:dyDescent="0.25">
      <c r="A241">
        <v>773</v>
      </c>
      <c r="B241" t="str">
        <f>TRIM(Table2[[#This Row],[Company (Manufacturer)]])</f>
        <v>Benoit Nihant</v>
      </c>
      <c r="C241" t="s">
        <v>514</v>
      </c>
      <c r="D241" t="s">
        <v>483</v>
      </c>
      <c r="E241">
        <v>2011</v>
      </c>
      <c r="F241" t="s">
        <v>15</v>
      </c>
      <c r="G241" t="s">
        <v>517</v>
      </c>
      <c r="H241" s="1">
        <v>0.72</v>
      </c>
      <c r="I241" s="1" t="str">
        <f t="shared" si="10"/>
        <v>3</v>
      </c>
      <c r="J241" t="s">
        <v>13</v>
      </c>
      <c r="K241" t="s">
        <v>518</v>
      </c>
      <c r="L241">
        <v>3.75</v>
      </c>
      <c r="M241" t="str">
        <f t="shared" si="9"/>
        <v>Praiseworthy</v>
      </c>
      <c r="N241" t="str">
        <f t="shared" si="11"/>
        <v>Praiseworthy</v>
      </c>
    </row>
    <row r="242" spans="1:14" x14ac:dyDescent="0.25">
      <c r="A242">
        <v>1141</v>
      </c>
      <c r="B242" t="str">
        <f>TRIM(Table2[[#This Row],[Company (Manufacturer)]])</f>
        <v>Benoit Nihant</v>
      </c>
      <c r="C242" t="s">
        <v>514</v>
      </c>
      <c r="D242" t="s">
        <v>483</v>
      </c>
      <c r="E242">
        <v>2013</v>
      </c>
      <c r="F242" t="s">
        <v>66</v>
      </c>
      <c r="G242" t="s">
        <v>519</v>
      </c>
      <c r="H242" s="1">
        <v>0.74</v>
      </c>
      <c r="I242" s="1" t="str">
        <f t="shared" si="10"/>
        <v>3</v>
      </c>
      <c r="J242" t="s">
        <v>13</v>
      </c>
      <c r="K242" t="s">
        <v>520</v>
      </c>
      <c r="L242">
        <v>3.5</v>
      </c>
      <c r="M242" t="str">
        <f t="shared" si="9"/>
        <v>Satisfactory</v>
      </c>
      <c r="N242" t="str">
        <f t="shared" si="11"/>
        <v>Satisfactory</v>
      </c>
    </row>
    <row r="243" spans="1:14" x14ac:dyDescent="0.25">
      <c r="A243">
        <v>1141</v>
      </c>
      <c r="B243" t="str">
        <f>TRIM(Table2[[#This Row],[Company (Manufacturer)]])</f>
        <v>Benoit Nihant</v>
      </c>
      <c r="C243" t="s">
        <v>514</v>
      </c>
      <c r="D243" t="s">
        <v>483</v>
      </c>
      <c r="E243">
        <v>2013</v>
      </c>
      <c r="F243" t="s">
        <v>27</v>
      </c>
      <c r="G243" t="s">
        <v>521</v>
      </c>
      <c r="H243" s="1">
        <v>0.74</v>
      </c>
      <c r="I243" s="1" t="str">
        <f t="shared" si="10"/>
        <v>3</v>
      </c>
      <c r="J243" t="s">
        <v>13</v>
      </c>
      <c r="K243" t="s">
        <v>522</v>
      </c>
      <c r="L243">
        <v>3.5</v>
      </c>
      <c r="M243" t="str">
        <f t="shared" si="9"/>
        <v>Satisfactory</v>
      </c>
      <c r="N243" t="str">
        <f t="shared" si="11"/>
        <v>Satisfactory</v>
      </c>
    </row>
    <row r="244" spans="1:14" x14ac:dyDescent="0.25">
      <c r="A244">
        <v>1141</v>
      </c>
      <c r="B244" t="str">
        <f>TRIM(Table2[[#This Row],[Company (Manufacturer)]])</f>
        <v>Benoit Nihant</v>
      </c>
      <c r="C244" t="s">
        <v>514</v>
      </c>
      <c r="D244" t="s">
        <v>483</v>
      </c>
      <c r="E244">
        <v>2013</v>
      </c>
      <c r="F244" t="s">
        <v>27</v>
      </c>
      <c r="G244" t="s">
        <v>57</v>
      </c>
      <c r="H244" s="1">
        <v>0.74</v>
      </c>
      <c r="I244" s="1" t="str">
        <f t="shared" si="10"/>
        <v>3</v>
      </c>
      <c r="J244" t="s">
        <v>13</v>
      </c>
      <c r="K244" t="s">
        <v>523</v>
      </c>
      <c r="L244">
        <v>3.5</v>
      </c>
      <c r="M244" t="str">
        <f t="shared" si="9"/>
        <v>Satisfactory</v>
      </c>
      <c r="N244" t="str">
        <f t="shared" si="11"/>
        <v>Satisfactory</v>
      </c>
    </row>
    <row r="245" spans="1:14" x14ac:dyDescent="0.25">
      <c r="A245">
        <v>1141</v>
      </c>
      <c r="B245" t="str">
        <f>TRIM(Table2[[#This Row],[Company (Manufacturer)]])</f>
        <v>Benoit Nihant</v>
      </c>
      <c r="C245" t="s">
        <v>514</v>
      </c>
      <c r="D245" t="s">
        <v>483</v>
      </c>
      <c r="E245">
        <v>2013</v>
      </c>
      <c r="F245" t="s">
        <v>46</v>
      </c>
      <c r="G245" t="s">
        <v>524</v>
      </c>
      <c r="H245" s="1">
        <v>0.73</v>
      </c>
      <c r="I245" s="1" t="str">
        <f t="shared" si="10"/>
        <v>3</v>
      </c>
      <c r="J245" t="s">
        <v>13</v>
      </c>
      <c r="K245" t="s">
        <v>525</v>
      </c>
      <c r="L245">
        <v>4</v>
      </c>
      <c r="M245" t="str">
        <f t="shared" si="9"/>
        <v>Premium</v>
      </c>
      <c r="N245" t="str">
        <f t="shared" si="11"/>
        <v>Premium</v>
      </c>
    </row>
    <row r="246" spans="1:14" x14ac:dyDescent="0.25">
      <c r="A246">
        <v>2744</v>
      </c>
      <c r="B246" t="str">
        <f>TRIM(Table2[[#This Row],[Company (Manufacturer)]])</f>
        <v>Benoit Nihant</v>
      </c>
      <c r="C246" t="s">
        <v>514</v>
      </c>
      <c r="D246" t="s">
        <v>483</v>
      </c>
      <c r="E246">
        <v>2022</v>
      </c>
      <c r="F246" t="s">
        <v>46</v>
      </c>
      <c r="G246" t="s">
        <v>526</v>
      </c>
      <c r="H246" s="1">
        <v>0.73</v>
      </c>
      <c r="I246" s="1" t="str">
        <f t="shared" si="10"/>
        <v>4</v>
      </c>
      <c r="J246" t="s">
        <v>36</v>
      </c>
      <c r="K246" t="s">
        <v>527</v>
      </c>
      <c r="L246">
        <v>3.5</v>
      </c>
      <c r="M246" t="str">
        <f t="shared" si="9"/>
        <v>Satisfactory</v>
      </c>
      <c r="N246" t="str">
        <f t="shared" si="11"/>
        <v>Satisfactory</v>
      </c>
    </row>
    <row r="247" spans="1:14" x14ac:dyDescent="0.25">
      <c r="A247">
        <v>2744</v>
      </c>
      <c r="B247" t="str">
        <f>TRIM(Table2[[#This Row],[Company (Manufacturer)]])</f>
        <v>Benoit Nihant</v>
      </c>
      <c r="C247" t="s">
        <v>514</v>
      </c>
      <c r="D247" t="s">
        <v>483</v>
      </c>
      <c r="E247">
        <v>2022</v>
      </c>
      <c r="F247" t="s">
        <v>27</v>
      </c>
      <c r="G247" t="s">
        <v>528</v>
      </c>
      <c r="H247" s="1">
        <v>0.74</v>
      </c>
      <c r="I247" s="1" t="str">
        <f t="shared" si="10"/>
        <v>4</v>
      </c>
      <c r="J247" t="s">
        <v>36</v>
      </c>
      <c r="K247" t="s">
        <v>529</v>
      </c>
      <c r="L247">
        <v>3</v>
      </c>
      <c r="M247" t="str">
        <f t="shared" si="9"/>
        <v>Satisfactory</v>
      </c>
      <c r="N247" t="str">
        <f t="shared" si="11"/>
        <v>Satisfactory</v>
      </c>
    </row>
    <row r="248" spans="1:14" x14ac:dyDescent="0.25">
      <c r="A248">
        <v>797</v>
      </c>
      <c r="B248" t="str">
        <f>TRIM(Table2[[#This Row],[Company (Manufacturer)]])</f>
        <v>Bernachon</v>
      </c>
      <c r="C248" t="s">
        <v>530</v>
      </c>
      <c r="D248" t="s">
        <v>34</v>
      </c>
      <c r="E248">
        <v>2012</v>
      </c>
      <c r="F248" t="s">
        <v>239</v>
      </c>
      <c r="G248" t="s">
        <v>531</v>
      </c>
      <c r="H248" s="1">
        <v>0.55000000000000004</v>
      </c>
      <c r="I248" s="1" t="str">
        <f t="shared" si="10"/>
        <v>5</v>
      </c>
      <c r="J248" t="s">
        <v>145</v>
      </c>
      <c r="K248" t="s">
        <v>532</v>
      </c>
      <c r="L248">
        <v>2.75</v>
      </c>
      <c r="M248" t="str">
        <f t="shared" si="9"/>
        <v>Dissapointing</v>
      </c>
      <c r="N248" t="str">
        <f t="shared" si="11"/>
        <v>Dissapointing</v>
      </c>
    </row>
    <row r="249" spans="1:14" x14ac:dyDescent="0.25">
      <c r="A249">
        <v>508</v>
      </c>
      <c r="B249" t="str">
        <f>TRIM(Table2[[#This Row],[Company (Manufacturer)]])</f>
        <v>Beschle (Felchlin)</v>
      </c>
      <c r="C249" t="s">
        <v>533</v>
      </c>
      <c r="D249" t="s">
        <v>534</v>
      </c>
      <c r="E249">
        <v>2010</v>
      </c>
      <c r="F249" t="s">
        <v>27</v>
      </c>
      <c r="G249" t="s">
        <v>535</v>
      </c>
      <c r="H249" s="1">
        <v>0.7</v>
      </c>
      <c r="I249" s="1" t="str">
        <f t="shared" si="10"/>
        <v>3</v>
      </c>
      <c r="J249" t="s">
        <v>13</v>
      </c>
      <c r="K249" t="s">
        <v>536</v>
      </c>
      <c r="L249">
        <v>3.25</v>
      </c>
      <c r="M249" t="str">
        <f t="shared" si="9"/>
        <v>Satisfactory</v>
      </c>
      <c r="N249" t="str">
        <f t="shared" si="11"/>
        <v>Satisfactory</v>
      </c>
    </row>
    <row r="250" spans="1:14" x14ac:dyDescent="0.25">
      <c r="A250">
        <v>508</v>
      </c>
      <c r="B250" t="str">
        <f>TRIM(Table2[[#This Row],[Company (Manufacturer)]])</f>
        <v>Beschle (Felchlin)</v>
      </c>
      <c r="C250" t="s">
        <v>533</v>
      </c>
      <c r="D250" t="s">
        <v>534</v>
      </c>
      <c r="E250">
        <v>2010</v>
      </c>
      <c r="F250" t="s">
        <v>27</v>
      </c>
      <c r="G250" t="s">
        <v>537</v>
      </c>
      <c r="H250" s="1">
        <v>0.74</v>
      </c>
      <c r="I250" s="1" t="str">
        <f t="shared" si="10"/>
        <v>3</v>
      </c>
      <c r="J250" t="s">
        <v>13</v>
      </c>
      <c r="K250" t="s">
        <v>538</v>
      </c>
      <c r="L250">
        <v>3.25</v>
      </c>
      <c r="M250" t="str">
        <f t="shared" si="9"/>
        <v>Satisfactory</v>
      </c>
      <c r="N250" t="str">
        <f t="shared" si="11"/>
        <v>Satisfactory</v>
      </c>
    </row>
    <row r="251" spans="1:14" x14ac:dyDescent="0.25">
      <c r="A251">
        <v>508</v>
      </c>
      <c r="B251" t="str">
        <f>TRIM(Table2[[#This Row],[Company (Manufacturer)]])</f>
        <v>Beschle (Felchlin)</v>
      </c>
      <c r="C251" t="s">
        <v>533</v>
      </c>
      <c r="D251" t="s">
        <v>534</v>
      </c>
      <c r="E251">
        <v>2010</v>
      </c>
      <c r="F251" t="s">
        <v>93</v>
      </c>
      <c r="G251" t="s">
        <v>539</v>
      </c>
      <c r="H251" s="1">
        <v>0.64</v>
      </c>
      <c r="I251" s="1" t="str">
        <f t="shared" si="10"/>
        <v>3</v>
      </c>
      <c r="J251" t="s">
        <v>13</v>
      </c>
      <c r="K251" t="s">
        <v>540</v>
      </c>
      <c r="L251">
        <v>3.5</v>
      </c>
      <c r="M251" t="str">
        <f t="shared" si="9"/>
        <v>Satisfactory</v>
      </c>
      <c r="N251" t="str">
        <f t="shared" si="11"/>
        <v>Satisfactory</v>
      </c>
    </row>
    <row r="252" spans="1:14" x14ac:dyDescent="0.25">
      <c r="A252">
        <v>508</v>
      </c>
      <c r="B252" t="str">
        <f>TRIM(Table2[[#This Row],[Company (Manufacturer)]])</f>
        <v>Beschle (Felchlin)</v>
      </c>
      <c r="C252" t="s">
        <v>533</v>
      </c>
      <c r="D252" t="s">
        <v>534</v>
      </c>
      <c r="E252">
        <v>2010</v>
      </c>
      <c r="F252" t="s">
        <v>27</v>
      </c>
      <c r="G252" t="s">
        <v>541</v>
      </c>
      <c r="H252" s="1">
        <v>0.72</v>
      </c>
      <c r="I252" s="1" t="str">
        <f t="shared" si="10"/>
        <v>3</v>
      </c>
      <c r="J252" t="s">
        <v>13</v>
      </c>
      <c r="K252" t="s">
        <v>542</v>
      </c>
      <c r="L252">
        <v>3.5</v>
      </c>
      <c r="M252" t="str">
        <f t="shared" si="9"/>
        <v>Satisfactory</v>
      </c>
      <c r="N252" t="str">
        <f t="shared" si="11"/>
        <v>Satisfactory</v>
      </c>
    </row>
    <row r="253" spans="1:14" x14ac:dyDescent="0.25">
      <c r="A253">
        <v>636</v>
      </c>
      <c r="B253" t="str">
        <f>TRIM(Table2[[#This Row],[Company (Manufacturer)]])</f>
        <v>Beschle (Felchlin)</v>
      </c>
      <c r="C253" t="s">
        <v>533</v>
      </c>
      <c r="D253" t="s">
        <v>534</v>
      </c>
      <c r="E253">
        <v>2011</v>
      </c>
      <c r="F253" t="s">
        <v>15</v>
      </c>
      <c r="G253" t="s">
        <v>15</v>
      </c>
      <c r="H253" s="1">
        <v>0.64</v>
      </c>
      <c r="I253" s="1" t="str">
        <f t="shared" si="10"/>
        <v>3</v>
      </c>
      <c r="J253" t="s">
        <v>13</v>
      </c>
      <c r="K253" t="s">
        <v>543</v>
      </c>
      <c r="L253">
        <v>3</v>
      </c>
      <c r="M253" t="str">
        <f t="shared" si="9"/>
        <v>Satisfactory</v>
      </c>
      <c r="N253" t="str">
        <f t="shared" si="11"/>
        <v>Satisfactory</v>
      </c>
    </row>
    <row r="254" spans="1:14" x14ac:dyDescent="0.25">
      <c r="A254">
        <v>636</v>
      </c>
      <c r="B254" t="str">
        <f>TRIM(Table2[[#This Row],[Company (Manufacturer)]])</f>
        <v>Beschle (Felchlin)</v>
      </c>
      <c r="C254" t="s">
        <v>533</v>
      </c>
      <c r="D254" t="s">
        <v>534</v>
      </c>
      <c r="E254">
        <v>2011</v>
      </c>
      <c r="F254" t="s">
        <v>27</v>
      </c>
      <c r="G254" t="s">
        <v>544</v>
      </c>
      <c r="H254" s="1">
        <v>0.88</v>
      </c>
      <c r="I254" s="1" t="str">
        <f t="shared" si="10"/>
        <v>3</v>
      </c>
      <c r="J254" t="s">
        <v>13</v>
      </c>
      <c r="K254" t="s">
        <v>545</v>
      </c>
      <c r="L254">
        <v>3</v>
      </c>
      <c r="M254" t="str">
        <f t="shared" si="9"/>
        <v>Satisfactory</v>
      </c>
      <c r="N254" t="str">
        <f t="shared" si="11"/>
        <v>Satisfactory</v>
      </c>
    </row>
    <row r="255" spans="1:14" x14ac:dyDescent="0.25">
      <c r="A255">
        <v>636</v>
      </c>
      <c r="B255" t="str">
        <f>TRIM(Table2[[#This Row],[Company (Manufacturer)]])</f>
        <v>Beschle (Felchlin)</v>
      </c>
      <c r="C255" t="s">
        <v>533</v>
      </c>
      <c r="D255" t="s">
        <v>534</v>
      </c>
      <c r="E255">
        <v>2011</v>
      </c>
      <c r="F255" t="s">
        <v>27</v>
      </c>
      <c r="G255" t="s">
        <v>546</v>
      </c>
      <c r="H255" s="1">
        <v>0.72</v>
      </c>
      <c r="I255" s="1" t="str">
        <f t="shared" si="10"/>
        <v>3</v>
      </c>
      <c r="J255" t="s">
        <v>13</v>
      </c>
      <c r="K255" t="s">
        <v>547</v>
      </c>
      <c r="L255">
        <v>3.5</v>
      </c>
      <c r="M255" t="str">
        <f t="shared" si="9"/>
        <v>Satisfactory</v>
      </c>
      <c r="N255" t="str">
        <f t="shared" si="11"/>
        <v>Satisfactory</v>
      </c>
    </row>
    <row r="256" spans="1:14" x14ac:dyDescent="0.25">
      <c r="A256">
        <v>636</v>
      </c>
      <c r="B256" t="str">
        <f>TRIM(Table2[[#This Row],[Company (Manufacturer)]])</f>
        <v>Beschle (Felchlin)</v>
      </c>
      <c r="C256" t="s">
        <v>533</v>
      </c>
      <c r="D256" t="s">
        <v>534</v>
      </c>
      <c r="E256">
        <v>2011</v>
      </c>
      <c r="F256" t="s">
        <v>46</v>
      </c>
      <c r="G256" t="s">
        <v>46</v>
      </c>
      <c r="H256" s="1">
        <v>0.72</v>
      </c>
      <c r="I256" s="1" t="str">
        <f t="shared" si="10"/>
        <v>3</v>
      </c>
      <c r="J256" t="s">
        <v>13</v>
      </c>
      <c r="K256" t="s">
        <v>548</v>
      </c>
      <c r="L256">
        <v>4</v>
      </c>
      <c r="M256" t="str">
        <f t="shared" si="9"/>
        <v>Premium</v>
      </c>
      <c r="N256" t="str">
        <f t="shared" si="11"/>
        <v>Premium</v>
      </c>
    </row>
    <row r="257" spans="1:14" x14ac:dyDescent="0.25">
      <c r="A257">
        <v>1482</v>
      </c>
      <c r="B257" t="str">
        <f>TRIM(Table2[[#This Row],[Company (Manufacturer)]])</f>
        <v>Bisou</v>
      </c>
      <c r="C257" t="s">
        <v>549</v>
      </c>
      <c r="D257" t="s">
        <v>10</v>
      </c>
      <c r="E257">
        <v>2015</v>
      </c>
      <c r="F257" t="s">
        <v>163</v>
      </c>
      <c r="G257" t="s">
        <v>550</v>
      </c>
      <c r="H257" s="1">
        <v>0.76</v>
      </c>
      <c r="I257" s="1" t="str">
        <f t="shared" si="10"/>
        <v>2</v>
      </c>
      <c r="J257" t="s">
        <v>102</v>
      </c>
      <c r="K257" t="s">
        <v>551</v>
      </c>
      <c r="L257">
        <v>2.5</v>
      </c>
      <c r="M257" t="str">
        <f t="shared" si="9"/>
        <v>Dissapointing</v>
      </c>
      <c r="N257" t="str">
        <f t="shared" si="11"/>
        <v>Dissapointing</v>
      </c>
    </row>
    <row r="258" spans="1:14" x14ac:dyDescent="0.25">
      <c r="A258">
        <v>1486</v>
      </c>
      <c r="B258" t="str">
        <f>TRIM(Table2[[#This Row],[Company (Manufacturer)]])</f>
        <v>Bisou</v>
      </c>
      <c r="C258" t="s">
        <v>549</v>
      </c>
      <c r="D258" t="s">
        <v>10</v>
      </c>
      <c r="E258">
        <v>2015</v>
      </c>
      <c r="F258" t="s">
        <v>316</v>
      </c>
      <c r="G258" t="s">
        <v>552</v>
      </c>
      <c r="H258" s="1">
        <v>0.76</v>
      </c>
      <c r="I258" s="1" t="str">
        <f t="shared" si="10"/>
        <v>2</v>
      </c>
      <c r="J258" t="s">
        <v>102</v>
      </c>
      <c r="K258" t="s">
        <v>553</v>
      </c>
      <c r="L258">
        <v>2.5</v>
      </c>
      <c r="M258" t="str">
        <f t="shared" ref="M258:M321" si="12">VLOOKUP(L258,$S$10:$T$15,2,TRUE)</f>
        <v>Dissapointing</v>
      </c>
      <c r="N258" t="str">
        <f t="shared" si="11"/>
        <v>Dissapointing</v>
      </c>
    </row>
    <row r="259" spans="1:14" x14ac:dyDescent="0.25">
      <c r="A259">
        <v>1486</v>
      </c>
      <c r="B259" t="str">
        <f>TRIM(Table2[[#This Row],[Company (Manufacturer)]])</f>
        <v>Bisou</v>
      </c>
      <c r="C259" t="s">
        <v>549</v>
      </c>
      <c r="D259" t="s">
        <v>10</v>
      </c>
      <c r="E259">
        <v>2015</v>
      </c>
      <c r="F259" t="s">
        <v>316</v>
      </c>
      <c r="G259" t="s">
        <v>554</v>
      </c>
      <c r="H259" s="1">
        <v>0.78</v>
      </c>
      <c r="I259" s="1" t="str">
        <f t="shared" ref="I259:I322" si="13">LEFT(J259,1)</f>
        <v>4</v>
      </c>
      <c r="J259" t="s">
        <v>130</v>
      </c>
      <c r="K259" t="s">
        <v>555</v>
      </c>
      <c r="L259">
        <v>2.5</v>
      </c>
      <c r="M259" t="str">
        <f t="shared" si="12"/>
        <v>Dissapointing</v>
      </c>
      <c r="N259" t="str">
        <f t="shared" ref="N259:N322" si="14">IF(AND(L259 &gt;= 1, L259&lt; 2), "Unpleaseant", IF(AND(L259 &gt;= 2, L259 &lt;3), "Dissapointing", IF(AND(L259 &gt;= 3, L259&lt;3.75), "Satisfactory", IF(AND(L259&gt;=3.75, L259&lt; 4), "Praiseworthy", IF(AND(L259 &gt;=4, L259&lt;5), "Premium", "Elite")))))</f>
        <v>Dissapointing</v>
      </c>
    </row>
    <row r="260" spans="1:14" x14ac:dyDescent="0.25">
      <c r="A260">
        <v>1486</v>
      </c>
      <c r="B260" t="str">
        <f>TRIM(Table2[[#This Row],[Company (Manufacturer)]])</f>
        <v>Bisou</v>
      </c>
      <c r="C260" t="s">
        <v>549</v>
      </c>
      <c r="D260" t="s">
        <v>10</v>
      </c>
      <c r="E260">
        <v>2015</v>
      </c>
      <c r="F260" t="s">
        <v>230</v>
      </c>
      <c r="G260" t="s">
        <v>230</v>
      </c>
      <c r="H260" s="1">
        <v>0.86</v>
      </c>
      <c r="I260" s="1" t="str">
        <f t="shared" si="13"/>
        <v>4</v>
      </c>
      <c r="J260" t="s">
        <v>130</v>
      </c>
      <c r="K260" t="s">
        <v>556</v>
      </c>
      <c r="L260">
        <v>3.25</v>
      </c>
      <c r="M260" t="str">
        <f t="shared" si="12"/>
        <v>Satisfactory</v>
      </c>
      <c r="N260" t="str">
        <f t="shared" si="14"/>
        <v>Satisfactory</v>
      </c>
    </row>
    <row r="261" spans="1:14" x14ac:dyDescent="0.25">
      <c r="A261">
        <v>2084</v>
      </c>
      <c r="B261" t="str">
        <f>TRIM(Table2[[#This Row],[Company (Manufacturer)]])</f>
        <v>Bitacora</v>
      </c>
      <c r="C261" t="s">
        <v>557</v>
      </c>
      <c r="D261" t="s">
        <v>27</v>
      </c>
      <c r="E261">
        <v>2018</v>
      </c>
      <c r="F261" t="s">
        <v>27</v>
      </c>
      <c r="G261" t="s">
        <v>558</v>
      </c>
      <c r="H261" s="1">
        <v>0.7</v>
      </c>
      <c r="I261" s="1" t="str">
        <f t="shared" si="13"/>
        <v>4</v>
      </c>
      <c r="J261" t="s">
        <v>36</v>
      </c>
      <c r="K261" t="s">
        <v>559</v>
      </c>
      <c r="L261">
        <v>3.5</v>
      </c>
      <c r="M261" t="str">
        <f t="shared" si="12"/>
        <v>Satisfactory</v>
      </c>
      <c r="N261" t="str">
        <f t="shared" si="14"/>
        <v>Satisfactory</v>
      </c>
    </row>
    <row r="262" spans="1:14" x14ac:dyDescent="0.25">
      <c r="A262">
        <v>2088</v>
      </c>
      <c r="B262" t="str">
        <f>TRIM(Table2[[#This Row],[Company (Manufacturer)]])</f>
        <v>Bitacora</v>
      </c>
      <c r="C262" t="s">
        <v>557</v>
      </c>
      <c r="D262" t="s">
        <v>27</v>
      </c>
      <c r="E262">
        <v>2018</v>
      </c>
      <c r="F262" t="s">
        <v>27</v>
      </c>
      <c r="G262" t="s">
        <v>560</v>
      </c>
      <c r="H262" s="1">
        <v>0.7</v>
      </c>
      <c r="I262" s="1" t="str">
        <f t="shared" si="13"/>
        <v>4</v>
      </c>
      <c r="J262" t="s">
        <v>36</v>
      </c>
      <c r="K262" t="s">
        <v>561</v>
      </c>
      <c r="L262">
        <v>3</v>
      </c>
      <c r="M262" t="str">
        <f t="shared" si="12"/>
        <v>Satisfactory</v>
      </c>
      <c r="N262" t="str">
        <f t="shared" si="14"/>
        <v>Satisfactory</v>
      </c>
    </row>
    <row r="263" spans="1:14" x14ac:dyDescent="0.25">
      <c r="A263">
        <v>2088</v>
      </c>
      <c r="B263" t="str">
        <f>TRIM(Table2[[#This Row],[Company (Manufacturer)]])</f>
        <v>Bitacora</v>
      </c>
      <c r="C263" t="s">
        <v>557</v>
      </c>
      <c r="D263" t="s">
        <v>27</v>
      </c>
      <c r="E263">
        <v>2018</v>
      </c>
      <c r="F263" t="s">
        <v>27</v>
      </c>
      <c r="G263" t="s">
        <v>562</v>
      </c>
      <c r="H263" s="1">
        <v>0.7</v>
      </c>
      <c r="I263" s="1" t="str">
        <f t="shared" si="13"/>
        <v>4</v>
      </c>
      <c r="J263" t="s">
        <v>36</v>
      </c>
      <c r="K263" t="s">
        <v>563</v>
      </c>
      <c r="L263">
        <v>3</v>
      </c>
      <c r="M263" t="str">
        <f t="shared" si="12"/>
        <v>Satisfactory</v>
      </c>
      <c r="N263" t="str">
        <f t="shared" si="14"/>
        <v>Satisfactory</v>
      </c>
    </row>
    <row r="264" spans="1:14" x14ac:dyDescent="0.25">
      <c r="A264">
        <v>233</v>
      </c>
      <c r="B264" t="str">
        <f>TRIM(Table2[[#This Row],[Company (Manufacturer)]])</f>
        <v>Bittersweet Origins</v>
      </c>
      <c r="C264" t="s">
        <v>564</v>
      </c>
      <c r="D264" t="s">
        <v>10</v>
      </c>
      <c r="E264">
        <v>2008</v>
      </c>
      <c r="F264" t="s">
        <v>15</v>
      </c>
      <c r="G264" t="s">
        <v>422</v>
      </c>
      <c r="H264" s="1">
        <v>0.71</v>
      </c>
      <c r="I264" s="1" t="str">
        <f t="shared" si="13"/>
        <v>2</v>
      </c>
      <c r="J264" t="s">
        <v>102</v>
      </c>
      <c r="K264" t="s">
        <v>565</v>
      </c>
      <c r="L264">
        <v>3</v>
      </c>
      <c r="M264" t="str">
        <f t="shared" si="12"/>
        <v>Satisfactory</v>
      </c>
      <c r="N264" t="str">
        <f t="shared" si="14"/>
        <v>Satisfactory</v>
      </c>
    </row>
    <row r="265" spans="1:14" x14ac:dyDescent="0.25">
      <c r="A265">
        <v>233</v>
      </c>
      <c r="B265" t="str">
        <f>TRIM(Table2[[#This Row],[Company (Manufacturer)]])</f>
        <v>Bittersweet Origins</v>
      </c>
      <c r="C265" t="s">
        <v>564</v>
      </c>
      <c r="D265" t="s">
        <v>10</v>
      </c>
      <c r="E265">
        <v>2008</v>
      </c>
      <c r="F265" t="s">
        <v>40</v>
      </c>
      <c r="G265" t="s">
        <v>566</v>
      </c>
      <c r="H265" s="1">
        <v>0.75</v>
      </c>
      <c r="I265" s="1" t="str">
        <f t="shared" si="13"/>
        <v>2</v>
      </c>
      <c r="J265" t="s">
        <v>102</v>
      </c>
      <c r="K265" t="s">
        <v>567</v>
      </c>
      <c r="L265">
        <v>3.5</v>
      </c>
      <c r="M265" t="str">
        <f t="shared" si="12"/>
        <v>Satisfactory</v>
      </c>
      <c r="N265" t="str">
        <f t="shared" si="14"/>
        <v>Satisfactory</v>
      </c>
    </row>
    <row r="266" spans="1:14" x14ac:dyDescent="0.25">
      <c r="A266">
        <v>233</v>
      </c>
      <c r="B266" t="str">
        <f>TRIM(Table2[[#This Row],[Company (Manufacturer)]])</f>
        <v>Bittersweet Origins</v>
      </c>
      <c r="C266" t="s">
        <v>564</v>
      </c>
      <c r="D266" t="s">
        <v>10</v>
      </c>
      <c r="E266">
        <v>2008</v>
      </c>
      <c r="F266" t="s">
        <v>18</v>
      </c>
      <c r="G266" t="s">
        <v>568</v>
      </c>
      <c r="H266" s="1">
        <v>0.68</v>
      </c>
      <c r="I266" s="1" t="str">
        <f t="shared" si="13"/>
        <v>2</v>
      </c>
      <c r="J266" t="s">
        <v>102</v>
      </c>
      <c r="K266" t="s">
        <v>569</v>
      </c>
      <c r="L266">
        <v>3.75</v>
      </c>
      <c r="M266" t="str">
        <f t="shared" si="12"/>
        <v>Praiseworthy</v>
      </c>
      <c r="N266" t="str">
        <f t="shared" si="14"/>
        <v>Praiseworthy</v>
      </c>
    </row>
    <row r="267" spans="1:14" x14ac:dyDescent="0.25">
      <c r="A267">
        <v>256</v>
      </c>
      <c r="B267" t="str">
        <f>TRIM(Table2[[#This Row],[Company (Manufacturer)]])</f>
        <v>Bittersweet Origins</v>
      </c>
      <c r="C267" t="s">
        <v>564</v>
      </c>
      <c r="D267" t="s">
        <v>10</v>
      </c>
      <c r="E267">
        <v>2008</v>
      </c>
      <c r="F267" t="s">
        <v>212</v>
      </c>
      <c r="G267" t="s">
        <v>570</v>
      </c>
      <c r="H267" s="1">
        <v>0.7</v>
      </c>
      <c r="I267" s="1" t="str">
        <f t="shared" si="13"/>
        <v>2</v>
      </c>
      <c r="J267" t="s">
        <v>102</v>
      </c>
      <c r="K267" t="s">
        <v>571</v>
      </c>
      <c r="L267">
        <v>3</v>
      </c>
      <c r="M267" t="str">
        <f t="shared" si="12"/>
        <v>Satisfactory</v>
      </c>
      <c r="N267" t="str">
        <f t="shared" si="14"/>
        <v>Satisfactory</v>
      </c>
    </row>
    <row r="268" spans="1:14" x14ac:dyDescent="0.25">
      <c r="A268">
        <v>414</v>
      </c>
      <c r="B268" t="str">
        <f>TRIM(Table2[[#This Row],[Company (Manufacturer)]])</f>
        <v>Bittersweet Origins</v>
      </c>
      <c r="C268" t="s">
        <v>564</v>
      </c>
      <c r="D268" t="s">
        <v>10</v>
      </c>
      <c r="E268">
        <v>2009</v>
      </c>
      <c r="F268" t="s">
        <v>18</v>
      </c>
      <c r="G268" t="s">
        <v>568</v>
      </c>
      <c r="H268" s="1">
        <v>0.75</v>
      </c>
      <c r="I268" s="1" t="str">
        <f t="shared" si="13"/>
        <v>2</v>
      </c>
      <c r="J268" t="s">
        <v>102</v>
      </c>
      <c r="K268" t="s">
        <v>572</v>
      </c>
      <c r="L268">
        <v>3</v>
      </c>
      <c r="M268" t="str">
        <f t="shared" si="12"/>
        <v>Satisfactory</v>
      </c>
      <c r="N268" t="str">
        <f t="shared" si="14"/>
        <v>Satisfactory</v>
      </c>
    </row>
    <row r="269" spans="1:14" x14ac:dyDescent="0.25">
      <c r="A269">
        <v>414</v>
      </c>
      <c r="B269" t="str">
        <f>TRIM(Table2[[#This Row],[Company (Manufacturer)]])</f>
        <v>Bittersweet Origins</v>
      </c>
      <c r="C269" t="s">
        <v>564</v>
      </c>
      <c r="D269" t="s">
        <v>10</v>
      </c>
      <c r="E269">
        <v>2009</v>
      </c>
      <c r="F269" t="s">
        <v>18</v>
      </c>
      <c r="G269" t="s">
        <v>568</v>
      </c>
      <c r="H269" s="1">
        <v>0.65</v>
      </c>
      <c r="I269" s="1" t="str">
        <f t="shared" si="13"/>
        <v>2</v>
      </c>
      <c r="J269" t="s">
        <v>102</v>
      </c>
      <c r="K269" t="s">
        <v>573</v>
      </c>
      <c r="L269">
        <v>3.5</v>
      </c>
      <c r="M269" t="str">
        <f t="shared" si="12"/>
        <v>Satisfactory</v>
      </c>
      <c r="N269" t="str">
        <f t="shared" si="14"/>
        <v>Satisfactory</v>
      </c>
    </row>
    <row r="270" spans="1:14" x14ac:dyDescent="0.25">
      <c r="A270">
        <v>423</v>
      </c>
      <c r="B270" t="str">
        <f>TRIM(Table2[[#This Row],[Company (Manufacturer)]])</f>
        <v>Bittersweet Origins</v>
      </c>
      <c r="C270" t="s">
        <v>564</v>
      </c>
      <c r="D270" t="s">
        <v>10</v>
      </c>
      <c r="E270">
        <v>2009</v>
      </c>
      <c r="F270" t="s">
        <v>15</v>
      </c>
      <c r="G270" t="s">
        <v>422</v>
      </c>
      <c r="H270" s="1">
        <v>0.75</v>
      </c>
      <c r="I270" s="1" t="str">
        <f t="shared" si="13"/>
        <v>2</v>
      </c>
      <c r="J270" t="s">
        <v>102</v>
      </c>
      <c r="K270" t="s">
        <v>574</v>
      </c>
      <c r="L270">
        <v>3.25</v>
      </c>
      <c r="M270" t="str">
        <f t="shared" si="12"/>
        <v>Satisfactory</v>
      </c>
      <c r="N270" t="str">
        <f t="shared" si="14"/>
        <v>Satisfactory</v>
      </c>
    </row>
    <row r="271" spans="1:14" x14ac:dyDescent="0.25">
      <c r="A271">
        <v>431</v>
      </c>
      <c r="B271" t="str">
        <f>TRIM(Table2[[#This Row],[Company (Manufacturer)]])</f>
        <v>Bittersweet Origins</v>
      </c>
      <c r="C271" t="s">
        <v>564</v>
      </c>
      <c r="D271" t="s">
        <v>10</v>
      </c>
      <c r="E271">
        <v>2009</v>
      </c>
      <c r="F271" t="s">
        <v>15</v>
      </c>
      <c r="G271" t="s">
        <v>422</v>
      </c>
      <c r="H271" s="1">
        <v>0.65</v>
      </c>
      <c r="I271" s="1" t="str">
        <f t="shared" si="13"/>
        <v>2</v>
      </c>
      <c r="J271" t="s">
        <v>102</v>
      </c>
      <c r="K271" t="s">
        <v>575</v>
      </c>
      <c r="L271">
        <v>3.5</v>
      </c>
      <c r="M271" t="str">
        <f t="shared" si="12"/>
        <v>Satisfactory</v>
      </c>
      <c r="N271" t="str">
        <f t="shared" si="14"/>
        <v>Satisfactory</v>
      </c>
    </row>
    <row r="272" spans="1:14" x14ac:dyDescent="0.25">
      <c r="A272">
        <v>478</v>
      </c>
      <c r="B272" t="str">
        <f>TRIM(Table2[[#This Row],[Company (Manufacturer)]])</f>
        <v>Bittersweet Origins</v>
      </c>
      <c r="C272" t="s">
        <v>564</v>
      </c>
      <c r="D272" t="s">
        <v>10</v>
      </c>
      <c r="E272">
        <v>2010</v>
      </c>
      <c r="F272" t="s">
        <v>93</v>
      </c>
      <c r="G272" t="s">
        <v>576</v>
      </c>
      <c r="H272" s="1">
        <v>0.75</v>
      </c>
      <c r="I272" s="1" t="str">
        <f t="shared" si="13"/>
        <v>2</v>
      </c>
      <c r="J272" t="s">
        <v>102</v>
      </c>
      <c r="K272" t="s">
        <v>577</v>
      </c>
      <c r="L272">
        <v>3.25</v>
      </c>
      <c r="M272" t="str">
        <f t="shared" si="12"/>
        <v>Satisfactory</v>
      </c>
      <c r="N272" t="str">
        <f t="shared" si="14"/>
        <v>Satisfactory</v>
      </c>
    </row>
    <row r="273" spans="1:14" x14ac:dyDescent="0.25">
      <c r="A273">
        <v>502</v>
      </c>
      <c r="B273" t="str">
        <f>TRIM(Table2[[#This Row],[Company (Manufacturer)]])</f>
        <v>Bittersweet Origins</v>
      </c>
      <c r="C273" t="s">
        <v>564</v>
      </c>
      <c r="D273" t="s">
        <v>10</v>
      </c>
      <c r="E273">
        <v>2010</v>
      </c>
      <c r="F273" t="s">
        <v>239</v>
      </c>
      <c r="G273" t="s">
        <v>578</v>
      </c>
      <c r="H273" s="1">
        <v>0.7</v>
      </c>
      <c r="I273" s="1" t="str">
        <f t="shared" si="13"/>
        <v>2</v>
      </c>
      <c r="J273" t="s">
        <v>102</v>
      </c>
      <c r="K273" t="s">
        <v>579</v>
      </c>
      <c r="L273">
        <v>3.75</v>
      </c>
      <c r="M273" t="str">
        <f t="shared" si="12"/>
        <v>Praiseworthy</v>
      </c>
      <c r="N273" t="str">
        <f t="shared" si="14"/>
        <v>Praiseworthy</v>
      </c>
    </row>
    <row r="274" spans="1:14" x14ac:dyDescent="0.25">
      <c r="A274">
        <v>558</v>
      </c>
      <c r="B274" t="str">
        <f>TRIM(Table2[[#This Row],[Company (Manufacturer)]])</f>
        <v>Bittersweet Origins</v>
      </c>
      <c r="C274" t="s">
        <v>564</v>
      </c>
      <c r="D274" t="s">
        <v>10</v>
      </c>
      <c r="E274">
        <v>2010</v>
      </c>
      <c r="F274" t="s">
        <v>93</v>
      </c>
      <c r="G274" t="s">
        <v>576</v>
      </c>
      <c r="H274" s="1">
        <v>0.65</v>
      </c>
      <c r="I274" s="1" t="str">
        <f t="shared" si="13"/>
        <v>2</v>
      </c>
      <c r="J274" t="s">
        <v>102</v>
      </c>
      <c r="K274" t="s">
        <v>580</v>
      </c>
      <c r="L274">
        <v>2.75</v>
      </c>
      <c r="M274" t="str">
        <f t="shared" si="12"/>
        <v>Dissapointing</v>
      </c>
      <c r="N274" t="str">
        <f t="shared" si="14"/>
        <v>Dissapointing</v>
      </c>
    </row>
    <row r="275" spans="1:14" x14ac:dyDescent="0.25">
      <c r="A275">
        <v>565</v>
      </c>
      <c r="B275" t="str">
        <f>TRIM(Table2[[#This Row],[Company (Manufacturer)]])</f>
        <v>Bittersweet Origins</v>
      </c>
      <c r="C275" t="s">
        <v>564</v>
      </c>
      <c r="D275" t="s">
        <v>10</v>
      </c>
      <c r="E275">
        <v>2010</v>
      </c>
      <c r="F275" t="s">
        <v>15</v>
      </c>
      <c r="G275" t="s">
        <v>581</v>
      </c>
      <c r="H275" s="1">
        <v>0.7</v>
      </c>
      <c r="I275" s="1" t="str">
        <f t="shared" si="13"/>
        <v>2</v>
      </c>
      <c r="J275" t="s">
        <v>102</v>
      </c>
      <c r="K275" t="s">
        <v>582</v>
      </c>
      <c r="L275">
        <v>3</v>
      </c>
      <c r="M275" t="str">
        <f t="shared" si="12"/>
        <v>Satisfactory</v>
      </c>
      <c r="N275" t="str">
        <f t="shared" si="14"/>
        <v>Satisfactory</v>
      </c>
    </row>
    <row r="276" spans="1:14" x14ac:dyDescent="0.25">
      <c r="A276">
        <v>565</v>
      </c>
      <c r="B276" t="str">
        <f>TRIM(Table2[[#This Row],[Company (Manufacturer)]])</f>
        <v>Bittersweet Origins</v>
      </c>
      <c r="C276" t="s">
        <v>564</v>
      </c>
      <c r="D276" t="s">
        <v>10</v>
      </c>
      <c r="E276">
        <v>2010</v>
      </c>
      <c r="F276" t="s">
        <v>27</v>
      </c>
      <c r="G276" t="s">
        <v>583</v>
      </c>
      <c r="H276" s="1">
        <v>0.78</v>
      </c>
      <c r="I276" s="1" t="str">
        <f t="shared" si="13"/>
        <v>2</v>
      </c>
      <c r="J276" t="s">
        <v>102</v>
      </c>
      <c r="K276" t="s">
        <v>584</v>
      </c>
      <c r="L276">
        <v>3</v>
      </c>
      <c r="M276" t="str">
        <f t="shared" si="12"/>
        <v>Satisfactory</v>
      </c>
      <c r="N276" t="str">
        <f t="shared" si="14"/>
        <v>Satisfactory</v>
      </c>
    </row>
    <row r="277" spans="1:14" x14ac:dyDescent="0.25">
      <c r="A277">
        <v>963</v>
      </c>
      <c r="B277" t="str">
        <f>TRIM(Table2[[#This Row],[Company (Manufacturer)]])</f>
        <v>Bittersweet Origins</v>
      </c>
      <c r="C277" t="s">
        <v>564</v>
      </c>
      <c r="D277" t="s">
        <v>10</v>
      </c>
      <c r="E277">
        <v>2012</v>
      </c>
      <c r="F277" t="s">
        <v>212</v>
      </c>
      <c r="G277" t="s">
        <v>212</v>
      </c>
      <c r="H277" s="1">
        <v>0.72</v>
      </c>
      <c r="I277" s="1" t="str">
        <f t="shared" si="13"/>
        <v>3</v>
      </c>
      <c r="J277" t="s">
        <v>13</v>
      </c>
      <c r="K277" t="s">
        <v>585</v>
      </c>
      <c r="L277">
        <v>3.5</v>
      </c>
      <c r="M277" t="str">
        <f t="shared" si="12"/>
        <v>Satisfactory</v>
      </c>
      <c r="N277" t="str">
        <f t="shared" si="14"/>
        <v>Satisfactory</v>
      </c>
    </row>
    <row r="278" spans="1:14" x14ac:dyDescent="0.25">
      <c r="A278">
        <v>2108</v>
      </c>
      <c r="B278" t="str">
        <f>TRIM(Table2[[#This Row],[Company (Manufacturer)]])</f>
        <v>Bixby</v>
      </c>
      <c r="C278" t="s">
        <v>586</v>
      </c>
      <c r="D278" t="s">
        <v>10</v>
      </c>
      <c r="E278">
        <v>2018</v>
      </c>
      <c r="F278" t="s">
        <v>336</v>
      </c>
      <c r="G278" t="s">
        <v>336</v>
      </c>
      <c r="H278" s="1">
        <v>0.7</v>
      </c>
      <c r="I278" s="1" t="str">
        <f t="shared" si="13"/>
        <v>2</v>
      </c>
      <c r="J278" t="s">
        <v>102</v>
      </c>
      <c r="K278" t="s">
        <v>587</v>
      </c>
      <c r="L278">
        <v>3</v>
      </c>
      <c r="M278" t="str">
        <f t="shared" si="12"/>
        <v>Satisfactory</v>
      </c>
      <c r="N278" t="str">
        <f t="shared" si="14"/>
        <v>Satisfactory</v>
      </c>
    </row>
    <row r="279" spans="1:14" x14ac:dyDescent="0.25">
      <c r="A279">
        <v>2114</v>
      </c>
      <c r="B279" t="str">
        <f>TRIM(Table2[[#This Row],[Company (Manufacturer)]])</f>
        <v>Bixby</v>
      </c>
      <c r="C279" t="s">
        <v>586</v>
      </c>
      <c r="D279" t="s">
        <v>10</v>
      </c>
      <c r="E279">
        <v>2018</v>
      </c>
      <c r="F279" t="s">
        <v>274</v>
      </c>
      <c r="G279" t="s">
        <v>274</v>
      </c>
      <c r="H279" s="1">
        <v>0.7</v>
      </c>
      <c r="I279" s="1" t="str">
        <f t="shared" si="13"/>
        <v>2</v>
      </c>
      <c r="J279" t="s">
        <v>102</v>
      </c>
      <c r="K279" t="s">
        <v>588</v>
      </c>
      <c r="L279">
        <v>3</v>
      </c>
      <c r="M279" t="str">
        <f t="shared" si="12"/>
        <v>Satisfactory</v>
      </c>
      <c r="N279" t="str">
        <f t="shared" si="14"/>
        <v>Satisfactory</v>
      </c>
    </row>
    <row r="280" spans="1:14" x14ac:dyDescent="0.25">
      <c r="A280">
        <v>2114</v>
      </c>
      <c r="B280" t="str">
        <f>TRIM(Table2[[#This Row],[Company (Manufacturer)]])</f>
        <v>Bixby</v>
      </c>
      <c r="C280" t="s">
        <v>586</v>
      </c>
      <c r="D280" t="s">
        <v>10</v>
      </c>
      <c r="E280">
        <v>2018</v>
      </c>
      <c r="F280" t="s">
        <v>18</v>
      </c>
      <c r="G280" t="s">
        <v>18</v>
      </c>
      <c r="H280" s="1">
        <v>0.7</v>
      </c>
      <c r="I280" s="1" t="str">
        <f t="shared" si="13"/>
        <v>2</v>
      </c>
      <c r="J280" t="s">
        <v>102</v>
      </c>
      <c r="K280" t="s">
        <v>589</v>
      </c>
      <c r="L280">
        <v>3.25</v>
      </c>
      <c r="M280" t="str">
        <f t="shared" si="12"/>
        <v>Satisfactory</v>
      </c>
      <c r="N280" t="str">
        <f t="shared" si="14"/>
        <v>Satisfactory</v>
      </c>
    </row>
    <row r="281" spans="1:14" x14ac:dyDescent="0.25">
      <c r="A281">
        <v>2422</v>
      </c>
      <c r="B281" t="str">
        <f>TRIM(Table2[[#This Row],[Company (Manufacturer)]])</f>
        <v>Bixby</v>
      </c>
      <c r="C281" t="s">
        <v>586</v>
      </c>
      <c r="D281" t="s">
        <v>10</v>
      </c>
      <c r="E281">
        <v>2019</v>
      </c>
      <c r="F281" t="s">
        <v>230</v>
      </c>
      <c r="G281" t="s">
        <v>230</v>
      </c>
      <c r="H281" s="1">
        <v>0.7</v>
      </c>
      <c r="I281" s="1" t="str">
        <f t="shared" si="13"/>
        <v>2</v>
      </c>
      <c r="J281" t="s">
        <v>102</v>
      </c>
      <c r="K281" t="s">
        <v>590</v>
      </c>
      <c r="L281">
        <v>2.75</v>
      </c>
      <c r="M281" t="str">
        <f t="shared" si="12"/>
        <v>Dissapointing</v>
      </c>
      <c r="N281" t="str">
        <f t="shared" si="14"/>
        <v>Dissapointing</v>
      </c>
    </row>
    <row r="282" spans="1:14" x14ac:dyDescent="0.25">
      <c r="A282">
        <v>256</v>
      </c>
      <c r="B282" t="str">
        <f>TRIM(Table2[[#This Row],[Company (Manufacturer)]])</f>
        <v>Black Mountain</v>
      </c>
      <c r="C282" t="s">
        <v>591</v>
      </c>
      <c r="D282" t="s">
        <v>10</v>
      </c>
      <c r="E282">
        <v>2008</v>
      </c>
      <c r="F282" t="s">
        <v>18</v>
      </c>
      <c r="G282" t="s">
        <v>592</v>
      </c>
      <c r="H282" s="1">
        <v>0.7</v>
      </c>
      <c r="I282" s="1" t="str">
        <f t="shared" si="13"/>
        <v>3</v>
      </c>
      <c r="J282" t="s">
        <v>13</v>
      </c>
      <c r="K282" t="s">
        <v>593</v>
      </c>
      <c r="L282">
        <v>2.75</v>
      </c>
      <c r="M282" t="str">
        <f t="shared" si="12"/>
        <v>Dissapointing</v>
      </c>
      <c r="N282" t="str">
        <f t="shared" si="14"/>
        <v>Dissapointing</v>
      </c>
    </row>
    <row r="283" spans="1:14" x14ac:dyDescent="0.25">
      <c r="A283">
        <v>256</v>
      </c>
      <c r="B283" t="str">
        <f>TRIM(Table2[[#This Row],[Company (Manufacturer)]])</f>
        <v>Black Mountain</v>
      </c>
      <c r="C283" t="s">
        <v>591</v>
      </c>
      <c r="D283" t="s">
        <v>10</v>
      </c>
      <c r="E283">
        <v>2008</v>
      </c>
      <c r="F283" t="s">
        <v>27</v>
      </c>
      <c r="G283" t="s">
        <v>594</v>
      </c>
      <c r="H283" s="1">
        <v>0.7</v>
      </c>
      <c r="I283" s="1" t="str">
        <f t="shared" si="13"/>
        <v>3</v>
      </c>
      <c r="J283" t="s">
        <v>13</v>
      </c>
      <c r="K283" t="s">
        <v>595</v>
      </c>
      <c r="L283">
        <v>2.75</v>
      </c>
      <c r="M283" t="str">
        <f t="shared" si="12"/>
        <v>Dissapointing</v>
      </c>
      <c r="N283" t="str">
        <f t="shared" si="14"/>
        <v>Dissapointing</v>
      </c>
    </row>
    <row r="284" spans="1:14" x14ac:dyDescent="0.25">
      <c r="A284">
        <v>256</v>
      </c>
      <c r="B284" t="str">
        <f>TRIM(Table2[[#This Row],[Company (Manufacturer)]])</f>
        <v>Black Mountain</v>
      </c>
      <c r="C284" t="s">
        <v>591</v>
      </c>
      <c r="D284" t="s">
        <v>10</v>
      </c>
      <c r="E284">
        <v>2008</v>
      </c>
      <c r="F284" t="s">
        <v>163</v>
      </c>
      <c r="G284" t="s">
        <v>596</v>
      </c>
      <c r="H284" s="1">
        <v>0.7</v>
      </c>
      <c r="I284" s="1" t="str">
        <f t="shared" si="13"/>
        <v>3</v>
      </c>
      <c r="J284" t="s">
        <v>13</v>
      </c>
      <c r="K284" t="s">
        <v>597</v>
      </c>
      <c r="L284">
        <v>3</v>
      </c>
      <c r="M284" t="str">
        <f t="shared" si="12"/>
        <v>Satisfactory</v>
      </c>
      <c r="N284" t="str">
        <f t="shared" si="14"/>
        <v>Satisfactory</v>
      </c>
    </row>
    <row r="285" spans="1:14" x14ac:dyDescent="0.25">
      <c r="A285">
        <v>2574</v>
      </c>
      <c r="B285" t="str">
        <f>TRIM(Table2[[#This Row],[Company (Manufacturer)]])</f>
        <v>Black Mountain</v>
      </c>
      <c r="C285" t="s">
        <v>591</v>
      </c>
      <c r="D285" t="s">
        <v>10</v>
      </c>
      <c r="E285">
        <v>2021</v>
      </c>
      <c r="F285" t="s">
        <v>18</v>
      </c>
      <c r="G285" t="s">
        <v>598</v>
      </c>
      <c r="H285" s="1">
        <v>0.7</v>
      </c>
      <c r="I285" s="1" t="str">
        <f t="shared" si="13"/>
        <v>4</v>
      </c>
      <c r="J285" t="s">
        <v>36</v>
      </c>
      <c r="K285" t="s">
        <v>599</v>
      </c>
      <c r="L285">
        <v>3.75</v>
      </c>
      <c r="M285" t="str">
        <f t="shared" si="12"/>
        <v>Praiseworthy</v>
      </c>
      <c r="N285" t="str">
        <f t="shared" si="14"/>
        <v>Praiseworthy</v>
      </c>
    </row>
    <row r="286" spans="1:14" x14ac:dyDescent="0.25">
      <c r="A286">
        <v>1331</v>
      </c>
      <c r="B286" t="str">
        <f>TRIM(Table2[[#This Row],[Company (Manufacturer)]])</f>
        <v>Black River (A. Morin)</v>
      </c>
      <c r="C286" t="s">
        <v>600</v>
      </c>
      <c r="D286" t="s">
        <v>137</v>
      </c>
      <c r="E286">
        <v>2014</v>
      </c>
      <c r="F286" t="s">
        <v>243</v>
      </c>
      <c r="G286" t="s">
        <v>601</v>
      </c>
      <c r="H286" s="1">
        <v>0.7</v>
      </c>
      <c r="I286" s="1" t="str">
        <f t="shared" si="13"/>
        <v>4</v>
      </c>
      <c r="J286" t="s">
        <v>36</v>
      </c>
      <c r="K286" t="s">
        <v>602</v>
      </c>
      <c r="L286">
        <v>2.75</v>
      </c>
      <c r="M286" t="str">
        <f t="shared" si="12"/>
        <v>Dissapointing</v>
      </c>
      <c r="N286" t="str">
        <f t="shared" si="14"/>
        <v>Dissapointing</v>
      </c>
    </row>
    <row r="287" spans="1:14" x14ac:dyDescent="0.25">
      <c r="A287">
        <v>2590</v>
      </c>
      <c r="B287" t="str">
        <f>TRIM(Table2[[#This Row],[Company (Manufacturer)]])</f>
        <v>Black Sheep</v>
      </c>
      <c r="C287" t="s">
        <v>603</v>
      </c>
      <c r="D287" t="s">
        <v>10</v>
      </c>
      <c r="E287">
        <v>2021</v>
      </c>
      <c r="F287" t="s">
        <v>49</v>
      </c>
      <c r="G287" t="s">
        <v>604</v>
      </c>
      <c r="H287" s="1">
        <v>0.72</v>
      </c>
      <c r="I287" s="1" t="str">
        <f t="shared" si="13"/>
        <v>3</v>
      </c>
      <c r="J287" t="s">
        <v>13</v>
      </c>
      <c r="K287" t="s">
        <v>605</v>
      </c>
      <c r="L287">
        <v>3.25</v>
      </c>
      <c r="M287" t="str">
        <f t="shared" si="12"/>
        <v>Satisfactory</v>
      </c>
      <c r="N287" t="str">
        <f t="shared" si="14"/>
        <v>Satisfactory</v>
      </c>
    </row>
    <row r="288" spans="1:14" x14ac:dyDescent="0.25">
      <c r="A288">
        <v>2590</v>
      </c>
      <c r="B288" t="str">
        <f>TRIM(Table2[[#This Row],[Company (Manufacturer)]])</f>
        <v>Black Sheep</v>
      </c>
      <c r="C288" t="s">
        <v>603</v>
      </c>
      <c r="D288" t="s">
        <v>10</v>
      </c>
      <c r="E288">
        <v>2021</v>
      </c>
      <c r="F288" t="s">
        <v>230</v>
      </c>
      <c r="G288" t="s">
        <v>606</v>
      </c>
      <c r="H288" s="1">
        <v>0.72</v>
      </c>
      <c r="I288" s="1" t="str">
        <f t="shared" si="13"/>
        <v>3</v>
      </c>
      <c r="J288" t="s">
        <v>13</v>
      </c>
      <c r="K288" t="s">
        <v>607</v>
      </c>
      <c r="L288">
        <v>3.25</v>
      </c>
      <c r="M288" t="str">
        <f t="shared" si="12"/>
        <v>Satisfactory</v>
      </c>
      <c r="N288" t="str">
        <f t="shared" si="14"/>
        <v>Satisfactory</v>
      </c>
    </row>
    <row r="289" spans="1:14" x14ac:dyDescent="0.25">
      <c r="A289">
        <v>322</v>
      </c>
      <c r="B289" t="str">
        <f>TRIM(Table2[[#This Row],[Company (Manufacturer)]])</f>
        <v>Blanxart</v>
      </c>
      <c r="C289" t="s">
        <v>608</v>
      </c>
      <c r="D289" t="s">
        <v>211</v>
      </c>
      <c r="E289">
        <v>2009</v>
      </c>
      <c r="F289" t="s">
        <v>239</v>
      </c>
      <c r="G289" t="s">
        <v>609</v>
      </c>
      <c r="H289" s="1">
        <v>0.72</v>
      </c>
      <c r="I289" s="1" t="str">
        <f t="shared" si="13"/>
        <v>4</v>
      </c>
      <c r="J289" t="s">
        <v>130</v>
      </c>
      <c r="K289" t="s">
        <v>610</v>
      </c>
      <c r="L289">
        <v>2.75</v>
      </c>
      <c r="M289" t="str">
        <f t="shared" si="12"/>
        <v>Dissapointing</v>
      </c>
      <c r="N289" t="str">
        <f t="shared" si="14"/>
        <v>Dissapointing</v>
      </c>
    </row>
    <row r="290" spans="1:14" x14ac:dyDescent="0.25">
      <c r="A290">
        <v>1046</v>
      </c>
      <c r="B290" t="str">
        <f>TRIM(Table2[[#This Row],[Company (Manufacturer)]])</f>
        <v>Blanxart</v>
      </c>
      <c r="C290" t="s">
        <v>608</v>
      </c>
      <c r="D290" t="s">
        <v>211</v>
      </c>
      <c r="E290">
        <v>2013</v>
      </c>
      <c r="F290" t="s">
        <v>357</v>
      </c>
      <c r="G290" t="s">
        <v>611</v>
      </c>
      <c r="H290" s="1">
        <v>0.82</v>
      </c>
      <c r="I290" s="1" t="str">
        <f t="shared" si="13"/>
        <v>4</v>
      </c>
      <c r="J290" t="s">
        <v>130</v>
      </c>
      <c r="K290" t="s">
        <v>612</v>
      </c>
      <c r="L290">
        <v>3.5</v>
      </c>
      <c r="M290" t="str">
        <f t="shared" si="12"/>
        <v>Satisfactory</v>
      </c>
      <c r="N290" t="str">
        <f t="shared" si="14"/>
        <v>Satisfactory</v>
      </c>
    </row>
    <row r="291" spans="1:14" x14ac:dyDescent="0.25">
      <c r="A291">
        <v>911</v>
      </c>
      <c r="B291" t="str">
        <f>TRIM(Table2[[#This Row],[Company (Manufacturer)]])</f>
        <v>Blue Bandana</v>
      </c>
      <c r="C291" t="s">
        <v>613</v>
      </c>
      <c r="D291" t="s">
        <v>10</v>
      </c>
      <c r="E291">
        <v>2012</v>
      </c>
      <c r="F291" t="s">
        <v>274</v>
      </c>
      <c r="G291" t="s">
        <v>274</v>
      </c>
      <c r="H291" s="1">
        <v>0.7</v>
      </c>
      <c r="I291" s="1" t="str">
        <f t="shared" si="13"/>
        <v>3</v>
      </c>
      <c r="J291" t="s">
        <v>13</v>
      </c>
      <c r="K291" t="s">
        <v>614</v>
      </c>
      <c r="L291">
        <v>3.5</v>
      </c>
      <c r="M291" t="str">
        <f t="shared" si="12"/>
        <v>Satisfactory</v>
      </c>
      <c r="N291" t="str">
        <f t="shared" si="14"/>
        <v>Satisfactory</v>
      </c>
    </row>
    <row r="292" spans="1:14" x14ac:dyDescent="0.25">
      <c r="A292">
        <v>911</v>
      </c>
      <c r="B292" t="str">
        <f>TRIM(Table2[[#This Row],[Company (Manufacturer)]])</f>
        <v>Blue Bandana</v>
      </c>
      <c r="C292" t="s">
        <v>613</v>
      </c>
      <c r="D292" t="s">
        <v>10</v>
      </c>
      <c r="E292">
        <v>2012</v>
      </c>
      <c r="F292" t="s">
        <v>15</v>
      </c>
      <c r="G292" t="s">
        <v>15</v>
      </c>
      <c r="H292" s="1">
        <v>0.7</v>
      </c>
      <c r="I292" s="1" t="str">
        <f t="shared" si="13"/>
        <v>3</v>
      </c>
      <c r="J292" t="s">
        <v>13</v>
      </c>
      <c r="K292" t="s">
        <v>615</v>
      </c>
      <c r="L292">
        <v>3.75</v>
      </c>
      <c r="M292" t="str">
        <f t="shared" si="12"/>
        <v>Praiseworthy</v>
      </c>
      <c r="N292" t="str">
        <f t="shared" si="14"/>
        <v>Praiseworthy</v>
      </c>
    </row>
    <row r="293" spans="1:14" x14ac:dyDescent="0.25">
      <c r="A293">
        <v>1740</v>
      </c>
      <c r="B293" t="str">
        <f>TRIM(Table2[[#This Row],[Company (Manufacturer)]])</f>
        <v>Blue Bandana</v>
      </c>
      <c r="C293" t="s">
        <v>613</v>
      </c>
      <c r="D293" t="s">
        <v>10</v>
      </c>
      <c r="E293">
        <v>2016</v>
      </c>
      <c r="F293" t="s">
        <v>15</v>
      </c>
      <c r="G293" t="s">
        <v>616</v>
      </c>
      <c r="H293" s="1">
        <v>0.82</v>
      </c>
      <c r="I293" s="1" t="str">
        <f t="shared" si="13"/>
        <v>2</v>
      </c>
      <c r="J293" t="s">
        <v>102</v>
      </c>
      <c r="K293" t="s">
        <v>617</v>
      </c>
      <c r="L293">
        <v>3.5</v>
      </c>
      <c r="M293" t="str">
        <f t="shared" si="12"/>
        <v>Satisfactory</v>
      </c>
      <c r="N293" t="str">
        <f t="shared" si="14"/>
        <v>Satisfactory</v>
      </c>
    </row>
    <row r="294" spans="1:14" x14ac:dyDescent="0.25">
      <c r="A294">
        <v>1752</v>
      </c>
      <c r="B294" t="str">
        <f>TRIM(Table2[[#This Row],[Company (Manufacturer)]])</f>
        <v>Blue Bandana</v>
      </c>
      <c r="C294" t="s">
        <v>613</v>
      </c>
      <c r="D294" t="s">
        <v>10</v>
      </c>
      <c r="E294">
        <v>2016</v>
      </c>
      <c r="F294" t="s">
        <v>274</v>
      </c>
      <c r="G294" t="s">
        <v>309</v>
      </c>
      <c r="H294" s="1">
        <v>0.75</v>
      </c>
      <c r="I294" s="1" t="str">
        <f t="shared" si="13"/>
        <v>2</v>
      </c>
      <c r="J294" t="s">
        <v>102</v>
      </c>
      <c r="K294" t="s">
        <v>618</v>
      </c>
      <c r="L294">
        <v>2.75</v>
      </c>
      <c r="M294" t="str">
        <f t="shared" si="12"/>
        <v>Dissapointing</v>
      </c>
      <c r="N294" t="str">
        <f t="shared" si="14"/>
        <v>Dissapointing</v>
      </c>
    </row>
    <row r="295" spans="1:14" x14ac:dyDescent="0.25">
      <c r="A295">
        <v>1752</v>
      </c>
      <c r="B295" t="str">
        <f>TRIM(Table2[[#This Row],[Company (Manufacturer)]])</f>
        <v>Blue Bandana</v>
      </c>
      <c r="C295" t="s">
        <v>613</v>
      </c>
      <c r="D295" t="s">
        <v>10</v>
      </c>
      <c r="E295">
        <v>2016</v>
      </c>
      <c r="F295" t="s">
        <v>11</v>
      </c>
      <c r="G295" t="s">
        <v>302</v>
      </c>
      <c r="H295" s="1">
        <v>0.75</v>
      </c>
      <c r="I295" s="1" t="str">
        <f t="shared" si="13"/>
        <v>2</v>
      </c>
      <c r="J295" t="s">
        <v>102</v>
      </c>
      <c r="K295" t="s">
        <v>619</v>
      </c>
      <c r="L295">
        <v>3.5</v>
      </c>
      <c r="M295" t="str">
        <f t="shared" si="12"/>
        <v>Satisfactory</v>
      </c>
      <c r="N295" t="str">
        <f t="shared" si="14"/>
        <v>Satisfactory</v>
      </c>
    </row>
    <row r="296" spans="1:14" x14ac:dyDescent="0.25">
      <c r="A296">
        <v>1756</v>
      </c>
      <c r="B296" t="str">
        <f>TRIM(Table2[[#This Row],[Company (Manufacturer)]])</f>
        <v>Blue Bandana</v>
      </c>
      <c r="C296" t="s">
        <v>613</v>
      </c>
      <c r="D296" t="s">
        <v>10</v>
      </c>
      <c r="E296">
        <v>2016</v>
      </c>
      <c r="F296" t="s">
        <v>18</v>
      </c>
      <c r="G296" t="s">
        <v>620</v>
      </c>
      <c r="H296" s="1">
        <v>0.75</v>
      </c>
      <c r="I296" s="1" t="str">
        <f t="shared" si="13"/>
        <v>2</v>
      </c>
      <c r="J296" t="s">
        <v>102</v>
      </c>
      <c r="K296" t="s">
        <v>621</v>
      </c>
      <c r="L296">
        <v>3</v>
      </c>
      <c r="M296" t="str">
        <f t="shared" si="12"/>
        <v>Satisfactory</v>
      </c>
      <c r="N296" t="str">
        <f t="shared" si="14"/>
        <v>Satisfactory</v>
      </c>
    </row>
    <row r="297" spans="1:14" x14ac:dyDescent="0.25">
      <c r="A297">
        <v>1996</v>
      </c>
      <c r="B297" t="str">
        <f>TRIM(Table2[[#This Row],[Company (Manufacturer)]])</f>
        <v>Boho</v>
      </c>
      <c r="C297" t="s">
        <v>622</v>
      </c>
      <c r="D297" t="s">
        <v>10</v>
      </c>
      <c r="E297">
        <v>2017</v>
      </c>
      <c r="F297" t="s">
        <v>230</v>
      </c>
      <c r="G297" t="s">
        <v>623</v>
      </c>
      <c r="H297" s="1">
        <v>0.7</v>
      </c>
      <c r="I297" s="1" t="str">
        <f t="shared" si="13"/>
        <v>3</v>
      </c>
      <c r="J297" t="s">
        <v>13</v>
      </c>
      <c r="K297" t="s">
        <v>624</v>
      </c>
      <c r="L297">
        <v>2.75</v>
      </c>
      <c r="M297" t="str">
        <f t="shared" si="12"/>
        <v>Dissapointing</v>
      </c>
      <c r="N297" t="str">
        <f t="shared" si="14"/>
        <v>Dissapointing</v>
      </c>
    </row>
    <row r="298" spans="1:14" x14ac:dyDescent="0.25">
      <c r="A298">
        <v>2290</v>
      </c>
      <c r="B298" t="str">
        <f>TRIM(Table2[[#This Row],[Company (Manufacturer)]])</f>
        <v>Bonaterra</v>
      </c>
      <c r="C298" t="s">
        <v>625</v>
      </c>
      <c r="D298" t="s">
        <v>469</v>
      </c>
      <c r="E298">
        <v>2019</v>
      </c>
      <c r="F298" t="s">
        <v>469</v>
      </c>
      <c r="G298" t="s">
        <v>626</v>
      </c>
      <c r="H298" s="1">
        <v>0.68</v>
      </c>
      <c r="I298" s="1" t="str">
        <f t="shared" si="13"/>
        <v>2</v>
      </c>
      <c r="J298" t="s">
        <v>102</v>
      </c>
      <c r="K298" t="s">
        <v>627</v>
      </c>
      <c r="L298">
        <v>2.5</v>
      </c>
      <c r="M298" t="str">
        <f t="shared" si="12"/>
        <v>Dissapointing</v>
      </c>
      <c r="N298" t="str">
        <f t="shared" si="14"/>
        <v>Dissapointing</v>
      </c>
    </row>
    <row r="299" spans="1:14" x14ac:dyDescent="0.25">
      <c r="A299">
        <v>2290</v>
      </c>
      <c r="B299" t="str">
        <f>TRIM(Table2[[#This Row],[Company (Manufacturer)]])</f>
        <v>Bonaterra</v>
      </c>
      <c r="C299" t="s">
        <v>625</v>
      </c>
      <c r="D299" t="s">
        <v>469</v>
      </c>
      <c r="E299">
        <v>2019</v>
      </c>
      <c r="F299" t="s">
        <v>469</v>
      </c>
      <c r="G299" t="s">
        <v>628</v>
      </c>
      <c r="H299" s="1">
        <v>0.72</v>
      </c>
      <c r="I299" s="1" t="str">
        <f t="shared" si="13"/>
        <v>2</v>
      </c>
      <c r="J299" t="s">
        <v>102</v>
      </c>
      <c r="K299" t="s">
        <v>629</v>
      </c>
      <c r="L299">
        <v>2.75</v>
      </c>
      <c r="M299" t="str">
        <f t="shared" si="12"/>
        <v>Dissapointing</v>
      </c>
      <c r="N299" t="str">
        <f t="shared" si="14"/>
        <v>Dissapointing</v>
      </c>
    </row>
    <row r="300" spans="1:14" x14ac:dyDescent="0.25">
      <c r="A300">
        <v>2290</v>
      </c>
      <c r="B300" t="str">
        <f>TRIM(Table2[[#This Row],[Company (Manufacturer)]])</f>
        <v>Bonaterra</v>
      </c>
      <c r="C300" t="s">
        <v>625</v>
      </c>
      <c r="D300" t="s">
        <v>469</v>
      </c>
      <c r="E300">
        <v>2019</v>
      </c>
      <c r="F300" t="s">
        <v>469</v>
      </c>
      <c r="G300" t="s">
        <v>630</v>
      </c>
      <c r="H300" s="1">
        <v>0.74</v>
      </c>
      <c r="I300" s="1" t="str">
        <f t="shared" si="13"/>
        <v>2</v>
      </c>
      <c r="J300" t="s">
        <v>102</v>
      </c>
      <c r="K300" t="s">
        <v>631</v>
      </c>
      <c r="L300">
        <v>3.25</v>
      </c>
      <c r="M300" t="str">
        <f t="shared" si="12"/>
        <v>Satisfactory</v>
      </c>
      <c r="N300" t="str">
        <f t="shared" si="14"/>
        <v>Satisfactory</v>
      </c>
    </row>
    <row r="301" spans="1:14" x14ac:dyDescent="0.25">
      <c r="A301">
        <v>24</v>
      </c>
      <c r="B301" t="str">
        <f>TRIM(Table2[[#This Row],[Company (Manufacturer)]])</f>
        <v>Bonnat</v>
      </c>
      <c r="C301" t="s">
        <v>632</v>
      </c>
      <c r="D301" t="s">
        <v>34</v>
      </c>
      <c r="E301">
        <v>2006</v>
      </c>
      <c r="F301" t="s">
        <v>239</v>
      </c>
      <c r="G301" t="s">
        <v>633</v>
      </c>
      <c r="H301" s="1">
        <v>0.75</v>
      </c>
      <c r="I301" s="1" t="str">
        <f t="shared" si="13"/>
        <v>3</v>
      </c>
      <c r="J301" t="s">
        <v>13</v>
      </c>
      <c r="K301" t="s">
        <v>634</v>
      </c>
      <c r="L301">
        <v>3.75</v>
      </c>
      <c r="M301" t="str">
        <f t="shared" si="12"/>
        <v>Praiseworthy</v>
      </c>
      <c r="N301" t="str">
        <f t="shared" si="14"/>
        <v>Praiseworthy</v>
      </c>
    </row>
    <row r="302" spans="1:14" x14ac:dyDescent="0.25">
      <c r="A302">
        <v>32</v>
      </c>
      <c r="B302" t="str">
        <f>TRIM(Table2[[#This Row],[Company (Manufacturer)]])</f>
        <v>Bonnat</v>
      </c>
      <c r="C302" t="s">
        <v>632</v>
      </c>
      <c r="D302" t="s">
        <v>34</v>
      </c>
      <c r="E302">
        <v>2006</v>
      </c>
      <c r="F302" t="s">
        <v>27</v>
      </c>
      <c r="G302" t="s">
        <v>635</v>
      </c>
      <c r="H302" s="1">
        <v>0.75</v>
      </c>
      <c r="I302" s="1" t="str">
        <f t="shared" si="13"/>
        <v>3</v>
      </c>
      <c r="J302" t="s">
        <v>13</v>
      </c>
      <c r="K302" t="s">
        <v>636</v>
      </c>
      <c r="L302">
        <v>3.75</v>
      </c>
      <c r="M302" t="str">
        <f t="shared" si="12"/>
        <v>Praiseworthy</v>
      </c>
      <c r="N302" t="str">
        <f t="shared" si="14"/>
        <v>Praiseworthy</v>
      </c>
    </row>
    <row r="303" spans="1:14" x14ac:dyDescent="0.25">
      <c r="A303">
        <v>48</v>
      </c>
      <c r="B303" t="str">
        <f>TRIM(Table2[[#This Row],[Company (Manufacturer)]])</f>
        <v>Bonnat</v>
      </c>
      <c r="C303" t="s">
        <v>632</v>
      </c>
      <c r="D303" t="s">
        <v>34</v>
      </c>
      <c r="E303">
        <v>2006</v>
      </c>
      <c r="F303" t="s">
        <v>27</v>
      </c>
      <c r="G303" t="s">
        <v>637</v>
      </c>
      <c r="H303" s="1">
        <v>0.75</v>
      </c>
      <c r="I303" s="1" t="str">
        <f t="shared" si="13"/>
        <v>3</v>
      </c>
      <c r="J303" t="s">
        <v>13</v>
      </c>
      <c r="K303" t="s">
        <v>638</v>
      </c>
      <c r="L303">
        <v>4</v>
      </c>
      <c r="M303" t="str">
        <f t="shared" si="12"/>
        <v>Premium</v>
      </c>
      <c r="N303" t="str">
        <f t="shared" si="14"/>
        <v>Premium</v>
      </c>
    </row>
    <row r="304" spans="1:14" x14ac:dyDescent="0.25">
      <c r="A304">
        <v>75</v>
      </c>
      <c r="B304" t="str">
        <f>TRIM(Table2[[#This Row],[Company (Manufacturer)]])</f>
        <v>Bonnat</v>
      </c>
      <c r="C304" t="s">
        <v>632</v>
      </c>
      <c r="D304" t="s">
        <v>34</v>
      </c>
      <c r="E304">
        <v>2006</v>
      </c>
      <c r="F304" t="s">
        <v>15</v>
      </c>
      <c r="G304" t="s">
        <v>15</v>
      </c>
      <c r="H304" s="1">
        <v>0.75</v>
      </c>
      <c r="I304" s="1" t="str">
        <f t="shared" si="13"/>
        <v>3</v>
      </c>
      <c r="J304" t="s">
        <v>13</v>
      </c>
      <c r="K304" t="s">
        <v>639</v>
      </c>
      <c r="L304">
        <v>3.75</v>
      </c>
      <c r="M304" t="str">
        <f t="shared" si="12"/>
        <v>Praiseworthy</v>
      </c>
      <c r="N304" t="str">
        <f t="shared" si="14"/>
        <v>Praiseworthy</v>
      </c>
    </row>
    <row r="305" spans="1:14" x14ac:dyDescent="0.25">
      <c r="A305">
        <v>81</v>
      </c>
      <c r="B305" t="str">
        <f>TRIM(Table2[[#This Row],[Company (Manufacturer)]])</f>
        <v>Bonnat</v>
      </c>
      <c r="C305" t="s">
        <v>632</v>
      </c>
      <c r="D305" t="s">
        <v>34</v>
      </c>
      <c r="E305">
        <v>2006</v>
      </c>
      <c r="F305" t="s">
        <v>239</v>
      </c>
      <c r="G305" t="s">
        <v>640</v>
      </c>
      <c r="H305" s="1">
        <v>1</v>
      </c>
      <c r="I305" s="1" t="str">
        <f t="shared" si="13"/>
        <v/>
      </c>
      <c r="K305" t="s">
        <v>641</v>
      </c>
      <c r="L305">
        <v>1.5</v>
      </c>
      <c r="M305" t="str">
        <f t="shared" si="12"/>
        <v>Unpleasant</v>
      </c>
      <c r="N305" t="str">
        <f t="shared" si="14"/>
        <v>Unpleaseant</v>
      </c>
    </row>
    <row r="306" spans="1:14" x14ac:dyDescent="0.25">
      <c r="A306">
        <v>81</v>
      </c>
      <c r="B306" t="str">
        <f>TRIM(Table2[[#This Row],[Company (Manufacturer)]])</f>
        <v>Bonnat</v>
      </c>
      <c r="C306" t="s">
        <v>632</v>
      </c>
      <c r="D306" t="s">
        <v>34</v>
      </c>
      <c r="E306">
        <v>2006</v>
      </c>
      <c r="F306" t="s">
        <v>642</v>
      </c>
      <c r="G306" t="s">
        <v>643</v>
      </c>
      <c r="H306" s="1">
        <v>0.75</v>
      </c>
      <c r="I306" s="1" t="str">
        <f t="shared" si="13"/>
        <v>3</v>
      </c>
      <c r="J306" t="s">
        <v>13</v>
      </c>
      <c r="K306" t="s">
        <v>644</v>
      </c>
      <c r="L306">
        <v>3</v>
      </c>
      <c r="M306" t="str">
        <f t="shared" si="12"/>
        <v>Satisfactory</v>
      </c>
      <c r="N306" t="str">
        <f t="shared" si="14"/>
        <v>Satisfactory</v>
      </c>
    </row>
    <row r="307" spans="1:14" x14ac:dyDescent="0.25">
      <c r="A307">
        <v>81</v>
      </c>
      <c r="B307" t="str">
        <f>TRIM(Table2[[#This Row],[Company (Manufacturer)]])</f>
        <v>Bonnat</v>
      </c>
      <c r="C307" t="s">
        <v>632</v>
      </c>
      <c r="D307" t="s">
        <v>34</v>
      </c>
      <c r="E307">
        <v>2006</v>
      </c>
      <c r="F307" t="s">
        <v>27</v>
      </c>
      <c r="G307" t="s">
        <v>57</v>
      </c>
      <c r="H307" s="1">
        <v>0.75</v>
      </c>
      <c r="I307" s="1" t="str">
        <f t="shared" si="13"/>
        <v>3</v>
      </c>
      <c r="J307" t="s">
        <v>13</v>
      </c>
      <c r="K307" t="s">
        <v>645</v>
      </c>
      <c r="L307">
        <v>4</v>
      </c>
      <c r="M307" t="str">
        <f t="shared" si="12"/>
        <v>Premium</v>
      </c>
      <c r="N307" t="str">
        <f t="shared" si="14"/>
        <v>Premium</v>
      </c>
    </row>
    <row r="308" spans="1:14" x14ac:dyDescent="0.25">
      <c r="A308">
        <v>123</v>
      </c>
      <c r="B308" t="str">
        <f>TRIM(Table2[[#This Row],[Company (Manufacturer)]])</f>
        <v>Bonnat</v>
      </c>
      <c r="C308" t="s">
        <v>632</v>
      </c>
      <c r="D308" t="s">
        <v>34</v>
      </c>
      <c r="E308">
        <v>2007</v>
      </c>
      <c r="F308" t="s">
        <v>46</v>
      </c>
      <c r="G308" t="s">
        <v>47</v>
      </c>
      <c r="H308" s="1">
        <v>0.75</v>
      </c>
      <c r="I308" s="1" t="str">
        <f t="shared" si="13"/>
        <v>3</v>
      </c>
      <c r="J308" t="s">
        <v>13</v>
      </c>
      <c r="K308" t="s">
        <v>646</v>
      </c>
      <c r="L308">
        <v>2.5</v>
      </c>
      <c r="M308" t="str">
        <f t="shared" si="12"/>
        <v>Dissapointing</v>
      </c>
      <c r="N308" t="str">
        <f t="shared" si="14"/>
        <v>Dissapointing</v>
      </c>
    </row>
    <row r="309" spans="1:14" x14ac:dyDescent="0.25">
      <c r="A309">
        <v>199</v>
      </c>
      <c r="B309" t="str">
        <f>TRIM(Table2[[#This Row],[Company (Manufacturer)]])</f>
        <v>Bonnat</v>
      </c>
      <c r="C309" t="s">
        <v>632</v>
      </c>
      <c r="D309" t="s">
        <v>34</v>
      </c>
      <c r="E309">
        <v>2008</v>
      </c>
      <c r="F309" t="s">
        <v>27</v>
      </c>
      <c r="G309" t="s">
        <v>647</v>
      </c>
      <c r="H309" s="1">
        <v>0.75</v>
      </c>
      <c r="I309" s="1" t="str">
        <f t="shared" si="13"/>
        <v>3</v>
      </c>
      <c r="J309" t="s">
        <v>13</v>
      </c>
      <c r="K309" t="s">
        <v>648</v>
      </c>
      <c r="L309">
        <v>4</v>
      </c>
      <c r="M309" t="str">
        <f t="shared" si="12"/>
        <v>Premium</v>
      </c>
      <c r="N309" t="str">
        <f t="shared" si="14"/>
        <v>Premium</v>
      </c>
    </row>
    <row r="310" spans="1:14" x14ac:dyDescent="0.25">
      <c r="A310">
        <v>331</v>
      </c>
      <c r="B310" t="str">
        <f>TRIM(Table2[[#This Row],[Company (Manufacturer)]])</f>
        <v>Bonnat</v>
      </c>
      <c r="C310" t="s">
        <v>632</v>
      </c>
      <c r="D310" t="s">
        <v>34</v>
      </c>
      <c r="E310">
        <v>2009</v>
      </c>
      <c r="F310" t="s">
        <v>649</v>
      </c>
      <c r="G310" t="s">
        <v>649</v>
      </c>
      <c r="H310" s="1">
        <v>0.75</v>
      </c>
      <c r="I310" s="1" t="str">
        <f t="shared" si="13"/>
        <v>3</v>
      </c>
      <c r="J310" t="s">
        <v>13</v>
      </c>
      <c r="K310" t="s">
        <v>650</v>
      </c>
      <c r="L310">
        <v>3</v>
      </c>
      <c r="M310" t="str">
        <f t="shared" si="12"/>
        <v>Satisfactory</v>
      </c>
      <c r="N310" t="str">
        <f t="shared" si="14"/>
        <v>Satisfactory</v>
      </c>
    </row>
    <row r="311" spans="1:14" x14ac:dyDescent="0.25">
      <c r="A311">
        <v>336</v>
      </c>
      <c r="B311" t="str">
        <f>TRIM(Table2[[#This Row],[Company (Manufacturer)]])</f>
        <v>Bonnat</v>
      </c>
      <c r="C311" t="s">
        <v>632</v>
      </c>
      <c r="D311" t="s">
        <v>34</v>
      </c>
      <c r="E311">
        <v>2009</v>
      </c>
      <c r="F311" t="s">
        <v>38</v>
      </c>
      <c r="G311" t="s">
        <v>651</v>
      </c>
      <c r="H311" s="1">
        <v>0.75</v>
      </c>
      <c r="I311" s="1" t="str">
        <f t="shared" si="13"/>
        <v>3</v>
      </c>
      <c r="J311" t="s">
        <v>13</v>
      </c>
      <c r="K311" t="s">
        <v>652</v>
      </c>
      <c r="L311">
        <v>2.75</v>
      </c>
      <c r="M311" t="str">
        <f t="shared" si="12"/>
        <v>Dissapointing</v>
      </c>
      <c r="N311" t="str">
        <f t="shared" si="14"/>
        <v>Dissapointing</v>
      </c>
    </row>
    <row r="312" spans="1:14" x14ac:dyDescent="0.25">
      <c r="A312">
        <v>336</v>
      </c>
      <c r="B312" t="str">
        <f>TRIM(Table2[[#This Row],[Company (Manufacturer)]])</f>
        <v>Bonnat</v>
      </c>
      <c r="C312" t="s">
        <v>632</v>
      </c>
      <c r="D312" t="s">
        <v>34</v>
      </c>
      <c r="E312">
        <v>2009</v>
      </c>
      <c r="F312" t="s">
        <v>90</v>
      </c>
      <c r="G312" t="s">
        <v>653</v>
      </c>
      <c r="H312" s="1">
        <v>0.75</v>
      </c>
      <c r="I312" s="1" t="str">
        <f t="shared" si="13"/>
        <v>3</v>
      </c>
      <c r="J312" t="s">
        <v>13</v>
      </c>
      <c r="K312" t="s">
        <v>654</v>
      </c>
      <c r="L312">
        <v>3</v>
      </c>
      <c r="M312" t="str">
        <f t="shared" si="12"/>
        <v>Satisfactory</v>
      </c>
      <c r="N312" t="str">
        <f t="shared" si="14"/>
        <v>Satisfactory</v>
      </c>
    </row>
    <row r="313" spans="1:14" x14ac:dyDescent="0.25">
      <c r="A313">
        <v>395</v>
      </c>
      <c r="B313" t="str">
        <f>TRIM(Table2[[#This Row],[Company (Manufacturer)]])</f>
        <v>Bonnat</v>
      </c>
      <c r="C313" t="s">
        <v>632</v>
      </c>
      <c r="D313" t="s">
        <v>34</v>
      </c>
      <c r="E313">
        <v>2009</v>
      </c>
      <c r="F313" t="s">
        <v>90</v>
      </c>
      <c r="G313" t="s">
        <v>655</v>
      </c>
      <c r="H313" s="1">
        <v>0.75</v>
      </c>
      <c r="I313" s="1" t="str">
        <f t="shared" si="13"/>
        <v>3</v>
      </c>
      <c r="J313" t="s">
        <v>13</v>
      </c>
      <c r="K313" t="s">
        <v>656</v>
      </c>
      <c r="L313">
        <v>3</v>
      </c>
      <c r="M313" t="str">
        <f t="shared" si="12"/>
        <v>Satisfactory</v>
      </c>
      <c r="N313" t="str">
        <f t="shared" si="14"/>
        <v>Satisfactory</v>
      </c>
    </row>
    <row r="314" spans="1:14" x14ac:dyDescent="0.25">
      <c r="A314">
        <v>629</v>
      </c>
      <c r="B314" t="str">
        <f>TRIM(Table2[[#This Row],[Company (Manufacturer)]])</f>
        <v>Bonnat</v>
      </c>
      <c r="C314" t="s">
        <v>632</v>
      </c>
      <c r="D314" t="s">
        <v>34</v>
      </c>
      <c r="E314">
        <v>2011</v>
      </c>
      <c r="F314" t="s">
        <v>66</v>
      </c>
      <c r="G314" t="s">
        <v>66</v>
      </c>
      <c r="H314" s="1">
        <v>0.75</v>
      </c>
      <c r="I314" s="1" t="str">
        <f t="shared" si="13"/>
        <v>3</v>
      </c>
      <c r="J314" t="s">
        <v>13</v>
      </c>
      <c r="K314" t="s">
        <v>657</v>
      </c>
      <c r="L314">
        <v>3.5</v>
      </c>
      <c r="M314" t="str">
        <f t="shared" si="12"/>
        <v>Satisfactory</v>
      </c>
      <c r="N314" t="str">
        <f t="shared" si="14"/>
        <v>Satisfactory</v>
      </c>
    </row>
    <row r="315" spans="1:14" x14ac:dyDescent="0.25">
      <c r="A315">
        <v>629</v>
      </c>
      <c r="B315" t="str">
        <f>TRIM(Table2[[#This Row],[Company (Manufacturer)]])</f>
        <v>Bonnat</v>
      </c>
      <c r="C315" t="s">
        <v>632</v>
      </c>
      <c r="D315" t="s">
        <v>34</v>
      </c>
      <c r="E315">
        <v>2011</v>
      </c>
      <c r="F315" t="s">
        <v>38</v>
      </c>
      <c r="G315" t="s">
        <v>658</v>
      </c>
      <c r="H315" s="1">
        <v>0.75</v>
      </c>
      <c r="I315" s="1" t="str">
        <f t="shared" si="13"/>
        <v>3</v>
      </c>
      <c r="J315" t="s">
        <v>13</v>
      </c>
      <c r="K315" t="s">
        <v>659</v>
      </c>
      <c r="L315">
        <v>3.5</v>
      </c>
      <c r="M315" t="str">
        <f t="shared" si="12"/>
        <v>Satisfactory</v>
      </c>
      <c r="N315" t="str">
        <f t="shared" si="14"/>
        <v>Satisfactory</v>
      </c>
    </row>
    <row r="316" spans="1:14" x14ac:dyDescent="0.25">
      <c r="A316">
        <v>629</v>
      </c>
      <c r="B316" t="str">
        <f>TRIM(Table2[[#This Row],[Company (Manufacturer)]])</f>
        <v>Bonnat</v>
      </c>
      <c r="C316" t="s">
        <v>632</v>
      </c>
      <c r="D316" t="s">
        <v>34</v>
      </c>
      <c r="E316">
        <v>2011</v>
      </c>
      <c r="F316" t="s">
        <v>38</v>
      </c>
      <c r="G316" t="s">
        <v>660</v>
      </c>
      <c r="H316" s="1">
        <v>0.75</v>
      </c>
      <c r="I316" s="1" t="str">
        <f t="shared" si="13"/>
        <v>3</v>
      </c>
      <c r="J316" t="s">
        <v>13</v>
      </c>
      <c r="K316" t="s">
        <v>661</v>
      </c>
      <c r="L316">
        <v>3.5</v>
      </c>
      <c r="M316" t="str">
        <f t="shared" si="12"/>
        <v>Satisfactory</v>
      </c>
      <c r="N316" t="str">
        <f t="shared" si="14"/>
        <v>Satisfactory</v>
      </c>
    </row>
    <row r="317" spans="1:14" x14ac:dyDescent="0.25">
      <c r="A317">
        <v>629</v>
      </c>
      <c r="B317" t="str">
        <f>TRIM(Table2[[#This Row],[Company (Manufacturer)]])</f>
        <v>Bonnat</v>
      </c>
      <c r="C317" t="s">
        <v>632</v>
      </c>
      <c r="D317" t="s">
        <v>34</v>
      </c>
      <c r="E317">
        <v>2011</v>
      </c>
      <c r="F317" t="s">
        <v>44</v>
      </c>
      <c r="G317" t="s">
        <v>662</v>
      </c>
      <c r="H317" s="1">
        <v>0.75</v>
      </c>
      <c r="I317" s="1" t="str">
        <f t="shared" si="13"/>
        <v>3</v>
      </c>
      <c r="J317" t="s">
        <v>13</v>
      </c>
      <c r="K317" t="s">
        <v>663</v>
      </c>
      <c r="L317">
        <v>3.75</v>
      </c>
      <c r="M317" t="str">
        <f t="shared" si="12"/>
        <v>Praiseworthy</v>
      </c>
      <c r="N317" t="str">
        <f t="shared" si="14"/>
        <v>Praiseworthy</v>
      </c>
    </row>
    <row r="318" spans="1:14" x14ac:dyDescent="0.25">
      <c r="A318">
        <v>629</v>
      </c>
      <c r="B318" t="str">
        <f>TRIM(Table2[[#This Row],[Company (Manufacturer)]])</f>
        <v>Bonnat</v>
      </c>
      <c r="C318" t="s">
        <v>632</v>
      </c>
      <c r="D318" t="s">
        <v>34</v>
      </c>
      <c r="E318">
        <v>2011</v>
      </c>
      <c r="F318" t="s">
        <v>336</v>
      </c>
      <c r="G318" t="s">
        <v>336</v>
      </c>
      <c r="H318" s="1">
        <v>0.75</v>
      </c>
      <c r="I318" s="1" t="str">
        <f t="shared" si="13"/>
        <v>3</v>
      </c>
      <c r="J318" t="s">
        <v>13</v>
      </c>
      <c r="K318" t="s">
        <v>664</v>
      </c>
      <c r="L318">
        <v>4</v>
      </c>
      <c r="M318" t="str">
        <f t="shared" si="12"/>
        <v>Premium</v>
      </c>
      <c r="N318" t="str">
        <f t="shared" si="14"/>
        <v>Premium</v>
      </c>
    </row>
    <row r="319" spans="1:14" x14ac:dyDescent="0.25">
      <c r="A319">
        <v>629</v>
      </c>
      <c r="B319" t="str">
        <f>TRIM(Table2[[#This Row],[Company (Manufacturer)]])</f>
        <v>Bonnat</v>
      </c>
      <c r="C319" t="s">
        <v>632</v>
      </c>
      <c r="D319" t="s">
        <v>34</v>
      </c>
      <c r="E319">
        <v>2011</v>
      </c>
      <c r="F319" t="s">
        <v>15</v>
      </c>
      <c r="G319" t="s">
        <v>665</v>
      </c>
      <c r="H319" s="1">
        <v>0.75</v>
      </c>
      <c r="I319" s="1" t="str">
        <f t="shared" si="13"/>
        <v>3</v>
      </c>
      <c r="J319" t="s">
        <v>13</v>
      </c>
      <c r="K319" t="s">
        <v>666</v>
      </c>
      <c r="L319">
        <v>4</v>
      </c>
      <c r="M319" t="str">
        <f t="shared" si="12"/>
        <v>Premium</v>
      </c>
      <c r="N319" t="str">
        <f t="shared" si="14"/>
        <v>Premium</v>
      </c>
    </row>
    <row r="320" spans="1:14" x14ac:dyDescent="0.25">
      <c r="A320">
        <v>672</v>
      </c>
      <c r="B320" t="str">
        <f>TRIM(Table2[[#This Row],[Company (Manufacturer)]])</f>
        <v>Bonnat</v>
      </c>
      <c r="C320" t="s">
        <v>632</v>
      </c>
      <c r="D320" t="s">
        <v>34</v>
      </c>
      <c r="E320">
        <v>2011</v>
      </c>
      <c r="F320" t="s">
        <v>44</v>
      </c>
      <c r="G320" t="s">
        <v>667</v>
      </c>
      <c r="H320" s="1">
        <v>0.75</v>
      </c>
      <c r="I320" s="1" t="str">
        <f t="shared" si="13"/>
        <v>3</v>
      </c>
      <c r="J320" t="s">
        <v>13</v>
      </c>
      <c r="K320" t="s">
        <v>668</v>
      </c>
      <c r="L320">
        <v>3.5</v>
      </c>
      <c r="M320" t="str">
        <f t="shared" si="12"/>
        <v>Satisfactory</v>
      </c>
      <c r="N320" t="str">
        <f t="shared" si="14"/>
        <v>Satisfactory</v>
      </c>
    </row>
    <row r="321" spans="1:14" x14ac:dyDescent="0.25">
      <c r="A321">
        <v>761</v>
      </c>
      <c r="B321" t="str">
        <f>TRIM(Table2[[#This Row],[Company (Manufacturer)]])</f>
        <v>Bonnat</v>
      </c>
      <c r="C321" t="s">
        <v>632</v>
      </c>
      <c r="D321" t="s">
        <v>34</v>
      </c>
      <c r="E321">
        <v>2011</v>
      </c>
      <c r="F321" t="s">
        <v>243</v>
      </c>
      <c r="G321" t="s">
        <v>669</v>
      </c>
      <c r="H321" s="1">
        <v>0.75</v>
      </c>
      <c r="I321" s="1" t="str">
        <f t="shared" si="13"/>
        <v>3</v>
      </c>
      <c r="J321" t="s">
        <v>13</v>
      </c>
      <c r="K321" t="s">
        <v>670</v>
      </c>
      <c r="L321">
        <v>3.25</v>
      </c>
      <c r="M321" t="str">
        <f t="shared" si="12"/>
        <v>Satisfactory</v>
      </c>
      <c r="N321" t="str">
        <f t="shared" si="14"/>
        <v>Satisfactory</v>
      </c>
    </row>
    <row r="322" spans="1:14" x14ac:dyDescent="0.25">
      <c r="A322">
        <v>1038</v>
      </c>
      <c r="B322" t="str">
        <f>TRIM(Table2[[#This Row],[Company (Manufacturer)]])</f>
        <v>Bonnat</v>
      </c>
      <c r="C322" t="s">
        <v>632</v>
      </c>
      <c r="D322" t="s">
        <v>34</v>
      </c>
      <c r="E322">
        <v>2013</v>
      </c>
      <c r="F322" t="s">
        <v>44</v>
      </c>
      <c r="G322" t="s">
        <v>671</v>
      </c>
      <c r="H322" s="1">
        <v>0.75</v>
      </c>
      <c r="I322" s="1" t="str">
        <f t="shared" si="13"/>
        <v>3</v>
      </c>
      <c r="J322" t="s">
        <v>13</v>
      </c>
      <c r="K322" t="s">
        <v>672</v>
      </c>
      <c r="L322">
        <v>3.5</v>
      </c>
      <c r="M322" t="str">
        <f t="shared" ref="M322:M385" si="15">VLOOKUP(L322,$S$10:$T$15,2,TRUE)</f>
        <v>Satisfactory</v>
      </c>
      <c r="N322" t="str">
        <f t="shared" si="14"/>
        <v>Satisfactory</v>
      </c>
    </row>
    <row r="323" spans="1:14" x14ac:dyDescent="0.25">
      <c r="A323">
        <v>1042</v>
      </c>
      <c r="B323" t="str">
        <f>TRIM(Table2[[#This Row],[Company (Manufacturer)]])</f>
        <v>Bonnat</v>
      </c>
      <c r="C323" t="s">
        <v>632</v>
      </c>
      <c r="D323" t="s">
        <v>34</v>
      </c>
      <c r="E323">
        <v>2013</v>
      </c>
      <c r="F323" t="s">
        <v>673</v>
      </c>
      <c r="G323" t="s">
        <v>673</v>
      </c>
      <c r="H323" s="1">
        <v>0.75</v>
      </c>
      <c r="I323" s="1" t="str">
        <f t="shared" ref="I323:I386" si="16">LEFT(J323,1)</f>
        <v>3</v>
      </c>
      <c r="J323" t="s">
        <v>13</v>
      </c>
      <c r="K323" t="s">
        <v>674</v>
      </c>
      <c r="L323">
        <v>3.25</v>
      </c>
      <c r="M323" t="str">
        <f t="shared" si="15"/>
        <v>Satisfactory</v>
      </c>
      <c r="N323" t="str">
        <f t="shared" ref="N323:N386" si="17">IF(AND(L323 &gt;= 1, L323&lt; 2), "Unpleaseant", IF(AND(L323 &gt;= 2, L323 &lt;3), "Dissapointing", IF(AND(L323 &gt;= 3, L323&lt;3.75), "Satisfactory", IF(AND(L323&gt;=3.75, L323&lt; 4), "Praiseworthy", IF(AND(L323 &gt;=4, L323&lt;5), "Premium", "Elite")))))</f>
        <v>Satisfactory</v>
      </c>
    </row>
    <row r="324" spans="1:14" x14ac:dyDescent="0.25">
      <c r="A324">
        <v>1339</v>
      </c>
      <c r="B324" t="str">
        <f>TRIM(Table2[[#This Row],[Company (Manufacturer)]])</f>
        <v>Bonnat</v>
      </c>
      <c r="C324" t="s">
        <v>632</v>
      </c>
      <c r="D324" t="s">
        <v>34</v>
      </c>
      <c r="E324">
        <v>2014</v>
      </c>
      <c r="F324" t="s">
        <v>44</v>
      </c>
      <c r="G324" t="s">
        <v>675</v>
      </c>
      <c r="H324" s="1">
        <v>0.75</v>
      </c>
      <c r="I324" s="1" t="str">
        <f t="shared" si="16"/>
        <v>3</v>
      </c>
      <c r="J324" t="s">
        <v>13</v>
      </c>
      <c r="K324" t="s">
        <v>676</v>
      </c>
      <c r="L324">
        <v>4</v>
      </c>
      <c r="M324" t="str">
        <f t="shared" si="15"/>
        <v>Premium</v>
      </c>
      <c r="N324" t="str">
        <f t="shared" si="17"/>
        <v>Premium</v>
      </c>
    </row>
    <row r="325" spans="1:14" x14ac:dyDescent="0.25">
      <c r="A325">
        <v>1418</v>
      </c>
      <c r="B325" t="str">
        <f>TRIM(Table2[[#This Row],[Company (Manufacturer)]])</f>
        <v>Bonnat</v>
      </c>
      <c r="C325" t="s">
        <v>632</v>
      </c>
      <c r="D325" t="s">
        <v>34</v>
      </c>
      <c r="E325">
        <v>2014</v>
      </c>
      <c r="F325" t="s">
        <v>18</v>
      </c>
      <c r="G325" t="s">
        <v>677</v>
      </c>
      <c r="H325" s="1">
        <v>0.75</v>
      </c>
      <c r="I325" s="1" t="str">
        <f t="shared" si="16"/>
        <v>3</v>
      </c>
      <c r="J325" t="s">
        <v>13</v>
      </c>
      <c r="K325" t="s">
        <v>678</v>
      </c>
      <c r="L325">
        <v>3.25</v>
      </c>
      <c r="M325" t="str">
        <f t="shared" si="15"/>
        <v>Satisfactory</v>
      </c>
      <c r="N325" t="str">
        <f t="shared" si="17"/>
        <v>Satisfactory</v>
      </c>
    </row>
    <row r="326" spans="1:14" x14ac:dyDescent="0.25">
      <c r="A326">
        <v>1418</v>
      </c>
      <c r="B326" t="str">
        <f>TRIM(Table2[[#This Row],[Company (Manufacturer)]])</f>
        <v>Bonnat</v>
      </c>
      <c r="C326" t="s">
        <v>632</v>
      </c>
      <c r="D326" t="s">
        <v>34</v>
      </c>
      <c r="E326">
        <v>2014</v>
      </c>
      <c r="F326" t="s">
        <v>239</v>
      </c>
      <c r="G326" t="s">
        <v>679</v>
      </c>
      <c r="H326" s="1">
        <v>0.65</v>
      </c>
      <c r="I326" s="1" t="str">
        <f t="shared" si="16"/>
        <v>3</v>
      </c>
      <c r="J326" t="s">
        <v>13</v>
      </c>
      <c r="K326" t="s">
        <v>680</v>
      </c>
      <c r="L326">
        <v>3.75</v>
      </c>
      <c r="M326" t="str">
        <f t="shared" si="15"/>
        <v>Praiseworthy</v>
      </c>
      <c r="N326" t="str">
        <f t="shared" si="17"/>
        <v>Praiseworthy</v>
      </c>
    </row>
    <row r="327" spans="1:14" x14ac:dyDescent="0.25">
      <c r="A327">
        <v>1912</v>
      </c>
      <c r="B327" t="str">
        <f>TRIM(Table2[[#This Row],[Company (Manufacturer)]])</f>
        <v>Bonnat</v>
      </c>
      <c r="C327" t="s">
        <v>632</v>
      </c>
      <c r="D327" t="s">
        <v>34</v>
      </c>
      <c r="E327">
        <v>2016</v>
      </c>
      <c r="F327" t="s">
        <v>90</v>
      </c>
      <c r="G327" t="s">
        <v>681</v>
      </c>
      <c r="H327" s="1">
        <v>0.75</v>
      </c>
      <c r="I327" s="1" t="str">
        <f t="shared" si="16"/>
        <v>3</v>
      </c>
      <c r="J327" t="s">
        <v>13</v>
      </c>
      <c r="K327" t="s">
        <v>682</v>
      </c>
      <c r="L327">
        <v>3.5</v>
      </c>
      <c r="M327" t="str">
        <f t="shared" si="15"/>
        <v>Satisfactory</v>
      </c>
      <c r="N327" t="str">
        <f t="shared" si="17"/>
        <v>Satisfactory</v>
      </c>
    </row>
    <row r="328" spans="1:14" x14ac:dyDescent="0.25">
      <c r="A328">
        <v>2246</v>
      </c>
      <c r="B328" t="str">
        <f>TRIM(Table2[[#This Row],[Company (Manufacturer)]])</f>
        <v>Bonnat</v>
      </c>
      <c r="C328" t="s">
        <v>632</v>
      </c>
      <c r="D328" t="s">
        <v>34</v>
      </c>
      <c r="E328">
        <v>2018</v>
      </c>
      <c r="F328" t="s">
        <v>38</v>
      </c>
      <c r="G328" t="s">
        <v>683</v>
      </c>
      <c r="H328" s="1">
        <v>0.75</v>
      </c>
      <c r="I328" s="1" t="str">
        <f t="shared" si="16"/>
        <v>3</v>
      </c>
      <c r="J328" t="s">
        <v>13</v>
      </c>
      <c r="K328" t="s">
        <v>684</v>
      </c>
      <c r="L328">
        <v>4</v>
      </c>
      <c r="M328" t="str">
        <f t="shared" si="15"/>
        <v>Premium</v>
      </c>
      <c r="N328" t="str">
        <f t="shared" si="17"/>
        <v>Premium</v>
      </c>
    </row>
    <row r="329" spans="1:14" x14ac:dyDescent="0.25">
      <c r="A329">
        <v>2250</v>
      </c>
      <c r="B329" t="str">
        <f>TRIM(Table2[[#This Row],[Company (Manufacturer)]])</f>
        <v>Bonnat</v>
      </c>
      <c r="C329" t="s">
        <v>632</v>
      </c>
      <c r="D329" t="s">
        <v>34</v>
      </c>
      <c r="E329">
        <v>2018</v>
      </c>
      <c r="F329" t="s">
        <v>239</v>
      </c>
      <c r="G329" t="s">
        <v>685</v>
      </c>
      <c r="H329" s="1">
        <v>0.75</v>
      </c>
      <c r="I329" s="1" t="str">
        <f t="shared" si="16"/>
        <v>3</v>
      </c>
      <c r="J329" t="s">
        <v>13</v>
      </c>
      <c r="K329" t="s">
        <v>686</v>
      </c>
      <c r="L329">
        <v>4</v>
      </c>
      <c r="M329" t="str">
        <f t="shared" si="15"/>
        <v>Premium</v>
      </c>
      <c r="N329" t="str">
        <f t="shared" si="17"/>
        <v>Premium</v>
      </c>
    </row>
    <row r="330" spans="1:14" x14ac:dyDescent="0.25">
      <c r="A330">
        <v>2554</v>
      </c>
      <c r="B330" t="str">
        <f>TRIM(Table2[[#This Row],[Company (Manufacturer)]])</f>
        <v>Bonnat</v>
      </c>
      <c r="C330" t="s">
        <v>632</v>
      </c>
      <c r="D330" t="s">
        <v>34</v>
      </c>
      <c r="E330">
        <v>2021</v>
      </c>
      <c r="F330" t="s">
        <v>163</v>
      </c>
      <c r="G330" t="s">
        <v>687</v>
      </c>
      <c r="H330" s="1">
        <v>0.75</v>
      </c>
      <c r="I330" s="1" t="str">
        <f t="shared" si="16"/>
        <v>3</v>
      </c>
      <c r="J330" t="s">
        <v>13</v>
      </c>
      <c r="K330" t="s">
        <v>688</v>
      </c>
      <c r="L330">
        <v>3.75</v>
      </c>
      <c r="M330" t="str">
        <f t="shared" si="15"/>
        <v>Praiseworthy</v>
      </c>
      <c r="N330" t="str">
        <f t="shared" si="17"/>
        <v>Praiseworthy</v>
      </c>
    </row>
    <row r="331" spans="1:14" x14ac:dyDescent="0.25">
      <c r="A331">
        <v>316</v>
      </c>
      <c r="B331" t="str">
        <f>TRIM(Table2[[#This Row],[Company (Manufacturer)]])</f>
        <v>Bouga Cacao (Tulicorp)</v>
      </c>
      <c r="C331" t="s">
        <v>689</v>
      </c>
      <c r="D331" t="s">
        <v>46</v>
      </c>
      <c r="E331">
        <v>2009</v>
      </c>
      <c r="F331" t="s">
        <v>46</v>
      </c>
      <c r="G331" t="s">
        <v>690</v>
      </c>
      <c r="H331" s="1">
        <v>0.77</v>
      </c>
      <c r="I331" s="1" t="str">
        <f t="shared" si="16"/>
        <v>2</v>
      </c>
      <c r="J331" t="s">
        <v>102</v>
      </c>
      <c r="K331" t="s">
        <v>691</v>
      </c>
      <c r="L331">
        <v>3.25</v>
      </c>
      <c r="M331" t="str">
        <f t="shared" si="15"/>
        <v>Satisfactory</v>
      </c>
      <c r="N331" t="str">
        <f t="shared" si="17"/>
        <v>Satisfactory</v>
      </c>
    </row>
    <row r="332" spans="1:14" x14ac:dyDescent="0.25">
      <c r="A332">
        <v>341</v>
      </c>
      <c r="B332" t="str">
        <f>TRIM(Table2[[#This Row],[Company (Manufacturer)]])</f>
        <v>Bouga Cacao (Tulicorp)</v>
      </c>
      <c r="C332" t="s">
        <v>689</v>
      </c>
      <c r="D332" t="s">
        <v>46</v>
      </c>
      <c r="E332">
        <v>2009</v>
      </c>
      <c r="F332" t="s">
        <v>46</v>
      </c>
      <c r="G332" t="s">
        <v>690</v>
      </c>
      <c r="H332" s="1">
        <v>1</v>
      </c>
      <c r="I332" s="1" t="str">
        <f t="shared" si="16"/>
        <v/>
      </c>
      <c r="K332" t="s">
        <v>692</v>
      </c>
      <c r="L332">
        <v>1.5</v>
      </c>
      <c r="M332" t="str">
        <f t="shared" si="15"/>
        <v>Unpleasant</v>
      </c>
      <c r="N332" t="str">
        <f t="shared" si="17"/>
        <v>Unpleaseant</v>
      </c>
    </row>
    <row r="333" spans="1:14" x14ac:dyDescent="0.25">
      <c r="A333">
        <v>1267</v>
      </c>
      <c r="B333" t="str">
        <f>TRIM(Table2[[#This Row],[Company (Manufacturer)]])</f>
        <v>Bowler Man</v>
      </c>
      <c r="C333" t="s">
        <v>693</v>
      </c>
      <c r="D333" t="s">
        <v>10</v>
      </c>
      <c r="E333">
        <v>2014</v>
      </c>
      <c r="F333" t="s">
        <v>230</v>
      </c>
      <c r="G333" t="s">
        <v>292</v>
      </c>
      <c r="H333" s="1">
        <v>0.7</v>
      </c>
      <c r="I333" s="1" t="str">
        <f t="shared" si="16"/>
        <v/>
      </c>
      <c r="K333" t="s">
        <v>694</v>
      </c>
      <c r="L333">
        <v>2.75</v>
      </c>
      <c r="M333" t="str">
        <f t="shared" si="15"/>
        <v>Dissapointing</v>
      </c>
      <c r="N333" t="str">
        <f t="shared" si="17"/>
        <v>Dissapointing</v>
      </c>
    </row>
    <row r="334" spans="1:14" x14ac:dyDescent="0.25">
      <c r="A334">
        <v>1271</v>
      </c>
      <c r="B334" t="str">
        <f>TRIM(Table2[[#This Row],[Company (Manufacturer)]])</f>
        <v>Bowler Man</v>
      </c>
      <c r="C334" t="s">
        <v>693</v>
      </c>
      <c r="D334" t="s">
        <v>10</v>
      </c>
      <c r="E334">
        <v>2014</v>
      </c>
      <c r="F334" t="s">
        <v>18</v>
      </c>
      <c r="G334" t="s">
        <v>695</v>
      </c>
      <c r="H334" s="1">
        <v>0.7</v>
      </c>
      <c r="I334" s="1" t="str">
        <f t="shared" si="16"/>
        <v/>
      </c>
      <c r="K334" t="s">
        <v>696</v>
      </c>
      <c r="L334">
        <v>2.75</v>
      </c>
      <c r="M334" t="str">
        <f t="shared" si="15"/>
        <v>Dissapointing</v>
      </c>
      <c r="N334" t="str">
        <f t="shared" si="17"/>
        <v>Dissapointing</v>
      </c>
    </row>
    <row r="335" spans="1:14" x14ac:dyDescent="0.25">
      <c r="A335">
        <v>2096</v>
      </c>
      <c r="B335" t="str">
        <f>TRIM(Table2[[#This Row],[Company (Manufacturer)]])</f>
        <v>Brasstown</v>
      </c>
      <c r="C335" t="s">
        <v>697</v>
      </c>
      <c r="D335" t="s">
        <v>10</v>
      </c>
      <c r="E335">
        <v>2018</v>
      </c>
      <c r="F335" t="s">
        <v>35</v>
      </c>
      <c r="G335" t="s">
        <v>698</v>
      </c>
      <c r="H335" s="1">
        <v>0.7</v>
      </c>
      <c r="I335" s="1" t="str">
        <f t="shared" si="16"/>
        <v>3</v>
      </c>
      <c r="J335" t="s">
        <v>13</v>
      </c>
      <c r="K335" t="s">
        <v>699</v>
      </c>
      <c r="L335">
        <v>4</v>
      </c>
      <c r="M335" t="str">
        <f t="shared" si="15"/>
        <v>Premium</v>
      </c>
      <c r="N335" t="str">
        <f t="shared" si="17"/>
        <v>Premium</v>
      </c>
    </row>
    <row r="336" spans="1:14" x14ac:dyDescent="0.25">
      <c r="A336">
        <v>2194</v>
      </c>
      <c r="B336" t="str">
        <f>TRIM(Table2[[#This Row],[Company (Manufacturer)]])</f>
        <v>Brasstown</v>
      </c>
      <c r="C336" t="s">
        <v>697</v>
      </c>
      <c r="D336" t="s">
        <v>10</v>
      </c>
      <c r="E336">
        <v>2018</v>
      </c>
      <c r="F336" t="s">
        <v>38</v>
      </c>
      <c r="G336" t="s">
        <v>334</v>
      </c>
      <c r="H336" s="1">
        <v>0.7</v>
      </c>
      <c r="I336" s="1" t="str">
        <f t="shared" si="16"/>
        <v>3</v>
      </c>
      <c r="J336" t="s">
        <v>13</v>
      </c>
      <c r="K336" t="s">
        <v>700</v>
      </c>
      <c r="L336">
        <v>3.75</v>
      </c>
      <c r="M336" t="str">
        <f t="shared" si="15"/>
        <v>Praiseworthy</v>
      </c>
      <c r="N336" t="str">
        <f t="shared" si="17"/>
        <v>Praiseworthy</v>
      </c>
    </row>
    <row r="337" spans="1:14" x14ac:dyDescent="0.25">
      <c r="A337">
        <v>2254</v>
      </c>
      <c r="B337" t="str">
        <f>TRIM(Table2[[#This Row],[Company (Manufacturer)]])</f>
        <v>Brasstown</v>
      </c>
      <c r="C337" t="s">
        <v>697</v>
      </c>
      <c r="D337" t="s">
        <v>10</v>
      </c>
      <c r="E337">
        <v>2018</v>
      </c>
      <c r="F337" t="s">
        <v>46</v>
      </c>
      <c r="G337" t="s">
        <v>701</v>
      </c>
      <c r="H337" s="1">
        <v>0.75</v>
      </c>
      <c r="I337" s="1" t="str">
        <f t="shared" si="16"/>
        <v>3</v>
      </c>
      <c r="J337" t="s">
        <v>13</v>
      </c>
      <c r="K337" t="s">
        <v>702</v>
      </c>
      <c r="L337">
        <v>3.5</v>
      </c>
      <c r="M337" t="str">
        <f t="shared" si="15"/>
        <v>Satisfactory</v>
      </c>
      <c r="N337" t="str">
        <f t="shared" si="17"/>
        <v>Satisfactory</v>
      </c>
    </row>
    <row r="338" spans="1:14" x14ac:dyDescent="0.25">
      <c r="A338">
        <v>2542</v>
      </c>
      <c r="B338" t="str">
        <f>TRIM(Table2[[#This Row],[Company (Manufacturer)]])</f>
        <v>Brasstown</v>
      </c>
      <c r="C338" t="s">
        <v>697</v>
      </c>
      <c r="D338" t="s">
        <v>10</v>
      </c>
      <c r="E338">
        <v>2021</v>
      </c>
      <c r="F338" t="s">
        <v>11</v>
      </c>
      <c r="G338" t="s">
        <v>302</v>
      </c>
      <c r="H338" s="1">
        <v>0.62</v>
      </c>
      <c r="I338" s="1" t="str">
        <f t="shared" si="16"/>
        <v>3</v>
      </c>
      <c r="J338" t="s">
        <v>13</v>
      </c>
      <c r="K338" t="s">
        <v>703</v>
      </c>
      <c r="L338">
        <v>3</v>
      </c>
      <c r="M338" t="str">
        <f t="shared" si="15"/>
        <v>Satisfactory</v>
      </c>
      <c r="N338" t="str">
        <f t="shared" si="17"/>
        <v>Satisfactory</v>
      </c>
    </row>
    <row r="339" spans="1:14" x14ac:dyDescent="0.25">
      <c r="A339">
        <v>1125</v>
      </c>
      <c r="B339" t="str">
        <f>TRIM(Table2[[#This Row],[Company (Manufacturer)]])</f>
        <v>Brasstown aka It's Chocolate</v>
      </c>
      <c r="C339" t="s">
        <v>704</v>
      </c>
      <c r="D339" t="s">
        <v>10</v>
      </c>
      <c r="E339">
        <v>2013</v>
      </c>
      <c r="F339" t="s">
        <v>18</v>
      </c>
      <c r="G339" t="s">
        <v>705</v>
      </c>
      <c r="H339" s="1">
        <v>0.72</v>
      </c>
      <c r="I339" s="1" t="str">
        <f t="shared" si="16"/>
        <v>5</v>
      </c>
      <c r="J339" t="s">
        <v>145</v>
      </c>
      <c r="K339" t="s">
        <v>706</v>
      </c>
      <c r="L339">
        <v>3</v>
      </c>
      <c r="M339" t="str">
        <f t="shared" si="15"/>
        <v>Satisfactory</v>
      </c>
      <c r="N339" t="str">
        <f t="shared" si="17"/>
        <v>Satisfactory</v>
      </c>
    </row>
    <row r="340" spans="1:14" x14ac:dyDescent="0.25">
      <c r="A340">
        <v>1125</v>
      </c>
      <c r="B340" t="str">
        <f>TRIM(Table2[[#This Row],[Company (Manufacturer)]])</f>
        <v>Brasstown aka It's Chocolate</v>
      </c>
      <c r="C340" t="s">
        <v>704</v>
      </c>
      <c r="D340" t="s">
        <v>10</v>
      </c>
      <c r="E340">
        <v>2013</v>
      </c>
      <c r="F340" t="s">
        <v>46</v>
      </c>
      <c r="G340" t="s">
        <v>707</v>
      </c>
      <c r="H340" s="1">
        <v>0.7</v>
      </c>
      <c r="I340" s="1" t="str">
        <f t="shared" si="16"/>
        <v>5</v>
      </c>
      <c r="J340" t="s">
        <v>145</v>
      </c>
      <c r="K340" t="s">
        <v>708</v>
      </c>
      <c r="L340">
        <v>3.25</v>
      </c>
      <c r="M340" t="str">
        <f t="shared" si="15"/>
        <v>Satisfactory</v>
      </c>
      <c r="N340" t="str">
        <f t="shared" si="17"/>
        <v>Satisfactory</v>
      </c>
    </row>
    <row r="341" spans="1:14" x14ac:dyDescent="0.25">
      <c r="A341">
        <v>1129</v>
      </c>
      <c r="B341" t="str">
        <f>TRIM(Table2[[#This Row],[Company (Manufacturer)]])</f>
        <v>Brasstown aka It's Chocolate</v>
      </c>
      <c r="C341" t="s">
        <v>704</v>
      </c>
      <c r="D341" t="s">
        <v>10</v>
      </c>
      <c r="E341">
        <v>2013</v>
      </c>
      <c r="F341" t="s">
        <v>212</v>
      </c>
      <c r="G341" t="s">
        <v>709</v>
      </c>
      <c r="H341" s="1">
        <v>0.75</v>
      </c>
      <c r="I341" s="1" t="str">
        <f t="shared" si="16"/>
        <v>5</v>
      </c>
      <c r="J341" t="s">
        <v>145</v>
      </c>
      <c r="K341" t="s">
        <v>710</v>
      </c>
      <c r="L341">
        <v>3.5</v>
      </c>
      <c r="M341" t="str">
        <f t="shared" si="15"/>
        <v>Satisfactory</v>
      </c>
      <c r="N341" t="str">
        <f t="shared" si="17"/>
        <v>Satisfactory</v>
      </c>
    </row>
    <row r="342" spans="1:14" x14ac:dyDescent="0.25">
      <c r="A342">
        <v>1129</v>
      </c>
      <c r="B342" t="str">
        <f>TRIM(Table2[[#This Row],[Company (Manufacturer)]])</f>
        <v>Brasstown aka It's Chocolate</v>
      </c>
      <c r="C342" t="s">
        <v>704</v>
      </c>
      <c r="D342" t="s">
        <v>10</v>
      </c>
      <c r="E342">
        <v>2013</v>
      </c>
      <c r="F342" t="s">
        <v>27</v>
      </c>
      <c r="G342" t="s">
        <v>711</v>
      </c>
      <c r="H342" s="1">
        <v>0.85</v>
      </c>
      <c r="I342" s="1" t="str">
        <f t="shared" si="16"/>
        <v>5</v>
      </c>
      <c r="J342" t="s">
        <v>145</v>
      </c>
      <c r="K342" t="s">
        <v>712</v>
      </c>
      <c r="L342">
        <v>3.5</v>
      </c>
      <c r="M342" t="str">
        <f t="shared" si="15"/>
        <v>Satisfactory</v>
      </c>
      <c r="N342" t="str">
        <f t="shared" si="17"/>
        <v>Satisfactory</v>
      </c>
    </row>
    <row r="343" spans="1:14" x14ac:dyDescent="0.25">
      <c r="A343">
        <v>1255</v>
      </c>
      <c r="B343" t="str">
        <f>TRIM(Table2[[#This Row],[Company (Manufacturer)]])</f>
        <v>Brasstown aka It's Chocolate</v>
      </c>
      <c r="C343" t="s">
        <v>704</v>
      </c>
      <c r="D343" t="s">
        <v>10</v>
      </c>
      <c r="E343">
        <v>2014</v>
      </c>
      <c r="F343" t="s">
        <v>230</v>
      </c>
      <c r="G343" t="s">
        <v>292</v>
      </c>
      <c r="H343" s="1">
        <v>0.7</v>
      </c>
      <c r="I343" s="1" t="str">
        <f t="shared" si="16"/>
        <v>3</v>
      </c>
      <c r="J343" t="s">
        <v>13</v>
      </c>
      <c r="K343" t="s">
        <v>713</v>
      </c>
      <c r="L343">
        <v>3.75</v>
      </c>
      <c r="M343" t="str">
        <f t="shared" si="15"/>
        <v>Praiseworthy</v>
      </c>
      <c r="N343" t="str">
        <f t="shared" si="17"/>
        <v>Praiseworthy</v>
      </c>
    </row>
    <row r="344" spans="1:14" x14ac:dyDescent="0.25">
      <c r="A344">
        <v>1355</v>
      </c>
      <c r="B344" t="str">
        <f>TRIM(Table2[[#This Row],[Company (Manufacturer)]])</f>
        <v>Brasstown aka It's Chocolate</v>
      </c>
      <c r="C344" t="s">
        <v>704</v>
      </c>
      <c r="D344" t="s">
        <v>10</v>
      </c>
      <c r="E344">
        <v>2014</v>
      </c>
      <c r="F344" t="s">
        <v>27</v>
      </c>
      <c r="G344" t="s">
        <v>57</v>
      </c>
      <c r="H344" s="1">
        <v>0.7</v>
      </c>
      <c r="I344" s="1" t="str">
        <f t="shared" si="16"/>
        <v>3</v>
      </c>
      <c r="J344" t="s">
        <v>13</v>
      </c>
      <c r="K344" t="s">
        <v>714</v>
      </c>
      <c r="L344">
        <v>4</v>
      </c>
      <c r="M344" t="str">
        <f t="shared" si="15"/>
        <v>Premium</v>
      </c>
      <c r="N344" t="str">
        <f t="shared" si="17"/>
        <v>Premium</v>
      </c>
    </row>
    <row r="345" spans="1:14" x14ac:dyDescent="0.25">
      <c r="A345">
        <v>1462</v>
      </c>
      <c r="B345" t="str">
        <f>TRIM(Table2[[#This Row],[Company (Manufacturer)]])</f>
        <v>Brasstown aka It's Chocolate</v>
      </c>
      <c r="C345" t="s">
        <v>704</v>
      </c>
      <c r="D345" t="s">
        <v>10</v>
      </c>
      <c r="E345">
        <v>2015</v>
      </c>
      <c r="F345" t="s">
        <v>18</v>
      </c>
      <c r="G345" t="s">
        <v>715</v>
      </c>
      <c r="H345" s="1">
        <v>0.68</v>
      </c>
      <c r="I345" s="1" t="str">
        <f t="shared" si="16"/>
        <v>3</v>
      </c>
      <c r="J345" t="s">
        <v>13</v>
      </c>
      <c r="K345" t="s">
        <v>716</v>
      </c>
      <c r="L345">
        <v>3.75</v>
      </c>
      <c r="M345" t="str">
        <f t="shared" si="15"/>
        <v>Praiseworthy</v>
      </c>
      <c r="N345" t="str">
        <f t="shared" si="17"/>
        <v>Praiseworthy</v>
      </c>
    </row>
    <row r="346" spans="1:14" x14ac:dyDescent="0.25">
      <c r="A346">
        <v>1868</v>
      </c>
      <c r="B346" t="str">
        <f>TRIM(Table2[[#This Row],[Company (Manufacturer)]])</f>
        <v>Brasstown aka It's Chocolate</v>
      </c>
      <c r="C346" t="s">
        <v>704</v>
      </c>
      <c r="D346" t="s">
        <v>10</v>
      </c>
      <c r="E346">
        <v>2016</v>
      </c>
      <c r="F346" t="s">
        <v>27</v>
      </c>
      <c r="G346" t="s">
        <v>717</v>
      </c>
      <c r="H346" s="1">
        <v>0.7</v>
      </c>
      <c r="I346" s="1" t="str">
        <f t="shared" si="16"/>
        <v>3</v>
      </c>
      <c r="J346" t="s">
        <v>13</v>
      </c>
      <c r="K346" t="s">
        <v>718</v>
      </c>
      <c r="L346">
        <v>3.5</v>
      </c>
      <c r="M346" t="str">
        <f t="shared" si="15"/>
        <v>Satisfactory</v>
      </c>
      <c r="N346" t="str">
        <f t="shared" si="17"/>
        <v>Satisfactory</v>
      </c>
    </row>
    <row r="347" spans="1:14" x14ac:dyDescent="0.25">
      <c r="A347">
        <v>1868</v>
      </c>
      <c r="B347" t="str">
        <f>TRIM(Table2[[#This Row],[Company (Manufacturer)]])</f>
        <v>Brasstown aka It's Chocolate</v>
      </c>
      <c r="C347" t="s">
        <v>704</v>
      </c>
      <c r="D347" t="s">
        <v>10</v>
      </c>
      <c r="E347">
        <v>2016</v>
      </c>
      <c r="F347" t="s">
        <v>163</v>
      </c>
      <c r="G347" t="s">
        <v>719</v>
      </c>
      <c r="H347" s="1">
        <v>0.7</v>
      </c>
      <c r="I347" s="1" t="str">
        <f t="shared" si="16"/>
        <v>3</v>
      </c>
      <c r="J347" t="s">
        <v>13</v>
      </c>
      <c r="K347" t="s">
        <v>720</v>
      </c>
      <c r="L347">
        <v>3.75</v>
      </c>
      <c r="M347" t="str">
        <f t="shared" si="15"/>
        <v>Praiseworthy</v>
      </c>
      <c r="N347" t="str">
        <f t="shared" si="17"/>
        <v>Praiseworthy</v>
      </c>
    </row>
    <row r="348" spans="1:14" x14ac:dyDescent="0.25">
      <c r="A348">
        <v>1980</v>
      </c>
      <c r="B348" t="str">
        <f>TRIM(Table2[[#This Row],[Company (Manufacturer)]])</f>
        <v>Brasstown aka It's Chocolate</v>
      </c>
      <c r="C348" t="s">
        <v>704</v>
      </c>
      <c r="D348" t="s">
        <v>10</v>
      </c>
      <c r="E348">
        <v>2017</v>
      </c>
      <c r="F348" t="s">
        <v>18</v>
      </c>
      <c r="G348" t="s">
        <v>721</v>
      </c>
      <c r="H348" s="1">
        <v>0.7</v>
      </c>
      <c r="I348" s="1" t="str">
        <f t="shared" si="16"/>
        <v>3</v>
      </c>
      <c r="J348" t="s">
        <v>13</v>
      </c>
      <c r="K348" t="s">
        <v>722</v>
      </c>
      <c r="L348">
        <v>3.25</v>
      </c>
      <c r="M348" t="str">
        <f t="shared" si="15"/>
        <v>Satisfactory</v>
      </c>
      <c r="N348" t="str">
        <f t="shared" si="17"/>
        <v>Satisfactory</v>
      </c>
    </row>
    <row r="349" spans="1:14" x14ac:dyDescent="0.25">
      <c r="A349">
        <v>1984</v>
      </c>
      <c r="B349" t="str">
        <f>TRIM(Table2[[#This Row],[Company (Manufacturer)]])</f>
        <v>Brasstown aka It's Chocolate</v>
      </c>
      <c r="C349" t="s">
        <v>704</v>
      </c>
      <c r="D349" t="s">
        <v>10</v>
      </c>
      <c r="E349">
        <v>2017</v>
      </c>
      <c r="F349" t="s">
        <v>46</v>
      </c>
      <c r="G349" t="s">
        <v>723</v>
      </c>
      <c r="H349" s="1">
        <v>0.75</v>
      </c>
      <c r="I349" s="1" t="str">
        <f t="shared" si="16"/>
        <v>3</v>
      </c>
      <c r="J349" t="s">
        <v>13</v>
      </c>
      <c r="K349" t="s">
        <v>724</v>
      </c>
      <c r="L349">
        <v>3.75</v>
      </c>
      <c r="M349" t="str">
        <f t="shared" si="15"/>
        <v>Praiseworthy</v>
      </c>
      <c r="N349" t="str">
        <f t="shared" si="17"/>
        <v>Praiseworthy</v>
      </c>
    </row>
    <row r="350" spans="1:14" x14ac:dyDescent="0.25">
      <c r="A350">
        <v>1514</v>
      </c>
      <c r="B350" t="str">
        <f>TRIM(Table2[[#This Row],[Company (Manufacturer)]])</f>
        <v>Brazen</v>
      </c>
      <c r="C350" t="s">
        <v>725</v>
      </c>
      <c r="D350" t="s">
        <v>10</v>
      </c>
      <c r="E350">
        <v>2015</v>
      </c>
      <c r="F350" t="s">
        <v>18</v>
      </c>
      <c r="G350" t="s">
        <v>721</v>
      </c>
      <c r="H350" s="1">
        <v>0.6</v>
      </c>
      <c r="I350" s="1" t="str">
        <f t="shared" si="16"/>
        <v>3</v>
      </c>
      <c r="J350" t="s">
        <v>13</v>
      </c>
      <c r="K350" t="s">
        <v>726</v>
      </c>
      <c r="L350">
        <v>3</v>
      </c>
      <c r="M350" t="str">
        <f t="shared" si="15"/>
        <v>Satisfactory</v>
      </c>
      <c r="N350" t="str">
        <f t="shared" si="17"/>
        <v>Satisfactory</v>
      </c>
    </row>
    <row r="351" spans="1:14" x14ac:dyDescent="0.25">
      <c r="A351">
        <v>1514</v>
      </c>
      <c r="B351" t="str">
        <f>TRIM(Table2[[#This Row],[Company (Manufacturer)]])</f>
        <v>Brazen</v>
      </c>
      <c r="C351" t="s">
        <v>725</v>
      </c>
      <c r="D351" t="s">
        <v>10</v>
      </c>
      <c r="E351">
        <v>2015</v>
      </c>
      <c r="F351" t="s">
        <v>18</v>
      </c>
      <c r="G351" t="s">
        <v>721</v>
      </c>
      <c r="H351" s="1">
        <v>0.8</v>
      </c>
      <c r="I351" s="1" t="str">
        <f t="shared" si="16"/>
        <v>3</v>
      </c>
      <c r="J351" t="s">
        <v>13</v>
      </c>
      <c r="K351" t="s">
        <v>727</v>
      </c>
      <c r="L351">
        <v>3.25</v>
      </c>
      <c r="M351" t="str">
        <f t="shared" si="15"/>
        <v>Satisfactory</v>
      </c>
      <c r="N351" t="str">
        <f t="shared" si="17"/>
        <v>Satisfactory</v>
      </c>
    </row>
    <row r="352" spans="1:14" x14ac:dyDescent="0.25">
      <c r="A352">
        <v>1514</v>
      </c>
      <c r="B352" t="str">
        <f>TRIM(Table2[[#This Row],[Company (Manufacturer)]])</f>
        <v>Brazen</v>
      </c>
      <c r="C352" t="s">
        <v>725</v>
      </c>
      <c r="D352" t="s">
        <v>10</v>
      </c>
      <c r="E352">
        <v>2015</v>
      </c>
      <c r="F352" t="s">
        <v>274</v>
      </c>
      <c r="G352" t="s">
        <v>728</v>
      </c>
      <c r="H352" s="1">
        <v>0.7</v>
      </c>
      <c r="I352" s="1" t="str">
        <f t="shared" si="16"/>
        <v>2</v>
      </c>
      <c r="J352" t="s">
        <v>102</v>
      </c>
      <c r="K352" t="s">
        <v>729</v>
      </c>
      <c r="L352">
        <v>3.5</v>
      </c>
      <c r="M352" t="str">
        <f t="shared" si="15"/>
        <v>Satisfactory</v>
      </c>
      <c r="N352" t="str">
        <f t="shared" si="17"/>
        <v>Satisfactory</v>
      </c>
    </row>
    <row r="353" spans="1:14" x14ac:dyDescent="0.25">
      <c r="A353">
        <v>1518</v>
      </c>
      <c r="B353" t="str">
        <f>TRIM(Table2[[#This Row],[Company (Manufacturer)]])</f>
        <v>Brazen</v>
      </c>
      <c r="C353" t="s">
        <v>725</v>
      </c>
      <c r="D353" t="s">
        <v>10</v>
      </c>
      <c r="E353">
        <v>2015</v>
      </c>
      <c r="F353" t="s">
        <v>15</v>
      </c>
      <c r="G353" t="s">
        <v>730</v>
      </c>
      <c r="H353" s="1">
        <v>0.8</v>
      </c>
      <c r="I353" s="1" t="str">
        <f t="shared" si="16"/>
        <v>3</v>
      </c>
      <c r="J353" t="s">
        <v>13</v>
      </c>
      <c r="K353" t="s">
        <v>731</v>
      </c>
      <c r="L353">
        <v>2.75</v>
      </c>
      <c r="M353" t="str">
        <f t="shared" si="15"/>
        <v>Dissapointing</v>
      </c>
      <c r="N353" t="str">
        <f t="shared" si="17"/>
        <v>Dissapointing</v>
      </c>
    </row>
    <row r="354" spans="1:14" x14ac:dyDescent="0.25">
      <c r="A354">
        <v>1518</v>
      </c>
      <c r="B354" t="str">
        <f>TRIM(Table2[[#This Row],[Company (Manufacturer)]])</f>
        <v>Brazen</v>
      </c>
      <c r="C354" t="s">
        <v>725</v>
      </c>
      <c r="D354" t="s">
        <v>10</v>
      </c>
      <c r="E354">
        <v>2015</v>
      </c>
      <c r="F354" t="s">
        <v>230</v>
      </c>
      <c r="G354" t="s">
        <v>292</v>
      </c>
      <c r="H354" s="1">
        <v>0.8</v>
      </c>
      <c r="I354" s="1" t="str">
        <f t="shared" si="16"/>
        <v>3</v>
      </c>
      <c r="J354" t="s">
        <v>13</v>
      </c>
      <c r="K354" t="s">
        <v>732</v>
      </c>
      <c r="L354">
        <v>3.25</v>
      </c>
      <c r="M354" t="str">
        <f t="shared" si="15"/>
        <v>Satisfactory</v>
      </c>
      <c r="N354" t="str">
        <f t="shared" si="17"/>
        <v>Satisfactory</v>
      </c>
    </row>
    <row r="355" spans="1:14" x14ac:dyDescent="0.25">
      <c r="A355">
        <v>1518</v>
      </c>
      <c r="B355" t="str">
        <f>TRIM(Table2[[#This Row],[Company (Manufacturer)]])</f>
        <v>Brazen</v>
      </c>
      <c r="C355" t="s">
        <v>725</v>
      </c>
      <c r="D355" t="s">
        <v>10</v>
      </c>
      <c r="E355">
        <v>2015</v>
      </c>
      <c r="F355" t="s">
        <v>15</v>
      </c>
      <c r="G355" t="s">
        <v>733</v>
      </c>
      <c r="H355" s="1">
        <v>0.6</v>
      </c>
      <c r="I355" s="1" t="str">
        <f t="shared" si="16"/>
        <v>3</v>
      </c>
      <c r="J355" t="s">
        <v>13</v>
      </c>
      <c r="K355" t="s">
        <v>734</v>
      </c>
      <c r="L355">
        <v>3.25</v>
      </c>
      <c r="M355" t="str">
        <f t="shared" si="15"/>
        <v>Satisfactory</v>
      </c>
      <c r="N355" t="str">
        <f t="shared" si="17"/>
        <v>Satisfactory</v>
      </c>
    </row>
    <row r="356" spans="1:14" x14ac:dyDescent="0.25">
      <c r="A356">
        <v>1149</v>
      </c>
      <c r="B356" t="str">
        <f>TRIM(Table2[[#This Row],[Company (Manufacturer)]])</f>
        <v>Breeze Mill</v>
      </c>
      <c r="C356" t="s">
        <v>735</v>
      </c>
      <c r="D356" t="s">
        <v>10</v>
      </c>
      <c r="E356">
        <v>2013</v>
      </c>
      <c r="F356" t="s">
        <v>243</v>
      </c>
      <c r="G356" t="s">
        <v>243</v>
      </c>
      <c r="H356" s="1">
        <v>0.7</v>
      </c>
      <c r="I356" s="1" t="str">
        <f t="shared" si="16"/>
        <v>4</v>
      </c>
      <c r="J356" t="s">
        <v>130</v>
      </c>
      <c r="K356" t="s">
        <v>736</v>
      </c>
      <c r="L356">
        <v>3</v>
      </c>
      <c r="M356" t="str">
        <f t="shared" si="15"/>
        <v>Satisfactory</v>
      </c>
      <c r="N356" t="str">
        <f t="shared" si="17"/>
        <v>Satisfactory</v>
      </c>
    </row>
    <row r="357" spans="1:14" x14ac:dyDescent="0.25">
      <c r="A357">
        <v>1231</v>
      </c>
      <c r="B357" t="str">
        <f>TRIM(Table2[[#This Row],[Company (Manufacturer)]])</f>
        <v>Bright</v>
      </c>
      <c r="C357" t="s">
        <v>737</v>
      </c>
      <c r="D357" t="s">
        <v>406</v>
      </c>
      <c r="E357">
        <v>2014</v>
      </c>
      <c r="F357" t="s">
        <v>15</v>
      </c>
      <c r="G357" t="s">
        <v>738</v>
      </c>
      <c r="H357" s="1">
        <v>0.72</v>
      </c>
      <c r="I357" s="1" t="str">
        <f t="shared" si="16"/>
        <v>3</v>
      </c>
      <c r="J357" t="s">
        <v>13</v>
      </c>
      <c r="K357" t="s">
        <v>739</v>
      </c>
      <c r="L357">
        <v>3</v>
      </c>
      <c r="M357" t="str">
        <f t="shared" si="15"/>
        <v>Satisfactory</v>
      </c>
      <c r="N357" t="str">
        <f t="shared" si="17"/>
        <v>Satisfactory</v>
      </c>
    </row>
    <row r="358" spans="1:14" x14ac:dyDescent="0.25">
      <c r="A358">
        <v>1231</v>
      </c>
      <c r="B358" t="str">
        <f>TRIM(Table2[[#This Row],[Company (Manufacturer)]])</f>
        <v>Bright</v>
      </c>
      <c r="C358" t="s">
        <v>737</v>
      </c>
      <c r="D358" t="s">
        <v>406</v>
      </c>
      <c r="E358">
        <v>2014</v>
      </c>
      <c r="F358" t="s">
        <v>18</v>
      </c>
      <c r="G358" t="s">
        <v>740</v>
      </c>
      <c r="H358" s="1">
        <v>0.7</v>
      </c>
      <c r="I358" s="1" t="str">
        <f t="shared" si="16"/>
        <v>3</v>
      </c>
      <c r="J358" t="s">
        <v>13</v>
      </c>
      <c r="K358" t="s">
        <v>741</v>
      </c>
      <c r="L358">
        <v>3.5</v>
      </c>
      <c r="M358" t="str">
        <f t="shared" si="15"/>
        <v>Satisfactory</v>
      </c>
      <c r="N358" t="str">
        <f t="shared" si="17"/>
        <v>Satisfactory</v>
      </c>
    </row>
    <row r="359" spans="1:14" x14ac:dyDescent="0.25">
      <c r="A359">
        <v>1231</v>
      </c>
      <c r="B359" t="str">
        <f>TRIM(Table2[[#This Row],[Company (Manufacturer)]])</f>
        <v>Bright</v>
      </c>
      <c r="C359" t="s">
        <v>737</v>
      </c>
      <c r="D359" t="s">
        <v>406</v>
      </c>
      <c r="E359">
        <v>2014</v>
      </c>
      <c r="F359" t="s">
        <v>46</v>
      </c>
      <c r="G359" t="s">
        <v>742</v>
      </c>
      <c r="H359" s="1">
        <v>0.72</v>
      </c>
      <c r="I359" s="1" t="str">
        <f t="shared" si="16"/>
        <v>3</v>
      </c>
      <c r="J359" t="s">
        <v>13</v>
      </c>
      <c r="K359" t="s">
        <v>743</v>
      </c>
      <c r="L359">
        <v>3.5</v>
      </c>
      <c r="M359" t="str">
        <f t="shared" si="15"/>
        <v>Satisfactory</v>
      </c>
      <c r="N359" t="str">
        <f t="shared" si="17"/>
        <v>Satisfactory</v>
      </c>
    </row>
    <row r="360" spans="1:14" x14ac:dyDescent="0.25">
      <c r="A360">
        <v>1235</v>
      </c>
      <c r="B360" t="str">
        <f>TRIM(Table2[[#This Row],[Company (Manufacturer)]])</f>
        <v>Bright</v>
      </c>
      <c r="C360" t="s">
        <v>737</v>
      </c>
      <c r="D360" t="s">
        <v>406</v>
      </c>
      <c r="E360">
        <v>2014</v>
      </c>
      <c r="F360" t="s">
        <v>149</v>
      </c>
      <c r="G360" t="s">
        <v>744</v>
      </c>
      <c r="H360" s="1">
        <v>0.68</v>
      </c>
      <c r="I360" s="1" t="str">
        <f t="shared" si="16"/>
        <v>3</v>
      </c>
      <c r="J360" t="s">
        <v>13</v>
      </c>
      <c r="K360" t="s">
        <v>745</v>
      </c>
      <c r="L360">
        <v>2.75</v>
      </c>
      <c r="M360" t="str">
        <f t="shared" si="15"/>
        <v>Dissapointing</v>
      </c>
      <c r="N360" t="str">
        <f t="shared" si="17"/>
        <v>Dissapointing</v>
      </c>
    </row>
    <row r="361" spans="1:14" x14ac:dyDescent="0.25">
      <c r="A361">
        <v>1638</v>
      </c>
      <c r="B361" t="str">
        <f>TRIM(Table2[[#This Row],[Company (Manufacturer)]])</f>
        <v>Britarev</v>
      </c>
      <c r="C361" t="s">
        <v>746</v>
      </c>
      <c r="D361" t="s">
        <v>218</v>
      </c>
      <c r="E361">
        <v>2015</v>
      </c>
      <c r="F361" t="s">
        <v>46</v>
      </c>
      <c r="G361" t="s">
        <v>46</v>
      </c>
      <c r="H361" s="1">
        <v>0.7</v>
      </c>
      <c r="I361" s="1" t="str">
        <f t="shared" si="16"/>
        <v>2</v>
      </c>
      <c r="J361" t="s">
        <v>102</v>
      </c>
      <c r="K361" t="s">
        <v>747</v>
      </c>
      <c r="L361">
        <v>3.25</v>
      </c>
      <c r="M361" t="str">
        <f t="shared" si="15"/>
        <v>Satisfactory</v>
      </c>
      <c r="N361" t="str">
        <f t="shared" si="17"/>
        <v>Satisfactory</v>
      </c>
    </row>
    <row r="362" spans="1:14" x14ac:dyDescent="0.25">
      <c r="A362">
        <v>1181</v>
      </c>
      <c r="B362" t="str">
        <f>TRIM(Table2[[#This Row],[Company (Manufacturer)]])</f>
        <v>Bronx Grrl Chocolate</v>
      </c>
      <c r="C362" t="s">
        <v>748</v>
      </c>
      <c r="D362" t="s">
        <v>10</v>
      </c>
      <c r="E362">
        <v>2013</v>
      </c>
      <c r="F362" t="s">
        <v>18</v>
      </c>
      <c r="G362" t="s">
        <v>18</v>
      </c>
      <c r="H362" s="1">
        <v>0.68</v>
      </c>
      <c r="I362" s="1" t="str">
        <f t="shared" si="16"/>
        <v>3</v>
      </c>
      <c r="J362" t="s">
        <v>13</v>
      </c>
      <c r="K362" t="s">
        <v>749</v>
      </c>
      <c r="L362">
        <v>2.75</v>
      </c>
      <c r="M362" t="str">
        <f t="shared" si="15"/>
        <v>Dissapointing</v>
      </c>
      <c r="N362" t="str">
        <f t="shared" si="17"/>
        <v>Dissapointing</v>
      </c>
    </row>
    <row r="363" spans="1:14" x14ac:dyDescent="0.25">
      <c r="A363">
        <v>2052</v>
      </c>
      <c r="B363" t="str">
        <f>TRIM(Table2[[#This Row],[Company (Manufacturer)]])</f>
        <v>Bullion</v>
      </c>
      <c r="C363" t="s">
        <v>750</v>
      </c>
      <c r="D363" t="s">
        <v>137</v>
      </c>
      <c r="E363">
        <v>2018</v>
      </c>
      <c r="F363" t="s">
        <v>35</v>
      </c>
      <c r="G363" t="s">
        <v>751</v>
      </c>
      <c r="H363" s="1">
        <v>0.7</v>
      </c>
      <c r="I363" s="1" t="str">
        <f t="shared" si="16"/>
        <v>3</v>
      </c>
      <c r="J363" t="s">
        <v>13</v>
      </c>
      <c r="K363" t="s">
        <v>752</v>
      </c>
      <c r="L363">
        <v>2.5</v>
      </c>
      <c r="M363" t="str">
        <f t="shared" si="15"/>
        <v>Dissapointing</v>
      </c>
      <c r="N363" t="str">
        <f t="shared" si="17"/>
        <v>Dissapointing</v>
      </c>
    </row>
    <row r="364" spans="1:14" x14ac:dyDescent="0.25">
      <c r="A364">
        <v>2052</v>
      </c>
      <c r="B364" t="str">
        <f>TRIM(Table2[[#This Row],[Company (Manufacturer)]])</f>
        <v>Bullion</v>
      </c>
      <c r="C364" t="s">
        <v>750</v>
      </c>
      <c r="D364" t="s">
        <v>137</v>
      </c>
      <c r="E364">
        <v>2018</v>
      </c>
      <c r="F364" t="s">
        <v>274</v>
      </c>
      <c r="G364" t="s">
        <v>753</v>
      </c>
      <c r="H364" s="1">
        <v>0.7</v>
      </c>
      <c r="I364" s="1" t="str">
        <f t="shared" si="16"/>
        <v>3</v>
      </c>
      <c r="J364" t="s">
        <v>13</v>
      </c>
      <c r="K364" t="s">
        <v>754</v>
      </c>
      <c r="L364">
        <v>3</v>
      </c>
      <c r="M364" t="str">
        <f t="shared" si="15"/>
        <v>Satisfactory</v>
      </c>
      <c r="N364" t="str">
        <f t="shared" si="17"/>
        <v>Satisfactory</v>
      </c>
    </row>
    <row r="365" spans="1:14" x14ac:dyDescent="0.25">
      <c r="A365">
        <v>1299</v>
      </c>
      <c r="B365" t="str">
        <f>TRIM(Table2[[#This Row],[Company (Manufacturer)]])</f>
        <v>Burnt Fork Bend</v>
      </c>
      <c r="C365" t="s">
        <v>755</v>
      </c>
      <c r="D365" t="s">
        <v>10</v>
      </c>
      <c r="E365">
        <v>2014</v>
      </c>
      <c r="F365" t="s">
        <v>149</v>
      </c>
      <c r="G365" t="s">
        <v>756</v>
      </c>
      <c r="H365" s="1">
        <v>0.72</v>
      </c>
      <c r="I365" s="1" t="str">
        <f t="shared" si="16"/>
        <v>3</v>
      </c>
      <c r="J365" t="s">
        <v>13</v>
      </c>
      <c r="K365" t="s">
        <v>757</v>
      </c>
      <c r="L365">
        <v>3.25</v>
      </c>
      <c r="M365" t="str">
        <f t="shared" si="15"/>
        <v>Satisfactory</v>
      </c>
      <c r="N365" t="str">
        <f t="shared" si="17"/>
        <v>Satisfactory</v>
      </c>
    </row>
    <row r="366" spans="1:14" x14ac:dyDescent="0.25">
      <c r="A366">
        <v>1299</v>
      </c>
      <c r="B366" t="str">
        <f>TRIM(Table2[[#This Row],[Company (Manufacturer)]])</f>
        <v>Burnt Fork Bend</v>
      </c>
      <c r="C366" t="s">
        <v>755</v>
      </c>
      <c r="D366" t="s">
        <v>10</v>
      </c>
      <c r="E366">
        <v>2014</v>
      </c>
      <c r="F366" t="s">
        <v>46</v>
      </c>
      <c r="G366" t="s">
        <v>758</v>
      </c>
      <c r="H366" s="1">
        <v>0.72</v>
      </c>
      <c r="I366" s="1" t="str">
        <f t="shared" si="16"/>
        <v>3</v>
      </c>
      <c r="J366" t="s">
        <v>13</v>
      </c>
      <c r="K366" t="s">
        <v>759</v>
      </c>
      <c r="L366">
        <v>3.5</v>
      </c>
      <c r="M366" t="str">
        <f t="shared" si="15"/>
        <v>Satisfactory</v>
      </c>
      <c r="N366" t="str">
        <f t="shared" si="17"/>
        <v>Satisfactory</v>
      </c>
    </row>
    <row r="367" spans="1:14" x14ac:dyDescent="0.25">
      <c r="A367">
        <v>1303</v>
      </c>
      <c r="B367" t="str">
        <f>TRIM(Table2[[#This Row],[Company (Manufacturer)]])</f>
        <v>Burnt Fork Bend</v>
      </c>
      <c r="C367" t="s">
        <v>755</v>
      </c>
      <c r="D367" t="s">
        <v>10</v>
      </c>
      <c r="E367">
        <v>2014</v>
      </c>
      <c r="F367" t="s">
        <v>230</v>
      </c>
      <c r="G367" t="s">
        <v>230</v>
      </c>
      <c r="H367" s="1">
        <v>0.72</v>
      </c>
      <c r="I367" s="1" t="str">
        <f t="shared" si="16"/>
        <v>3</v>
      </c>
      <c r="J367" t="s">
        <v>13</v>
      </c>
      <c r="K367" t="s">
        <v>760</v>
      </c>
      <c r="L367">
        <v>3.25</v>
      </c>
      <c r="M367" t="str">
        <f t="shared" si="15"/>
        <v>Satisfactory</v>
      </c>
      <c r="N367" t="str">
        <f t="shared" si="17"/>
        <v>Satisfactory</v>
      </c>
    </row>
    <row r="368" spans="1:14" x14ac:dyDescent="0.25">
      <c r="A368">
        <v>1303</v>
      </c>
      <c r="B368" t="str">
        <f>TRIM(Table2[[#This Row],[Company (Manufacturer)]])</f>
        <v>Burnt Fork Bend</v>
      </c>
      <c r="C368" t="s">
        <v>755</v>
      </c>
      <c r="D368" t="s">
        <v>10</v>
      </c>
      <c r="E368">
        <v>2014</v>
      </c>
      <c r="F368" t="s">
        <v>239</v>
      </c>
      <c r="G368" t="s">
        <v>239</v>
      </c>
      <c r="H368" s="1">
        <v>0.72</v>
      </c>
      <c r="I368" s="1" t="str">
        <f t="shared" si="16"/>
        <v>3</v>
      </c>
      <c r="J368" t="s">
        <v>13</v>
      </c>
      <c r="K368" t="s">
        <v>761</v>
      </c>
      <c r="L368">
        <v>3.25</v>
      </c>
      <c r="M368" t="str">
        <f t="shared" si="15"/>
        <v>Satisfactory</v>
      </c>
      <c r="N368" t="str">
        <f t="shared" si="17"/>
        <v>Satisfactory</v>
      </c>
    </row>
    <row r="369" spans="1:14" x14ac:dyDescent="0.25">
      <c r="A369">
        <v>1323</v>
      </c>
      <c r="B369" t="str">
        <f>TRIM(Table2[[#This Row],[Company (Manufacturer)]])</f>
        <v>Burnt Fork Bend</v>
      </c>
      <c r="C369" t="s">
        <v>755</v>
      </c>
      <c r="D369" t="s">
        <v>10</v>
      </c>
      <c r="E369">
        <v>2014</v>
      </c>
      <c r="F369" t="s">
        <v>46</v>
      </c>
      <c r="G369" t="s">
        <v>762</v>
      </c>
      <c r="H369" s="1">
        <v>0.6</v>
      </c>
      <c r="I369" s="1" t="str">
        <f t="shared" si="16"/>
        <v>3</v>
      </c>
      <c r="J369" t="s">
        <v>13</v>
      </c>
      <c r="K369" t="s">
        <v>763</v>
      </c>
      <c r="L369">
        <v>2.5</v>
      </c>
      <c r="M369" t="str">
        <f t="shared" si="15"/>
        <v>Dissapointing</v>
      </c>
      <c r="N369" t="str">
        <f t="shared" si="17"/>
        <v>Dissapointing</v>
      </c>
    </row>
    <row r="370" spans="1:14" x14ac:dyDescent="0.25">
      <c r="A370">
        <v>2314</v>
      </c>
      <c r="B370" t="str">
        <f>TRIM(Table2[[#This Row],[Company (Manufacturer)]])</f>
        <v>By Cacao</v>
      </c>
      <c r="C370" t="s">
        <v>764</v>
      </c>
      <c r="D370" t="s">
        <v>765</v>
      </c>
      <c r="E370">
        <v>2019</v>
      </c>
      <c r="F370" t="s">
        <v>46</v>
      </c>
      <c r="G370" t="s">
        <v>46</v>
      </c>
      <c r="H370" s="1">
        <v>0.7</v>
      </c>
      <c r="I370" s="1" t="str">
        <f t="shared" si="16"/>
        <v>2</v>
      </c>
      <c r="J370" t="s">
        <v>102</v>
      </c>
      <c r="K370" t="s">
        <v>766</v>
      </c>
      <c r="L370">
        <v>3</v>
      </c>
      <c r="M370" t="str">
        <f t="shared" si="15"/>
        <v>Satisfactory</v>
      </c>
      <c r="N370" t="str">
        <f t="shared" si="17"/>
        <v>Satisfactory</v>
      </c>
    </row>
    <row r="371" spans="1:14" x14ac:dyDescent="0.25">
      <c r="A371">
        <v>2274</v>
      </c>
      <c r="B371" t="str">
        <f>TRIM(Table2[[#This Row],[Company (Manufacturer)]])</f>
        <v>Cacai Cacao</v>
      </c>
      <c r="C371" t="s">
        <v>767</v>
      </c>
      <c r="D371" t="s">
        <v>768</v>
      </c>
      <c r="E371">
        <v>2019</v>
      </c>
      <c r="F371" t="s">
        <v>768</v>
      </c>
      <c r="G371" t="s">
        <v>769</v>
      </c>
      <c r="H371" s="1">
        <v>0.7</v>
      </c>
      <c r="I371" s="1" t="str">
        <f t="shared" si="16"/>
        <v>2</v>
      </c>
      <c r="J371" t="s">
        <v>770</v>
      </c>
      <c r="K371" t="s">
        <v>771</v>
      </c>
      <c r="L371">
        <v>3.25</v>
      </c>
      <c r="M371" t="str">
        <f t="shared" si="15"/>
        <v>Satisfactory</v>
      </c>
      <c r="N371" t="str">
        <f t="shared" si="17"/>
        <v>Satisfactory</v>
      </c>
    </row>
    <row r="372" spans="1:14" x14ac:dyDescent="0.25">
      <c r="A372">
        <v>2274</v>
      </c>
      <c r="B372" t="str">
        <f>TRIM(Table2[[#This Row],[Company (Manufacturer)]])</f>
        <v>Cacai Cacao</v>
      </c>
      <c r="C372" t="s">
        <v>767</v>
      </c>
      <c r="D372" t="s">
        <v>768</v>
      </c>
      <c r="E372">
        <v>2019</v>
      </c>
      <c r="F372" t="s">
        <v>396</v>
      </c>
      <c r="G372" t="s">
        <v>397</v>
      </c>
      <c r="H372" s="1">
        <v>0.7</v>
      </c>
      <c r="I372" s="1" t="str">
        <f t="shared" si="16"/>
        <v>2</v>
      </c>
      <c r="J372" t="s">
        <v>770</v>
      </c>
      <c r="K372" t="s">
        <v>772</v>
      </c>
      <c r="L372">
        <v>3.5</v>
      </c>
      <c r="M372" t="str">
        <f t="shared" si="15"/>
        <v>Satisfactory</v>
      </c>
      <c r="N372" t="str">
        <f t="shared" si="17"/>
        <v>Satisfactory</v>
      </c>
    </row>
    <row r="373" spans="1:14" x14ac:dyDescent="0.25">
      <c r="A373">
        <v>2266</v>
      </c>
      <c r="B373" t="str">
        <f>TRIM(Table2[[#This Row],[Company (Manufacturer)]])</f>
        <v>Cacao 70</v>
      </c>
      <c r="C373" t="s">
        <v>773</v>
      </c>
      <c r="D373" t="s">
        <v>229</v>
      </c>
      <c r="E373">
        <v>2019</v>
      </c>
      <c r="F373" t="s">
        <v>274</v>
      </c>
      <c r="G373" t="s">
        <v>774</v>
      </c>
      <c r="H373" s="1">
        <v>0.7</v>
      </c>
      <c r="I373" s="1" t="str">
        <f t="shared" si="16"/>
        <v>4</v>
      </c>
      <c r="J373" t="s">
        <v>36</v>
      </c>
      <c r="K373" t="s">
        <v>775</v>
      </c>
      <c r="L373">
        <v>3.5</v>
      </c>
      <c r="M373" t="str">
        <f t="shared" si="15"/>
        <v>Satisfactory</v>
      </c>
      <c r="N373" t="str">
        <f t="shared" si="17"/>
        <v>Satisfactory</v>
      </c>
    </row>
    <row r="374" spans="1:14" x14ac:dyDescent="0.25">
      <c r="A374">
        <v>2266</v>
      </c>
      <c r="B374" t="str">
        <f>TRIM(Table2[[#This Row],[Company (Manufacturer)]])</f>
        <v>Cacao 70</v>
      </c>
      <c r="C374" t="s">
        <v>773</v>
      </c>
      <c r="D374" t="s">
        <v>229</v>
      </c>
      <c r="E374">
        <v>2019</v>
      </c>
      <c r="F374" t="s">
        <v>35</v>
      </c>
      <c r="G374" t="s">
        <v>332</v>
      </c>
      <c r="H374" s="1">
        <v>0.7</v>
      </c>
      <c r="I374" s="1" t="str">
        <f t="shared" si="16"/>
        <v>4</v>
      </c>
      <c r="J374" t="s">
        <v>36</v>
      </c>
      <c r="K374" t="s">
        <v>776</v>
      </c>
      <c r="L374">
        <v>3.75</v>
      </c>
      <c r="M374" t="str">
        <f t="shared" si="15"/>
        <v>Praiseworthy</v>
      </c>
      <c r="N374" t="str">
        <f t="shared" si="17"/>
        <v>Praiseworthy</v>
      </c>
    </row>
    <row r="375" spans="1:14" x14ac:dyDescent="0.25">
      <c r="A375">
        <v>2330</v>
      </c>
      <c r="B375" t="str">
        <f>TRIM(Table2[[#This Row],[Company (Manufacturer)]])</f>
        <v>Cacao 70</v>
      </c>
      <c r="C375" t="s">
        <v>773</v>
      </c>
      <c r="D375" t="s">
        <v>229</v>
      </c>
      <c r="E375">
        <v>2019</v>
      </c>
      <c r="F375" t="s">
        <v>274</v>
      </c>
      <c r="G375" t="s">
        <v>777</v>
      </c>
      <c r="H375" s="1">
        <v>0.7</v>
      </c>
      <c r="I375" s="1" t="str">
        <f t="shared" si="16"/>
        <v>4</v>
      </c>
      <c r="J375" t="s">
        <v>36</v>
      </c>
      <c r="K375" t="s">
        <v>778</v>
      </c>
      <c r="L375">
        <v>3</v>
      </c>
      <c r="M375" t="str">
        <f t="shared" si="15"/>
        <v>Satisfactory</v>
      </c>
      <c r="N375" t="str">
        <f t="shared" si="17"/>
        <v>Satisfactory</v>
      </c>
    </row>
    <row r="376" spans="1:14" x14ac:dyDescent="0.25">
      <c r="A376">
        <v>1606</v>
      </c>
      <c r="B376" t="str">
        <f>TRIM(Table2[[#This Row],[Company (Manufacturer)]])</f>
        <v>Cacao Arabuco</v>
      </c>
      <c r="C376" t="s">
        <v>779</v>
      </c>
      <c r="D376" t="s">
        <v>780</v>
      </c>
      <c r="E376">
        <v>2015</v>
      </c>
      <c r="F376" t="s">
        <v>780</v>
      </c>
      <c r="G376" t="s">
        <v>780</v>
      </c>
      <c r="H376" s="1">
        <v>0.7</v>
      </c>
      <c r="I376" s="1" t="str">
        <f t="shared" si="16"/>
        <v>2</v>
      </c>
      <c r="J376" t="s">
        <v>102</v>
      </c>
      <c r="K376" t="s">
        <v>781</v>
      </c>
      <c r="L376">
        <v>2.5</v>
      </c>
      <c r="M376" t="str">
        <f t="shared" si="15"/>
        <v>Dissapointing</v>
      </c>
      <c r="N376" t="str">
        <f t="shared" si="17"/>
        <v>Dissapointing</v>
      </c>
    </row>
    <row r="377" spans="1:14" x14ac:dyDescent="0.25">
      <c r="A377">
        <v>502</v>
      </c>
      <c r="B377" t="str">
        <f>TRIM(Table2[[#This Row],[Company (Manufacturer)]])</f>
        <v>Cacao Atlanta</v>
      </c>
      <c r="C377" t="s">
        <v>782</v>
      </c>
      <c r="D377" t="s">
        <v>10</v>
      </c>
      <c r="E377">
        <v>2010</v>
      </c>
      <c r="F377" t="s">
        <v>18</v>
      </c>
      <c r="G377" t="s">
        <v>783</v>
      </c>
      <c r="H377" s="1">
        <v>0.75</v>
      </c>
      <c r="I377" s="1" t="str">
        <f t="shared" si="16"/>
        <v>2</v>
      </c>
      <c r="J377" t="s">
        <v>102</v>
      </c>
      <c r="K377" t="s">
        <v>784</v>
      </c>
      <c r="L377">
        <v>2.5</v>
      </c>
      <c r="M377" t="str">
        <f t="shared" si="15"/>
        <v>Dissapointing</v>
      </c>
      <c r="N377" t="str">
        <f t="shared" si="17"/>
        <v>Dissapointing</v>
      </c>
    </row>
    <row r="378" spans="1:14" x14ac:dyDescent="0.25">
      <c r="A378">
        <v>502</v>
      </c>
      <c r="B378" t="str">
        <f>TRIM(Table2[[#This Row],[Company (Manufacturer)]])</f>
        <v>Cacao Atlanta</v>
      </c>
      <c r="C378" t="s">
        <v>782</v>
      </c>
      <c r="D378" t="s">
        <v>10</v>
      </c>
      <c r="E378">
        <v>2010</v>
      </c>
      <c r="F378" t="s">
        <v>18</v>
      </c>
      <c r="G378" t="s">
        <v>785</v>
      </c>
      <c r="H378" s="1">
        <v>0.75</v>
      </c>
      <c r="I378" s="1" t="str">
        <f t="shared" si="16"/>
        <v>2</v>
      </c>
      <c r="J378" t="s">
        <v>102</v>
      </c>
      <c r="K378" t="s">
        <v>786</v>
      </c>
      <c r="L378">
        <v>2.75</v>
      </c>
      <c r="M378" t="str">
        <f t="shared" si="15"/>
        <v>Dissapointing</v>
      </c>
      <c r="N378" t="str">
        <f t="shared" si="17"/>
        <v>Dissapointing</v>
      </c>
    </row>
    <row r="379" spans="1:14" x14ac:dyDescent="0.25">
      <c r="A379">
        <v>600</v>
      </c>
      <c r="B379" t="str">
        <f>TRIM(Table2[[#This Row],[Company (Manufacturer)]])</f>
        <v>Cacao Atlanta</v>
      </c>
      <c r="C379" t="s">
        <v>782</v>
      </c>
      <c r="D379" t="s">
        <v>10</v>
      </c>
      <c r="E379">
        <v>2010</v>
      </c>
      <c r="F379" t="s">
        <v>27</v>
      </c>
      <c r="G379" t="s">
        <v>787</v>
      </c>
      <c r="H379" s="1">
        <v>0.75</v>
      </c>
      <c r="I379" s="1" t="str">
        <f t="shared" si="16"/>
        <v>2</v>
      </c>
      <c r="J379" t="s">
        <v>102</v>
      </c>
      <c r="K379" t="s">
        <v>788</v>
      </c>
      <c r="L379">
        <v>2.25</v>
      </c>
      <c r="M379" t="str">
        <f t="shared" si="15"/>
        <v>Dissapointing</v>
      </c>
      <c r="N379" t="str">
        <f t="shared" si="17"/>
        <v>Dissapointing</v>
      </c>
    </row>
    <row r="380" spans="1:14" x14ac:dyDescent="0.25">
      <c r="A380">
        <v>1215</v>
      </c>
      <c r="B380" t="str">
        <f>TRIM(Table2[[#This Row],[Company (Manufacturer)]])</f>
        <v>Cacao Atlanta</v>
      </c>
      <c r="C380" t="s">
        <v>782</v>
      </c>
      <c r="D380" t="s">
        <v>10</v>
      </c>
      <c r="E380">
        <v>2014</v>
      </c>
      <c r="F380" t="s">
        <v>38</v>
      </c>
      <c r="G380" t="s">
        <v>789</v>
      </c>
      <c r="H380" s="1">
        <v>0.75</v>
      </c>
      <c r="I380" s="1" t="str">
        <f t="shared" si="16"/>
        <v>2</v>
      </c>
      <c r="J380" t="s">
        <v>102</v>
      </c>
      <c r="K380" t="s">
        <v>790</v>
      </c>
      <c r="L380">
        <v>2.5</v>
      </c>
      <c r="M380" t="str">
        <f t="shared" si="15"/>
        <v>Dissapointing</v>
      </c>
      <c r="N380" t="str">
        <f t="shared" si="17"/>
        <v>Dissapointing</v>
      </c>
    </row>
    <row r="381" spans="1:14" x14ac:dyDescent="0.25">
      <c r="A381">
        <v>141</v>
      </c>
      <c r="B381" t="str">
        <f>TRIM(Table2[[#This Row],[Company (Manufacturer)]])</f>
        <v>Cacao Barry</v>
      </c>
      <c r="C381" t="s">
        <v>791</v>
      </c>
      <c r="D381" t="s">
        <v>34</v>
      </c>
      <c r="E381">
        <v>2007</v>
      </c>
      <c r="F381" t="s">
        <v>27</v>
      </c>
      <c r="G381" t="s">
        <v>27</v>
      </c>
      <c r="H381" s="1">
        <v>0.72</v>
      </c>
      <c r="I381" s="1" t="str">
        <f t="shared" si="16"/>
        <v>5</v>
      </c>
      <c r="J381" t="s">
        <v>145</v>
      </c>
      <c r="K381" t="s">
        <v>792</v>
      </c>
      <c r="L381">
        <v>2</v>
      </c>
      <c r="M381" t="str">
        <f t="shared" si="15"/>
        <v>Dissapointing</v>
      </c>
      <c r="N381" t="str">
        <f t="shared" si="17"/>
        <v>Dissapointing</v>
      </c>
    </row>
    <row r="382" spans="1:14" x14ac:dyDescent="0.25">
      <c r="A382">
        <v>147</v>
      </c>
      <c r="B382" t="str">
        <f>TRIM(Table2[[#This Row],[Company (Manufacturer)]])</f>
        <v>Cacao Barry</v>
      </c>
      <c r="C382" t="s">
        <v>791</v>
      </c>
      <c r="D382" t="s">
        <v>34</v>
      </c>
      <c r="E382">
        <v>2007</v>
      </c>
      <c r="F382" t="s">
        <v>90</v>
      </c>
      <c r="G382" t="s">
        <v>90</v>
      </c>
      <c r="H382" s="1">
        <v>0.66</v>
      </c>
      <c r="I382" s="1" t="str">
        <f t="shared" si="16"/>
        <v>5</v>
      </c>
      <c r="J382" t="s">
        <v>145</v>
      </c>
      <c r="K382" t="s">
        <v>400</v>
      </c>
      <c r="L382">
        <v>3</v>
      </c>
      <c r="M382" t="str">
        <f t="shared" si="15"/>
        <v>Satisfactory</v>
      </c>
      <c r="N382" t="str">
        <f t="shared" si="17"/>
        <v>Satisfactory</v>
      </c>
    </row>
    <row r="383" spans="1:14" x14ac:dyDescent="0.25">
      <c r="A383">
        <v>300</v>
      </c>
      <c r="B383" t="str">
        <f>TRIM(Table2[[#This Row],[Company (Manufacturer)]])</f>
        <v>Cacao Barry</v>
      </c>
      <c r="C383" t="s">
        <v>791</v>
      </c>
      <c r="D383" t="s">
        <v>34</v>
      </c>
      <c r="E383">
        <v>2008</v>
      </c>
      <c r="F383" t="s">
        <v>11</v>
      </c>
      <c r="G383" t="s">
        <v>11</v>
      </c>
      <c r="H383" s="1">
        <v>0.75</v>
      </c>
      <c r="I383" s="1" t="str">
        <f t="shared" si="16"/>
        <v>5</v>
      </c>
      <c r="J383" t="s">
        <v>145</v>
      </c>
      <c r="K383" t="s">
        <v>793</v>
      </c>
      <c r="L383">
        <v>2</v>
      </c>
      <c r="M383" t="str">
        <f t="shared" si="15"/>
        <v>Dissapointing</v>
      </c>
      <c r="N383" t="str">
        <f t="shared" si="17"/>
        <v>Dissapointing</v>
      </c>
    </row>
    <row r="384" spans="1:14" x14ac:dyDescent="0.25">
      <c r="A384">
        <v>586</v>
      </c>
      <c r="B384" t="str">
        <f>TRIM(Table2[[#This Row],[Company (Manufacturer)]])</f>
        <v>Cacao Barry</v>
      </c>
      <c r="C384" t="s">
        <v>791</v>
      </c>
      <c r="D384" t="s">
        <v>34</v>
      </c>
      <c r="E384">
        <v>2010</v>
      </c>
      <c r="F384" t="s">
        <v>18</v>
      </c>
      <c r="G384" t="s">
        <v>794</v>
      </c>
      <c r="H384" s="1">
        <v>0.7</v>
      </c>
      <c r="I384" s="1" t="str">
        <f t="shared" si="16"/>
        <v>5</v>
      </c>
      <c r="J384" t="s">
        <v>145</v>
      </c>
      <c r="K384" t="s">
        <v>795</v>
      </c>
      <c r="L384">
        <v>3</v>
      </c>
      <c r="M384" t="str">
        <f t="shared" si="15"/>
        <v>Satisfactory</v>
      </c>
      <c r="N384" t="str">
        <f t="shared" si="17"/>
        <v>Satisfactory</v>
      </c>
    </row>
    <row r="385" spans="1:14" x14ac:dyDescent="0.25">
      <c r="A385">
        <v>1716</v>
      </c>
      <c r="B385" t="str">
        <f>TRIM(Table2[[#This Row],[Company (Manufacturer)]])</f>
        <v>Cacao Barry</v>
      </c>
      <c r="C385" t="s">
        <v>791</v>
      </c>
      <c r="D385" t="s">
        <v>34</v>
      </c>
      <c r="E385">
        <v>2016</v>
      </c>
      <c r="F385" t="s">
        <v>336</v>
      </c>
      <c r="G385" t="s">
        <v>796</v>
      </c>
      <c r="H385" s="1">
        <v>0.65</v>
      </c>
      <c r="I385" s="1" t="str">
        <f t="shared" si="16"/>
        <v>5</v>
      </c>
      <c r="J385" t="s">
        <v>145</v>
      </c>
      <c r="K385" t="s">
        <v>797</v>
      </c>
      <c r="L385">
        <v>3.5</v>
      </c>
      <c r="M385" t="str">
        <f t="shared" si="15"/>
        <v>Satisfactory</v>
      </c>
      <c r="N385" t="str">
        <f t="shared" si="17"/>
        <v>Satisfactory</v>
      </c>
    </row>
    <row r="386" spans="1:14" x14ac:dyDescent="0.25">
      <c r="A386">
        <v>2226</v>
      </c>
      <c r="B386" t="str">
        <f>TRIM(Table2[[#This Row],[Company (Manufacturer)]])</f>
        <v>Cacao Betulia</v>
      </c>
      <c r="C386" t="s">
        <v>798</v>
      </c>
      <c r="D386" t="s">
        <v>534</v>
      </c>
      <c r="E386">
        <v>2018</v>
      </c>
      <c r="F386" t="s">
        <v>49</v>
      </c>
      <c r="G386" t="s">
        <v>799</v>
      </c>
      <c r="H386" s="1">
        <v>0.72</v>
      </c>
      <c r="I386" s="1" t="str">
        <f t="shared" si="16"/>
        <v>2</v>
      </c>
      <c r="J386" t="s">
        <v>102</v>
      </c>
      <c r="K386" t="s">
        <v>800</v>
      </c>
      <c r="L386">
        <v>2.5</v>
      </c>
      <c r="M386" t="str">
        <f t="shared" ref="M386:M449" si="18">VLOOKUP(L386,$S$10:$T$15,2,TRUE)</f>
        <v>Dissapointing</v>
      </c>
      <c r="N386" t="str">
        <f t="shared" si="17"/>
        <v>Dissapointing</v>
      </c>
    </row>
    <row r="387" spans="1:14" x14ac:dyDescent="0.25">
      <c r="A387">
        <v>2226</v>
      </c>
      <c r="B387" t="str">
        <f>TRIM(Table2[[#This Row],[Company (Manufacturer)]])</f>
        <v>Cacao Betulia</v>
      </c>
      <c r="C387" t="s">
        <v>798</v>
      </c>
      <c r="D387" t="s">
        <v>534</v>
      </c>
      <c r="E387">
        <v>2018</v>
      </c>
      <c r="F387" t="s">
        <v>49</v>
      </c>
      <c r="G387" t="s">
        <v>801</v>
      </c>
      <c r="H387" s="1">
        <v>0.72</v>
      </c>
      <c r="I387" s="1" t="str">
        <f t="shared" ref="I387:I450" si="19">LEFT(J387,1)</f>
        <v>2</v>
      </c>
      <c r="J387" t="s">
        <v>102</v>
      </c>
      <c r="K387" t="s">
        <v>802</v>
      </c>
      <c r="L387">
        <v>3.75</v>
      </c>
      <c r="M387" t="str">
        <f t="shared" si="18"/>
        <v>Praiseworthy</v>
      </c>
      <c r="N387" t="str">
        <f t="shared" ref="N387:N450" si="20">IF(AND(L387 &gt;= 1, L387&lt; 2), "Unpleaseant", IF(AND(L387 &gt;= 2, L387 &lt;3), "Dissapointing", IF(AND(L387 &gt;= 3, L387&lt;3.75), "Satisfactory", IF(AND(L387&gt;=3.75, L387&lt; 4), "Praiseworthy", IF(AND(L387 &gt;=4, L387&lt;5), "Premium", "Elite")))))</f>
        <v>Praiseworthy</v>
      </c>
    </row>
    <row r="388" spans="1:14" x14ac:dyDescent="0.25">
      <c r="A388">
        <v>2230</v>
      </c>
      <c r="B388" t="str">
        <f>TRIM(Table2[[#This Row],[Company (Manufacturer)]])</f>
        <v>Cacao Betulia</v>
      </c>
      <c r="C388" t="s">
        <v>798</v>
      </c>
      <c r="D388" t="s">
        <v>534</v>
      </c>
      <c r="E388">
        <v>2018</v>
      </c>
      <c r="F388" t="s">
        <v>49</v>
      </c>
      <c r="G388" t="s">
        <v>803</v>
      </c>
      <c r="H388" s="1">
        <v>0.72</v>
      </c>
      <c r="I388" s="1" t="str">
        <f t="shared" si="19"/>
        <v>2</v>
      </c>
      <c r="J388" t="s">
        <v>102</v>
      </c>
      <c r="K388" t="s">
        <v>804</v>
      </c>
      <c r="L388">
        <v>3</v>
      </c>
      <c r="M388" t="str">
        <f t="shared" si="18"/>
        <v>Satisfactory</v>
      </c>
      <c r="N388" t="str">
        <f t="shared" si="20"/>
        <v>Satisfactory</v>
      </c>
    </row>
    <row r="389" spans="1:14" x14ac:dyDescent="0.25">
      <c r="A389">
        <v>1391</v>
      </c>
      <c r="B389" t="str">
        <f>TRIM(Table2[[#This Row],[Company (Manufacturer)]])</f>
        <v>Cacao de Origen</v>
      </c>
      <c r="C389" t="s">
        <v>805</v>
      </c>
      <c r="D389" t="s">
        <v>27</v>
      </c>
      <c r="E389">
        <v>2014</v>
      </c>
      <c r="F389" t="s">
        <v>27</v>
      </c>
      <c r="G389" t="s">
        <v>806</v>
      </c>
      <c r="H389" s="1">
        <v>0.75</v>
      </c>
      <c r="I389" s="1" t="str">
        <f t="shared" si="19"/>
        <v>2</v>
      </c>
      <c r="J389" t="s">
        <v>102</v>
      </c>
      <c r="K389" t="s">
        <v>807</v>
      </c>
      <c r="L389">
        <v>2.5</v>
      </c>
      <c r="M389" t="str">
        <f t="shared" si="18"/>
        <v>Dissapointing</v>
      </c>
      <c r="N389" t="str">
        <f t="shared" si="20"/>
        <v>Dissapointing</v>
      </c>
    </row>
    <row r="390" spans="1:14" x14ac:dyDescent="0.25">
      <c r="A390">
        <v>1391</v>
      </c>
      <c r="B390" t="str">
        <f>TRIM(Table2[[#This Row],[Company (Manufacturer)]])</f>
        <v>Cacao de Origen</v>
      </c>
      <c r="C390" t="s">
        <v>805</v>
      </c>
      <c r="D390" t="s">
        <v>27</v>
      </c>
      <c r="E390">
        <v>2014</v>
      </c>
      <c r="F390" t="s">
        <v>27</v>
      </c>
      <c r="G390" t="s">
        <v>808</v>
      </c>
      <c r="H390" s="1">
        <v>0.74</v>
      </c>
      <c r="I390" s="1" t="str">
        <f t="shared" si="19"/>
        <v>2</v>
      </c>
      <c r="J390" t="s">
        <v>102</v>
      </c>
      <c r="K390" t="s">
        <v>809</v>
      </c>
      <c r="L390">
        <v>3.25</v>
      </c>
      <c r="M390" t="str">
        <f t="shared" si="18"/>
        <v>Satisfactory</v>
      </c>
      <c r="N390" t="str">
        <f t="shared" si="20"/>
        <v>Satisfactory</v>
      </c>
    </row>
    <row r="391" spans="1:14" x14ac:dyDescent="0.25">
      <c r="A391">
        <v>1391</v>
      </c>
      <c r="B391" t="str">
        <f>TRIM(Table2[[#This Row],[Company (Manufacturer)]])</f>
        <v>Cacao de Origen</v>
      </c>
      <c r="C391" t="s">
        <v>805</v>
      </c>
      <c r="D391" t="s">
        <v>27</v>
      </c>
      <c r="E391">
        <v>2014</v>
      </c>
      <c r="F391" t="s">
        <v>27</v>
      </c>
      <c r="G391" t="s">
        <v>810</v>
      </c>
      <c r="H391" s="1">
        <v>0.75</v>
      </c>
      <c r="I391" s="1" t="str">
        <f t="shared" si="19"/>
        <v>2</v>
      </c>
      <c r="J391" t="s">
        <v>102</v>
      </c>
      <c r="K391" t="s">
        <v>811</v>
      </c>
      <c r="L391">
        <v>3.5</v>
      </c>
      <c r="M391" t="str">
        <f t="shared" si="18"/>
        <v>Satisfactory</v>
      </c>
      <c r="N391" t="str">
        <f t="shared" si="20"/>
        <v>Satisfactory</v>
      </c>
    </row>
    <row r="392" spans="1:14" x14ac:dyDescent="0.25">
      <c r="A392">
        <v>1395</v>
      </c>
      <c r="B392" t="str">
        <f>TRIM(Table2[[#This Row],[Company (Manufacturer)]])</f>
        <v>Cacao de Origen</v>
      </c>
      <c r="C392" t="s">
        <v>805</v>
      </c>
      <c r="D392" t="s">
        <v>27</v>
      </c>
      <c r="E392">
        <v>2014</v>
      </c>
      <c r="F392" t="s">
        <v>27</v>
      </c>
      <c r="G392" t="s">
        <v>810</v>
      </c>
      <c r="H392" s="1">
        <v>0.7</v>
      </c>
      <c r="I392" s="1" t="str">
        <f t="shared" si="19"/>
        <v>2</v>
      </c>
      <c r="J392" t="s">
        <v>102</v>
      </c>
      <c r="K392" t="s">
        <v>812</v>
      </c>
      <c r="L392">
        <v>3.75</v>
      </c>
      <c r="M392" t="str">
        <f t="shared" si="18"/>
        <v>Praiseworthy</v>
      </c>
      <c r="N392" t="str">
        <f t="shared" si="20"/>
        <v>Praiseworthy</v>
      </c>
    </row>
    <row r="393" spans="1:14" x14ac:dyDescent="0.25">
      <c r="A393">
        <v>1668</v>
      </c>
      <c r="B393" t="str">
        <f>TRIM(Table2[[#This Row],[Company (Manufacturer)]])</f>
        <v>Cacao de Origen</v>
      </c>
      <c r="C393" t="s">
        <v>805</v>
      </c>
      <c r="D393" t="s">
        <v>27</v>
      </c>
      <c r="E393">
        <v>2015</v>
      </c>
      <c r="F393" t="s">
        <v>27</v>
      </c>
      <c r="G393" t="s">
        <v>813</v>
      </c>
      <c r="H393" s="1">
        <v>0.74</v>
      </c>
      <c r="I393" s="1" t="str">
        <f t="shared" si="19"/>
        <v>2</v>
      </c>
      <c r="J393" t="s">
        <v>102</v>
      </c>
      <c r="K393" t="s">
        <v>814</v>
      </c>
      <c r="L393">
        <v>3.25</v>
      </c>
      <c r="M393" t="str">
        <f t="shared" si="18"/>
        <v>Satisfactory</v>
      </c>
      <c r="N393" t="str">
        <f t="shared" si="20"/>
        <v>Satisfactory</v>
      </c>
    </row>
    <row r="394" spans="1:14" x14ac:dyDescent="0.25">
      <c r="A394">
        <v>1688</v>
      </c>
      <c r="B394" t="str">
        <f>TRIM(Table2[[#This Row],[Company (Manufacturer)]])</f>
        <v>Cacao de Origen</v>
      </c>
      <c r="C394" t="s">
        <v>805</v>
      </c>
      <c r="D394" t="s">
        <v>27</v>
      </c>
      <c r="E394">
        <v>2015</v>
      </c>
      <c r="F394" t="s">
        <v>27</v>
      </c>
      <c r="G394" t="s">
        <v>57</v>
      </c>
      <c r="H394" s="1">
        <v>0.77</v>
      </c>
      <c r="I394" s="1" t="str">
        <f t="shared" si="19"/>
        <v>2</v>
      </c>
      <c r="J394" t="s">
        <v>102</v>
      </c>
      <c r="K394" t="s">
        <v>815</v>
      </c>
      <c r="L394">
        <v>3.5</v>
      </c>
      <c r="M394" t="str">
        <f t="shared" si="18"/>
        <v>Satisfactory</v>
      </c>
      <c r="N394" t="str">
        <f t="shared" si="20"/>
        <v>Satisfactory</v>
      </c>
    </row>
    <row r="395" spans="1:14" x14ac:dyDescent="0.25">
      <c r="A395">
        <v>1692</v>
      </c>
      <c r="B395" t="str">
        <f>TRIM(Table2[[#This Row],[Company (Manufacturer)]])</f>
        <v>Cacao de Origen</v>
      </c>
      <c r="C395" t="s">
        <v>805</v>
      </c>
      <c r="D395" t="s">
        <v>27</v>
      </c>
      <c r="E395">
        <v>2015</v>
      </c>
      <c r="F395" t="s">
        <v>27</v>
      </c>
      <c r="G395" t="s">
        <v>816</v>
      </c>
      <c r="H395" s="1">
        <v>0.75</v>
      </c>
      <c r="I395" s="1" t="str">
        <f t="shared" si="19"/>
        <v>2</v>
      </c>
      <c r="J395" t="s">
        <v>102</v>
      </c>
      <c r="K395" t="s">
        <v>817</v>
      </c>
      <c r="L395">
        <v>3.25</v>
      </c>
      <c r="M395" t="str">
        <f t="shared" si="18"/>
        <v>Satisfactory</v>
      </c>
      <c r="N395" t="str">
        <f t="shared" si="20"/>
        <v>Satisfactory</v>
      </c>
    </row>
    <row r="396" spans="1:14" x14ac:dyDescent="0.25">
      <c r="A396">
        <v>2238</v>
      </c>
      <c r="B396" t="str">
        <f>TRIM(Table2[[#This Row],[Company (Manufacturer)]])</f>
        <v>Cacao de Origen</v>
      </c>
      <c r="C396" t="s">
        <v>805</v>
      </c>
      <c r="D396" t="s">
        <v>27</v>
      </c>
      <c r="E396">
        <v>2018</v>
      </c>
      <c r="F396" t="s">
        <v>27</v>
      </c>
      <c r="G396" t="s">
        <v>818</v>
      </c>
      <c r="H396" s="1">
        <v>0.75</v>
      </c>
      <c r="I396" s="1" t="str">
        <f t="shared" si="19"/>
        <v>2</v>
      </c>
      <c r="J396" t="s">
        <v>102</v>
      </c>
      <c r="K396" t="s">
        <v>819</v>
      </c>
      <c r="L396">
        <v>2.75</v>
      </c>
      <c r="M396" t="str">
        <f t="shared" si="18"/>
        <v>Dissapointing</v>
      </c>
      <c r="N396" t="str">
        <f t="shared" si="20"/>
        <v>Dissapointing</v>
      </c>
    </row>
    <row r="397" spans="1:14" x14ac:dyDescent="0.25">
      <c r="A397">
        <v>2278</v>
      </c>
      <c r="B397" t="str">
        <f>TRIM(Table2[[#This Row],[Company (Manufacturer)]])</f>
        <v>Cacao de Origen</v>
      </c>
      <c r="C397" t="s">
        <v>805</v>
      </c>
      <c r="D397" t="s">
        <v>27</v>
      </c>
      <c r="E397">
        <v>2019</v>
      </c>
      <c r="F397" t="s">
        <v>27</v>
      </c>
      <c r="G397" t="s">
        <v>820</v>
      </c>
      <c r="H397" s="1">
        <v>0.75</v>
      </c>
      <c r="I397" s="1" t="str">
        <f t="shared" si="19"/>
        <v>2</v>
      </c>
      <c r="J397" t="s">
        <v>102</v>
      </c>
      <c r="K397" t="s">
        <v>821</v>
      </c>
      <c r="L397">
        <v>2.5</v>
      </c>
      <c r="M397" t="str">
        <f t="shared" si="18"/>
        <v>Dissapointing</v>
      </c>
      <c r="N397" t="str">
        <f t="shared" si="20"/>
        <v>Dissapointing</v>
      </c>
    </row>
    <row r="398" spans="1:14" x14ac:dyDescent="0.25">
      <c r="A398">
        <v>2278</v>
      </c>
      <c r="B398" t="str">
        <f>TRIM(Table2[[#This Row],[Company (Manufacturer)]])</f>
        <v>Cacao de Origen</v>
      </c>
      <c r="C398" t="s">
        <v>805</v>
      </c>
      <c r="D398" t="s">
        <v>27</v>
      </c>
      <c r="E398">
        <v>2019</v>
      </c>
      <c r="F398" t="s">
        <v>27</v>
      </c>
      <c r="G398" t="s">
        <v>822</v>
      </c>
      <c r="H398" s="1">
        <v>0.7</v>
      </c>
      <c r="I398" s="1" t="str">
        <f t="shared" si="19"/>
        <v>2</v>
      </c>
      <c r="J398" t="s">
        <v>102</v>
      </c>
      <c r="K398" t="s">
        <v>823</v>
      </c>
      <c r="L398">
        <v>3</v>
      </c>
      <c r="M398" t="str">
        <f t="shared" si="18"/>
        <v>Satisfactory</v>
      </c>
      <c r="N398" t="str">
        <f t="shared" si="20"/>
        <v>Satisfactory</v>
      </c>
    </row>
    <row r="399" spans="1:14" x14ac:dyDescent="0.25">
      <c r="A399">
        <v>2076</v>
      </c>
      <c r="B399" t="str">
        <f>TRIM(Table2[[#This Row],[Company (Manufacturer)]])</f>
        <v>Cacao Gonzales</v>
      </c>
      <c r="C399" t="s">
        <v>824</v>
      </c>
      <c r="D399" t="s">
        <v>10</v>
      </c>
      <c r="E399">
        <v>2018</v>
      </c>
      <c r="F399" t="s">
        <v>27</v>
      </c>
      <c r="G399" t="s">
        <v>57</v>
      </c>
      <c r="H399" s="1">
        <v>0.7</v>
      </c>
      <c r="I399" s="1" t="str">
        <f t="shared" si="19"/>
        <v>2</v>
      </c>
      <c r="J399" t="s">
        <v>102</v>
      </c>
      <c r="K399" t="s">
        <v>825</v>
      </c>
      <c r="L399">
        <v>3</v>
      </c>
      <c r="M399" t="str">
        <f t="shared" si="18"/>
        <v>Satisfactory</v>
      </c>
      <c r="N399" t="str">
        <f t="shared" si="20"/>
        <v>Satisfactory</v>
      </c>
    </row>
    <row r="400" spans="1:14" x14ac:dyDescent="0.25">
      <c r="A400">
        <v>1430</v>
      </c>
      <c r="B400" t="str">
        <f>TRIM(Table2[[#This Row],[Company (Manufacturer)]])</f>
        <v>Cacao Hunters</v>
      </c>
      <c r="C400" t="s">
        <v>826</v>
      </c>
      <c r="D400" t="s">
        <v>49</v>
      </c>
      <c r="E400">
        <v>2014</v>
      </c>
      <c r="F400" t="s">
        <v>49</v>
      </c>
      <c r="G400" t="s">
        <v>827</v>
      </c>
      <c r="H400" s="1">
        <v>0.64</v>
      </c>
      <c r="I400" s="1" t="str">
        <f t="shared" si="19"/>
        <v>4</v>
      </c>
      <c r="J400" t="s">
        <v>36</v>
      </c>
      <c r="K400" t="s">
        <v>828</v>
      </c>
      <c r="L400">
        <v>3.5</v>
      </c>
      <c r="M400" t="str">
        <f t="shared" si="18"/>
        <v>Satisfactory</v>
      </c>
      <c r="N400" t="str">
        <f t="shared" si="20"/>
        <v>Satisfactory</v>
      </c>
    </row>
    <row r="401" spans="1:14" x14ac:dyDescent="0.25">
      <c r="A401">
        <v>1430</v>
      </c>
      <c r="B401" t="str">
        <f>TRIM(Table2[[#This Row],[Company (Manufacturer)]])</f>
        <v>Cacao Hunters</v>
      </c>
      <c r="C401" t="s">
        <v>826</v>
      </c>
      <c r="D401" t="s">
        <v>49</v>
      </c>
      <c r="E401">
        <v>2014</v>
      </c>
      <c r="F401" t="s">
        <v>49</v>
      </c>
      <c r="G401" t="s">
        <v>341</v>
      </c>
      <c r="H401" s="1">
        <v>0.7</v>
      </c>
      <c r="I401" s="1" t="str">
        <f t="shared" si="19"/>
        <v>4</v>
      </c>
      <c r="J401" t="s">
        <v>36</v>
      </c>
      <c r="K401" t="s">
        <v>829</v>
      </c>
      <c r="L401">
        <v>3.5</v>
      </c>
      <c r="M401" t="str">
        <f t="shared" si="18"/>
        <v>Satisfactory</v>
      </c>
      <c r="N401" t="str">
        <f t="shared" si="20"/>
        <v>Satisfactory</v>
      </c>
    </row>
    <row r="402" spans="1:14" x14ac:dyDescent="0.25">
      <c r="A402">
        <v>1434</v>
      </c>
      <c r="B402" t="str">
        <f>TRIM(Table2[[#This Row],[Company (Manufacturer)]])</f>
        <v>Cacao Hunters</v>
      </c>
      <c r="C402" t="s">
        <v>826</v>
      </c>
      <c r="D402" t="s">
        <v>49</v>
      </c>
      <c r="E402">
        <v>2014</v>
      </c>
      <c r="F402" t="s">
        <v>49</v>
      </c>
      <c r="G402" t="s">
        <v>830</v>
      </c>
      <c r="H402" s="1">
        <v>0.69</v>
      </c>
      <c r="I402" s="1" t="str">
        <f t="shared" si="19"/>
        <v>4</v>
      </c>
      <c r="J402" t="s">
        <v>36</v>
      </c>
      <c r="K402" t="s">
        <v>831</v>
      </c>
      <c r="L402">
        <v>2.75</v>
      </c>
      <c r="M402" t="str">
        <f t="shared" si="18"/>
        <v>Dissapointing</v>
      </c>
      <c r="N402" t="str">
        <f t="shared" si="20"/>
        <v>Dissapointing</v>
      </c>
    </row>
    <row r="403" spans="1:14" x14ac:dyDescent="0.25">
      <c r="A403">
        <v>1434</v>
      </c>
      <c r="B403" t="str">
        <f>TRIM(Table2[[#This Row],[Company (Manufacturer)]])</f>
        <v>Cacao Hunters</v>
      </c>
      <c r="C403" t="s">
        <v>826</v>
      </c>
      <c r="D403" t="s">
        <v>49</v>
      </c>
      <c r="E403">
        <v>2014</v>
      </c>
      <c r="F403" t="s">
        <v>49</v>
      </c>
      <c r="G403" t="s">
        <v>832</v>
      </c>
      <c r="H403" s="1">
        <v>0.7</v>
      </c>
      <c r="I403" s="1" t="str">
        <f t="shared" si="19"/>
        <v>4</v>
      </c>
      <c r="J403" t="s">
        <v>36</v>
      </c>
      <c r="K403" t="s">
        <v>833</v>
      </c>
      <c r="L403">
        <v>3.25</v>
      </c>
      <c r="M403" t="str">
        <f t="shared" si="18"/>
        <v>Satisfactory</v>
      </c>
      <c r="N403" t="str">
        <f t="shared" si="20"/>
        <v>Satisfactory</v>
      </c>
    </row>
    <row r="404" spans="1:14" x14ac:dyDescent="0.25">
      <c r="A404">
        <v>1662</v>
      </c>
      <c r="B404" t="str">
        <f>TRIM(Table2[[#This Row],[Company (Manufacturer)]])</f>
        <v>Cacao Hunters</v>
      </c>
      <c r="C404" t="s">
        <v>826</v>
      </c>
      <c r="D404" t="s">
        <v>49</v>
      </c>
      <c r="E404">
        <v>2015</v>
      </c>
      <c r="F404" t="s">
        <v>49</v>
      </c>
      <c r="G404" t="s">
        <v>834</v>
      </c>
      <c r="H404" s="1">
        <v>0.72</v>
      </c>
      <c r="I404" s="1" t="str">
        <f t="shared" si="19"/>
        <v>3</v>
      </c>
      <c r="J404" t="s">
        <v>13</v>
      </c>
      <c r="K404" t="s">
        <v>835</v>
      </c>
      <c r="L404">
        <v>3.75</v>
      </c>
      <c r="M404" t="str">
        <f t="shared" si="18"/>
        <v>Praiseworthy</v>
      </c>
      <c r="N404" t="str">
        <f t="shared" si="20"/>
        <v>Praiseworthy</v>
      </c>
    </row>
    <row r="405" spans="1:14" x14ac:dyDescent="0.25">
      <c r="A405">
        <v>1816</v>
      </c>
      <c r="B405" t="str">
        <f>TRIM(Table2[[#This Row],[Company (Manufacturer)]])</f>
        <v>Cacao Hunters</v>
      </c>
      <c r="C405" t="s">
        <v>826</v>
      </c>
      <c r="D405" t="s">
        <v>49</v>
      </c>
      <c r="E405">
        <v>2016</v>
      </c>
      <c r="F405" t="s">
        <v>49</v>
      </c>
      <c r="G405" t="s">
        <v>836</v>
      </c>
      <c r="H405" s="1">
        <v>0.71</v>
      </c>
      <c r="I405" s="1" t="str">
        <f t="shared" si="19"/>
        <v>3</v>
      </c>
      <c r="J405" t="s">
        <v>13</v>
      </c>
      <c r="K405" t="s">
        <v>837</v>
      </c>
      <c r="L405">
        <v>3.75</v>
      </c>
      <c r="M405" t="str">
        <f t="shared" si="18"/>
        <v>Praiseworthy</v>
      </c>
      <c r="N405" t="str">
        <f t="shared" si="20"/>
        <v>Praiseworthy</v>
      </c>
    </row>
    <row r="406" spans="1:14" x14ac:dyDescent="0.25">
      <c r="A406">
        <v>1816</v>
      </c>
      <c r="B406" t="str">
        <f>TRIM(Table2[[#This Row],[Company (Manufacturer)]])</f>
        <v>Cacao Hunters</v>
      </c>
      <c r="C406" t="s">
        <v>826</v>
      </c>
      <c r="D406" t="s">
        <v>49</v>
      </c>
      <c r="E406">
        <v>2016</v>
      </c>
      <c r="F406" t="s">
        <v>49</v>
      </c>
      <c r="G406" t="s">
        <v>838</v>
      </c>
      <c r="H406" s="1">
        <v>0.74</v>
      </c>
      <c r="I406" s="1" t="str">
        <f t="shared" si="19"/>
        <v>3</v>
      </c>
      <c r="J406" t="s">
        <v>13</v>
      </c>
      <c r="K406" t="s">
        <v>839</v>
      </c>
      <c r="L406">
        <v>3.75</v>
      </c>
      <c r="M406" t="str">
        <f t="shared" si="18"/>
        <v>Praiseworthy</v>
      </c>
      <c r="N406" t="str">
        <f t="shared" si="20"/>
        <v>Praiseworthy</v>
      </c>
    </row>
    <row r="407" spans="1:14" x14ac:dyDescent="0.25">
      <c r="A407">
        <v>1860</v>
      </c>
      <c r="B407" t="str">
        <f>TRIM(Table2[[#This Row],[Company (Manufacturer)]])</f>
        <v>Cacao Market</v>
      </c>
      <c r="C407" t="s">
        <v>840</v>
      </c>
      <c r="D407" t="s">
        <v>10</v>
      </c>
      <c r="E407">
        <v>2016</v>
      </c>
      <c r="F407" t="s">
        <v>313</v>
      </c>
      <c r="G407" t="s">
        <v>841</v>
      </c>
      <c r="H407" s="1">
        <v>0.7</v>
      </c>
      <c r="I407" s="1" t="str">
        <f t="shared" si="19"/>
        <v>4</v>
      </c>
      <c r="J407" t="s">
        <v>36</v>
      </c>
      <c r="K407" t="s">
        <v>842</v>
      </c>
      <c r="L407">
        <v>3.5</v>
      </c>
      <c r="M407" t="str">
        <f t="shared" si="18"/>
        <v>Satisfactory</v>
      </c>
      <c r="N407" t="str">
        <f t="shared" si="20"/>
        <v>Satisfactory</v>
      </c>
    </row>
    <row r="408" spans="1:14" x14ac:dyDescent="0.25">
      <c r="A408">
        <v>641</v>
      </c>
      <c r="B408" t="str">
        <f>TRIM(Table2[[#This Row],[Company (Manufacturer)]])</f>
        <v>Cacao Prieto</v>
      </c>
      <c r="C408" t="s">
        <v>843</v>
      </c>
      <c r="D408" t="s">
        <v>10</v>
      </c>
      <c r="E408">
        <v>2011</v>
      </c>
      <c r="F408" t="s">
        <v>18</v>
      </c>
      <c r="G408" t="s">
        <v>844</v>
      </c>
      <c r="H408" s="1">
        <v>0.72</v>
      </c>
      <c r="I408" s="1" t="str">
        <f t="shared" si="19"/>
        <v>2</v>
      </c>
      <c r="J408" t="s">
        <v>102</v>
      </c>
      <c r="K408" t="s">
        <v>845</v>
      </c>
      <c r="L408">
        <v>3</v>
      </c>
      <c r="M408" t="str">
        <f t="shared" si="18"/>
        <v>Satisfactory</v>
      </c>
      <c r="N408" t="str">
        <f t="shared" si="20"/>
        <v>Satisfactory</v>
      </c>
    </row>
    <row r="409" spans="1:14" x14ac:dyDescent="0.25">
      <c r="A409">
        <v>641</v>
      </c>
      <c r="B409" t="str">
        <f>TRIM(Table2[[#This Row],[Company (Manufacturer)]])</f>
        <v>Cacao Prieto</v>
      </c>
      <c r="C409" t="s">
        <v>843</v>
      </c>
      <c r="D409" t="s">
        <v>10</v>
      </c>
      <c r="E409">
        <v>2011</v>
      </c>
      <c r="F409" t="s">
        <v>18</v>
      </c>
      <c r="G409" t="s">
        <v>18</v>
      </c>
      <c r="H409" s="1">
        <v>0.66</v>
      </c>
      <c r="I409" s="1" t="str">
        <f t="shared" si="19"/>
        <v>2</v>
      </c>
      <c r="J409" t="s">
        <v>102</v>
      </c>
      <c r="K409" t="s">
        <v>846</v>
      </c>
      <c r="L409">
        <v>3.75</v>
      </c>
      <c r="M409" t="str">
        <f t="shared" si="18"/>
        <v>Praiseworthy</v>
      </c>
      <c r="N409" t="str">
        <f t="shared" si="20"/>
        <v>Praiseworthy</v>
      </c>
    </row>
    <row r="410" spans="1:14" x14ac:dyDescent="0.25">
      <c r="A410">
        <v>647</v>
      </c>
      <c r="B410" t="str">
        <f>TRIM(Table2[[#This Row],[Company (Manufacturer)]])</f>
        <v>Cacao Prieto</v>
      </c>
      <c r="C410" t="s">
        <v>843</v>
      </c>
      <c r="D410" t="s">
        <v>10</v>
      </c>
      <c r="E410">
        <v>2011</v>
      </c>
      <c r="F410" t="s">
        <v>18</v>
      </c>
      <c r="G410" t="s">
        <v>847</v>
      </c>
      <c r="H410" s="1">
        <v>0.65</v>
      </c>
      <c r="I410" s="1" t="str">
        <f t="shared" si="19"/>
        <v>2</v>
      </c>
      <c r="J410" t="s">
        <v>102</v>
      </c>
      <c r="K410" t="s">
        <v>848</v>
      </c>
      <c r="L410">
        <v>3.25</v>
      </c>
      <c r="M410" t="str">
        <f t="shared" si="18"/>
        <v>Satisfactory</v>
      </c>
      <c r="N410" t="str">
        <f t="shared" si="20"/>
        <v>Satisfactory</v>
      </c>
    </row>
    <row r="411" spans="1:14" x14ac:dyDescent="0.25">
      <c r="A411">
        <v>991</v>
      </c>
      <c r="B411" t="str">
        <f>TRIM(Table2[[#This Row],[Company (Manufacturer)]])</f>
        <v>Cacao Prieto</v>
      </c>
      <c r="C411" t="s">
        <v>843</v>
      </c>
      <c r="D411" t="s">
        <v>10</v>
      </c>
      <c r="E411">
        <v>2012</v>
      </c>
      <c r="F411" t="s">
        <v>18</v>
      </c>
      <c r="G411" t="s">
        <v>849</v>
      </c>
      <c r="H411" s="1">
        <v>0.72</v>
      </c>
      <c r="I411" s="1" t="str">
        <f t="shared" si="19"/>
        <v>2</v>
      </c>
      <c r="J411" t="s">
        <v>102</v>
      </c>
      <c r="K411" t="s">
        <v>850</v>
      </c>
      <c r="L411">
        <v>3.75</v>
      </c>
      <c r="M411" t="str">
        <f t="shared" si="18"/>
        <v>Praiseworthy</v>
      </c>
      <c r="N411" t="str">
        <f t="shared" si="20"/>
        <v>Praiseworthy</v>
      </c>
    </row>
    <row r="412" spans="1:14" x14ac:dyDescent="0.25">
      <c r="A412">
        <v>336</v>
      </c>
      <c r="B412" t="str">
        <f>TRIM(Table2[[#This Row],[Company (Manufacturer)]])</f>
        <v>Cacao Sampaka</v>
      </c>
      <c r="C412" t="s">
        <v>851</v>
      </c>
      <c r="D412" t="s">
        <v>211</v>
      </c>
      <c r="E412">
        <v>2009</v>
      </c>
      <c r="F412" t="s">
        <v>90</v>
      </c>
      <c r="G412" t="s">
        <v>852</v>
      </c>
      <c r="H412" s="1">
        <v>0.7</v>
      </c>
      <c r="I412" s="1" t="str">
        <f t="shared" si="19"/>
        <v>4</v>
      </c>
      <c r="J412" t="s">
        <v>36</v>
      </c>
      <c r="K412" t="s">
        <v>853</v>
      </c>
      <c r="L412">
        <v>4</v>
      </c>
      <c r="M412" t="str">
        <f t="shared" si="18"/>
        <v>Premium</v>
      </c>
      <c r="N412" t="str">
        <f t="shared" si="20"/>
        <v>Premium</v>
      </c>
    </row>
    <row r="413" spans="1:14" x14ac:dyDescent="0.25">
      <c r="A413">
        <v>346</v>
      </c>
      <c r="B413" t="str">
        <f>TRIM(Table2[[#This Row],[Company (Manufacturer)]])</f>
        <v>Cacao Sampaka</v>
      </c>
      <c r="C413" t="s">
        <v>851</v>
      </c>
      <c r="D413" t="s">
        <v>211</v>
      </c>
      <c r="E413">
        <v>2009</v>
      </c>
      <c r="F413" t="s">
        <v>90</v>
      </c>
      <c r="G413" t="s">
        <v>854</v>
      </c>
      <c r="H413" s="1">
        <v>0.7</v>
      </c>
      <c r="I413" s="1" t="str">
        <f t="shared" si="19"/>
        <v>4</v>
      </c>
      <c r="J413" t="s">
        <v>36</v>
      </c>
      <c r="K413" t="s">
        <v>855</v>
      </c>
      <c r="L413">
        <v>4</v>
      </c>
      <c r="M413" t="str">
        <f t="shared" si="18"/>
        <v>Premium</v>
      </c>
      <c r="N413" t="str">
        <f t="shared" si="20"/>
        <v>Premium</v>
      </c>
    </row>
    <row r="414" spans="1:14" x14ac:dyDescent="0.25">
      <c r="A414">
        <v>508</v>
      </c>
      <c r="B414" t="str">
        <f>TRIM(Table2[[#This Row],[Company (Manufacturer)]])</f>
        <v>Cacao Sampaka</v>
      </c>
      <c r="C414" t="s">
        <v>851</v>
      </c>
      <c r="D414" t="s">
        <v>211</v>
      </c>
      <c r="E414">
        <v>2010</v>
      </c>
      <c r="F414" t="s">
        <v>15</v>
      </c>
      <c r="G414" t="s">
        <v>15</v>
      </c>
      <c r="H414" s="1">
        <v>0.71</v>
      </c>
      <c r="I414" s="1" t="str">
        <f t="shared" si="19"/>
        <v>4</v>
      </c>
      <c r="J414" t="s">
        <v>36</v>
      </c>
      <c r="K414" t="s">
        <v>856</v>
      </c>
      <c r="L414">
        <v>3.5</v>
      </c>
      <c r="M414" t="str">
        <f t="shared" si="18"/>
        <v>Satisfactory</v>
      </c>
      <c r="N414" t="str">
        <f t="shared" si="20"/>
        <v>Satisfactory</v>
      </c>
    </row>
    <row r="415" spans="1:14" x14ac:dyDescent="0.25">
      <c r="A415">
        <v>523</v>
      </c>
      <c r="B415" t="str">
        <f>TRIM(Table2[[#This Row],[Company (Manufacturer)]])</f>
        <v>Cacao Sampaka</v>
      </c>
      <c r="C415" t="s">
        <v>851</v>
      </c>
      <c r="D415" t="s">
        <v>211</v>
      </c>
      <c r="E415">
        <v>2010</v>
      </c>
      <c r="F415" t="s">
        <v>46</v>
      </c>
      <c r="G415" t="s">
        <v>46</v>
      </c>
      <c r="H415" s="1">
        <v>0.71</v>
      </c>
      <c r="I415" s="1" t="str">
        <f t="shared" si="19"/>
        <v>4</v>
      </c>
      <c r="J415" t="s">
        <v>36</v>
      </c>
      <c r="K415" t="s">
        <v>857</v>
      </c>
      <c r="L415">
        <v>3.75</v>
      </c>
      <c r="M415" t="str">
        <f t="shared" si="18"/>
        <v>Praiseworthy</v>
      </c>
      <c r="N415" t="str">
        <f t="shared" si="20"/>
        <v>Praiseworthy</v>
      </c>
    </row>
    <row r="416" spans="1:14" x14ac:dyDescent="0.25">
      <c r="A416">
        <v>523</v>
      </c>
      <c r="B416" t="str">
        <f>TRIM(Table2[[#This Row],[Company (Manufacturer)]])</f>
        <v>Cacao Sampaka</v>
      </c>
      <c r="C416" t="s">
        <v>851</v>
      </c>
      <c r="D416" t="s">
        <v>211</v>
      </c>
      <c r="E416">
        <v>2010</v>
      </c>
      <c r="F416" t="s">
        <v>55</v>
      </c>
      <c r="G416" t="s">
        <v>858</v>
      </c>
      <c r="H416" s="1">
        <v>0.71</v>
      </c>
      <c r="I416" s="1" t="str">
        <f t="shared" si="19"/>
        <v>4</v>
      </c>
      <c r="J416" t="s">
        <v>36</v>
      </c>
      <c r="K416" t="s">
        <v>859</v>
      </c>
      <c r="L416">
        <v>4</v>
      </c>
      <c r="M416" t="str">
        <f t="shared" si="18"/>
        <v>Premium</v>
      </c>
      <c r="N416" t="str">
        <f t="shared" si="20"/>
        <v>Premium</v>
      </c>
    </row>
    <row r="417" spans="1:14" x14ac:dyDescent="0.25">
      <c r="A417">
        <v>537</v>
      </c>
      <c r="B417" t="str">
        <f>TRIM(Table2[[#This Row],[Company (Manufacturer)]])</f>
        <v>Cacao Sampaka</v>
      </c>
      <c r="C417" t="s">
        <v>851</v>
      </c>
      <c r="D417" t="s">
        <v>211</v>
      </c>
      <c r="E417">
        <v>2010</v>
      </c>
      <c r="F417" t="s">
        <v>245</v>
      </c>
      <c r="G417" t="s">
        <v>245</v>
      </c>
      <c r="H417" s="1">
        <v>0.71</v>
      </c>
      <c r="I417" s="1" t="str">
        <f t="shared" si="19"/>
        <v>4</v>
      </c>
      <c r="J417" t="s">
        <v>36</v>
      </c>
      <c r="K417" t="s">
        <v>860</v>
      </c>
      <c r="L417">
        <v>3.25</v>
      </c>
      <c r="M417" t="str">
        <f t="shared" si="18"/>
        <v>Satisfactory</v>
      </c>
      <c r="N417" t="str">
        <f t="shared" si="20"/>
        <v>Satisfactory</v>
      </c>
    </row>
    <row r="418" spans="1:14" x14ac:dyDescent="0.25">
      <c r="A418">
        <v>537</v>
      </c>
      <c r="B418" t="str">
        <f>TRIM(Table2[[#This Row],[Company (Manufacturer)]])</f>
        <v>Cacao Sampaka</v>
      </c>
      <c r="C418" t="s">
        <v>851</v>
      </c>
      <c r="D418" t="s">
        <v>211</v>
      </c>
      <c r="E418">
        <v>2010</v>
      </c>
      <c r="F418" t="s">
        <v>27</v>
      </c>
      <c r="G418" t="s">
        <v>27</v>
      </c>
      <c r="H418" s="1">
        <v>0.71</v>
      </c>
      <c r="I418" s="1" t="str">
        <f t="shared" si="19"/>
        <v>4</v>
      </c>
      <c r="J418" t="s">
        <v>36</v>
      </c>
      <c r="K418" t="s">
        <v>861</v>
      </c>
      <c r="L418">
        <v>3.5</v>
      </c>
      <c r="M418" t="str">
        <f t="shared" si="18"/>
        <v>Satisfactory</v>
      </c>
      <c r="N418" t="str">
        <f t="shared" si="20"/>
        <v>Satisfactory</v>
      </c>
    </row>
    <row r="419" spans="1:14" x14ac:dyDescent="0.25">
      <c r="A419">
        <v>537</v>
      </c>
      <c r="B419" t="str">
        <f>TRIM(Table2[[#This Row],[Company (Manufacturer)]])</f>
        <v>Cacao Sampaka</v>
      </c>
      <c r="C419" t="s">
        <v>851</v>
      </c>
      <c r="D419" t="s">
        <v>211</v>
      </c>
      <c r="E419">
        <v>2010</v>
      </c>
      <c r="F419" t="s">
        <v>27</v>
      </c>
      <c r="G419" t="s">
        <v>27</v>
      </c>
      <c r="H419" s="1">
        <v>0.77</v>
      </c>
      <c r="I419" s="1" t="str">
        <f t="shared" si="19"/>
        <v>4</v>
      </c>
      <c r="J419" t="s">
        <v>36</v>
      </c>
      <c r="K419" t="s">
        <v>862</v>
      </c>
      <c r="L419">
        <v>3.5</v>
      </c>
      <c r="M419" t="str">
        <f t="shared" si="18"/>
        <v>Satisfactory</v>
      </c>
      <c r="N419" t="str">
        <f t="shared" si="20"/>
        <v>Satisfactory</v>
      </c>
    </row>
    <row r="420" spans="1:14" x14ac:dyDescent="0.25">
      <c r="A420">
        <v>1908</v>
      </c>
      <c r="B420" t="str">
        <f>TRIM(Table2[[#This Row],[Company (Manufacturer)]])</f>
        <v>Cacao Sampaka</v>
      </c>
      <c r="C420" t="s">
        <v>851</v>
      </c>
      <c r="D420" t="s">
        <v>211</v>
      </c>
      <c r="E420">
        <v>2016</v>
      </c>
      <c r="F420" t="s">
        <v>357</v>
      </c>
      <c r="G420" t="s">
        <v>863</v>
      </c>
      <c r="H420" s="1">
        <v>0.7</v>
      </c>
      <c r="I420" s="1" t="str">
        <f t="shared" si="19"/>
        <v>4</v>
      </c>
      <c r="J420" t="s">
        <v>36</v>
      </c>
      <c r="K420" t="s">
        <v>864</v>
      </c>
      <c r="L420">
        <v>3.5</v>
      </c>
      <c r="M420" t="str">
        <f t="shared" si="18"/>
        <v>Satisfactory</v>
      </c>
      <c r="N420" t="str">
        <f t="shared" si="20"/>
        <v>Satisfactory</v>
      </c>
    </row>
    <row r="421" spans="1:14" x14ac:dyDescent="0.25">
      <c r="A421">
        <v>2510</v>
      </c>
      <c r="B421" t="str">
        <f>TRIM(Table2[[#This Row],[Company (Manufacturer)]])</f>
        <v>Cacao Santa Fe (Art of Chocolate)</v>
      </c>
      <c r="C421" t="s">
        <v>865</v>
      </c>
      <c r="D421" t="s">
        <v>10</v>
      </c>
      <c r="E421">
        <v>2020</v>
      </c>
      <c r="F421" t="s">
        <v>18</v>
      </c>
      <c r="G421" t="s">
        <v>866</v>
      </c>
      <c r="H421" s="1">
        <v>0.72</v>
      </c>
      <c r="I421" s="1" t="str">
        <f t="shared" si="19"/>
        <v>4</v>
      </c>
      <c r="J421" t="s">
        <v>130</v>
      </c>
      <c r="K421" t="s">
        <v>867</v>
      </c>
      <c r="L421">
        <v>2.75</v>
      </c>
      <c r="M421" t="str">
        <f t="shared" si="18"/>
        <v>Dissapointing</v>
      </c>
      <c r="N421" t="str">
        <f t="shared" si="20"/>
        <v>Dissapointing</v>
      </c>
    </row>
    <row r="422" spans="1:14" x14ac:dyDescent="0.25">
      <c r="A422">
        <v>2510</v>
      </c>
      <c r="B422" t="str">
        <f>TRIM(Table2[[#This Row],[Company (Manufacturer)]])</f>
        <v>Cacao Santa Fe (Art of Chocolate)</v>
      </c>
      <c r="C422" t="s">
        <v>865</v>
      </c>
      <c r="D422" t="s">
        <v>10</v>
      </c>
      <c r="E422">
        <v>2020</v>
      </c>
      <c r="F422" t="s">
        <v>38</v>
      </c>
      <c r="G422" t="s">
        <v>334</v>
      </c>
      <c r="H422" s="1">
        <v>0.72</v>
      </c>
      <c r="I422" s="1" t="str">
        <f t="shared" si="19"/>
        <v>4</v>
      </c>
      <c r="J422" t="s">
        <v>130</v>
      </c>
      <c r="K422" t="s">
        <v>868</v>
      </c>
      <c r="L422">
        <v>2.75</v>
      </c>
      <c r="M422" t="str">
        <f t="shared" si="18"/>
        <v>Dissapointing</v>
      </c>
      <c r="N422" t="str">
        <f t="shared" si="20"/>
        <v>Dissapointing</v>
      </c>
    </row>
    <row r="423" spans="1:14" x14ac:dyDescent="0.25">
      <c r="A423">
        <v>2510</v>
      </c>
      <c r="B423" t="str">
        <f>TRIM(Table2[[#This Row],[Company (Manufacturer)]])</f>
        <v>Cacao Santa Fe (Art of Chocolate)</v>
      </c>
      <c r="C423" t="s">
        <v>865</v>
      </c>
      <c r="D423" t="s">
        <v>10</v>
      </c>
      <c r="E423">
        <v>2020</v>
      </c>
      <c r="F423" t="s">
        <v>46</v>
      </c>
      <c r="G423" t="s">
        <v>307</v>
      </c>
      <c r="H423" s="1">
        <v>0.72</v>
      </c>
      <c r="I423" s="1" t="str">
        <f t="shared" si="19"/>
        <v>4</v>
      </c>
      <c r="J423" t="s">
        <v>130</v>
      </c>
      <c r="K423" t="s">
        <v>869</v>
      </c>
      <c r="L423">
        <v>3</v>
      </c>
      <c r="M423" t="str">
        <f t="shared" si="18"/>
        <v>Satisfactory</v>
      </c>
      <c r="N423" t="str">
        <f t="shared" si="20"/>
        <v>Satisfactory</v>
      </c>
    </row>
    <row r="424" spans="1:14" x14ac:dyDescent="0.25">
      <c r="A424">
        <v>1684</v>
      </c>
      <c r="B424" t="str">
        <f>TRIM(Table2[[#This Row],[Company (Manufacturer)]])</f>
        <v>Cacao Store</v>
      </c>
      <c r="C424" t="s">
        <v>870</v>
      </c>
      <c r="D424" t="s">
        <v>871</v>
      </c>
      <c r="E424">
        <v>2015</v>
      </c>
      <c r="F424" t="s">
        <v>15</v>
      </c>
      <c r="G424" t="s">
        <v>15</v>
      </c>
      <c r="H424" s="1">
        <v>0.7</v>
      </c>
      <c r="I424" s="1" t="str">
        <f t="shared" si="19"/>
        <v>2</v>
      </c>
      <c r="J424" t="s">
        <v>102</v>
      </c>
      <c r="K424" t="s">
        <v>872</v>
      </c>
      <c r="L424">
        <v>3</v>
      </c>
      <c r="M424" t="str">
        <f t="shared" si="18"/>
        <v>Satisfactory</v>
      </c>
      <c r="N424" t="str">
        <f t="shared" si="20"/>
        <v>Satisfactory</v>
      </c>
    </row>
    <row r="425" spans="1:14" x14ac:dyDescent="0.25">
      <c r="A425">
        <v>1684</v>
      </c>
      <c r="B425" t="str">
        <f>TRIM(Table2[[#This Row],[Company (Manufacturer)]])</f>
        <v>Cacao Store</v>
      </c>
      <c r="C425" t="s">
        <v>870</v>
      </c>
      <c r="D425" t="s">
        <v>871</v>
      </c>
      <c r="E425">
        <v>2015</v>
      </c>
      <c r="F425" t="s">
        <v>38</v>
      </c>
      <c r="G425" t="s">
        <v>38</v>
      </c>
      <c r="H425" s="1">
        <v>0.7</v>
      </c>
      <c r="I425" s="1" t="str">
        <f t="shared" si="19"/>
        <v>2</v>
      </c>
      <c r="J425" t="s">
        <v>102</v>
      </c>
      <c r="K425" t="s">
        <v>873</v>
      </c>
      <c r="L425">
        <v>3.25</v>
      </c>
      <c r="M425" t="str">
        <f t="shared" si="18"/>
        <v>Satisfactory</v>
      </c>
      <c r="N425" t="str">
        <f t="shared" si="20"/>
        <v>Satisfactory</v>
      </c>
    </row>
    <row r="426" spans="1:14" x14ac:dyDescent="0.25">
      <c r="A426">
        <v>1684</v>
      </c>
      <c r="B426" t="str">
        <f>TRIM(Table2[[#This Row],[Company (Manufacturer)]])</f>
        <v>Cacao Store</v>
      </c>
      <c r="C426" t="s">
        <v>870</v>
      </c>
      <c r="D426" t="s">
        <v>871</v>
      </c>
      <c r="E426">
        <v>2015</v>
      </c>
      <c r="F426" t="s">
        <v>153</v>
      </c>
      <c r="G426" t="s">
        <v>153</v>
      </c>
      <c r="H426" s="1">
        <v>0.7</v>
      </c>
      <c r="I426" s="1" t="str">
        <f t="shared" si="19"/>
        <v>2</v>
      </c>
      <c r="J426" t="s">
        <v>102</v>
      </c>
      <c r="K426" t="s">
        <v>874</v>
      </c>
      <c r="L426">
        <v>3.5</v>
      </c>
      <c r="M426" t="str">
        <f t="shared" si="18"/>
        <v>Satisfactory</v>
      </c>
      <c r="N426" t="str">
        <f t="shared" si="20"/>
        <v>Satisfactory</v>
      </c>
    </row>
    <row r="427" spans="1:14" x14ac:dyDescent="0.25">
      <c r="A427">
        <v>2084</v>
      </c>
      <c r="B427" t="str">
        <f>TRIM(Table2[[#This Row],[Company (Manufacturer)]])</f>
        <v>Cacaodada</v>
      </c>
      <c r="C427" t="s">
        <v>875</v>
      </c>
      <c r="D427" t="s">
        <v>765</v>
      </c>
      <c r="E427">
        <v>2018</v>
      </c>
      <c r="F427" t="s">
        <v>212</v>
      </c>
      <c r="G427" t="s">
        <v>212</v>
      </c>
      <c r="H427" s="1">
        <v>0.7</v>
      </c>
      <c r="I427" s="1" t="str">
        <f t="shared" si="19"/>
        <v/>
      </c>
      <c r="K427" t="s">
        <v>876</v>
      </c>
      <c r="L427">
        <v>3</v>
      </c>
      <c r="M427" t="str">
        <f t="shared" si="18"/>
        <v>Satisfactory</v>
      </c>
      <c r="N427" t="str">
        <f t="shared" si="20"/>
        <v>Satisfactory</v>
      </c>
    </row>
    <row r="428" spans="1:14" x14ac:dyDescent="0.25">
      <c r="A428">
        <v>2084</v>
      </c>
      <c r="B428" t="str">
        <f>TRIM(Table2[[#This Row],[Company (Manufacturer)]])</f>
        <v>Cacaodada</v>
      </c>
      <c r="C428" t="s">
        <v>875</v>
      </c>
      <c r="D428" t="s">
        <v>765</v>
      </c>
      <c r="E428">
        <v>2018</v>
      </c>
      <c r="F428" t="s">
        <v>18</v>
      </c>
      <c r="G428" t="s">
        <v>18</v>
      </c>
      <c r="H428" s="1">
        <v>0.7</v>
      </c>
      <c r="I428" s="1" t="str">
        <f t="shared" si="19"/>
        <v/>
      </c>
      <c r="K428" t="s">
        <v>877</v>
      </c>
      <c r="L428">
        <v>3.25</v>
      </c>
      <c r="M428" t="str">
        <f t="shared" si="18"/>
        <v>Satisfactory</v>
      </c>
      <c r="N428" t="str">
        <f t="shared" si="20"/>
        <v>Satisfactory</v>
      </c>
    </row>
    <row r="429" spans="1:14" x14ac:dyDescent="0.25">
      <c r="A429">
        <v>2084</v>
      </c>
      <c r="B429" t="str">
        <f>TRIM(Table2[[#This Row],[Company (Manufacturer)]])</f>
        <v>Cacaodada</v>
      </c>
      <c r="C429" t="s">
        <v>875</v>
      </c>
      <c r="D429" t="s">
        <v>765</v>
      </c>
      <c r="E429">
        <v>2018</v>
      </c>
      <c r="F429" t="s">
        <v>46</v>
      </c>
      <c r="G429" t="s">
        <v>46</v>
      </c>
      <c r="H429" s="1">
        <v>0.7</v>
      </c>
      <c r="I429" s="1" t="str">
        <f t="shared" si="19"/>
        <v/>
      </c>
      <c r="K429" t="s">
        <v>878</v>
      </c>
      <c r="L429">
        <v>3.5</v>
      </c>
      <c r="M429" t="str">
        <f t="shared" si="18"/>
        <v>Satisfactory</v>
      </c>
      <c r="N429" t="str">
        <f t="shared" si="20"/>
        <v>Satisfactory</v>
      </c>
    </row>
    <row r="430" spans="1:14" x14ac:dyDescent="0.25">
      <c r="A430">
        <v>2610</v>
      </c>
      <c r="B430" t="str">
        <f>TRIM(Table2[[#This Row],[Company (Manufacturer)]])</f>
        <v>Cacaosuyo</v>
      </c>
      <c r="C430" t="s">
        <v>879</v>
      </c>
      <c r="D430" t="s">
        <v>38</v>
      </c>
      <c r="E430">
        <v>2021</v>
      </c>
      <c r="F430" t="s">
        <v>38</v>
      </c>
      <c r="G430" t="s">
        <v>880</v>
      </c>
      <c r="H430" s="1">
        <v>0.7</v>
      </c>
      <c r="I430" s="1" t="str">
        <f t="shared" si="19"/>
        <v>2</v>
      </c>
      <c r="J430" t="s">
        <v>102</v>
      </c>
      <c r="K430" t="s">
        <v>881</v>
      </c>
      <c r="L430">
        <v>3.5</v>
      </c>
      <c r="M430" t="str">
        <f t="shared" si="18"/>
        <v>Satisfactory</v>
      </c>
      <c r="N430" t="str">
        <f t="shared" si="20"/>
        <v>Satisfactory</v>
      </c>
    </row>
    <row r="431" spans="1:14" x14ac:dyDescent="0.25">
      <c r="A431">
        <v>2610</v>
      </c>
      <c r="B431" t="str">
        <f>TRIM(Table2[[#This Row],[Company (Manufacturer)]])</f>
        <v>Cacaosuyo</v>
      </c>
      <c r="C431" t="s">
        <v>879</v>
      </c>
      <c r="D431" t="s">
        <v>38</v>
      </c>
      <c r="E431">
        <v>2021</v>
      </c>
      <c r="F431" t="s">
        <v>38</v>
      </c>
      <c r="G431" t="s">
        <v>882</v>
      </c>
      <c r="H431" s="1">
        <v>0.7</v>
      </c>
      <c r="I431" s="1" t="str">
        <f t="shared" si="19"/>
        <v>2</v>
      </c>
      <c r="J431" t="s">
        <v>102</v>
      </c>
      <c r="K431" t="s">
        <v>883</v>
      </c>
      <c r="L431">
        <v>4</v>
      </c>
      <c r="M431" t="str">
        <f t="shared" si="18"/>
        <v>Premium</v>
      </c>
      <c r="N431" t="str">
        <f t="shared" si="20"/>
        <v>Premium</v>
      </c>
    </row>
    <row r="432" spans="1:14" x14ac:dyDescent="0.25">
      <c r="A432">
        <v>2614</v>
      </c>
      <c r="B432" t="str">
        <f>TRIM(Table2[[#This Row],[Company (Manufacturer)]])</f>
        <v>Cacaosuyo</v>
      </c>
      <c r="C432" t="s">
        <v>879</v>
      </c>
      <c r="D432" t="s">
        <v>38</v>
      </c>
      <c r="E432">
        <v>2021</v>
      </c>
      <c r="F432" t="s">
        <v>38</v>
      </c>
      <c r="G432" t="s">
        <v>884</v>
      </c>
      <c r="H432" s="1">
        <v>0.7</v>
      </c>
      <c r="I432" s="1" t="str">
        <f t="shared" si="19"/>
        <v>2</v>
      </c>
      <c r="J432" t="s">
        <v>102</v>
      </c>
      <c r="K432" t="s">
        <v>885</v>
      </c>
      <c r="L432">
        <v>3.5</v>
      </c>
      <c r="M432" t="str">
        <f t="shared" si="18"/>
        <v>Satisfactory</v>
      </c>
      <c r="N432" t="str">
        <f t="shared" si="20"/>
        <v>Satisfactory</v>
      </c>
    </row>
    <row r="433" spans="1:14" x14ac:dyDescent="0.25">
      <c r="A433">
        <v>2614</v>
      </c>
      <c r="B433" t="str">
        <f>TRIM(Table2[[#This Row],[Company (Manufacturer)]])</f>
        <v>Cacaosuyo</v>
      </c>
      <c r="C433" t="s">
        <v>879</v>
      </c>
      <c r="D433" t="s">
        <v>38</v>
      </c>
      <c r="E433">
        <v>2021</v>
      </c>
      <c r="F433" t="s">
        <v>38</v>
      </c>
      <c r="G433" t="s">
        <v>886</v>
      </c>
      <c r="H433" s="1">
        <v>0.8</v>
      </c>
      <c r="I433" s="1" t="str">
        <f t="shared" si="19"/>
        <v>2</v>
      </c>
      <c r="J433" t="s">
        <v>102</v>
      </c>
      <c r="K433" t="s">
        <v>887</v>
      </c>
      <c r="L433">
        <v>3.5</v>
      </c>
      <c r="M433" t="str">
        <f t="shared" si="18"/>
        <v>Satisfactory</v>
      </c>
      <c r="N433" t="str">
        <f t="shared" si="20"/>
        <v>Satisfactory</v>
      </c>
    </row>
    <row r="434" spans="1:14" x14ac:dyDescent="0.25">
      <c r="A434">
        <v>237</v>
      </c>
      <c r="B434" t="str">
        <f>TRIM(Table2[[#This Row],[Company (Manufacturer)]])</f>
        <v>Cacaoyere (Ecuatoriana)</v>
      </c>
      <c r="C434" t="s">
        <v>888</v>
      </c>
      <c r="D434" t="s">
        <v>46</v>
      </c>
      <c r="E434">
        <v>2008</v>
      </c>
      <c r="F434" t="s">
        <v>46</v>
      </c>
      <c r="G434" t="s">
        <v>889</v>
      </c>
      <c r="H434" s="1">
        <v>0.63</v>
      </c>
      <c r="I434" s="1" t="str">
        <f t="shared" si="19"/>
        <v>4</v>
      </c>
      <c r="J434" t="s">
        <v>36</v>
      </c>
      <c r="K434" t="s">
        <v>890</v>
      </c>
      <c r="L434">
        <v>3.5</v>
      </c>
      <c r="M434" t="str">
        <f t="shared" si="18"/>
        <v>Satisfactory</v>
      </c>
      <c r="N434" t="str">
        <f t="shared" si="20"/>
        <v>Satisfactory</v>
      </c>
    </row>
    <row r="435" spans="1:14" x14ac:dyDescent="0.25">
      <c r="A435">
        <v>237</v>
      </c>
      <c r="B435" t="str">
        <f>TRIM(Table2[[#This Row],[Company (Manufacturer)]])</f>
        <v>Cacaoyere (Ecuatoriana)</v>
      </c>
      <c r="C435" t="s">
        <v>888</v>
      </c>
      <c r="D435" t="s">
        <v>46</v>
      </c>
      <c r="E435">
        <v>2008</v>
      </c>
      <c r="F435" t="s">
        <v>46</v>
      </c>
      <c r="G435" t="s">
        <v>701</v>
      </c>
      <c r="H435" s="1">
        <v>0.71</v>
      </c>
      <c r="I435" s="1" t="str">
        <f t="shared" si="19"/>
        <v>4</v>
      </c>
      <c r="J435" t="s">
        <v>36</v>
      </c>
      <c r="K435" t="s">
        <v>891</v>
      </c>
      <c r="L435">
        <v>3.5</v>
      </c>
      <c r="M435" t="str">
        <f t="shared" si="18"/>
        <v>Satisfactory</v>
      </c>
      <c r="N435" t="str">
        <f t="shared" si="20"/>
        <v>Satisfactory</v>
      </c>
    </row>
    <row r="436" spans="1:14" x14ac:dyDescent="0.25">
      <c r="A436">
        <v>245</v>
      </c>
      <c r="B436" t="str">
        <f>TRIM(Table2[[#This Row],[Company (Manufacturer)]])</f>
        <v>Cacaoyere (Ecuatoriana)</v>
      </c>
      <c r="C436" t="s">
        <v>888</v>
      </c>
      <c r="D436" t="s">
        <v>46</v>
      </c>
      <c r="E436">
        <v>2008</v>
      </c>
      <c r="F436" t="s">
        <v>46</v>
      </c>
      <c r="G436" t="s">
        <v>892</v>
      </c>
      <c r="H436" s="1">
        <v>0.82</v>
      </c>
      <c r="I436" s="1" t="str">
        <f t="shared" si="19"/>
        <v>4</v>
      </c>
      <c r="J436" t="s">
        <v>36</v>
      </c>
      <c r="K436" t="s">
        <v>893</v>
      </c>
      <c r="L436">
        <v>2.5</v>
      </c>
      <c r="M436" t="str">
        <f t="shared" si="18"/>
        <v>Dissapointing</v>
      </c>
      <c r="N436" t="str">
        <f t="shared" si="20"/>
        <v>Dissapointing</v>
      </c>
    </row>
    <row r="437" spans="1:14" x14ac:dyDescent="0.25">
      <c r="A437">
        <v>259</v>
      </c>
      <c r="B437" t="str">
        <f>TRIM(Table2[[#This Row],[Company (Manufacturer)]])</f>
        <v>Cacaoyere (Ecuatoriana)</v>
      </c>
      <c r="C437" t="s">
        <v>888</v>
      </c>
      <c r="D437" t="s">
        <v>46</v>
      </c>
      <c r="E437">
        <v>2008</v>
      </c>
      <c r="F437" t="s">
        <v>46</v>
      </c>
      <c r="G437" t="s">
        <v>894</v>
      </c>
      <c r="H437" s="1">
        <v>0.91</v>
      </c>
      <c r="I437" s="1" t="str">
        <f t="shared" si="19"/>
        <v>4</v>
      </c>
      <c r="J437" t="s">
        <v>36</v>
      </c>
      <c r="K437" t="s">
        <v>895</v>
      </c>
      <c r="L437">
        <v>1.5</v>
      </c>
      <c r="M437" t="str">
        <f t="shared" si="18"/>
        <v>Unpleasant</v>
      </c>
      <c r="N437" t="str">
        <f t="shared" si="20"/>
        <v>Unpleaseant</v>
      </c>
    </row>
    <row r="438" spans="1:14" x14ac:dyDescent="0.25">
      <c r="A438">
        <v>141</v>
      </c>
      <c r="B438" t="str">
        <f>TRIM(Table2[[#This Row],[Company (Manufacturer)]])</f>
        <v>Callebaut</v>
      </c>
      <c r="C438" t="s">
        <v>896</v>
      </c>
      <c r="D438" t="s">
        <v>483</v>
      </c>
      <c r="E438">
        <v>2007</v>
      </c>
      <c r="F438" t="s">
        <v>46</v>
      </c>
      <c r="G438" t="s">
        <v>897</v>
      </c>
      <c r="H438" s="1">
        <v>0.7</v>
      </c>
      <c r="I438" s="1" t="str">
        <f t="shared" si="19"/>
        <v/>
      </c>
      <c r="K438" t="s">
        <v>898</v>
      </c>
      <c r="L438">
        <v>1</v>
      </c>
      <c r="M438" t="str">
        <f t="shared" si="18"/>
        <v>Unpleasant</v>
      </c>
      <c r="N438" t="str">
        <f t="shared" si="20"/>
        <v>Unpleaseant</v>
      </c>
    </row>
    <row r="439" spans="1:14" x14ac:dyDescent="0.25">
      <c r="A439">
        <v>296</v>
      </c>
      <c r="B439" t="str">
        <f>TRIM(Table2[[#This Row],[Company (Manufacturer)]])</f>
        <v>Callebaut</v>
      </c>
      <c r="C439" t="s">
        <v>896</v>
      </c>
      <c r="D439" t="s">
        <v>483</v>
      </c>
      <c r="E439">
        <v>2008</v>
      </c>
      <c r="F439" t="s">
        <v>245</v>
      </c>
      <c r="G439" t="s">
        <v>899</v>
      </c>
      <c r="H439" s="1">
        <v>0.6</v>
      </c>
      <c r="I439" s="1" t="str">
        <f t="shared" si="19"/>
        <v/>
      </c>
      <c r="K439" t="s">
        <v>900</v>
      </c>
      <c r="L439">
        <v>2.75</v>
      </c>
      <c r="M439" t="str">
        <f t="shared" si="18"/>
        <v>Dissapointing</v>
      </c>
      <c r="N439" t="str">
        <f t="shared" si="20"/>
        <v>Dissapointing</v>
      </c>
    </row>
    <row r="440" spans="1:14" x14ac:dyDescent="0.25">
      <c r="A440">
        <v>749</v>
      </c>
      <c r="B440" t="str">
        <f>TRIM(Table2[[#This Row],[Company (Manufacturer)]])</f>
        <v>C-Amaro</v>
      </c>
      <c r="C440" t="s">
        <v>901</v>
      </c>
      <c r="D440" t="s">
        <v>238</v>
      </c>
      <c r="E440">
        <v>2011</v>
      </c>
      <c r="F440" t="s">
        <v>83</v>
      </c>
      <c r="G440" t="s">
        <v>83</v>
      </c>
      <c r="H440" s="1">
        <v>0.78</v>
      </c>
      <c r="I440" s="1" t="str">
        <f t="shared" si="19"/>
        <v>2</v>
      </c>
      <c r="J440" t="s">
        <v>102</v>
      </c>
      <c r="K440" t="s">
        <v>902</v>
      </c>
      <c r="L440">
        <v>2.25</v>
      </c>
      <c r="M440" t="str">
        <f t="shared" si="18"/>
        <v>Dissapointing</v>
      </c>
      <c r="N440" t="str">
        <f t="shared" si="20"/>
        <v>Dissapointing</v>
      </c>
    </row>
    <row r="441" spans="1:14" x14ac:dyDescent="0.25">
      <c r="A441">
        <v>765</v>
      </c>
      <c r="B441" t="str">
        <f>TRIM(Table2[[#This Row],[Company (Manufacturer)]])</f>
        <v>C-Amaro</v>
      </c>
      <c r="C441" t="s">
        <v>901</v>
      </c>
      <c r="D441" t="s">
        <v>238</v>
      </c>
      <c r="E441">
        <v>2011</v>
      </c>
      <c r="F441" t="s">
        <v>149</v>
      </c>
      <c r="G441" t="s">
        <v>149</v>
      </c>
      <c r="H441" s="1">
        <v>0.7</v>
      </c>
      <c r="I441" s="1" t="str">
        <f t="shared" si="19"/>
        <v>2</v>
      </c>
      <c r="J441" t="s">
        <v>102</v>
      </c>
      <c r="K441" t="s">
        <v>903</v>
      </c>
      <c r="L441">
        <v>2.5</v>
      </c>
      <c r="M441" t="str">
        <f t="shared" si="18"/>
        <v>Dissapointing</v>
      </c>
      <c r="N441" t="str">
        <f t="shared" si="20"/>
        <v>Dissapointing</v>
      </c>
    </row>
    <row r="442" spans="1:14" x14ac:dyDescent="0.25">
      <c r="A442">
        <v>809</v>
      </c>
      <c r="B442" t="str">
        <f>TRIM(Table2[[#This Row],[Company (Manufacturer)]])</f>
        <v>C-Amaro</v>
      </c>
      <c r="C442" t="s">
        <v>901</v>
      </c>
      <c r="D442" t="s">
        <v>238</v>
      </c>
      <c r="E442">
        <v>2012</v>
      </c>
      <c r="F442" t="s">
        <v>27</v>
      </c>
      <c r="G442" t="s">
        <v>27</v>
      </c>
      <c r="H442" s="1">
        <v>0.8</v>
      </c>
      <c r="I442" s="1" t="str">
        <f t="shared" si="19"/>
        <v>2</v>
      </c>
      <c r="J442" t="s">
        <v>102</v>
      </c>
      <c r="K442" t="s">
        <v>904</v>
      </c>
      <c r="L442">
        <v>3</v>
      </c>
      <c r="M442" t="str">
        <f t="shared" si="18"/>
        <v>Satisfactory</v>
      </c>
      <c r="N442" t="str">
        <f t="shared" si="20"/>
        <v>Satisfactory</v>
      </c>
    </row>
    <row r="443" spans="1:14" x14ac:dyDescent="0.25">
      <c r="A443">
        <v>1185</v>
      </c>
      <c r="B443" t="str">
        <f>TRIM(Table2[[#This Row],[Company (Manufacturer)]])</f>
        <v>C-Amaro</v>
      </c>
      <c r="C443" t="s">
        <v>901</v>
      </c>
      <c r="D443" t="s">
        <v>238</v>
      </c>
      <c r="E443">
        <v>2013</v>
      </c>
      <c r="F443" t="s">
        <v>46</v>
      </c>
      <c r="G443" t="s">
        <v>46</v>
      </c>
      <c r="H443" s="1">
        <v>1</v>
      </c>
      <c r="I443" s="1" t="str">
        <f t="shared" si="19"/>
        <v>1</v>
      </c>
      <c r="J443" t="s">
        <v>905</v>
      </c>
      <c r="K443" t="s">
        <v>906</v>
      </c>
      <c r="L443">
        <v>3.5</v>
      </c>
      <c r="M443" t="str">
        <f t="shared" si="18"/>
        <v>Satisfactory</v>
      </c>
      <c r="N443" t="str">
        <f t="shared" si="20"/>
        <v>Satisfactory</v>
      </c>
    </row>
    <row r="444" spans="1:14" x14ac:dyDescent="0.25">
      <c r="A444">
        <v>1442</v>
      </c>
      <c r="B444" t="str">
        <f>TRIM(Table2[[#This Row],[Company (Manufacturer)]])</f>
        <v>C-Amaro</v>
      </c>
      <c r="C444" t="s">
        <v>901</v>
      </c>
      <c r="D444" t="s">
        <v>238</v>
      </c>
      <c r="E444">
        <v>2014</v>
      </c>
      <c r="F444" t="s">
        <v>66</v>
      </c>
      <c r="G444" t="s">
        <v>66</v>
      </c>
      <c r="H444" s="1">
        <v>0.75</v>
      </c>
      <c r="I444" s="1" t="str">
        <f t="shared" si="19"/>
        <v>2</v>
      </c>
      <c r="J444" t="s">
        <v>102</v>
      </c>
      <c r="K444" t="s">
        <v>907</v>
      </c>
      <c r="L444">
        <v>2.5</v>
      </c>
      <c r="M444" t="str">
        <f t="shared" si="18"/>
        <v>Dissapointing</v>
      </c>
      <c r="N444" t="str">
        <f t="shared" si="20"/>
        <v>Dissapointing</v>
      </c>
    </row>
    <row r="445" spans="1:14" x14ac:dyDescent="0.25">
      <c r="A445">
        <v>1442</v>
      </c>
      <c r="B445" t="str">
        <f>TRIM(Table2[[#This Row],[Company (Manufacturer)]])</f>
        <v>C-Amaro</v>
      </c>
      <c r="C445" t="s">
        <v>901</v>
      </c>
      <c r="D445" t="s">
        <v>238</v>
      </c>
      <c r="E445">
        <v>2014</v>
      </c>
      <c r="F445" t="s">
        <v>18</v>
      </c>
      <c r="G445" t="s">
        <v>18</v>
      </c>
      <c r="H445" s="1">
        <v>0.72</v>
      </c>
      <c r="I445" s="1" t="str">
        <f t="shared" si="19"/>
        <v>2</v>
      </c>
      <c r="J445" t="s">
        <v>102</v>
      </c>
      <c r="K445" t="s">
        <v>908</v>
      </c>
      <c r="L445">
        <v>3</v>
      </c>
      <c r="M445" t="str">
        <f t="shared" si="18"/>
        <v>Satisfactory</v>
      </c>
      <c r="N445" t="str">
        <f t="shared" si="20"/>
        <v>Satisfactory</v>
      </c>
    </row>
    <row r="446" spans="1:14" x14ac:dyDescent="0.25">
      <c r="A446">
        <v>1442</v>
      </c>
      <c r="B446" t="str">
        <f>TRIM(Table2[[#This Row],[Company (Manufacturer)]])</f>
        <v>C-Amaro</v>
      </c>
      <c r="C446" t="s">
        <v>901</v>
      </c>
      <c r="D446" t="s">
        <v>238</v>
      </c>
      <c r="E446">
        <v>2014</v>
      </c>
      <c r="F446" t="s">
        <v>239</v>
      </c>
      <c r="G446" t="s">
        <v>909</v>
      </c>
      <c r="H446" s="1">
        <v>0.7</v>
      </c>
      <c r="I446" s="1" t="str">
        <f t="shared" si="19"/>
        <v>2</v>
      </c>
      <c r="J446" t="s">
        <v>102</v>
      </c>
      <c r="K446" t="s">
        <v>910</v>
      </c>
      <c r="L446">
        <v>3.5</v>
      </c>
      <c r="M446" t="str">
        <f t="shared" si="18"/>
        <v>Satisfactory</v>
      </c>
      <c r="N446" t="str">
        <f t="shared" si="20"/>
        <v>Satisfactory</v>
      </c>
    </row>
    <row r="447" spans="1:14" x14ac:dyDescent="0.25">
      <c r="A447">
        <v>1804</v>
      </c>
      <c r="B447" t="str">
        <f>TRIM(Table2[[#This Row],[Company (Manufacturer)]])</f>
        <v>Cao</v>
      </c>
      <c r="C447" t="s">
        <v>911</v>
      </c>
      <c r="D447" t="s">
        <v>10</v>
      </c>
      <c r="E447">
        <v>2016</v>
      </c>
      <c r="F447" t="s">
        <v>27</v>
      </c>
      <c r="G447" t="s">
        <v>86</v>
      </c>
      <c r="H447" s="1">
        <v>0.75</v>
      </c>
      <c r="I447" s="1" t="str">
        <f t="shared" si="19"/>
        <v>3</v>
      </c>
      <c r="J447" t="s">
        <v>13</v>
      </c>
      <c r="K447" t="s">
        <v>912</v>
      </c>
      <c r="L447">
        <v>2.5</v>
      </c>
      <c r="M447" t="str">
        <f t="shared" si="18"/>
        <v>Dissapointing</v>
      </c>
      <c r="N447" t="str">
        <f t="shared" si="20"/>
        <v>Dissapointing</v>
      </c>
    </row>
    <row r="448" spans="1:14" x14ac:dyDescent="0.25">
      <c r="A448">
        <v>1804</v>
      </c>
      <c r="B448" t="str">
        <f>TRIM(Table2[[#This Row],[Company (Manufacturer)]])</f>
        <v>Cao</v>
      </c>
      <c r="C448" t="s">
        <v>911</v>
      </c>
      <c r="D448" t="s">
        <v>10</v>
      </c>
      <c r="E448">
        <v>2016</v>
      </c>
      <c r="F448" t="s">
        <v>11</v>
      </c>
      <c r="G448" t="s">
        <v>11</v>
      </c>
      <c r="H448" s="1">
        <v>0.73</v>
      </c>
      <c r="I448" s="1" t="str">
        <f t="shared" si="19"/>
        <v>3</v>
      </c>
      <c r="J448" t="s">
        <v>13</v>
      </c>
      <c r="K448" t="s">
        <v>913</v>
      </c>
      <c r="L448">
        <v>2.75</v>
      </c>
      <c r="M448" t="str">
        <f t="shared" si="18"/>
        <v>Dissapointing</v>
      </c>
      <c r="N448" t="str">
        <f t="shared" si="20"/>
        <v>Dissapointing</v>
      </c>
    </row>
    <row r="449" spans="1:14" x14ac:dyDescent="0.25">
      <c r="A449">
        <v>1804</v>
      </c>
      <c r="B449" t="str">
        <f>TRIM(Table2[[#This Row],[Company (Manufacturer)]])</f>
        <v>Cao</v>
      </c>
      <c r="C449" t="s">
        <v>911</v>
      </c>
      <c r="D449" t="s">
        <v>10</v>
      </c>
      <c r="E449">
        <v>2016</v>
      </c>
      <c r="F449" t="s">
        <v>27</v>
      </c>
      <c r="G449" t="s">
        <v>914</v>
      </c>
      <c r="H449" s="1">
        <v>0.7</v>
      </c>
      <c r="I449" s="1" t="str">
        <f t="shared" si="19"/>
        <v>3</v>
      </c>
      <c r="J449" t="s">
        <v>13</v>
      </c>
      <c r="K449" t="s">
        <v>915</v>
      </c>
      <c r="L449">
        <v>3</v>
      </c>
      <c r="M449" t="str">
        <f t="shared" si="18"/>
        <v>Satisfactory</v>
      </c>
      <c r="N449" t="str">
        <f t="shared" si="20"/>
        <v>Satisfactory</v>
      </c>
    </row>
    <row r="450" spans="1:14" x14ac:dyDescent="0.25">
      <c r="A450">
        <v>1808</v>
      </c>
      <c r="B450" t="str">
        <f>TRIM(Table2[[#This Row],[Company (Manufacturer)]])</f>
        <v>Cao</v>
      </c>
      <c r="C450" t="s">
        <v>911</v>
      </c>
      <c r="D450" t="s">
        <v>10</v>
      </c>
      <c r="E450">
        <v>2016</v>
      </c>
      <c r="F450" t="s">
        <v>35</v>
      </c>
      <c r="G450" t="s">
        <v>35</v>
      </c>
      <c r="H450" s="1">
        <v>0.75</v>
      </c>
      <c r="I450" s="1" t="str">
        <f t="shared" si="19"/>
        <v>3</v>
      </c>
      <c r="J450" t="s">
        <v>13</v>
      </c>
      <c r="K450" t="s">
        <v>916</v>
      </c>
      <c r="L450">
        <v>3</v>
      </c>
      <c r="M450" t="str">
        <f t="shared" ref="M450:M513" si="21">VLOOKUP(L450,$S$10:$T$15,2,TRUE)</f>
        <v>Satisfactory</v>
      </c>
      <c r="N450" t="str">
        <f t="shared" si="20"/>
        <v>Satisfactory</v>
      </c>
    </row>
    <row r="451" spans="1:14" x14ac:dyDescent="0.25">
      <c r="A451">
        <v>1808</v>
      </c>
      <c r="B451" t="str">
        <f>TRIM(Table2[[#This Row],[Company (Manufacturer)]])</f>
        <v>Cao</v>
      </c>
      <c r="C451" t="s">
        <v>911</v>
      </c>
      <c r="D451" t="s">
        <v>10</v>
      </c>
      <c r="E451">
        <v>2016</v>
      </c>
      <c r="F451" t="s">
        <v>44</v>
      </c>
      <c r="G451" t="s">
        <v>44</v>
      </c>
      <c r="H451" s="1">
        <v>0.7</v>
      </c>
      <c r="I451" s="1" t="str">
        <f t="shared" ref="I451:I514" si="22">LEFT(J451,1)</f>
        <v>3</v>
      </c>
      <c r="J451" t="s">
        <v>13</v>
      </c>
      <c r="K451" t="s">
        <v>917</v>
      </c>
      <c r="L451">
        <v>3.25</v>
      </c>
      <c r="M451" t="str">
        <f t="shared" si="21"/>
        <v>Satisfactory</v>
      </c>
      <c r="N451" t="str">
        <f t="shared" ref="N451:N514" si="23">IF(AND(L451 &gt;= 1, L451&lt; 2), "Unpleaseant", IF(AND(L451 &gt;= 2, L451 &lt;3), "Dissapointing", IF(AND(L451 &gt;= 3, L451&lt;3.75), "Satisfactory", IF(AND(L451&gt;=3.75, L451&lt; 4), "Praiseworthy", IF(AND(L451 &gt;=4, L451&lt;5), "Premium", "Elite")))))</f>
        <v>Satisfactory</v>
      </c>
    </row>
    <row r="452" spans="1:14" x14ac:dyDescent="0.25">
      <c r="A452">
        <v>2558</v>
      </c>
      <c r="B452" t="str">
        <f>TRIM(Table2[[#This Row],[Company (Manufacturer)]])</f>
        <v>Caofiori</v>
      </c>
      <c r="C452" t="s">
        <v>918</v>
      </c>
      <c r="D452" t="s">
        <v>49</v>
      </c>
      <c r="E452">
        <v>2021</v>
      </c>
      <c r="F452" t="s">
        <v>49</v>
      </c>
      <c r="G452" t="s">
        <v>832</v>
      </c>
      <c r="H452" s="1">
        <v>0.7</v>
      </c>
      <c r="I452" s="1" t="str">
        <f t="shared" si="22"/>
        <v>4</v>
      </c>
      <c r="J452" t="s">
        <v>36</v>
      </c>
      <c r="K452" t="s">
        <v>919</v>
      </c>
      <c r="L452">
        <v>3.25</v>
      </c>
      <c r="M452" t="str">
        <f t="shared" si="21"/>
        <v>Satisfactory</v>
      </c>
      <c r="N452" t="str">
        <f t="shared" si="23"/>
        <v>Satisfactory</v>
      </c>
    </row>
    <row r="453" spans="1:14" x14ac:dyDescent="0.25">
      <c r="A453">
        <v>2558</v>
      </c>
      <c r="B453" t="str">
        <f>TRIM(Table2[[#This Row],[Company (Manufacturer)]])</f>
        <v>Caofiori</v>
      </c>
      <c r="C453" t="s">
        <v>918</v>
      </c>
      <c r="D453" t="s">
        <v>49</v>
      </c>
      <c r="E453">
        <v>2021</v>
      </c>
      <c r="F453" t="s">
        <v>49</v>
      </c>
      <c r="G453" t="s">
        <v>341</v>
      </c>
      <c r="H453" s="1">
        <v>0.7</v>
      </c>
      <c r="I453" s="1" t="str">
        <f t="shared" si="22"/>
        <v>4</v>
      </c>
      <c r="J453" t="s">
        <v>36</v>
      </c>
      <c r="K453" t="s">
        <v>920</v>
      </c>
      <c r="L453">
        <v>3.25</v>
      </c>
      <c r="M453" t="str">
        <f t="shared" si="21"/>
        <v>Satisfactory</v>
      </c>
      <c r="N453" t="str">
        <f t="shared" si="23"/>
        <v>Satisfactory</v>
      </c>
    </row>
    <row r="454" spans="1:14" x14ac:dyDescent="0.25">
      <c r="A454">
        <v>2558</v>
      </c>
      <c r="B454" t="str">
        <f>TRIM(Table2[[#This Row],[Company (Manufacturer)]])</f>
        <v>Caofiori</v>
      </c>
      <c r="C454" t="s">
        <v>918</v>
      </c>
      <c r="D454" t="s">
        <v>49</v>
      </c>
      <c r="E454">
        <v>2021</v>
      </c>
      <c r="F454" t="s">
        <v>49</v>
      </c>
      <c r="G454" t="s">
        <v>921</v>
      </c>
      <c r="H454" s="1">
        <v>0.7</v>
      </c>
      <c r="I454" s="1" t="str">
        <f t="shared" si="22"/>
        <v>4</v>
      </c>
      <c r="J454" t="s">
        <v>36</v>
      </c>
      <c r="K454" t="s">
        <v>922</v>
      </c>
      <c r="L454">
        <v>3.5</v>
      </c>
      <c r="M454" t="str">
        <f t="shared" si="21"/>
        <v>Satisfactory</v>
      </c>
      <c r="N454" t="str">
        <f t="shared" si="23"/>
        <v>Satisfactory</v>
      </c>
    </row>
    <row r="455" spans="1:14" x14ac:dyDescent="0.25">
      <c r="A455">
        <v>2558</v>
      </c>
      <c r="B455" t="str">
        <f>TRIM(Table2[[#This Row],[Company (Manufacturer)]])</f>
        <v>Caofiori</v>
      </c>
      <c r="C455" t="s">
        <v>918</v>
      </c>
      <c r="D455" t="s">
        <v>49</v>
      </c>
      <c r="E455">
        <v>2021</v>
      </c>
      <c r="F455" t="s">
        <v>49</v>
      </c>
      <c r="G455" t="s">
        <v>923</v>
      </c>
      <c r="H455" s="1">
        <v>0.7</v>
      </c>
      <c r="I455" s="1" t="str">
        <f t="shared" si="22"/>
        <v>4</v>
      </c>
      <c r="J455" t="s">
        <v>36</v>
      </c>
      <c r="K455" t="s">
        <v>924</v>
      </c>
      <c r="L455">
        <v>3.75</v>
      </c>
      <c r="M455" t="str">
        <f t="shared" si="21"/>
        <v>Praiseworthy</v>
      </c>
      <c r="N455" t="str">
        <f t="shared" si="23"/>
        <v>Praiseworthy</v>
      </c>
    </row>
    <row r="456" spans="1:14" x14ac:dyDescent="0.25">
      <c r="A456">
        <v>237</v>
      </c>
      <c r="B456" t="str">
        <f>TRIM(Table2[[#This Row],[Company (Manufacturer)]])</f>
        <v>Caoni (Tulicorp)</v>
      </c>
      <c r="C456" t="s">
        <v>925</v>
      </c>
      <c r="D456" t="s">
        <v>46</v>
      </c>
      <c r="E456">
        <v>2008</v>
      </c>
      <c r="F456" t="s">
        <v>46</v>
      </c>
      <c r="G456" t="s">
        <v>701</v>
      </c>
      <c r="H456" s="1">
        <v>0.77</v>
      </c>
      <c r="I456" s="1" t="str">
        <f t="shared" si="22"/>
        <v>4</v>
      </c>
      <c r="J456" t="s">
        <v>36</v>
      </c>
      <c r="K456" t="s">
        <v>926</v>
      </c>
      <c r="L456">
        <v>2</v>
      </c>
      <c r="M456" t="str">
        <f t="shared" si="21"/>
        <v>Dissapointing</v>
      </c>
      <c r="N456" t="str">
        <f t="shared" si="23"/>
        <v>Dissapointing</v>
      </c>
    </row>
    <row r="457" spans="1:14" x14ac:dyDescent="0.25">
      <c r="A457">
        <v>237</v>
      </c>
      <c r="B457" t="str">
        <f>TRIM(Table2[[#This Row],[Company (Manufacturer)]])</f>
        <v>Caoni (Tulicorp)</v>
      </c>
      <c r="C457" t="s">
        <v>925</v>
      </c>
      <c r="D457" t="s">
        <v>46</v>
      </c>
      <c r="E457">
        <v>2008</v>
      </c>
      <c r="F457" t="s">
        <v>46</v>
      </c>
      <c r="G457" t="s">
        <v>723</v>
      </c>
      <c r="H457" s="1">
        <v>0.77</v>
      </c>
      <c r="I457" s="1" t="str">
        <f t="shared" si="22"/>
        <v>4</v>
      </c>
      <c r="J457" t="s">
        <v>36</v>
      </c>
      <c r="K457" t="s">
        <v>927</v>
      </c>
      <c r="L457">
        <v>2.5</v>
      </c>
      <c r="M457" t="str">
        <f t="shared" si="21"/>
        <v>Dissapointing</v>
      </c>
      <c r="N457" t="str">
        <f t="shared" si="23"/>
        <v>Dissapointing</v>
      </c>
    </row>
    <row r="458" spans="1:14" x14ac:dyDescent="0.25">
      <c r="A458">
        <v>245</v>
      </c>
      <c r="B458" t="str">
        <f>TRIM(Table2[[#This Row],[Company (Manufacturer)]])</f>
        <v>Caoni (Tulicorp)</v>
      </c>
      <c r="C458" t="s">
        <v>925</v>
      </c>
      <c r="D458" t="s">
        <v>46</v>
      </c>
      <c r="E458">
        <v>2008</v>
      </c>
      <c r="F458" t="s">
        <v>46</v>
      </c>
      <c r="G458" t="s">
        <v>928</v>
      </c>
      <c r="H458" s="1">
        <v>0.77</v>
      </c>
      <c r="I458" s="1" t="str">
        <f t="shared" si="22"/>
        <v>4</v>
      </c>
      <c r="J458" t="s">
        <v>36</v>
      </c>
      <c r="K458" t="s">
        <v>929</v>
      </c>
      <c r="L458">
        <v>2.75</v>
      </c>
      <c r="M458" t="str">
        <f t="shared" si="21"/>
        <v>Dissapointing</v>
      </c>
      <c r="N458" t="str">
        <f t="shared" si="23"/>
        <v>Dissapointing</v>
      </c>
    </row>
    <row r="459" spans="1:14" x14ac:dyDescent="0.25">
      <c r="A459">
        <v>266</v>
      </c>
      <c r="B459" t="str">
        <f>TRIM(Table2[[#This Row],[Company (Manufacturer)]])</f>
        <v>Caoni (Tulicorp)</v>
      </c>
      <c r="C459" t="s">
        <v>925</v>
      </c>
      <c r="D459" t="s">
        <v>46</v>
      </c>
      <c r="E459">
        <v>2008</v>
      </c>
      <c r="F459" t="s">
        <v>46</v>
      </c>
      <c r="G459" t="s">
        <v>723</v>
      </c>
      <c r="H459" s="1">
        <v>0.55000000000000004</v>
      </c>
      <c r="I459" s="1" t="str">
        <f t="shared" si="22"/>
        <v>4</v>
      </c>
      <c r="J459" t="s">
        <v>36</v>
      </c>
      <c r="K459" t="s">
        <v>930</v>
      </c>
      <c r="L459">
        <v>3</v>
      </c>
      <c r="M459" t="str">
        <f t="shared" si="21"/>
        <v>Satisfactory</v>
      </c>
      <c r="N459" t="str">
        <f t="shared" si="23"/>
        <v>Satisfactory</v>
      </c>
    </row>
    <row r="460" spans="1:14" x14ac:dyDescent="0.25">
      <c r="A460">
        <v>269</v>
      </c>
      <c r="B460" t="str">
        <f>TRIM(Table2[[#This Row],[Company (Manufacturer)]])</f>
        <v>Caoni (Tulicorp)</v>
      </c>
      <c r="C460" t="s">
        <v>925</v>
      </c>
      <c r="D460" t="s">
        <v>46</v>
      </c>
      <c r="E460">
        <v>2008</v>
      </c>
      <c r="F460" t="s">
        <v>46</v>
      </c>
      <c r="G460" t="s">
        <v>928</v>
      </c>
      <c r="H460" s="1">
        <v>0.55000000000000004</v>
      </c>
      <c r="I460" s="1" t="str">
        <f t="shared" si="22"/>
        <v>4</v>
      </c>
      <c r="J460" t="s">
        <v>36</v>
      </c>
      <c r="K460" t="s">
        <v>931</v>
      </c>
      <c r="L460">
        <v>3.25</v>
      </c>
      <c r="M460" t="str">
        <f t="shared" si="21"/>
        <v>Satisfactory</v>
      </c>
      <c r="N460" t="str">
        <f t="shared" si="23"/>
        <v>Satisfactory</v>
      </c>
    </row>
    <row r="461" spans="1:14" x14ac:dyDescent="0.25">
      <c r="A461">
        <v>269</v>
      </c>
      <c r="B461" t="str">
        <f>TRIM(Table2[[#This Row],[Company (Manufacturer)]])</f>
        <v>Caoni (Tulicorp)</v>
      </c>
      <c r="C461" t="s">
        <v>925</v>
      </c>
      <c r="D461" t="s">
        <v>46</v>
      </c>
      <c r="E461">
        <v>2008</v>
      </c>
      <c r="F461" t="s">
        <v>46</v>
      </c>
      <c r="G461" t="s">
        <v>701</v>
      </c>
      <c r="H461" s="1">
        <v>0.55000000000000004</v>
      </c>
      <c r="I461" s="1" t="str">
        <f t="shared" si="22"/>
        <v>4</v>
      </c>
      <c r="J461" t="s">
        <v>36</v>
      </c>
      <c r="K461" t="s">
        <v>932</v>
      </c>
      <c r="L461">
        <v>3.5</v>
      </c>
      <c r="M461" t="str">
        <f t="shared" si="21"/>
        <v>Satisfactory</v>
      </c>
      <c r="N461" t="str">
        <f t="shared" si="23"/>
        <v>Satisfactory</v>
      </c>
    </row>
    <row r="462" spans="1:14" x14ac:dyDescent="0.25">
      <c r="A462">
        <v>1263</v>
      </c>
      <c r="B462" t="str">
        <f>TRIM(Table2[[#This Row],[Company (Manufacturer)]])</f>
        <v>Captain Pembleton</v>
      </c>
      <c r="C462" t="s">
        <v>933</v>
      </c>
      <c r="D462" t="s">
        <v>934</v>
      </c>
      <c r="E462">
        <v>2014</v>
      </c>
      <c r="F462" t="s">
        <v>55</v>
      </c>
      <c r="G462" t="s">
        <v>935</v>
      </c>
      <c r="H462" s="1">
        <v>0.7</v>
      </c>
      <c r="I462" s="1" t="str">
        <f t="shared" si="22"/>
        <v>3</v>
      </c>
      <c r="J462" t="s">
        <v>13</v>
      </c>
      <c r="K462" t="s">
        <v>936</v>
      </c>
      <c r="L462">
        <v>3.5</v>
      </c>
      <c r="M462" t="str">
        <f t="shared" si="21"/>
        <v>Satisfactory</v>
      </c>
      <c r="N462" t="str">
        <f t="shared" si="23"/>
        <v>Satisfactory</v>
      </c>
    </row>
    <row r="463" spans="1:14" x14ac:dyDescent="0.25">
      <c r="A463">
        <v>1263</v>
      </c>
      <c r="B463" t="str">
        <f>TRIM(Table2[[#This Row],[Company (Manufacturer)]])</f>
        <v>Captain Pembleton</v>
      </c>
      <c r="C463" t="s">
        <v>933</v>
      </c>
      <c r="D463" t="s">
        <v>934</v>
      </c>
      <c r="E463">
        <v>2014</v>
      </c>
      <c r="F463" t="s">
        <v>55</v>
      </c>
      <c r="G463" t="s">
        <v>937</v>
      </c>
      <c r="H463" s="1">
        <v>0.7</v>
      </c>
      <c r="I463" s="1" t="str">
        <f t="shared" si="22"/>
        <v>3</v>
      </c>
      <c r="J463" t="s">
        <v>13</v>
      </c>
      <c r="K463" t="s">
        <v>938</v>
      </c>
      <c r="L463">
        <v>3.75</v>
      </c>
      <c r="M463" t="str">
        <f t="shared" si="21"/>
        <v>Praiseworthy</v>
      </c>
      <c r="N463" t="str">
        <f t="shared" si="23"/>
        <v>Praiseworthy</v>
      </c>
    </row>
    <row r="464" spans="1:14" x14ac:dyDescent="0.25">
      <c r="A464">
        <v>2626</v>
      </c>
      <c r="B464" t="str">
        <f>TRIM(Table2[[#This Row],[Company (Manufacturer)]])</f>
        <v>CAR Artisan</v>
      </c>
      <c r="C464" t="s">
        <v>939</v>
      </c>
      <c r="D464" t="s">
        <v>10</v>
      </c>
      <c r="E464">
        <v>2021</v>
      </c>
      <c r="F464" t="s">
        <v>163</v>
      </c>
      <c r="G464" t="s">
        <v>940</v>
      </c>
      <c r="H464" s="1">
        <v>0.7</v>
      </c>
      <c r="I464" s="1" t="str">
        <f t="shared" si="22"/>
        <v>3</v>
      </c>
      <c r="J464" t="s">
        <v>13</v>
      </c>
      <c r="K464" t="s">
        <v>941</v>
      </c>
      <c r="L464">
        <v>3</v>
      </c>
      <c r="M464" t="str">
        <f t="shared" si="21"/>
        <v>Satisfactory</v>
      </c>
      <c r="N464" t="str">
        <f t="shared" si="23"/>
        <v>Satisfactory</v>
      </c>
    </row>
    <row r="465" spans="1:14" x14ac:dyDescent="0.25">
      <c r="A465">
        <v>2626</v>
      </c>
      <c r="B465" t="str">
        <f>TRIM(Table2[[#This Row],[Company (Manufacturer)]])</f>
        <v>CAR Artisan</v>
      </c>
      <c r="C465" t="s">
        <v>939</v>
      </c>
      <c r="D465" t="s">
        <v>10</v>
      </c>
      <c r="E465">
        <v>2021</v>
      </c>
      <c r="F465" t="s">
        <v>11</v>
      </c>
      <c r="G465" t="s">
        <v>942</v>
      </c>
      <c r="H465" s="1">
        <v>0.7</v>
      </c>
      <c r="I465" s="1" t="str">
        <f t="shared" si="22"/>
        <v>3</v>
      </c>
      <c r="J465" t="s">
        <v>13</v>
      </c>
      <c r="K465" t="s">
        <v>943</v>
      </c>
      <c r="L465">
        <v>3.25</v>
      </c>
      <c r="M465" t="str">
        <f t="shared" si="21"/>
        <v>Satisfactory</v>
      </c>
      <c r="N465" t="str">
        <f t="shared" si="23"/>
        <v>Satisfactory</v>
      </c>
    </row>
    <row r="466" spans="1:14" x14ac:dyDescent="0.25">
      <c r="A466">
        <v>2630</v>
      </c>
      <c r="B466" t="str">
        <f>TRIM(Table2[[#This Row],[Company (Manufacturer)]])</f>
        <v>CAR Artisan</v>
      </c>
      <c r="C466" t="s">
        <v>939</v>
      </c>
      <c r="D466" t="s">
        <v>10</v>
      </c>
      <c r="E466">
        <v>2021</v>
      </c>
      <c r="F466" t="s">
        <v>38</v>
      </c>
      <c r="G466" t="s">
        <v>944</v>
      </c>
      <c r="H466" s="1">
        <v>0.7</v>
      </c>
      <c r="I466" s="1" t="str">
        <f t="shared" si="22"/>
        <v>3</v>
      </c>
      <c r="J466" t="s">
        <v>13</v>
      </c>
      <c r="K466" t="s">
        <v>945</v>
      </c>
      <c r="L466">
        <v>3.25</v>
      </c>
      <c r="M466" t="str">
        <f t="shared" si="21"/>
        <v>Satisfactory</v>
      </c>
      <c r="N466" t="str">
        <f t="shared" si="23"/>
        <v>Satisfactory</v>
      </c>
    </row>
    <row r="467" spans="1:14" x14ac:dyDescent="0.25">
      <c r="A467">
        <v>2630</v>
      </c>
      <c r="B467" t="str">
        <f>TRIM(Table2[[#This Row],[Company (Manufacturer)]])</f>
        <v>CAR Artisan</v>
      </c>
      <c r="C467" t="s">
        <v>939</v>
      </c>
      <c r="D467" t="s">
        <v>10</v>
      </c>
      <c r="E467">
        <v>2021</v>
      </c>
      <c r="F467" t="s">
        <v>90</v>
      </c>
      <c r="G467" t="s">
        <v>946</v>
      </c>
      <c r="H467" s="1">
        <v>0.7</v>
      </c>
      <c r="I467" s="1" t="str">
        <f t="shared" si="22"/>
        <v>3</v>
      </c>
      <c r="J467" t="s">
        <v>13</v>
      </c>
      <c r="K467" t="s">
        <v>947</v>
      </c>
      <c r="L467">
        <v>3.25</v>
      </c>
      <c r="M467" t="str">
        <f t="shared" si="21"/>
        <v>Satisfactory</v>
      </c>
      <c r="N467" t="str">
        <f t="shared" si="23"/>
        <v>Satisfactory</v>
      </c>
    </row>
    <row r="468" spans="1:14" x14ac:dyDescent="0.25">
      <c r="A468">
        <v>841</v>
      </c>
      <c r="B468" t="str">
        <f>TRIM(Table2[[#This Row],[Company (Manufacturer)]])</f>
        <v>Caribeans</v>
      </c>
      <c r="C468" t="s">
        <v>948</v>
      </c>
      <c r="D468" t="s">
        <v>316</v>
      </c>
      <c r="E468">
        <v>2012</v>
      </c>
      <c r="F468" t="s">
        <v>316</v>
      </c>
      <c r="G468" t="s">
        <v>316</v>
      </c>
      <c r="H468" s="1">
        <v>0.72</v>
      </c>
      <c r="I468" s="1" t="str">
        <f t="shared" si="22"/>
        <v>2</v>
      </c>
      <c r="J468" t="s">
        <v>102</v>
      </c>
      <c r="K468" t="s">
        <v>949</v>
      </c>
      <c r="L468">
        <v>3</v>
      </c>
      <c r="M468" t="str">
        <f t="shared" si="21"/>
        <v>Satisfactory</v>
      </c>
      <c r="N468" t="str">
        <f t="shared" si="23"/>
        <v>Satisfactory</v>
      </c>
    </row>
    <row r="469" spans="1:14" x14ac:dyDescent="0.25">
      <c r="A469">
        <v>845</v>
      </c>
      <c r="B469" t="str">
        <f>TRIM(Table2[[#This Row],[Company (Manufacturer)]])</f>
        <v>Caribeans</v>
      </c>
      <c r="C469" t="s">
        <v>948</v>
      </c>
      <c r="D469" t="s">
        <v>316</v>
      </c>
      <c r="E469">
        <v>2012</v>
      </c>
      <c r="F469" t="s">
        <v>316</v>
      </c>
      <c r="G469" t="s">
        <v>316</v>
      </c>
      <c r="H469" s="1">
        <v>0.8</v>
      </c>
      <c r="I469" s="1" t="str">
        <f t="shared" si="22"/>
        <v>2</v>
      </c>
      <c r="J469" t="s">
        <v>102</v>
      </c>
      <c r="K469" t="s">
        <v>950</v>
      </c>
      <c r="L469">
        <v>2.75</v>
      </c>
      <c r="M469" t="str">
        <f t="shared" si="21"/>
        <v>Dissapointing</v>
      </c>
      <c r="N469" t="str">
        <f t="shared" si="23"/>
        <v>Dissapointing</v>
      </c>
    </row>
    <row r="470" spans="1:14" x14ac:dyDescent="0.25">
      <c r="A470">
        <v>1582</v>
      </c>
      <c r="B470" t="str">
        <f>TRIM(Table2[[#This Row],[Company (Manufacturer)]])</f>
        <v>Caribeans</v>
      </c>
      <c r="C470" t="s">
        <v>948</v>
      </c>
      <c r="D470" t="s">
        <v>316</v>
      </c>
      <c r="E470">
        <v>2015</v>
      </c>
      <c r="F470" t="s">
        <v>274</v>
      </c>
      <c r="G470" t="s">
        <v>951</v>
      </c>
      <c r="H470" s="1">
        <v>0.72</v>
      </c>
      <c r="I470" s="1" t="str">
        <f t="shared" si="22"/>
        <v>3</v>
      </c>
      <c r="J470" t="s">
        <v>13</v>
      </c>
      <c r="K470" t="s">
        <v>952</v>
      </c>
      <c r="L470">
        <v>3.5</v>
      </c>
      <c r="M470" t="str">
        <f t="shared" si="21"/>
        <v>Satisfactory</v>
      </c>
      <c r="N470" t="str">
        <f t="shared" si="23"/>
        <v>Satisfactory</v>
      </c>
    </row>
    <row r="471" spans="1:14" x14ac:dyDescent="0.25">
      <c r="A471">
        <v>1586</v>
      </c>
      <c r="B471" t="str">
        <f>TRIM(Table2[[#This Row],[Company (Manufacturer)]])</f>
        <v>Caribeans</v>
      </c>
      <c r="C471" t="s">
        <v>948</v>
      </c>
      <c r="D471" t="s">
        <v>316</v>
      </c>
      <c r="E471">
        <v>2015</v>
      </c>
      <c r="F471" t="s">
        <v>316</v>
      </c>
      <c r="G471" t="s">
        <v>953</v>
      </c>
      <c r="H471" s="1">
        <v>0.72</v>
      </c>
      <c r="I471" s="1" t="str">
        <f t="shared" si="22"/>
        <v>2</v>
      </c>
      <c r="J471" t="s">
        <v>102</v>
      </c>
      <c r="K471" t="s">
        <v>954</v>
      </c>
      <c r="L471">
        <v>3.25</v>
      </c>
      <c r="M471" t="str">
        <f t="shared" si="21"/>
        <v>Satisfactory</v>
      </c>
      <c r="N471" t="str">
        <f t="shared" si="23"/>
        <v>Satisfactory</v>
      </c>
    </row>
    <row r="472" spans="1:14" x14ac:dyDescent="0.25">
      <c r="A472">
        <v>1586</v>
      </c>
      <c r="B472" t="str">
        <f>TRIM(Table2[[#This Row],[Company (Manufacturer)]])</f>
        <v>Caribeans</v>
      </c>
      <c r="C472" t="s">
        <v>948</v>
      </c>
      <c r="D472" t="s">
        <v>316</v>
      </c>
      <c r="E472">
        <v>2015</v>
      </c>
      <c r="F472" t="s">
        <v>316</v>
      </c>
      <c r="G472" t="s">
        <v>955</v>
      </c>
      <c r="H472" s="1">
        <v>0.72</v>
      </c>
      <c r="I472" s="1" t="str">
        <f t="shared" si="22"/>
        <v>2</v>
      </c>
      <c r="J472" t="s">
        <v>102</v>
      </c>
      <c r="K472" t="s">
        <v>956</v>
      </c>
      <c r="L472">
        <v>3.5</v>
      </c>
      <c r="M472" t="str">
        <f t="shared" si="21"/>
        <v>Satisfactory</v>
      </c>
      <c r="N472" t="str">
        <f t="shared" si="23"/>
        <v>Satisfactory</v>
      </c>
    </row>
    <row r="473" spans="1:14" x14ac:dyDescent="0.25">
      <c r="A473">
        <v>1884</v>
      </c>
      <c r="B473" t="str">
        <f>TRIM(Table2[[#This Row],[Company (Manufacturer)]])</f>
        <v>Carlotta Chocolat</v>
      </c>
      <c r="C473" t="s">
        <v>957</v>
      </c>
      <c r="D473" t="s">
        <v>49</v>
      </c>
      <c r="E473">
        <v>2016</v>
      </c>
      <c r="F473" t="s">
        <v>49</v>
      </c>
      <c r="G473" t="s">
        <v>832</v>
      </c>
      <c r="H473" s="1">
        <v>0.65</v>
      </c>
      <c r="I473" s="1" t="str">
        <f t="shared" si="22"/>
        <v>3</v>
      </c>
      <c r="J473" t="s">
        <v>13</v>
      </c>
      <c r="K473" t="s">
        <v>958</v>
      </c>
      <c r="L473">
        <v>3</v>
      </c>
      <c r="M473" t="str">
        <f t="shared" si="21"/>
        <v>Satisfactory</v>
      </c>
      <c r="N473" t="str">
        <f t="shared" si="23"/>
        <v>Satisfactory</v>
      </c>
    </row>
    <row r="474" spans="1:14" x14ac:dyDescent="0.25">
      <c r="A474">
        <v>1888</v>
      </c>
      <c r="B474" t="str">
        <f>TRIM(Table2[[#This Row],[Company (Manufacturer)]])</f>
        <v>Carlotta Chocolat</v>
      </c>
      <c r="C474" t="s">
        <v>957</v>
      </c>
      <c r="D474" t="s">
        <v>49</v>
      </c>
      <c r="E474">
        <v>2016</v>
      </c>
      <c r="F474" t="s">
        <v>49</v>
      </c>
      <c r="G474" t="s">
        <v>341</v>
      </c>
      <c r="H474" s="1">
        <v>0.65</v>
      </c>
      <c r="I474" s="1" t="str">
        <f t="shared" si="22"/>
        <v>3</v>
      </c>
      <c r="J474" t="s">
        <v>13</v>
      </c>
      <c r="K474" t="s">
        <v>959</v>
      </c>
      <c r="L474">
        <v>3.25</v>
      </c>
      <c r="M474" t="str">
        <f t="shared" si="21"/>
        <v>Satisfactory</v>
      </c>
      <c r="N474" t="str">
        <f t="shared" si="23"/>
        <v>Satisfactory</v>
      </c>
    </row>
    <row r="475" spans="1:14" x14ac:dyDescent="0.25">
      <c r="A475">
        <v>1888</v>
      </c>
      <c r="B475" t="str">
        <f>TRIM(Table2[[#This Row],[Company (Manufacturer)]])</f>
        <v>Carlotta Chocolat</v>
      </c>
      <c r="C475" t="s">
        <v>957</v>
      </c>
      <c r="D475" t="s">
        <v>49</v>
      </c>
      <c r="E475">
        <v>2016</v>
      </c>
      <c r="F475" t="s">
        <v>49</v>
      </c>
      <c r="G475" t="s">
        <v>960</v>
      </c>
      <c r="H475" s="1">
        <v>0.65</v>
      </c>
      <c r="I475" s="1" t="str">
        <f t="shared" si="22"/>
        <v>3</v>
      </c>
      <c r="J475" t="s">
        <v>13</v>
      </c>
      <c r="K475" t="s">
        <v>961</v>
      </c>
      <c r="L475">
        <v>3.25</v>
      </c>
      <c r="M475" t="str">
        <f t="shared" si="21"/>
        <v>Satisfactory</v>
      </c>
      <c r="N475" t="str">
        <f t="shared" si="23"/>
        <v>Satisfactory</v>
      </c>
    </row>
    <row r="476" spans="1:14" x14ac:dyDescent="0.25">
      <c r="A476">
        <v>1888</v>
      </c>
      <c r="B476" t="str">
        <f>TRIM(Table2[[#This Row],[Company (Manufacturer)]])</f>
        <v>Carlotta Chocolat</v>
      </c>
      <c r="C476" t="s">
        <v>957</v>
      </c>
      <c r="D476" t="s">
        <v>49</v>
      </c>
      <c r="E476">
        <v>2016</v>
      </c>
      <c r="F476" t="s">
        <v>49</v>
      </c>
      <c r="G476" t="s">
        <v>962</v>
      </c>
      <c r="H476" s="1">
        <v>0.65</v>
      </c>
      <c r="I476" s="1" t="str">
        <f t="shared" si="22"/>
        <v>3</v>
      </c>
      <c r="J476" t="s">
        <v>13</v>
      </c>
      <c r="K476" t="s">
        <v>963</v>
      </c>
      <c r="L476">
        <v>3.5</v>
      </c>
      <c r="M476" t="str">
        <f t="shared" si="21"/>
        <v>Satisfactory</v>
      </c>
      <c r="N476" t="str">
        <f t="shared" si="23"/>
        <v>Satisfactory</v>
      </c>
    </row>
    <row r="477" spans="1:14" x14ac:dyDescent="0.25">
      <c r="A477">
        <v>1888</v>
      </c>
      <c r="B477" t="str">
        <f>TRIM(Table2[[#This Row],[Company (Manufacturer)]])</f>
        <v>Carlotta Chocolat</v>
      </c>
      <c r="C477" t="s">
        <v>957</v>
      </c>
      <c r="D477" t="s">
        <v>49</v>
      </c>
      <c r="E477">
        <v>2016</v>
      </c>
      <c r="F477" t="s">
        <v>49</v>
      </c>
      <c r="G477" t="s">
        <v>964</v>
      </c>
      <c r="H477" s="1">
        <v>0.65</v>
      </c>
      <c r="I477" s="1" t="str">
        <f t="shared" si="22"/>
        <v>3</v>
      </c>
      <c r="J477" t="s">
        <v>13</v>
      </c>
      <c r="K477" t="s">
        <v>965</v>
      </c>
      <c r="L477">
        <v>3.5</v>
      </c>
      <c r="M477" t="str">
        <f t="shared" si="21"/>
        <v>Satisfactory</v>
      </c>
      <c r="N477" t="str">
        <f t="shared" si="23"/>
        <v>Satisfactory</v>
      </c>
    </row>
    <row r="478" spans="1:14" x14ac:dyDescent="0.25">
      <c r="A478">
        <v>2154</v>
      </c>
      <c r="B478" t="str">
        <f>TRIM(Table2[[#This Row],[Company (Manufacturer)]])</f>
        <v>Casa</v>
      </c>
      <c r="C478" t="s">
        <v>966</v>
      </c>
      <c r="D478" t="s">
        <v>10</v>
      </c>
      <c r="E478">
        <v>2018</v>
      </c>
      <c r="F478" t="s">
        <v>239</v>
      </c>
      <c r="G478" t="s">
        <v>967</v>
      </c>
      <c r="H478" s="1">
        <v>0.75</v>
      </c>
      <c r="I478" s="1" t="str">
        <f t="shared" si="22"/>
        <v>2</v>
      </c>
      <c r="J478" t="s">
        <v>102</v>
      </c>
      <c r="K478" t="s">
        <v>968</v>
      </c>
      <c r="L478">
        <v>2</v>
      </c>
      <c r="M478" t="str">
        <f t="shared" si="21"/>
        <v>Dissapointing</v>
      </c>
      <c r="N478" t="str">
        <f t="shared" si="23"/>
        <v>Dissapointing</v>
      </c>
    </row>
    <row r="479" spans="1:14" x14ac:dyDescent="0.25">
      <c r="A479">
        <v>2394</v>
      </c>
      <c r="B479" t="str">
        <f>TRIM(Table2[[#This Row],[Company (Manufacturer)]])</f>
        <v>Casa Lasevicius</v>
      </c>
      <c r="C479" t="s">
        <v>969</v>
      </c>
      <c r="D479" t="s">
        <v>44</v>
      </c>
      <c r="E479">
        <v>2019</v>
      </c>
      <c r="F479" t="s">
        <v>44</v>
      </c>
      <c r="G479" t="s">
        <v>970</v>
      </c>
      <c r="H479" s="1">
        <v>0.71</v>
      </c>
      <c r="I479" s="1" t="str">
        <f t="shared" si="22"/>
        <v>2</v>
      </c>
      <c r="J479" t="s">
        <v>102</v>
      </c>
      <c r="K479" t="s">
        <v>971</v>
      </c>
      <c r="L479">
        <v>3</v>
      </c>
      <c r="M479" t="str">
        <f t="shared" si="21"/>
        <v>Satisfactory</v>
      </c>
      <c r="N479" t="str">
        <f t="shared" si="23"/>
        <v>Satisfactory</v>
      </c>
    </row>
    <row r="480" spans="1:14" x14ac:dyDescent="0.25">
      <c r="A480">
        <v>2402</v>
      </c>
      <c r="B480" t="str">
        <f>TRIM(Table2[[#This Row],[Company (Manufacturer)]])</f>
        <v>Casa Lasevicius</v>
      </c>
      <c r="C480" t="s">
        <v>969</v>
      </c>
      <c r="D480" t="s">
        <v>44</v>
      </c>
      <c r="E480">
        <v>2019</v>
      </c>
      <c r="F480" t="s">
        <v>44</v>
      </c>
      <c r="G480" t="s">
        <v>972</v>
      </c>
      <c r="H480" s="1">
        <v>0.65</v>
      </c>
      <c r="I480" s="1" t="str">
        <f t="shared" si="22"/>
        <v>2</v>
      </c>
      <c r="J480" t="s">
        <v>102</v>
      </c>
      <c r="K480" t="s">
        <v>973</v>
      </c>
      <c r="L480">
        <v>3.25</v>
      </c>
      <c r="M480" t="str">
        <f t="shared" si="21"/>
        <v>Satisfactory</v>
      </c>
      <c r="N480" t="str">
        <f t="shared" si="23"/>
        <v>Satisfactory</v>
      </c>
    </row>
    <row r="481" spans="1:14" x14ac:dyDescent="0.25">
      <c r="A481">
        <v>1101</v>
      </c>
      <c r="B481" t="str">
        <f>TRIM(Table2[[#This Row],[Company (Manufacturer)]])</f>
        <v>Castronovo</v>
      </c>
      <c r="C481" t="s">
        <v>974</v>
      </c>
      <c r="D481" t="s">
        <v>10</v>
      </c>
      <c r="E481">
        <v>2013</v>
      </c>
      <c r="F481" t="s">
        <v>35</v>
      </c>
      <c r="G481" t="s">
        <v>975</v>
      </c>
      <c r="H481" s="1">
        <v>0.7</v>
      </c>
      <c r="I481" s="1" t="str">
        <f t="shared" si="22"/>
        <v>3</v>
      </c>
      <c r="J481" t="s">
        <v>13</v>
      </c>
      <c r="K481" t="s">
        <v>976</v>
      </c>
      <c r="L481">
        <v>3</v>
      </c>
      <c r="M481" t="str">
        <f t="shared" si="21"/>
        <v>Satisfactory</v>
      </c>
      <c r="N481" t="str">
        <f t="shared" si="23"/>
        <v>Satisfactory</v>
      </c>
    </row>
    <row r="482" spans="1:14" x14ac:dyDescent="0.25">
      <c r="A482">
        <v>1101</v>
      </c>
      <c r="B482" t="str">
        <f>TRIM(Table2[[#This Row],[Company (Manufacturer)]])</f>
        <v>Castronovo</v>
      </c>
      <c r="C482" t="s">
        <v>974</v>
      </c>
      <c r="D482" t="s">
        <v>10</v>
      </c>
      <c r="E482">
        <v>2013</v>
      </c>
      <c r="F482" t="s">
        <v>18</v>
      </c>
      <c r="G482" t="s">
        <v>977</v>
      </c>
      <c r="H482" s="1">
        <v>0.73</v>
      </c>
      <c r="I482" s="1" t="str">
        <f t="shared" si="22"/>
        <v>2</v>
      </c>
      <c r="J482" t="s">
        <v>102</v>
      </c>
      <c r="K482" t="s">
        <v>978</v>
      </c>
      <c r="L482">
        <v>3.5</v>
      </c>
      <c r="M482" t="str">
        <f t="shared" si="21"/>
        <v>Satisfactory</v>
      </c>
      <c r="N482" t="str">
        <f t="shared" si="23"/>
        <v>Satisfactory</v>
      </c>
    </row>
    <row r="483" spans="1:14" x14ac:dyDescent="0.25">
      <c r="A483">
        <v>1105</v>
      </c>
      <c r="B483" t="str">
        <f>TRIM(Table2[[#This Row],[Company (Manufacturer)]])</f>
        <v>Castronovo</v>
      </c>
      <c r="C483" t="s">
        <v>974</v>
      </c>
      <c r="D483" t="s">
        <v>10</v>
      </c>
      <c r="E483">
        <v>2013</v>
      </c>
      <c r="F483" t="s">
        <v>38</v>
      </c>
      <c r="G483" t="s">
        <v>979</v>
      </c>
      <c r="H483" s="1">
        <v>0.7</v>
      </c>
      <c r="I483" s="1" t="str">
        <f t="shared" si="22"/>
        <v>3</v>
      </c>
      <c r="J483" t="s">
        <v>13</v>
      </c>
      <c r="K483" t="s">
        <v>980</v>
      </c>
      <c r="L483">
        <v>2.5</v>
      </c>
      <c r="M483" t="str">
        <f t="shared" si="21"/>
        <v>Dissapointing</v>
      </c>
      <c r="N483" t="str">
        <f t="shared" si="23"/>
        <v>Dissapointing</v>
      </c>
    </row>
    <row r="484" spans="1:14" x14ac:dyDescent="0.25">
      <c r="A484">
        <v>1105</v>
      </c>
      <c r="B484" t="str">
        <f>TRIM(Table2[[#This Row],[Company (Manufacturer)]])</f>
        <v>Castronovo</v>
      </c>
      <c r="C484" t="s">
        <v>974</v>
      </c>
      <c r="D484" t="s">
        <v>10</v>
      </c>
      <c r="E484">
        <v>2013</v>
      </c>
      <c r="F484" t="s">
        <v>27</v>
      </c>
      <c r="G484" t="s">
        <v>981</v>
      </c>
      <c r="H484" s="1">
        <v>0.7</v>
      </c>
      <c r="I484" s="1" t="str">
        <f t="shared" si="22"/>
        <v>3</v>
      </c>
      <c r="J484" t="s">
        <v>13</v>
      </c>
      <c r="K484" t="s">
        <v>982</v>
      </c>
      <c r="L484">
        <v>3.25</v>
      </c>
      <c r="M484" t="str">
        <f t="shared" si="21"/>
        <v>Satisfactory</v>
      </c>
      <c r="N484" t="str">
        <f t="shared" si="23"/>
        <v>Satisfactory</v>
      </c>
    </row>
    <row r="485" spans="1:14" x14ac:dyDescent="0.25">
      <c r="A485">
        <v>1109</v>
      </c>
      <c r="B485" t="str">
        <f>TRIM(Table2[[#This Row],[Company (Manufacturer)]])</f>
        <v>Castronovo</v>
      </c>
      <c r="C485" t="s">
        <v>974</v>
      </c>
      <c r="D485" t="s">
        <v>10</v>
      </c>
      <c r="E485">
        <v>2013</v>
      </c>
      <c r="F485" t="s">
        <v>163</v>
      </c>
      <c r="G485" t="s">
        <v>983</v>
      </c>
      <c r="H485" s="1">
        <v>0.72</v>
      </c>
      <c r="I485" s="1" t="str">
        <f t="shared" si="22"/>
        <v>3</v>
      </c>
      <c r="J485" t="s">
        <v>13</v>
      </c>
      <c r="K485" t="s">
        <v>984</v>
      </c>
      <c r="L485">
        <v>3.25</v>
      </c>
      <c r="M485" t="str">
        <f t="shared" si="21"/>
        <v>Satisfactory</v>
      </c>
      <c r="N485" t="str">
        <f t="shared" si="23"/>
        <v>Satisfactory</v>
      </c>
    </row>
    <row r="486" spans="1:14" x14ac:dyDescent="0.25">
      <c r="A486">
        <v>1153</v>
      </c>
      <c r="B486" t="str">
        <f>TRIM(Table2[[#This Row],[Company (Manufacturer)]])</f>
        <v>Castronovo</v>
      </c>
      <c r="C486" t="s">
        <v>974</v>
      </c>
      <c r="D486" t="s">
        <v>10</v>
      </c>
      <c r="E486">
        <v>2013</v>
      </c>
      <c r="F486" t="s">
        <v>38</v>
      </c>
      <c r="G486" t="s">
        <v>985</v>
      </c>
      <c r="H486" s="1">
        <v>0.7</v>
      </c>
      <c r="I486" s="1" t="str">
        <f t="shared" si="22"/>
        <v>3</v>
      </c>
      <c r="J486" t="s">
        <v>13</v>
      </c>
      <c r="K486" t="s">
        <v>986</v>
      </c>
      <c r="L486">
        <v>2.75</v>
      </c>
      <c r="M486" t="str">
        <f t="shared" si="21"/>
        <v>Dissapointing</v>
      </c>
      <c r="N486" t="str">
        <f t="shared" si="23"/>
        <v>Dissapointing</v>
      </c>
    </row>
    <row r="487" spans="1:14" x14ac:dyDescent="0.25">
      <c r="A487">
        <v>1153</v>
      </c>
      <c r="B487" t="str">
        <f>TRIM(Table2[[#This Row],[Company (Manufacturer)]])</f>
        <v>Castronovo</v>
      </c>
      <c r="C487" t="s">
        <v>974</v>
      </c>
      <c r="D487" t="s">
        <v>10</v>
      </c>
      <c r="E487">
        <v>2013</v>
      </c>
      <c r="F487" t="s">
        <v>27</v>
      </c>
      <c r="G487" t="s">
        <v>987</v>
      </c>
      <c r="H487" s="1">
        <v>0.72</v>
      </c>
      <c r="I487" s="1" t="str">
        <f t="shared" si="22"/>
        <v>3</v>
      </c>
      <c r="J487" t="s">
        <v>13</v>
      </c>
      <c r="K487" t="s">
        <v>988</v>
      </c>
      <c r="L487">
        <v>3</v>
      </c>
      <c r="M487" t="str">
        <f t="shared" si="21"/>
        <v>Satisfactory</v>
      </c>
      <c r="N487" t="str">
        <f t="shared" si="23"/>
        <v>Satisfactory</v>
      </c>
    </row>
    <row r="488" spans="1:14" x14ac:dyDescent="0.25">
      <c r="A488">
        <v>1347</v>
      </c>
      <c r="B488" t="str">
        <f>TRIM(Table2[[#This Row],[Company (Manufacturer)]])</f>
        <v>Castronovo</v>
      </c>
      <c r="C488" t="s">
        <v>974</v>
      </c>
      <c r="D488" t="s">
        <v>10</v>
      </c>
      <c r="E488">
        <v>2014</v>
      </c>
      <c r="F488" t="s">
        <v>49</v>
      </c>
      <c r="G488" t="s">
        <v>989</v>
      </c>
      <c r="H488" s="1">
        <v>0.72</v>
      </c>
      <c r="I488" s="1" t="str">
        <f t="shared" si="22"/>
        <v>3</v>
      </c>
      <c r="J488" t="s">
        <v>13</v>
      </c>
      <c r="K488" t="s">
        <v>990</v>
      </c>
      <c r="L488">
        <v>3.5</v>
      </c>
      <c r="M488" t="str">
        <f t="shared" si="21"/>
        <v>Satisfactory</v>
      </c>
      <c r="N488" t="str">
        <f t="shared" si="23"/>
        <v>Satisfactory</v>
      </c>
    </row>
    <row r="489" spans="1:14" x14ac:dyDescent="0.25">
      <c r="A489">
        <v>1371</v>
      </c>
      <c r="B489" t="str">
        <f>TRIM(Table2[[#This Row],[Company (Manufacturer)]])</f>
        <v>Castronovo</v>
      </c>
      <c r="C489" t="s">
        <v>974</v>
      </c>
      <c r="D489" t="s">
        <v>10</v>
      </c>
      <c r="E489">
        <v>2014</v>
      </c>
      <c r="F489" t="s">
        <v>49</v>
      </c>
      <c r="G489" t="s">
        <v>991</v>
      </c>
      <c r="H489" s="1">
        <v>0.76</v>
      </c>
      <c r="I489" s="1" t="str">
        <f t="shared" si="22"/>
        <v>3</v>
      </c>
      <c r="J489" t="s">
        <v>13</v>
      </c>
      <c r="K489" t="s">
        <v>992</v>
      </c>
      <c r="L489">
        <v>3.5</v>
      </c>
      <c r="M489" t="str">
        <f t="shared" si="21"/>
        <v>Satisfactory</v>
      </c>
      <c r="N489" t="str">
        <f t="shared" si="23"/>
        <v>Satisfactory</v>
      </c>
    </row>
    <row r="490" spans="1:14" x14ac:dyDescent="0.25">
      <c r="A490">
        <v>1407</v>
      </c>
      <c r="B490" t="str">
        <f>TRIM(Table2[[#This Row],[Company (Manufacturer)]])</f>
        <v>Castronovo</v>
      </c>
      <c r="C490" t="s">
        <v>974</v>
      </c>
      <c r="D490" t="s">
        <v>10</v>
      </c>
      <c r="E490">
        <v>2014</v>
      </c>
      <c r="F490" t="s">
        <v>18</v>
      </c>
      <c r="G490" t="s">
        <v>721</v>
      </c>
      <c r="H490" s="1">
        <v>0.7</v>
      </c>
      <c r="I490" s="1" t="str">
        <f t="shared" si="22"/>
        <v>3</v>
      </c>
      <c r="J490" t="s">
        <v>13</v>
      </c>
      <c r="K490" t="s">
        <v>993</v>
      </c>
      <c r="L490">
        <v>2.75</v>
      </c>
      <c r="M490" t="str">
        <f t="shared" si="21"/>
        <v>Dissapointing</v>
      </c>
      <c r="N490" t="str">
        <f t="shared" si="23"/>
        <v>Dissapointing</v>
      </c>
    </row>
    <row r="491" spans="1:14" x14ac:dyDescent="0.25">
      <c r="A491">
        <v>1570</v>
      </c>
      <c r="B491" t="str">
        <f>TRIM(Table2[[#This Row],[Company (Manufacturer)]])</f>
        <v>Castronovo</v>
      </c>
      <c r="C491" t="s">
        <v>974</v>
      </c>
      <c r="D491" t="s">
        <v>10</v>
      </c>
      <c r="E491">
        <v>2015</v>
      </c>
      <c r="F491" t="s">
        <v>313</v>
      </c>
      <c r="G491" t="s">
        <v>994</v>
      </c>
      <c r="H491" s="1">
        <v>0.72</v>
      </c>
      <c r="I491" s="1" t="str">
        <f t="shared" si="22"/>
        <v>3</v>
      </c>
      <c r="J491" t="s">
        <v>13</v>
      </c>
      <c r="K491" t="s">
        <v>995</v>
      </c>
      <c r="L491">
        <v>3.5</v>
      </c>
      <c r="M491" t="str">
        <f t="shared" si="21"/>
        <v>Satisfactory</v>
      </c>
      <c r="N491" t="str">
        <f t="shared" si="23"/>
        <v>Satisfactory</v>
      </c>
    </row>
    <row r="492" spans="1:14" x14ac:dyDescent="0.25">
      <c r="A492">
        <v>1570</v>
      </c>
      <c r="B492" t="str">
        <f>TRIM(Table2[[#This Row],[Company (Manufacturer)]])</f>
        <v>Castronovo</v>
      </c>
      <c r="C492" t="s">
        <v>974</v>
      </c>
      <c r="D492" t="s">
        <v>10</v>
      </c>
      <c r="E492">
        <v>2015</v>
      </c>
      <c r="F492" t="s">
        <v>18</v>
      </c>
      <c r="G492" t="s">
        <v>996</v>
      </c>
      <c r="H492" s="1">
        <v>0.7</v>
      </c>
      <c r="I492" s="1" t="str">
        <f t="shared" si="22"/>
        <v>3</v>
      </c>
      <c r="J492" t="s">
        <v>13</v>
      </c>
      <c r="K492" t="s">
        <v>997</v>
      </c>
      <c r="L492">
        <v>3.75</v>
      </c>
      <c r="M492" t="str">
        <f t="shared" si="21"/>
        <v>Praiseworthy</v>
      </c>
      <c r="N492" t="str">
        <f t="shared" si="23"/>
        <v>Praiseworthy</v>
      </c>
    </row>
    <row r="493" spans="1:14" x14ac:dyDescent="0.25">
      <c r="A493">
        <v>1574</v>
      </c>
      <c r="B493" t="str">
        <f>TRIM(Table2[[#This Row],[Company (Manufacturer)]])</f>
        <v>Castronovo</v>
      </c>
      <c r="C493" t="s">
        <v>974</v>
      </c>
      <c r="D493" t="s">
        <v>10</v>
      </c>
      <c r="E493">
        <v>2015</v>
      </c>
      <c r="F493" t="s">
        <v>27</v>
      </c>
      <c r="G493" t="s">
        <v>998</v>
      </c>
      <c r="H493" s="1">
        <v>0.72</v>
      </c>
      <c r="I493" s="1" t="str">
        <f t="shared" si="22"/>
        <v>3</v>
      </c>
      <c r="J493" t="s">
        <v>13</v>
      </c>
      <c r="K493" t="s">
        <v>999</v>
      </c>
      <c r="L493">
        <v>3.5</v>
      </c>
      <c r="M493" t="str">
        <f t="shared" si="21"/>
        <v>Satisfactory</v>
      </c>
      <c r="N493" t="str">
        <f t="shared" si="23"/>
        <v>Satisfactory</v>
      </c>
    </row>
    <row r="494" spans="1:14" x14ac:dyDescent="0.25">
      <c r="A494">
        <v>1724</v>
      </c>
      <c r="B494" t="str">
        <f>TRIM(Table2[[#This Row],[Company (Manufacturer)]])</f>
        <v>Castronovo</v>
      </c>
      <c r="C494" t="s">
        <v>974</v>
      </c>
      <c r="D494" t="s">
        <v>10</v>
      </c>
      <c r="E494">
        <v>2016</v>
      </c>
      <c r="F494" t="s">
        <v>230</v>
      </c>
      <c r="G494" t="s">
        <v>1000</v>
      </c>
      <c r="H494" s="1">
        <v>0.72</v>
      </c>
      <c r="I494" s="1" t="str">
        <f t="shared" si="22"/>
        <v>3</v>
      </c>
      <c r="J494" t="s">
        <v>13</v>
      </c>
      <c r="K494" t="s">
        <v>1001</v>
      </c>
      <c r="L494">
        <v>4</v>
      </c>
      <c r="M494" t="str">
        <f t="shared" si="21"/>
        <v>Premium</v>
      </c>
      <c r="N494" t="str">
        <f t="shared" si="23"/>
        <v>Premium</v>
      </c>
    </row>
    <row r="495" spans="1:14" x14ac:dyDescent="0.25">
      <c r="A495">
        <v>1956</v>
      </c>
      <c r="B495" t="str">
        <f>TRIM(Table2[[#This Row],[Company (Manufacturer)]])</f>
        <v>Castronovo</v>
      </c>
      <c r="C495" t="s">
        <v>974</v>
      </c>
      <c r="D495" t="s">
        <v>10</v>
      </c>
      <c r="E495">
        <v>2017</v>
      </c>
      <c r="F495" t="s">
        <v>27</v>
      </c>
      <c r="G495" t="s">
        <v>1002</v>
      </c>
      <c r="H495" s="1">
        <v>0.7</v>
      </c>
      <c r="I495" s="1" t="str">
        <f t="shared" si="22"/>
        <v>2</v>
      </c>
      <c r="J495" t="s">
        <v>102</v>
      </c>
      <c r="K495" t="s">
        <v>1003</v>
      </c>
      <c r="L495">
        <v>3.25</v>
      </c>
      <c r="M495" t="str">
        <f t="shared" si="21"/>
        <v>Satisfactory</v>
      </c>
      <c r="N495" t="str">
        <f t="shared" si="23"/>
        <v>Satisfactory</v>
      </c>
    </row>
    <row r="496" spans="1:14" x14ac:dyDescent="0.25">
      <c r="A496">
        <v>2314</v>
      </c>
      <c r="B496" t="str">
        <f>TRIM(Table2[[#This Row],[Company (Manufacturer)]])</f>
        <v>Castronovo</v>
      </c>
      <c r="C496" t="s">
        <v>974</v>
      </c>
      <c r="D496" t="s">
        <v>10</v>
      </c>
      <c r="E496">
        <v>2019</v>
      </c>
      <c r="F496" t="s">
        <v>90</v>
      </c>
      <c r="G496" t="s">
        <v>1004</v>
      </c>
      <c r="H496" s="1">
        <v>0.7</v>
      </c>
      <c r="I496" s="1" t="str">
        <f t="shared" si="22"/>
        <v>3</v>
      </c>
      <c r="J496" t="s">
        <v>13</v>
      </c>
      <c r="K496" t="s">
        <v>1005</v>
      </c>
      <c r="L496">
        <v>3.75</v>
      </c>
      <c r="M496" t="str">
        <f t="shared" si="21"/>
        <v>Praiseworthy</v>
      </c>
      <c r="N496" t="str">
        <f t="shared" si="23"/>
        <v>Praiseworthy</v>
      </c>
    </row>
    <row r="497" spans="1:14" x14ac:dyDescent="0.25">
      <c r="A497">
        <v>2354</v>
      </c>
      <c r="B497" t="str">
        <f>TRIM(Table2[[#This Row],[Company (Manufacturer)]])</f>
        <v>Castronovo</v>
      </c>
      <c r="C497" t="s">
        <v>974</v>
      </c>
      <c r="D497" t="s">
        <v>10</v>
      </c>
      <c r="E497">
        <v>2019</v>
      </c>
      <c r="F497" t="s">
        <v>780</v>
      </c>
      <c r="G497" t="s">
        <v>780</v>
      </c>
      <c r="H497" s="1">
        <v>0.7</v>
      </c>
      <c r="I497" s="1" t="str">
        <f t="shared" si="22"/>
        <v>3</v>
      </c>
      <c r="J497" t="s">
        <v>13</v>
      </c>
      <c r="K497" t="s">
        <v>1006</v>
      </c>
      <c r="L497">
        <v>3.5</v>
      </c>
      <c r="M497" t="str">
        <f t="shared" si="21"/>
        <v>Satisfactory</v>
      </c>
      <c r="N497" t="str">
        <f t="shared" si="23"/>
        <v>Satisfactory</v>
      </c>
    </row>
    <row r="498" spans="1:14" x14ac:dyDescent="0.25">
      <c r="A498">
        <v>2554</v>
      </c>
      <c r="B498" t="str">
        <f>TRIM(Table2[[#This Row],[Company (Manufacturer)]])</f>
        <v>Castronovo</v>
      </c>
      <c r="C498" t="s">
        <v>974</v>
      </c>
      <c r="D498" t="s">
        <v>10</v>
      </c>
      <c r="E498">
        <v>2021</v>
      </c>
      <c r="F498" t="s">
        <v>38</v>
      </c>
      <c r="G498" t="s">
        <v>1007</v>
      </c>
      <c r="H498" s="1">
        <v>0.7</v>
      </c>
      <c r="I498" s="1" t="str">
        <f t="shared" si="22"/>
        <v>3</v>
      </c>
      <c r="J498" t="s">
        <v>13</v>
      </c>
      <c r="K498" t="s">
        <v>1008</v>
      </c>
      <c r="L498">
        <v>4</v>
      </c>
      <c r="M498" t="str">
        <f t="shared" si="21"/>
        <v>Premium</v>
      </c>
      <c r="N498" t="str">
        <f t="shared" si="23"/>
        <v>Premium</v>
      </c>
    </row>
    <row r="499" spans="1:14" x14ac:dyDescent="0.25">
      <c r="A499">
        <v>2688</v>
      </c>
      <c r="B499" t="str">
        <f>TRIM(Table2[[#This Row],[Company (Manufacturer)]])</f>
        <v>Castronovo</v>
      </c>
      <c r="C499" t="s">
        <v>974</v>
      </c>
      <c r="D499" t="s">
        <v>10</v>
      </c>
      <c r="E499">
        <v>2021</v>
      </c>
      <c r="F499" t="s">
        <v>27</v>
      </c>
      <c r="G499" t="s">
        <v>1009</v>
      </c>
      <c r="H499" s="1">
        <v>0.72</v>
      </c>
      <c r="I499" s="1" t="str">
        <f t="shared" si="22"/>
        <v>3</v>
      </c>
      <c r="J499" t="s">
        <v>13</v>
      </c>
      <c r="K499" t="s">
        <v>1010</v>
      </c>
      <c r="L499">
        <v>4</v>
      </c>
      <c r="M499" t="str">
        <f t="shared" si="21"/>
        <v>Premium</v>
      </c>
      <c r="N499" t="str">
        <f t="shared" si="23"/>
        <v>Premium</v>
      </c>
    </row>
    <row r="500" spans="1:14" x14ac:dyDescent="0.25">
      <c r="A500">
        <v>2736</v>
      </c>
      <c r="B500" t="str">
        <f>TRIM(Table2[[#This Row],[Company (Manufacturer)]])</f>
        <v>Cedric de Taeye</v>
      </c>
      <c r="C500" t="s">
        <v>1011</v>
      </c>
      <c r="D500" t="s">
        <v>483</v>
      </c>
      <c r="E500">
        <v>2022</v>
      </c>
      <c r="F500" t="s">
        <v>66</v>
      </c>
      <c r="G500" t="s">
        <v>1012</v>
      </c>
      <c r="H500" s="1">
        <v>0.72</v>
      </c>
      <c r="I500" s="1" t="str">
        <f t="shared" si="22"/>
        <v>3</v>
      </c>
      <c r="J500" t="s">
        <v>13</v>
      </c>
      <c r="K500" t="s">
        <v>1013</v>
      </c>
      <c r="L500">
        <v>3</v>
      </c>
      <c r="M500" t="str">
        <f t="shared" si="21"/>
        <v>Satisfactory</v>
      </c>
      <c r="N500" t="str">
        <f t="shared" si="23"/>
        <v>Satisfactory</v>
      </c>
    </row>
    <row r="501" spans="1:14" x14ac:dyDescent="0.25">
      <c r="A501">
        <v>2740</v>
      </c>
      <c r="B501" t="str">
        <f>TRIM(Table2[[#This Row],[Company (Manufacturer)]])</f>
        <v>Cedric de Taeye</v>
      </c>
      <c r="C501" t="s">
        <v>1011</v>
      </c>
      <c r="D501" t="s">
        <v>483</v>
      </c>
      <c r="E501">
        <v>2022</v>
      </c>
      <c r="F501" t="s">
        <v>15</v>
      </c>
      <c r="G501" t="s">
        <v>1014</v>
      </c>
      <c r="H501" s="1">
        <v>0.74</v>
      </c>
      <c r="I501" s="1" t="str">
        <f t="shared" si="22"/>
        <v>3</v>
      </c>
      <c r="J501" t="s">
        <v>13</v>
      </c>
      <c r="K501" t="s">
        <v>1015</v>
      </c>
      <c r="L501">
        <v>2.75</v>
      </c>
      <c r="M501" t="str">
        <f t="shared" si="21"/>
        <v>Dissapointing</v>
      </c>
      <c r="N501" t="str">
        <f t="shared" si="23"/>
        <v>Dissapointing</v>
      </c>
    </row>
    <row r="502" spans="1:14" x14ac:dyDescent="0.25">
      <c r="A502">
        <v>2740</v>
      </c>
      <c r="B502" t="str">
        <f>TRIM(Table2[[#This Row],[Company (Manufacturer)]])</f>
        <v>Cedric de Taeye</v>
      </c>
      <c r="C502" t="s">
        <v>1011</v>
      </c>
      <c r="D502" t="s">
        <v>483</v>
      </c>
      <c r="E502">
        <v>2022</v>
      </c>
      <c r="F502" t="s">
        <v>149</v>
      </c>
      <c r="G502" t="s">
        <v>1016</v>
      </c>
      <c r="H502" s="1">
        <v>0.75</v>
      </c>
      <c r="I502" s="1" t="str">
        <f t="shared" si="22"/>
        <v>3</v>
      </c>
      <c r="J502" t="s">
        <v>13</v>
      </c>
      <c r="K502" t="s">
        <v>1017</v>
      </c>
      <c r="L502">
        <v>2.5</v>
      </c>
      <c r="M502" t="str">
        <f t="shared" si="21"/>
        <v>Dissapointing</v>
      </c>
      <c r="N502" t="str">
        <f t="shared" si="23"/>
        <v>Dissapointing</v>
      </c>
    </row>
    <row r="503" spans="1:14" x14ac:dyDescent="0.25">
      <c r="A503">
        <v>1247</v>
      </c>
      <c r="B503" t="str">
        <f>TRIM(Table2[[#This Row],[Company (Manufacturer)]])</f>
        <v>Cello</v>
      </c>
      <c r="C503" t="s">
        <v>1018</v>
      </c>
      <c r="D503" t="s">
        <v>10</v>
      </c>
      <c r="E503">
        <v>2014</v>
      </c>
      <c r="F503" t="s">
        <v>46</v>
      </c>
      <c r="G503" t="s">
        <v>46</v>
      </c>
      <c r="H503" s="1">
        <v>0.7</v>
      </c>
      <c r="I503" s="1" t="str">
        <f t="shared" si="22"/>
        <v>3</v>
      </c>
      <c r="J503" t="s">
        <v>13</v>
      </c>
      <c r="K503" t="s">
        <v>1019</v>
      </c>
      <c r="L503">
        <v>2.5</v>
      </c>
      <c r="M503" t="str">
        <f t="shared" si="21"/>
        <v>Dissapointing</v>
      </c>
      <c r="N503" t="str">
        <f t="shared" si="23"/>
        <v>Dissapointing</v>
      </c>
    </row>
    <row r="504" spans="1:14" x14ac:dyDescent="0.25">
      <c r="A504">
        <v>1247</v>
      </c>
      <c r="B504" t="str">
        <f>TRIM(Table2[[#This Row],[Company (Manufacturer)]])</f>
        <v>Cello</v>
      </c>
      <c r="C504" t="s">
        <v>1018</v>
      </c>
      <c r="D504" t="s">
        <v>10</v>
      </c>
      <c r="E504">
        <v>2014</v>
      </c>
      <c r="F504" t="s">
        <v>38</v>
      </c>
      <c r="G504" t="s">
        <v>38</v>
      </c>
      <c r="H504" s="1">
        <v>0.7</v>
      </c>
      <c r="I504" s="1" t="str">
        <f t="shared" si="22"/>
        <v>3</v>
      </c>
      <c r="J504" t="s">
        <v>13</v>
      </c>
      <c r="K504" t="s">
        <v>1020</v>
      </c>
      <c r="L504">
        <v>2.75</v>
      </c>
      <c r="M504" t="str">
        <f t="shared" si="21"/>
        <v>Dissapointing</v>
      </c>
      <c r="N504" t="str">
        <f t="shared" si="23"/>
        <v>Dissapointing</v>
      </c>
    </row>
    <row r="505" spans="1:14" x14ac:dyDescent="0.25">
      <c r="A505">
        <v>1251</v>
      </c>
      <c r="B505" t="str">
        <f>TRIM(Table2[[#This Row],[Company (Manufacturer)]])</f>
        <v>Cello</v>
      </c>
      <c r="C505" t="s">
        <v>1018</v>
      </c>
      <c r="D505" t="s">
        <v>10</v>
      </c>
      <c r="E505">
        <v>2014</v>
      </c>
      <c r="F505" t="s">
        <v>27</v>
      </c>
      <c r="G505" t="s">
        <v>27</v>
      </c>
      <c r="H505" s="1">
        <v>0.7</v>
      </c>
      <c r="I505" s="1" t="str">
        <f t="shared" si="22"/>
        <v>3</v>
      </c>
      <c r="J505" t="s">
        <v>13</v>
      </c>
      <c r="K505" t="s">
        <v>1021</v>
      </c>
      <c r="L505">
        <v>2.75</v>
      </c>
      <c r="M505" t="str">
        <f t="shared" si="21"/>
        <v>Dissapointing</v>
      </c>
      <c r="N505" t="str">
        <f t="shared" si="23"/>
        <v>Dissapointing</v>
      </c>
    </row>
    <row r="506" spans="1:14" x14ac:dyDescent="0.25">
      <c r="A506">
        <v>1251</v>
      </c>
      <c r="B506" t="str">
        <f>TRIM(Table2[[#This Row],[Company (Manufacturer)]])</f>
        <v>Cello</v>
      </c>
      <c r="C506" t="s">
        <v>1018</v>
      </c>
      <c r="D506" t="s">
        <v>10</v>
      </c>
      <c r="E506">
        <v>2014</v>
      </c>
      <c r="F506" t="s">
        <v>35</v>
      </c>
      <c r="G506" t="s">
        <v>35</v>
      </c>
      <c r="H506" s="1">
        <v>0.7</v>
      </c>
      <c r="I506" s="1" t="str">
        <f t="shared" si="22"/>
        <v>3</v>
      </c>
      <c r="J506" t="s">
        <v>13</v>
      </c>
      <c r="K506" t="s">
        <v>1022</v>
      </c>
      <c r="L506">
        <v>3</v>
      </c>
      <c r="M506" t="str">
        <f t="shared" si="21"/>
        <v>Satisfactory</v>
      </c>
      <c r="N506" t="str">
        <f t="shared" si="23"/>
        <v>Satisfactory</v>
      </c>
    </row>
    <row r="507" spans="1:14" x14ac:dyDescent="0.25">
      <c r="A507">
        <v>404</v>
      </c>
      <c r="B507" t="str">
        <f>TRIM(Table2[[#This Row],[Company (Manufacturer)]])</f>
        <v>Cemoi</v>
      </c>
      <c r="C507" t="s">
        <v>1023</v>
      </c>
      <c r="D507" t="s">
        <v>34</v>
      </c>
      <c r="E507">
        <v>2009</v>
      </c>
      <c r="F507" t="s">
        <v>46</v>
      </c>
      <c r="G507" t="s">
        <v>47</v>
      </c>
      <c r="H507" s="1">
        <v>0.72</v>
      </c>
      <c r="I507" s="1" t="str">
        <f t="shared" si="22"/>
        <v/>
      </c>
      <c r="K507" t="s">
        <v>1024</v>
      </c>
      <c r="L507">
        <v>2.75</v>
      </c>
      <c r="M507" t="str">
        <f t="shared" si="21"/>
        <v>Dissapointing</v>
      </c>
      <c r="N507" t="str">
        <f t="shared" si="23"/>
        <v>Dissapointing</v>
      </c>
    </row>
    <row r="508" spans="1:14" x14ac:dyDescent="0.25">
      <c r="A508">
        <v>1426</v>
      </c>
      <c r="B508" t="str">
        <f>TRIM(Table2[[#This Row],[Company (Manufacturer)]])</f>
        <v>Chaleur B</v>
      </c>
      <c r="C508" t="s">
        <v>1025</v>
      </c>
      <c r="D508" t="s">
        <v>229</v>
      </c>
      <c r="E508">
        <v>2014</v>
      </c>
      <c r="F508" t="s">
        <v>30</v>
      </c>
      <c r="G508" t="s">
        <v>30</v>
      </c>
      <c r="H508" s="1">
        <v>0.7</v>
      </c>
      <c r="I508" s="1" t="str">
        <f t="shared" si="22"/>
        <v>3</v>
      </c>
      <c r="J508" t="s">
        <v>13</v>
      </c>
      <c r="K508" t="s">
        <v>1026</v>
      </c>
      <c r="L508">
        <v>2.75</v>
      </c>
      <c r="M508" t="str">
        <f t="shared" si="21"/>
        <v>Dissapointing</v>
      </c>
      <c r="N508" t="str">
        <f t="shared" si="23"/>
        <v>Dissapointing</v>
      </c>
    </row>
    <row r="509" spans="1:14" x14ac:dyDescent="0.25">
      <c r="A509">
        <v>2672</v>
      </c>
      <c r="B509" t="str">
        <f>TRIM(Table2[[#This Row],[Company (Manufacturer)]])</f>
        <v>Chaleur B</v>
      </c>
      <c r="C509" t="s">
        <v>1025</v>
      </c>
      <c r="D509" t="s">
        <v>229</v>
      </c>
      <c r="E509">
        <v>2021</v>
      </c>
      <c r="F509" t="s">
        <v>15</v>
      </c>
      <c r="G509" t="s">
        <v>1027</v>
      </c>
      <c r="H509" s="1">
        <v>0.7</v>
      </c>
      <c r="I509" s="1" t="str">
        <f t="shared" si="22"/>
        <v>3</v>
      </c>
      <c r="J509" t="s">
        <v>13</v>
      </c>
      <c r="K509" t="s">
        <v>1028</v>
      </c>
      <c r="L509">
        <v>3</v>
      </c>
      <c r="M509" t="str">
        <f t="shared" si="21"/>
        <v>Satisfactory</v>
      </c>
      <c r="N509" t="str">
        <f t="shared" si="23"/>
        <v>Satisfactory</v>
      </c>
    </row>
    <row r="510" spans="1:14" x14ac:dyDescent="0.25">
      <c r="A510">
        <v>2676</v>
      </c>
      <c r="B510" t="str">
        <f>TRIM(Table2[[#This Row],[Company (Manufacturer)]])</f>
        <v>Chaleur B</v>
      </c>
      <c r="C510" t="s">
        <v>1025</v>
      </c>
      <c r="D510" t="s">
        <v>229</v>
      </c>
      <c r="E510">
        <v>2021</v>
      </c>
      <c r="F510" t="s">
        <v>230</v>
      </c>
      <c r="G510" t="s">
        <v>292</v>
      </c>
      <c r="H510" s="1">
        <v>0.7</v>
      </c>
      <c r="I510" s="1" t="str">
        <f t="shared" si="22"/>
        <v>3</v>
      </c>
      <c r="J510" t="s">
        <v>13</v>
      </c>
      <c r="K510" t="s">
        <v>1029</v>
      </c>
      <c r="L510">
        <v>3</v>
      </c>
      <c r="M510" t="str">
        <f t="shared" si="21"/>
        <v>Satisfactory</v>
      </c>
      <c r="N510" t="str">
        <f t="shared" si="23"/>
        <v>Satisfactory</v>
      </c>
    </row>
    <row r="511" spans="1:14" x14ac:dyDescent="0.25">
      <c r="A511">
        <v>2676</v>
      </c>
      <c r="B511" t="str">
        <f>TRIM(Table2[[#This Row],[Company (Manufacturer)]])</f>
        <v>Chaleur B</v>
      </c>
      <c r="C511" t="s">
        <v>1025</v>
      </c>
      <c r="D511" t="s">
        <v>229</v>
      </c>
      <c r="E511">
        <v>2021</v>
      </c>
      <c r="F511" t="s">
        <v>38</v>
      </c>
      <c r="G511" t="s">
        <v>1030</v>
      </c>
      <c r="H511" s="1">
        <v>0.72</v>
      </c>
      <c r="I511" s="1" t="str">
        <f t="shared" si="22"/>
        <v>3</v>
      </c>
      <c r="J511" t="s">
        <v>13</v>
      </c>
      <c r="K511" t="s">
        <v>1031</v>
      </c>
      <c r="L511">
        <v>3.25</v>
      </c>
      <c r="M511" t="str">
        <f t="shared" si="21"/>
        <v>Satisfactory</v>
      </c>
      <c r="N511" t="str">
        <f t="shared" si="23"/>
        <v>Satisfactory</v>
      </c>
    </row>
    <row r="512" spans="1:14" x14ac:dyDescent="0.25">
      <c r="A512">
        <v>2028</v>
      </c>
      <c r="B512" t="str">
        <f>TRIM(Table2[[#This Row],[Company (Manufacturer)]])</f>
        <v>Chapon</v>
      </c>
      <c r="C512" t="s">
        <v>1032</v>
      </c>
      <c r="D512" t="s">
        <v>34</v>
      </c>
      <c r="E512">
        <v>2017</v>
      </c>
      <c r="F512" t="s">
        <v>35</v>
      </c>
      <c r="G512" t="s">
        <v>1033</v>
      </c>
      <c r="H512" s="1">
        <v>0.74</v>
      </c>
      <c r="I512" s="1" t="str">
        <f t="shared" si="22"/>
        <v>2</v>
      </c>
      <c r="J512" t="s">
        <v>102</v>
      </c>
      <c r="K512" t="s">
        <v>1034</v>
      </c>
      <c r="L512">
        <v>3</v>
      </c>
      <c r="M512" t="str">
        <f t="shared" si="21"/>
        <v>Satisfactory</v>
      </c>
      <c r="N512" t="str">
        <f t="shared" si="23"/>
        <v>Satisfactory</v>
      </c>
    </row>
    <row r="513" spans="1:14" x14ac:dyDescent="0.25">
      <c r="A513">
        <v>2238</v>
      </c>
      <c r="B513" t="str">
        <f>TRIM(Table2[[#This Row],[Company (Manufacturer)]])</f>
        <v>Chapon</v>
      </c>
      <c r="C513" t="s">
        <v>1032</v>
      </c>
      <c r="D513" t="s">
        <v>34</v>
      </c>
      <c r="E513">
        <v>2018</v>
      </c>
      <c r="F513" t="s">
        <v>27</v>
      </c>
      <c r="G513" t="s">
        <v>1035</v>
      </c>
      <c r="H513" s="1">
        <v>0.68</v>
      </c>
      <c r="I513" s="1" t="str">
        <f t="shared" si="22"/>
        <v>3</v>
      </c>
      <c r="J513" t="s">
        <v>13</v>
      </c>
      <c r="K513" t="s">
        <v>1036</v>
      </c>
      <c r="L513">
        <v>3.5</v>
      </c>
      <c r="M513" t="str">
        <f t="shared" si="21"/>
        <v>Satisfactory</v>
      </c>
      <c r="N513" t="str">
        <f t="shared" si="23"/>
        <v>Satisfactory</v>
      </c>
    </row>
    <row r="514" spans="1:14" x14ac:dyDescent="0.25">
      <c r="A514">
        <v>1900</v>
      </c>
      <c r="B514" t="str">
        <f>TRIM(Table2[[#This Row],[Company (Manufacturer)]])</f>
        <v>Charm School</v>
      </c>
      <c r="C514" t="s">
        <v>1037</v>
      </c>
      <c r="D514" t="s">
        <v>10</v>
      </c>
      <c r="E514">
        <v>2016</v>
      </c>
      <c r="F514" t="s">
        <v>230</v>
      </c>
      <c r="G514" t="s">
        <v>623</v>
      </c>
      <c r="H514" s="1">
        <v>0.7</v>
      </c>
      <c r="I514" s="1" t="str">
        <f t="shared" si="22"/>
        <v>3</v>
      </c>
      <c r="J514" t="s">
        <v>13</v>
      </c>
      <c r="K514" t="s">
        <v>1038</v>
      </c>
      <c r="L514">
        <v>3.25</v>
      </c>
      <c r="M514" t="str">
        <f t="shared" ref="M514:M577" si="24">VLOOKUP(L514,$S$10:$T$15,2,TRUE)</f>
        <v>Satisfactory</v>
      </c>
      <c r="N514" t="str">
        <f t="shared" si="23"/>
        <v>Satisfactory</v>
      </c>
    </row>
    <row r="515" spans="1:14" x14ac:dyDescent="0.25">
      <c r="A515">
        <v>252</v>
      </c>
      <c r="B515" t="str">
        <f>TRIM(Table2[[#This Row],[Company (Manufacturer)]])</f>
        <v>Chchukululu (Tulicorp)</v>
      </c>
      <c r="C515" t="s">
        <v>1039</v>
      </c>
      <c r="D515" t="s">
        <v>46</v>
      </c>
      <c r="E515">
        <v>2008</v>
      </c>
      <c r="F515" t="s">
        <v>46</v>
      </c>
      <c r="G515" t="s">
        <v>928</v>
      </c>
      <c r="H515" s="1">
        <v>0.75</v>
      </c>
      <c r="I515" s="1" t="str">
        <f t="shared" ref="I515:I578" si="25">LEFT(J515,1)</f>
        <v>3</v>
      </c>
      <c r="J515" t="s">
        <v>13</v>
      </c>
      <c r="K515" t="s">
        <v>1040</v>
      </c>
      <c r="L515">
        <v>3</v>
      </c>
      <c r="M515" t="str">
        <f t="shared" si="24"/>
        <v>Satisfactory</v>
      </c>
      <c r="N515" t="str">
        <f t="shared" ref="N515:N578" si="26">IF(AND(L515 &gt;= 1, L515&lt; 2), "Unpleaseant", IF(AND(L515 &gt;= 2, L515 &lt;3), "Dissapointing", IF(AND(L515 &gt;= 3, L515&lt;3.75), "Satisfactory", IF(AND(L515&gt;=3.75, L515&lt; 4), "Praiseworthy", IF(AND(L515 &gt;=4, L515&lt;5), "Premium", "Elite")))))</f>
        <v>Satisfactory</v>
      </c>
    </row>
    <row r="516" spans="1:14" x14ac:dyDescent="0.25">
      <c r="A516">
        <v>486</v>
      </c>
      <c r="B516" t="str">
        <f>TRIM(Table2[[#This Row],[Company (Manufacturer)]])</f>
        <v>Chchukululu (Tulicorp)</v>
      </c>
      <c r="C516" t="s">
        <v>1039</v>
      </c>
      <c r="D516" t="s">
        <v>46</v>
      </c>
      <c r="E516">
        <v>2010</v>
      </c>
      <c r="F516" t="s">
        <v>46</v>
      </c>
      <c r="G516" t="s">
        <v>1041</v>
      </c>
      <c r="H516" s="1">
        <v>0.55000000000000004</v>
      </c>
      <c r="I516" s="1" t="str">
        <f t="shared" si="25"/>
        <v>3</v>
      </c>
      <c r="J516" t="s">
        <v>13</v>
      </c>
      <c r="K516" t="s">
        <v>1042</v>
      </c>
      <c r="L516">
        <v>2.75</v>
      </c>
      <c r="M516" t="str">
        <f t="shared" si="24"/>
        <v>Dissapointing</v>
      </c>
      <c r="N516" t="str">
        <f t="shared" si="26"/>
        <v>Dissapointing</v>
      </c>
    </row>
    <row r="517" spans="1:14" x14ac:dyDescent="0.25">
      <c r="A517">
        <v>1235</v>
      </c>
      <c r="B517" t="str">
        <f>TRIM(Table2[[#This Row],[Company (Manufacturer)]])</f>
        <v>Chequessett</v>
      </c>
      <c r="C517" t="s">
        <v>1043</v>
      </c>
      <c r="D517" t="s">
        <v>10</v>
      </c>
      <c r="E517">
        <v>2014</v>
      </c>
      <c r="F517" t="s">
        <v>316</v>
      </c>
      <c r="G517" t="s">
        <v>1044</v>
      </c>
      <c r="H517" s="1">
        <v>0.7</v>
      </c>
      <c r="I517" s="1" t="str">
        <f t="shared" si="25"/>
        <v>3</v>
      </c>
      <c r="J517" t="s">
        <v>13</v>
      </c>
      <c r="K517" t="s">
        <v>1045</v>
      </c>
      <c r="L517">
        <v>3.5</v>
      </c>
      <c r="M517" t="str">
        <f t="shared" si="24"/>
        <v>Satisfactory</v>
      </c>
      <c r="N517" t="str">
        <f t="shared" si="26"/>
        <v>Satisfactory</v>
      </c>
    </row>
    <row r="518" spans="1:14" x14ac:dyDescent="0.25">
      <c r="A518">
        <v>2202</v>
      </c>
      <c r="B518" t="str">
        <f>TRIM(Table2[[#This Row],[Company (Manufacturer)]])</f>
        <v>Chequessett</v>
      </c>
      <c r="C518" t="s">
        <v>1043</v>
      </c>
      <c r="D518" t="s">
        <v>10</v>
      </c>
      <c r="E518">
        <v>2018</v>
      </c>
      <c r="F518" t="s">
        <v>38</v>
      </c>
      <c r="G518" t="s">
        <v>1046</v>
      </c>
      <c r="H518" s="1">
        <v>0.72</v>
      </c>
      <c r="I518" s="1" t="str">
        <f t="shared" si="25"/>
        <v>3</v>
      </c>
      <c r="J518" t="s">
        <v>13</v>
      </c>
      <c r="K518" t="s">
        <v>1047</v>
      </c>
      <c r="L518">
        <v>3</v>
      </c>
      <c r="M518" t="str">
        <f t="shared" si="24"/>
        <v>Satisfactory</v>
      </c>
      <c r="N518" t="str">
        <f t="shared" si="26"/>
        <v>Satisfactory</v>
      </c>
    </row>
    <row r="519" spans="1:14" x14ac:dyDescent="0.25">
      <c r="A519">
        <v>2422</v>
      </c>
      <c r="B519" t="str">
        <f>TRIM(Table2[[#This Row],[Company (Manufacturer)]])</f>
        <v>Chequessett</v>
      </c>
      <c r="C519" t="s">
        <v>1043</v>
      </c>
      <c r="D519" t="s">
        <v>10</v>
      </c>
      <c r="E519">
        <v>2019</v>
      </c>
      <c r="F519" t="s">
        <v>46</v>
      </c>
      <c r="G519" t="s">
        <v>307</v>
      </c>
      <c r="H519" s="1">
        <v>0.72</v>
      </c>
      <c r="I519" s="1" t="str">
        <f t="shared" si="25"/>
        <v>3</v>
      </c>
      <c r="J519" t="s">
        <v>13</v>
      </c>
      <c r="K519" t="s">
        <v>1048</v>
      </c>
      <c r="L519">
        <v>3.5</v>
      </c>
      <c r="M519" t="str">
        <f t="shared" si="24"/>
        <v>Satisfactory</v>
      </c>
      <c r="N519" t="str">
        <f t="shared" si="26"/>
        <v>Satisfactory</v>
      </c>
    </row>
    <row r="520" spans="1:14" x14ac:dyDescent="0.25">
      <c r="A520">
        <v>2668</v>
      </c>
      <c r="B520" t="str">
        <f>TRIM(Table2[[#This Row],[Company (Manufacturer)]])</f>
        <v>Chequessett</v>
      </c>
      <c r="C520" t="s">
        <v>1043</v>
      </c>
      <c r="D520" t="s">
        <v>10</v>
      </c>
      <c r="E520">
        <v>2021</v>
      </c>
      <c r="F520" t="s">
        <v>49</v>
      </c>
      <c r="G520" t="s">
        <v>1049</v>
      </c>
      <c r="H520" s="1">
        <v>0.83</v>
      </c>
      <c r="I520" s="1" t="str">
        <f t="shared" si="25"/>
        <v>3</v>
      </c>
      <c r="J520" t="s">
        <v>13</v>
      </c>
      <c r="K520" t="s">
        <v>1050</v>
      </c>
      <c r="L520">
        <v>3.25</v>
      </c>
      <c r="M520" t="str">
        <f t="shared" si="24"/>
        <v>Satisfactory</v>
      </c>
      <c r="N520" t="str">
        <f t="shared" si="26"/>
        <v>Satisfactory</v>
      </c>
    </row>
    <row r="521" spans="1:14" x14ac:dyDescent="0.25">
      <c r="A521">
        <v>2668</v>
      </c>
      <c r="B521" t="str">
        <f>TRIM(Table2[[#This Row],[Company (Manufacturer)]])</f>
        <v>Chequessett</v>
      </c>
      <c r="C521" t="s">
        <v>1043</v>
      </c>
      <c r="D521" t="s">
        <v>10</v>
      </c>
      <c r="E521">
        <v>2021</v>
      </c>
      <c r="F521" t="s">
        <v>18</v>
      </c>
      <c r="G521" t="s">
        <v>1051</v>
      </c>
      <c r="H521" s="1">
        <v>0.69</v>
      </c>
      <c r="I521" s="1" t="str">
        <f t="shared" si="25"/>
        <v>3</v>
      </c>
      <c r="J521" t="s">
        <v>13</v>
      </c>
      <c r="K521" t="s">
        <v>1052</v>
      </c>
      <c r="L521">
        <v>3.25</v>
      </c>
      <c r="M521" t="str">
        <f t="shared" si="24"/>
        <v>Satisfactory</v>
      </c>
      <c r="N521" t="str">
        <f t="shared" si="26"/>
        <v>Satisfactory</v>
      </c>
    </row>
    <row r="522" spans="1:14" x14ac:dyDescent="0.25">
      <c r="A522">
        <v>672</v>
      </c>
      <c r="B522" t="str">
        <f>TRIM(Table2[[#This Row],[Company (Manufacturer)]])</f>
        <v>Chloe Chocolat</v>
      </c>
      <c r="C522" t="s">
        <v>1053</v>
      </c>
      <c r="D522" t="s">
        <v>34</v>
      </c>
      <c r="E522">
        <v>2011</v>
      </c>
      <c r="F522" t="s">
        <v>239</v>
      </c>
      <c r="G522" t="s">
        <v>1054</v>
      </c>
      <c r="H522" s="1">
        <v>0.7</v>
      </c>
      <c r="I522" s="1" t="str">
        <f t="shared" si="25"/>
        <v/>
      </c>
      <c r="K522" t="s">
        <v>1055</v>
      </c>
      <c r="L522">
        <v>3.5</v>
      </c>
      <c r="M522" t="str">
        <f t="shared" si="24"/>
        <v>Satisfactory</v>
      </c>
      <c r="N522" t="str">
        <f t="shared" si="26"/>
        <v>Satisfactory</v>
      </c>
    </row>
    <row r="523" spans="1:14" x14ac:dyDescent="0.25">
      <c r="A523">
        <v>1454</v>
      </c>
      <c r="B523" t="str">
        <f>TRIM(Table2[[#This Row],[Company (Manufacturer)]])</f>
        <v>Chocablog</v>
      </c>
      <c r="C523" t="s">
        <v>1056</v>
      </c>
      <c r="D523" t="s">
        <v>137</v>
      </c>
      <c r="E523">
        <v>2015</v>
      </c>
      <c r="F523" t="s">
        <v>46</v>
      </c>
      <c r="G523" t="s">
        <v>46</v>
      </c>
      <c r="H523" s="1">
        <v>0.7</v>
      </c>
      <c r="I523" s="1" t="str">
        <f t="shared" si="25"/>
        <v>3</v>
      </c>
      <c r="J523" t="s">
        <v>13</v>
      </c>
      <c r="K523" t="s">
        <v>1057</v>
      </c>
      <c r="L523">
        <v>3.25</v>
      </c>
      <c r="M523" t="str">
        <f t="shared" si="24"/>
        <v>Satisfactory</v>
      </c>
      <c r="N523" t="str">
        <f t="shared" si="26"/>
        <v>Satisfactory</v>
      </c>
    </row>
    <row r="524" spans="1:14" x14ac:dyDescent="0.25">
      <c r="A524">
        <v>1407</v>
      </c>
      <c r="B524" t="str">
        <f>TRIM(Table2[[#This Row],[Company (Manufacturer)]])</f>
        <v>Choco Del Sol</v>
      </c>
      <c r="C524" t="s">
        <v>1058</v>
      </c>
      <c r="D524" t="s">
        <v>500</v>
      </c>
      <c r="E524">
        <v>2014</v>
      </c>
      <c r="F524" t="s">
        <v>230</v>
      </c>
      <c r="G524" t="s">
        <v>1059</v>
      </c>
      <c r="H524" s="1">
        <v>0.75</v>
      </c>
      <c r="I524" s="1" t="str">
        <f t="shared" si="25"/>
        <v>2</v>
      </c>
      <c r="J524" t="s">
        <v>102</v>
      </c>
      <c r="K524" t="s">
        <v>1060</v>
      </c>
      <c r="L524">
        <v>3</v>
      </c>
      <c r="M524" t="str">
        <f t="shared" si="24"/>
        <v>Satisfactory</v>
      </c>
      <c r="N524" t="str">
        <f t="shared" si="26"/>
        <v>Satisfactory</v>
      </c>
    </row>
    <row r="525" spans="1:14" x14ac:dyDescent="0.25">
      <c r="A525">
        <v>1407</v>
      </c>
      <c r="B525" t="str">
        <f>TRIM(Table2[[#This Row],[Company (Manufacturer)]])</f>
        <v>Choco Del Sol</v>
      </c>
      <c r="C525" t="s">
        <v>1058</v>
      </c>
      <c r="D525" t="s">
        <v>500</v>
      </c>
      <c r="E525">
        <v>2014</v>
      </c>
      <c r="F525" t="s">
        <v>230</v>
      </c>
      <c r="G525" t="s">
        <v>292</v>
      </c>
      <c r="H525" s="1">
        <v>0.82</v>
      </c>
      <c r="I525" s="1" t="str">
        <f t="shared" si="25"/>
        <v>2</v>
      </c>
      <c r="J525" t="s">
        <v>102</v>
      </c>
      <c r="K525" t="s">
        <v>1061</v>
      </c>
      <c r="L525">
        <v>3.25</v>
      </c>
      <c r="M525" t="str">
        <f t="shared" si="24"/>
        <v>Satisfactory</v>
      </c>
      <c r="N525" t="str">
        <f t="shared" si="26"/>
        <v>Satisfactory</v>
      </c>
    </row>
    <row r="526" spans="1:14" x14ac:dyDescent="0.25">
      <c r="A526">
        <v>1696</v>
      </c>
      <c r="B526" t="str">
        <f>TRIM(Table2[[#This Row],[Company (Manufacturer)]])</f>
        <v>Choco Dong</v>
      </c>
      <c r="C526" t="s">
        <v>1062</v>
      </c>
      <c r="D526" t="s">
        <v>765</v>
      </c>
      <c r="E526">
        <v>2015</v>
      </c>
      <c r="F526" t="s">
        <v>153</v>
      </c>
      <c r="G526" t="s">
        <v>1063</v>
      </c>
      <c r="H526" s="1">
        <v>0.7</v>
      </c>
      <c r="I526" s="1" t="str">
        <f t="shared" si="25"/>
        <v>2</v>
      </c>
      <c r="J526" t="s">
        <v>102</v>
      </c>
      <c r="K526" t="s">
        <v>1064</v>
      </c>
      <c r="L526">
        <v>2.75</v>
      </c>
      <c r="M526" t="str">
        <f t="shared" si="24"/>
        <v>Dissapointing</v>
      </c>
      <c r="N526" t="str">
        <f t="shared" si="26"/>
        <v>Dissapointing</v>
      </c>
    </row>
    <row r="527" spans="1:14" x14ac:dyDescent="0.25">
      <c r="A527">
        <v>1696</v>
      </c>
      <c r="B527" t="str">
        <f>TRIM(Table2[[#This Row],[Company (Manufacturer)]])</f>
        <v>Choco Dong</v>
      </c>
      <c r="C527" t="s">
        <v>1062</v>
      </c>
      <c r="D527" t="s">
        <v>765</v>
      </c>
      <c r="E527">
        <v>2015</v>
      </c>
      <c r="F527" t="s">
        <v>469</v>
      </c>
      <c r="G527" t="s">
        <v>1065</v>
      </c>
      <c r="H527" s="1">
        <v>0.7</v>
      </c>
      <c r="I527" s="1" t="str">
        <f t="shared" si="25"/>
        <v>2</v>
      </c>
      <c r="J527" t="s">
        <v>102</v>
      </c>
      <c r="K527" t="s">
        <v>1066</v>
      </c>
      <c r="L527">
        <v>3.5</v>
      </c>
      <c r="M527" t="str">
        <f t="shared" si="24"/>
        <v>Satisfactory</v>
      </c>
      <c r="N527" t="str">
        <f t="shared" si="26"/>
        <v>Satisfactory</v>
      </c>
    </row>
    <row r="528" spans="1:14" x14ac:dyDescent="0.25">
      <c r="A528">
        <v>2298</v>
      </c>
      <c r="B528" t="str">
        <f>TRIM(Table2[[#This Row],[Company (Manufacturer)]])</f>
        <v>Chococard (Lapos)</v>
      </c>
      <c r="C528" t="s">
        <v>1067</v>
      </c>
      <c r="D528" t="s">
        <v>1068</v>
      </c>
      <c r="E528">
        <v>2019</v>
      </c>
      <c r="F528" t="s">
        <v>163</v>
      </c>
      <c r="G528" t="s">
        <v>1069</v>
      </c>
      <c r="H528" s="1">
        <v>0.72</v>
      </c>
      <c r="I528" s="1" t="str">
        <f t="shared" si="25"/>
        <v>3</v>
      </c>
      <c r="J528" t="s">
        <v>13</v>
      </c>
      <c r="K528" t="s">
        <v>1070</v>
      </c>
      <c r="L528">
        <v>2.5</v>
      </c>
      <c r="M528" t="str">
        <f t="shared" si="24"/>
        <v>Dissapointing</v>
      </c>
      <c r="N528" t="str">
        <f t="shared" si="26"/>
        <v>Dissapointing</v>
      </c>
    </row>
    <row r="529" spans="1:14" x14ac:dyDescent="0.25">
      <c r="A529">
        <v>2298</v>
      </c>
      <c r="B529" t="str">
        <f>TRIM(Table2[[#This Row],[Company (Manufacturer)]])</f>
        <v>Chococard (Lapos)</v>
      </c>
      <c r="C529" t="s">
        <v>1067</v>
      </c>
      <c r="D529" t="s">
        <v>1068</v>
      </c>
      <c r="E529">
        <v>2019</v>
      </c>
      <c r="F529" t="s">
        <v>18</v>
      </c>
      <c r="G529" t="s">
        <v>419</v>
      </c>
      <c r="H529" s="1">
        <v>0.71</v>
      </c>
      <c r="I529" s="1" t="str">
        <f t="shared" si="25"/>
        <v>3</v>
      </c>
      <c r="J529" t="s">
        <v>13</v>
      </c>
      <c r="K529" t="s">
        <v>1071</v>
      </c>
      <c r="L529">
        <v>3.25</v>
      </c>
      <c r="M529" t="str">
        <f t="shared" si="24"/>
        <v>Satisfactory</v>
      </c>
      <c r="N529" t="str">
        <f t="shared" si="26"/>
        <v>Satisfactory</v>
      </c>
    </row>
    <row r="530" spans="1:14" x14ac:dyDescent="0.25">
      <c r="A530">
        <v>1482</v>
      </c>
      <c r="B530" t="str">
        <f>TRIM(Table2[[#This Row],[Company (Manufacturer)]])</f>
        <v>Chocolarder</v>
      </c>
      <c r="C530" t="s">
        <v>1072</v>
      </c>
      <c r="D530" t="s">
        <v>137</v>
      </c>
      <c r="E530">
        <v>2015</v>
      </c>
      <c r="F530" t="s">
        <v>38</v>
      </c>
      <c r="G530" t="s">
        <v>1073</v>
      </c>
      <c r="H530" s="1">
        <v>0.65</v>
      </c>
      <c r="I530" s="1" t="str">
        <f t="shared" si="25"/>
        <v>2</v>
      </c>
      <c r="J530" t="s">
        <v>102</v>
      </c>
      <c r="K530" t="s">
        <v>1074</v>
      </c>
      <c r="L530">
        <v>2.5</v>
      </c>
      <c r="M530" t="str">
        <f t="shared" si="24"/>
        <v>Dissapointing</v>
      </c>
      <c r="N530" t="str">
        <f t="shared" si="26"/>
        <v>Dissapointing</v>
      </c>
    </row>
    <row r="531" spans="1:14" x14ac:dyDescent="0.25">
      <c r="A531">
        <v>1482</v>
      </c>
      <c r="B531" t="str">
        <f>TRIM(Table2[[#This Row],[Company (Manufacturer)]])</f>
        <v>Chocolarder</v>
      </c>
      <c r="C531" t="s">
        <v>1072</v>
      </c>
      <c r="D531" t="s">
        <v>137</v>
      </c>
      <c r="E531">
        <v>2015</v>
      </c>
      <c r="F531" t="s">
        <v>38</v>
      </c>
      <c r="G531" t="s">
        <v>1075</v>
      </c>
      <c r="H531" s="1">
        <v>0.65</v>
      </c>
      <c r="I531" s="1" t="str">
        <f t="shared" si="25"/>
        <v>2</v>
      </c>
      <c r="J531" t="s">
        <v>102</v>
      </c>
      <c r="K531" t="s">
        <v>1076</v>
      </c>
      <c r="L531">
        <v>2.75</v>
      </c>
      <c r="M531" t="str">
        <f t="shared" si="24"/>
        <v>Dissapointing</v>
      </c>
      <c r="N531" t="str">
        <f t="shared" si="26"/>
        <v>Dissapointing</v>
      </c>
    </row>
    <row r="532" spans="1:14" x14ac:dyDescent="0.25">
      <c r="A532">
        <v>1514</v>
      </c>
      <c r="B532" t="str">
        <f>TRIM(Table2[[#This Row],[Company (Manufacturer)]])</f>
        <v>Chocolarder</v>
      </c>
      <c r="C532" t="s">
        <v>1072</v>
      </c>
      <c r="D532" t="s">
        <v>137</v>
      </c>
      <c r="E532">
        <v>2015</v>
      </c>
      <c r="F532" t="s">
        <v>18</v>
      </c>
      <c r="G532" t="s">
        <v>1077</v>
      </c>
      <c r="H532" s="1">
        <v>0.8</v>
      </c>
      <c r="I532" s="1" t="str">
        <f t="shared" si="25"/>
        <v>2</v>
      </c>
      <c r="J532" t="s">
        <v>102</v>
      </c>
      <c r="K532" t="s">
        <v>1078</v>
      </c>
      <c r="L532">
        <v>2.5</v>
      </c>
      <c r="M532" t="str">
        <f t="shared" si="24"/>
        <v>Dissapointing</v>
      </c>
      <c r="N532" t="str">
        <f t="shared" si="26"/>
        <v>Dissapointing</v>
      </c>
    </row>
    <row r="533" spans="1:14" x14ac:dyDescent="0.25">
      <c r="A533">
        <v>2442</v>
      </c>
      <c r="B533" t="str">
        <f>TRIM(Table2[[#This Row],[Company (Manufacturer)]])</f>
        <v>Chocolarder</v>
      </c>
      <c r="C533" t="s">
        <v>1072</v>
      </c>
      <c r="D533" t="s">
        <v>137</v>
      </c>
      <c r="E533">
        <v>2019</v>
      </c>
      <c r="F533" t="s">
        <v>15</v>
      </c>
      <c r="G533" t="s">
        <v>1079</v>
      </c>
      <c r="H533" s="1">
        <v>0.74</v>
      </c>
      <c r="I533" s="1" t="str">
        <f t="shared" si="25"/>
        <v>2</v>
      </c>
      <c r="J533" t="s">
        <v>102</v>
      </c>
      <c r="K533" t="s">
        <v>1080</v>
      </c>
      <c r="L533">
        <v>3</v>
      </c>
      <c r="M533" t="str">
        <f t="shared" si="24"/>
        <v>Satisfactory</v>
      </c>
      <c r="N533" t="str">
        <f t="shared" si="26"/>
        <v>Satisfactory</v>
      </c>
    </row>
    <row r="534" spans="1:14" x14ac:dyDescent="0.25">
      <c r="A534">
        <v>647</v>
      </c>
      <c r="B534" t="str">
        <f>TRIM(Table2[[#This Row],[Company (Manufacturer)]])</f>
        <v>Chocola'te</v>
      </c>
      <c r="C534" t="s">
        <v>1081</v>
      </c>
      <c r="D534" t="s">
        <v>10</v>
      </c>
      <c r="E534">
        <v>2011</v>
      </c>
      <c r="F534" t="s">
        <v>15</v>
      </c>
      <c r="G534" t="s">
        <v>15</v>
      </c>
      <c r="H534" s="1">
        <v>0.7</v>
      </c>
      <c r="I534" s="1" t="str">
        <f t="shared" si="25"/>
        <v>2</v>
      </c>
      <c r="J534" t="s">
        <v>102</v>
      </c>
      <c r="K534" t="s">
        <v>1082</v>
      </c>
      <c r="L534">
        <v>3.75</v>
      </c>
      <c r="M534" t="str">
        <f t="shared" si="24"/>
        <v>Praiseworthy</v>
      </c>
      <c r="N534" t="str">
        <f t="shared" si="26"/>
        <v>Praiseworthy</v>
      </c>
    </row>
    <row r="535" spans="1:14" x14ac:dyDescent="0.25">
      <c r="A535">
        <v>647</v>
      </c>
      <c r="B535" t="str">
        <f>TRIM(Table2[[#This Row],[Company (Manufacturer)]])</f>
        <v>Chocola'te</v>
      </c>
      <c r="C535" t="s">
        <v>1081</v>
      </c>
      <c r="D535" t="s">
        <v>10</v>
      </c>
      <c r="E535">
        <v>2011</v>
      </c>
      <c r="F535" t="s">
        <v>27</v>
      </c>
      <c r="G535" t="s">
        <v>27</v>
      </c>
      <c r="H535" s="1">
        <v>0.68</v>
      </c>
      <c r="I535" s="1" t="str">
        <f t="shared" si="25"/>
        <v>2</v>
      </c>
      <c r="J535" t="s">
        <v>102</v>
      </c>
      <c r="K535" t="s">
        <v>1083</v>
      </c>
      <c r="L535">
        <v>3.75</v>
      </c>
      <c r="M535" t="str">
        <f t="shared" si="24"/>
        <v>Praiseworthy</v>
      </c>
      <c r="N535" t="str">
        <f t="shared" si="26"/>
        <v>Praiseworthy</v>
      </c>
    </row>
    <row r="536" spans="1:14" x14ac:dyDescent="0.25">
      <c r="A536">
        <v>1772</v>
      </c>
      <c r="B536" t="str">
        <f>TRIM(Table2[[#This Row],[Company (Manufacturer)]])</f>
        <v>Chocolate Alchemist-Philly</v>
      </c>
      <c r="C536" t="s">
        <v>1084</v>
      </c>
      <c r="D536" t="s">
        <v>10</v>
      </c>
      <c r="E536">
        <v>2016</v>
      </c>
      <c r="F536" t="s">
        <v>38</v>
      </c>
      <c r="G536" t="s">
        <v>1085</v>
      </c>
      <c r="H536" s="1">
        <v>0.9</v>
      </c>
      <c r="I536" s="1" t="str">
        <f t="shared" si="25"/>
        <v>2</v>
      </c>
      <c r="J536" t="s">
        <v>770</v>
      </c>
      <c r="K536" t="s">
        <v>1086</v>
      </c>
      <c r="L536">
        <v>2.5</v>
      </c>
      <c r="M536" t="str">
        <f t="shared" si="24"/>
        <v>Dissapointing</v>
      </c>
      <c r="N536" t="str">
        <f t="shared" si="26"/>
        <v>Dissapointing</v>
      </c>
    </row>
    <row r="537" spans="1:14" x14ac:dyDescent="0.25">
      <c r="A537">
        <v>1772</v>
      </c>
      <c r="B537" t="str">
        <f>TRIM(Table2[[#This Row],[Company (Manufacturer)]])</f>
        <v>Chocolate Alchemist-Philly</v>
      </c>
      <c r="C537" t="s">
        <v>1084</v>
      </c>
      <c r="D537" t="s">
        <v>10</v>
      </c>
      <c r="E537">
        <v>2016</v>
      </c>
      <c r="F537" t="s">
        <v>239</v>
      </c>
      <c r="G537" t="s">
        <v>1087</v>
      </c>
      <c r="H537" s="1">
        <v>0.8</v>
      </c>
      <c r="I537" s="1" t="str">
        <f t="shared" si="25"/>
        <v>2</v>
      </c>
      <c r="J537" t="s">
        <v>770</v>
      </c>
      <c r="K537" t="s">
        <v>1088</v>
      </c>
      <c r="L537">
        <v>2.5</v>
      </c>
      <c r="M537" t="str">
        <f t="shared" si="24"/>
        <v>Dissapointing</v>
      </c>
      <c r="N537" t="str">
        <f t="shared" si="26"/>
        <v>Dissapointing</v>
      </c>
    </row>
    <row r="538" spans="1:14" x14ac:dyDescent="0.25">
      <c r="A538">
        <v>1760</v>
      </c>
      <c r="B538" t="str">
        <f>TRIM(Table2[[#This Row],[Company (Manufacturer)]])</f>
        <v>Chocolate Con Amor</v>
      </c>
      <c r="C538" t="s">
        <v>1089</v>
      </c>
      <c r="D538" t="s">
        <v>10</v>
      </c>
      <c r="E538">
        <v>2016</v>
      </c>
      <c r="F538" t="s">
        <v>35</v>
      </c>
      <c r="G538" t="s">
        <v>1090</v>
      </c>
      <c r="H538" s="1">
        <v>0.7</v>
      </c>
      <c r="I538" s="1" t="str">
        <f t="shared" si="25"/>
        <v>2</v>
      </c>
      <c r="J538" t="s">
        <v>102</v>
      </c>
      <c r="K538" t="s">
        <v>1091</v>
      </c>
      <c r="L538">
        <v>2.5</v>
      </c>
      <c r="M538" t="str">
        <f t="shared" si="24"/>
        <v>Dissapointing</v>
      </c>
      <c r="N538" t="str">
        <f t="shared" si="26"/>
        <v>Dissapointing</v>
      </c>
    </row>
    <row r="539" spans="1:14" x14ac:dyDescent="0.25">
      <c r="A539">
        <v>1760</v>
      </c>
      <c r="B539" t="str">
        <f>TRIM(Table2[[#This Row],[Company (Manufacturer)]])</f>
        <v>Chocolate Con Amor</v>
      </c>
      <c r="C539" t="s">
        <v>1089</v>
      </c>
      <c r="D539" t="s">
        <v>10</v>
      </c>
      <c r="E539">
        <v>2016</v>
      </c>
      <c r="F539" t="s">
        <v>30</v>
      </c>
      <c r="G539" t="s">
        <v>30</v>
      </c>
      <c r="H539" s="1">
        <v>0.7</v>
      </c>
      <c r="I539" s="1" t="str">
        <f t="shared" si="25"/>
        <v>2</v>
      </c>
      <c r="J539" t="s">
        <v>102</v>
      </c>
      <c r="K539" t="s">
        <v>1092</v>
      </c>
      <c r="L539">
        <v>2.75</v>
      </c>
      <c r="M539" t="str">
        <f t="shared" si="24"/>
        <v>Dissapointing</v>
      </c>
      <c r="N539" t="str">
        <f t="shared" si="26"/>
        <v>Dissapointing</v>
      </c>
    </row>
    <row r="540" spans="1:14" x14ac:dyDescent="0.25">
      <c r="A540">
        <v>1764</v>
      </c>
      <c r="B540" t="str">
        <f>TRIM(Table2[[#This Row],[Company (Manufacturer)]])</f>
        <v>Chocolate Con Amor</v>
      </c>
      <c r="C540" t="s">
        <v>1089</v>
      </c>
      <c r="D540" t="s">
        <v>10</v>
      </c>
      <c r="E540">
        <v>2016</v>
      </c>
      <c r="F540" t="s">
        <v>18</v>
      </c>
      <c r="G540" t="s">
        <v>18</v>
      </c>
      <c r="H540" s="1">
        <v>0.6</v>
      </c>
      <c r="I540" s="1" t="str">
        <f t="shared" si="25"/>
        <v>2</v>
      </c>
      <c r="J540" t="s">
        <v>102</v>
      </c>
      <c r="K540" t="s">
        <v>1093</v>
      </c>
      <c r="L540">
        <v>3</v>
      </c>
      <c r="M540" t="str">
        <f t="shared" si="24"/>
        <v>Satisfactory</v>
      </c>
      <c r="N540" t="str">
        <f t="shared" si="26"/>
        <v>Satisfactory</v>
      </c>
    </row>
    <row r="541" spans="1:14" x14ac:dyDescent="0.25">
      <c r="A541">
        <v>1764</v>
      </c>
      <c r="B541" t="str">
        <f>TRIM(Table2[[#This Row],[Company (Manufacturer)]])</f>
        <v>Chocolate Con Amor</v>
      </c>
      <c r="C541" t="s">
        <v>1089</v>
      </c>
      <c r="D541" t="s">
        <v>10</v>
      </c>
      <c r="E541">
        <v>2016</v>
      </c>
      <c r="F541" t="s">
        <v>18</v>
      </c>
      <c r="G541" t="s">
        <v>18</v>
      </c>
      <c r="H541" s="1">
        <v>0.75</v>
      </c>
      <c r="I541" s="1" t="str">
        <f t="shared" si="25"/>
        <v>2</v>
      </c>
      <c r="J541" t="s">
        <v>102</v>
      </c>
      <c r="K541" t="s">
        <v>1094</v>
      </c>
      <c r="L541">
        <v>3</v>
      </c>
      <c r="M541" t="str">
        <f t="shared" si="24"/>
        <v>Satisfactory</v>
      </c>
      <c r="N541" t="str">
        <f t="shared" si="26"/>
        <v>Satisfactory</v>
      </c>
    </row>
    <row r="542" spans="1:14" x14ac:dyDescent="0.25">
      <c r="A542">
        <v>1764</v>
      </c>
      <c r="B542" t="str">
        <f>TRIM(Table2[[#This Row],[Company (Manufacturer)]])</f>
        <v>Chocolate Con Amor</v>
      </c>
      <c r="C542" t="s">
        <v>1089</v>
      </c>
      <c r="D542" t="s">
        <v>10</v>
      </c>
      <c r="E542">
        <v>2016</v>
      </c>
      <c r="F542" t="s">
        <v>27</v>
      </c>
      <c r="G542" t="s">
        <v>197</v>
      </c>
      <c r="H542" s="1">
        <v>0.8</v>
      </c>
      <c r="I542" s="1" t="str">
        <f t="shared" si="25"/>
        <v>2</v>
      </c>
      <c r="J542" t="s">
        <v>102</v>
      </c>
      <c r="K542" t="s">
        <v>1095</v>
      </c>
      <c r="L542">
        <v>3</v>
      </c>
      <c r="M542" t="str">
        <f t="shared" si="24"/>
        <v>Satisfactory</v>
      </c>
      <c r="N542" t="str">
        <f t="shared" si="26"/>
        <v>Satisfactory</v>
      </c>
    </row>
    <row r="543" spans="1:14" x14ac:dyDescent="0.25">
      <c r="A543">
        <v>1764</v>
      </c>
      <c r="B543" t="str">
        <f>TRIM(Table2[[#This Row],[Company (Manufacturer)]])</f>
        <v>Chocolate Con Amor</v>
      </c>
      <c r="C543" t="s">
        <v>1089</v>
      </c>
      <c r="D543" t="s">
        <v>10</v>
      </c>
      <c r="E543">
        <v>2016</v>
      </c>
      <c r="F543" t="s">
        <v>46</v>
      </c>
      <c r="G543" t="s">
        <v>46</v>
      </c>
      <c r="H543" s="1">
        <v>0.7</v>
      </c>
      <c r="I543" s="1" t="str">
        <f t="shared" si="25"/>
        <v>2</v>
      </c>
      <c r="J543" t="s">
        <v>102</v>
      </c>
      <c r="K543" t="s">
        <v>1096</v>
      </c>
      <c r="L543">
        <v>3.25</v>
      </c>
      <c r="M543" t="str">
        <f t="shared" si="24"/>
        <v>Satisfactory</v>
      </c>
      <c r="N543" t="str">
        <f t="shared" si="26"/>
        <v>Satisfactory</v>
      </c>
    </row>
    <row r="544" spans="1:14" x14ac:dyDescent="0.25">
      <c r="A544">
        <v>1768</v>
      </c>
      <c r="B544" t="str">
        <f>TRIM(Table2[[#This Row],[Company (Manufacturer)]])</f>
        <v>Chocolate Con Amor</v>
      </c>
      <c r="C544" t="s">
        <v>1089</v>
      </c>
      <c r="D544" t="s">
        <v>10</v>
      </c>
      <c r="E544">
        <v>2016</v>
      </c>
      <c r="F544" t="s">
        <v>163</v>
      </c>
      <c r="G544" t="s">
        <v>163</v>
      </c>
      <c r="H544" s="1">
        <v>0.8</v>
      </c>
      <c r="I544" s="1" t="str">
        <f t="shared" si="25"/>
        <v>2</v>
      </c>
      <c r="J544" t="s">
        <v>102</v>
      </c>
      <c r="K544" t="s">
        <v>1097</v>
      </c>
      <c r="L544">
        <v>2.75</v>
      </c>
      <c r="M544" t="str">
        <f t="shared" si="24"/>
        <v>Dissapointing</v>
      </c>
      <c r="N544" t="str">
        <f t="shared" si="26"/>
        <v>Dissapointing</v>
      </c>
    </row>
    <row r="545" spans="1:14" x14ac:dyDescent="0.25">
      <c r="A545">
        <v>1259</v>
      </c>
      <c r="B545" t="str">
        <f>TRIM(Table2[[#This Row],[Company (Manufacturer)]])</f>
        <v>Chocolate Conspiracy</v>
      </c>
      <c r="C545" t="s">
        <v>1098</v>
      </c>
      <c r="D545" t="s">
        <v>10</v>
      </c>
      <c r="E545">
        <v>2014</v>
      </c>
      <c r="F545" t="s">
        <v>38</v>
      </c>
      <c r="G545" t="s">
        <v>38</v>
      </c>
      <c r="H545" s="1">
        <v>0.74</v>
      </c>
      <c r="I545" s="1" t="str">
        <f t="shared" si="25"/>
        <v>3</v>
      </c>
      <c r="J545" t="s">
        <v>1099</v>
      </c>
      <c r="K545" t="s">
        <v>1100</v>
      </c>
      <c r="L545">
        <v>2.75</v>
      </c>
      <c r="M545" t="str">
        <f t="shared" si="24"/>
        <v>Dissapointing</v>
      </c>
      <c r="N545" t="str">
        <f t="shared" si="26"/>
        <v>Dissapointing</v>
      </c>
    </row>
    <row r="546" spans="1:14" x14ac:dyDescent="0.25">
      <c r="A546">
        <v>1530</v>
      </c>
      <c r="B546" t="str">
        <f>TRIM(Table2[[#This Row],[Company (Manufacturer)]])</f>
        <v>Chocolate Makers</v>
      </c>
      <c r="C546" t="s">
        <v>1101</v>
      </c>
      <c r="D546" t="s">
        <v>160</v>
      </c>
      <c r="E546">
        <v>2015</v>
      </c>
      <c r="F546" t="s">
        <v>18</v>
      </c>
      <c r="G546" t="s">
        <v>1102</v>
      </c>
      <c r="H546" s="1">
        <v>0.75</v>
      </c>
      <c r="I546" s="1" t="str">
        <f t="shared" si="25"/>
        <v>3</v>
      </c>
      <c r="J546" t="s">
        <v>13</v>
      </c>
      <c r="K546" t="s">
        <v>1103</v>
      </c>
      <c r="L546">
        <v>3.25</v>
      </c>
      <c r="M546" t="str">
        <f t="shared" si="24"/>
        <v>Satisfactory</v>
      </c>
      <c r="N546" t="str">
        <f t="shared" si="26"/>
        <v>Satisfactory</v>
      </c>
    </row>
    <row r="547" spans="1:14" x14ac:dyDescent="0.25">
      <c r="A547">
        <v>1530</v>
      </c>
      <c r="B547" t="str">
        <f>TRIM(Table2[[#This Row],[Company (Manufacturer)]])</f>
        <v>Chocolate Makers</v>
      </c>
      <c r="C547" t="s">
        <v>1101</v>
      </c>
      <c r="D547" t="s">
        <v>160</v>
      </c>
      <c r="E547">
        <v>2015</v>
      </c>
      <c r="F547" t="s">
        <v>357</v>
      </c>
      <c r="G547" t="s">
        <v>1104</v>
      </c>
      <c r="H547" s="1">
        <v>0.68</v>
      </c>
      <c r="I547" s="1" t="str">
        <f t="shared" si="25"/>
        <v>3</v>
      </c>
      <c r="J547" t="s">
        <v>13</v>
      </c>
      <c r="K547" t="s">
        <v>1105</v>
      </c>
      <c r="L547">
        <v>3.5</v>
      </c>
      <c r="M547" t="str">
        <f t="shared" si="24"/>
        <v>Satisfactory</v>
      </c>
      <c r="N547" t="str">
        <f t="shared" si="26"/>
        <v>Satisfactory</v>
      </c>
    </row>
    <row r="548" spans="1:14" x14ac:dyDescent="0.25">
      <c r="A548">
        <v>1530</v>
      </c>
      <c r="B548" t="str">
        <f>TRIM(Table2[[#This Row],[Company (Manufacturer)]])</f>
        <v>Chocolate Makers</v>
      </c>
      <c r="C548" t="s">
        <v>1101</v>
      </c>
      <c r="D548" t="s">
        <v>160</v>
      </c>
      <c r="E548">
        <v>2015</v>
      </c>
      <c r="F548" t="s">
        <v>38</v>
      </c>
      <c r="G548" t="s">
        <v>1106</v>
      </c>
      <c r="H548" s="1">
        <v>0.8</v>
      </c>
      <c r="I548" s="1" t="str">
        <f t="shared" si="25"/>
        <v>3</v>
      </c>
      <c r="J548" t="s">
        <v>13</v>
      </c>
      <c r="K548" t="s">
        <v>1107</v>
      </c>
      <c r="L548">
        <v>3.75</v>
      </c>
      <c r="M548" t="str">
        <f t="shared" si="24"/>
        <v>Praiseworthy</v>
      </c>
      <c r="N548" t="str">
        <f t="shared" si="26"/>
        <v>Praiseworthy</v>
      </c>
    </row>
    <row r="549" spans="1:14" x14ac:dyDescent="0.25">
      <c r="A549">
        <v>919</v>
      </c>
      <c r="B549" t="str">
        <f>TRIM(Table2[[#This Row],[Company (Manufacturer)]])</f>
        <v>Chocolate Tree</v>
      </c>
      <c r="C549" t="s">
        <v>1108</v>
      </c>
      <c r="D549" t="s">
        <v>1109</v>
      </c>
      <c r="E549">
        <v>2012</v>
      </c>
      <c r="F549" t="s">
        <v>46</v>
      </c>
      <c r="G549" t="s">
        <v>46</v>
      </c>
      <c r="H549" s="1">
        <v>0.82</v>
      </c>
      <c r="I549" s="1" t="str">
        <f t="shared" si="25"/>
        <v>3</v>
      </c>
      <c r="J549" t="s">
        <v>13</v>
      </c>
      <c r="K549" t="s">
        <v>1110</v>
      </c>
      <c r="L549">
        <v>2.5</v>
      </c>
      <c r="M549" t="str">
        <f t="shared" si="24"/>
        <v>Dissapointing</v>
      </c>
      <c r="N549" t="str">
        <f t="shared" si="26"/>
        <v>Dissapointing</v>
      </c>
    </row>
    <row r="550" spans="1:14" x14ac:dyDescent="0.25">
      <c r="A550">
        <v>919</v>
      </c>
      <c r="B550" t="str">
        <f>TRIM(Table2[[#This Row],[Company (Manufacturer)]])</f>
        <v>Chocolate Tree</v>
      </c>
      <c r="C550" t="s">
        <v>1108</v>
      </c>
      <c r="D550" t="s">
        <v>1109</v>
      </c>
      <c r="E550">
        <v>2012</v>
      </c>
      <c r="F550" t="s">
        <v>38</v>
      </c>
      <c r="G550" t="s">
        <v>38</v>
      </c>
      <c r="H550" s="1">
        <v>0.68</v>
      </c>
      <c r="I550" s="1" t="str">
        <f t="shared" si="25"/>
        <v>3</v>
      </c>
      <c r="J550" t="s">
        <v>13</v>
      </c>
      <c r="K550" t="s">
        <v>1111</v>
      </c>
      <c r="L550">
        <v>2.75</v>
      </c>
      <c r="M550" t="str">
        <f t="shared" si="24"/>
        <v>Dissapointing</v>
      </c>
      <c r="N550" t="str">
        <f t="shared" si="26"/>
        <v>Dissapointing</v>
      </c>
    </row>
    <row r="551" spans="1:14" x14ac:dyDescent="0.25">
      <c r="A551">
        <v>919</v>
      </c>
      <c r="B551" t="str">
        <f>TRIM(Table2[[#This Row],[Company (Manufacturer)]])</f>
        <v>Chocolate Tree</v>
      </c>
      <c r="C551" t="s">
        <v>1108</v>
      </c>
      <c r="D551" t="s">
        <v>1109</v>
      </c>
      <c r="E551">
        <v>2012</v>
      </c>
      <c r="F551" t="s">
        <v>15</v>
      </c>
      <c r="G551" t="s">
        <v>15</v>
      </c>
      <c r="H551" s="1">
        <v>0.72</v>
      </c>
      <c r="I551" s="1" t="str">
        <f t="shared" si="25"/>
        <v>3</v>
      </c>
      <c r="J551" t="s">
        <v>13</v>
      </c>
      <c r="K551" t="s">
        <v>1112</v>
      </c>
      <c r="L551">
        <v>3.25</v>
      </c>
      <c r="M551" t="str">
        <f t="shared" si="24"/>
        <v>Satisfactory</v>
      </c>
      <c r="N551" t="str">
        <f t="shared" si="26"/>
        <v>Satisfactory</v>
      </c>
    </row>
    <row r="552" spans="1:14" x14ac:dyDescent="0.25">
      <c r="A552">
        <v>1121</v>
      </c>
      <c r="B552" t="str">
        <f>TRIM(Table2[[#This Row],[Company (Manufacturer)]])</f>
        <v>Chocolate Tree</v>
      </c>
      <c r="C552" t="s">
        <v>1108</v>
      </c>
      <c r="D552" t="s">
        <v>1109</v>
      </c>
      <c r="E552">
        <v>2013</v>
      </c>
      <c r="F552" t="s">
        <v>38</v>
      </c>
      <c r="G552" t="s">
        <v>38</v>
      </c>
      <c r="H552" s="1">
        <v>0.7</v>
      </c>
      <c r="I552" s="1" t="str">
        <f t="shared" si="25"/>
        <v>2</v>
      </c>
      <c r="J552" t="s">
        <v>102</v>
      </c>
      <c r="K552" t="s">
        <v>1113</v>
      </c>
      <c r="L552">
        <v>3.75</v>
      </c>
      <c r="M552" t="str">
        <f t="shared" si="24"/>
        <v>Praiseworthy</v>
      </c>
      <c r="N552" t="str">
        <f t="shared" si="26"/>
        <v>Praiseworthy</v>
      </c>
    </row>
    <row r="553" spans="1:14" x14ac:dyDescent="0.25">
      <c r="A553">
        <v>1582</v>
      </c>
      <c r="B553" t="str">
        <f>TRIM(Table2[[#This Row],[Company (Manufacturer)]])</f>
        <v>Chocolate Tree</v>
      </c>
      <c r="C553" t="s">
        <v>1108</v>
      </c>
      <c r="D553" t="s">
        <v>1109</v>
      </c>
      <c r="E553">
        <v>2015</v>
      </c>
      <c r="F553" t="s">
        <v>38</v>
      </c>
      <c r="G553" t="s">
        <v>219</v>
      </c>
      <c r="H553" s="1">
        <v>0.69</v>
      </c>
      <c r="I553" s="1" t="str">
        <f t="shared" si="25"/>
        <v>3</v>
      </c>
      <c r="J553" t="s">
        <v>13</v>
      </c>
      <c r="K553" t="s">
        <v>1114</v>
      </c>
      <c r="L553">
        <v>3.75</v>
      </c>
      <c r="M553" t="str">
        <f t="shared" si="24"/>
        <v>Praiseworthy</v>
      </c>
      <c r="N553" t="str">
        <f t="shared" si="26"/>
        <v>Praiseworthy</v>
      </c>
    </row>
    <row r="554" spans="1:14" x14ac:dyDescent="0.25">
      <c r="A554">
        <v>1582</v>
      </c>
      <c r="B554" t="str">
        <f>TRIM(Table2[[#This Row],[Company (Manufacturer)]])</f>
        <v>Chocolate Tree</v>
      </c>
      <c r="C554" t="s">
        <v>1108</v>
      </c>
      <c r="D554" t="s">
        <v>1109</v>
      </c>
      <c r="E554">
        <v>2015</v>
      </c>
      <c r="F554" t="s">
        <v>27</v>
      </c>
      <c r="G554" t="s">
        <v>594</v>
      </c>
      <c r="H554" s="1">
        <v>0.8</v>
      </c>
      <c r="I554" s="1" t="str">
        <f t="shared" si="25"/>
        <v>2</v>
      </c>
      <c r="J554" t="s">
        <v>102</v>
      </c>
      <c r="K554" t="s">
        <v>1115</v>
      </c>
      <c r="L554">
        <v>3.75</v>
      </c>
      <c r="M554" t="str">
        <f t="shared" si="24"/>
        <v>Praiseworthy</v>
      </c>
      <c r="N554" t="str">
        <f t="shared" si="26"/>
        <v>Praiseworthy</v>
      </c>
    </row>
    <row r="555" spans="1:14" x14ac:dyDescent="0.25">
      <c r="A555">
        <v>2700</v>
      </c>
      <c r="B555" t="str">
        <f>TRIM(Table2[[#This Row],[Company (Manufacturer)]])</f>
        <v>Chocolate Tree</v>
      </c>
      <c r="C555" t="s">
        <v>1108</v>
      </c>
      <c r="D555" t="s">
        <v>1109</v>
      </c>
      <c r="E555">
        <v>2021</v>
      </c>
      <c r="F555" t="s">
        <v>27</v>
      </c>
      <c r="G555" t="s">
        <v>57</v>
      </c>
      <c r="H555" s="1">
        <v>0.7</v>
      </c>
      <c r="I555" s="1" t="str">
        <f t="shared" si="25"/>
        <v>3</v>
      </c>
      <c r="J555" t="s">
        <v>13</v>
      </c>
      <c r="K555" t="s">
        <v>1116</v>
      </c>
      <c r="L555">
        <v>2.75</v>
      </c>
      <c r="M555" t="str">
        <f t="shared" si="24"/>
        <v>Dissapointing</v>
      </c>
      <c r="N555" t="str">
        <f t="shared" si="26"/>
        <v>Dissapointing</v>
      </c>
    </row>
    <row r="556" spans="1:14" x14ac:dyDescent="0.25">
      <c r="A556">
        <v>2134</v>
      </c>
      <c r="B556" t="str">
        <f>TRIM(Table2[[#This Row],[Company (Manufacturer)]])</f>
        <v>Chocolates by Josh (Box Chocolate)</v>
      </c>
      <c r="C556" t="s">
        <v>1117</v>
      </c>
      <c r="D556" t="s">
        <v>10</v>
      </c>
      <c r="E556">
        <v>2018</v>
      </c>
      <c r="F556" t="s">
        <v>18</v>
      </c>
      <c r="G556" t="s">
        <v>419</v>
      </c>
      <c r="H556" s="1">
        <v>0.72</v>
      </c>
      <c r="I556" s="1" t="str">
        <f t="shared" si="25"/>
        <v>3</v>
      </c>
      <c r="J556" t="s">
        <v>13</v>
      </c>
      <c r="K556" t="s">
        <v>1118</v>
      </c>
      <c r="L556">
        <v>3.25</v>
      </c>
      <c r="M556" t="str">
        <f t="shared" si="24"/>
        <v>Satisfactory</v>
      </c>
      <c r="N556" t="str">
        <f t="shared" si="26"/>
        <v>Satisfactory</v>
      </c>
    </row>
    <row r="557" spans="1:14" x14ac:dyDescent="0.25">
      <c r="A557">
        <v>2294</v>
      </c>
      <c r="B557" t="str">
        <f>TRIM(Table2[[#This Row],[Company (Manufacturer)]])</f>
        <v>Chocolatoa</v>
      </c>
      <c r="C557" t="s">
        <v>1119</v>
      </c>
      <c r="D557" t="s">
        <v>483</v>
      </c>
      <c r="E557">
        <v>2019</v>
      </c>
      <c r="F557" t="s">
        <v>24</v>
      </c>
      <c r="G557" t="s">
        <v>1120</v>
      </c>
      <c r="H557" s="1">
        <v>0.7</v>
      </c>
      <c r="I557" s="1" t="str">
        <f t="shared" si="25"/>
        <v>3</v>
      </c>
      <c r="J557" t="s">
        <v>13</v>
      </c>
      <c r="K557" t="s">
        <v>1121</v>
      </c>
      <c r="L557">
        <v>3</v>
      </c>
      <c r="M557" t="str">
        <f t="shared" si="24"/>
        <v>Satisfactory</v>
      </c>
      <c r="N557" t="str">
        <f t="shared" si="26"/>
        <v>Satisfactory</v>
      </c>
    </row>
    <row r="558" spans="1:14" x14ac:dyDescent="0.25">
      <c r="A558">
        <v>1219</v>
      </c>
      <c r="B558" t="str">
        <f>TRIM(Table2[[#This Row],[Company (Manufacturer)]])</f>
        <v>Chocolats Privilege</v>
      </c>
      <c r="C558" t="s">
        <v>1122</v>
      </c>
      <c r="D558" t="s">
        <v>229</v>
      </c>
      <c r="E558">
        <v>2014</v>
      </c>
      <c r="F558" t="s">
        <v>90</v>
      </c>
      <c r="G558" t="s">
        <v>392</v>
      </c>
      <c r="H558" s="1">
        <v>0.7</v>
      </c>
      <c r="I558" s="1" t="str">
        <f t="shared" si="25"/>
        <v>4</v>
      </c>
      <c r="J558" t="s">
        <v>130</v>
      </c>
      <c r="K558" t="s">
        <v>1123</v>
      </c>
      <c r="L558">
        <v>2.5</v>
      </c>
      <c r="M558" t="str">
        <f t="shared" si="24"/>
        <v>Dissapointing</v>
      </c>
      <c r="N558" t="str">
        <f t="shared" si="26"/>
        <v>Dissapointing</v>
      </c>
    </row>
    <row r="559" spans="1:14" x14ac:dyDescent="0.25">
      <c r="A559">
        <v>2080</v>
      </c>
      <c r="B559" t="str">
        <f>TRIM(Table2[[#This Row],[Company (Manufacturer)]])</f>
        <v>Chocolibrium</v>
      </c>
      <c r="C559" t="s">
        <v>1124</v>
      </c>
      <c r="D559" t="s">
        <v>10</v>
      </c>
      <c r="E559">
        <v>2018</v>
      </c>
      <c r="F559" t="s">
        <v>24</v>
      </c>
      <c r="G559" t="s">
        <v>1125</v>
      </c>
      <c r="H559" s="1">
        <v>0.63</v>
      </c>
      <c r="I559" s="1" t="str">
        <f t="shared" si="25"/>
        <v>3</v>
      </c>
      <c r="J559" t="s">
        <v>13</v>
      </c>
      <c r="K559" t="s">
        <v>1126</v>
      </c>
      <c r="L559">
        <v>2.5</v>
      </c>
      <c r="M559" t="str">
        <f t="shared" si="24"/>
        <v>Dissapointing</v>
      </c>
      <c r="N559" t="str">
        <f t="shared" si="26"/>
        <v>Dissapointing</v>
      </c>
    </row>
    <row r="560" spans="1:14" x14ac:dyDescent="0.25">
      <c r="A560">
        <v>2080</v>
      </c>
      <c r="B560" t="str">
        <f>TRIM(Table2[[#This Row],[Company (Manufacturer)]])</f>
        <v>Chocolibrium</v>
      </c>
      <c r="C560" t="s">
        <v>1124</v>
      </c>
      <c r="D560" t="s">
        <v>10</v>
      </c>
      <c r="E560">
        <v>2018</v>
      </c>
      <c r="F560" t="s">
        <v>274</v>
      </c>
      <c r="G560" t="s">
        <v>1127</v>
      </c>
      <c r="H560" s="1">
        <v>0.76</v>
      </c>
      <c r="I560" s="1" t="str">
        <f t="shared" si="25"/>
        <v>2</v>
      </c>
      <c r="J560" t="s">
        <v>102</v>
      </c>
      <c r="K560" t="s">
        <v>1128</v>
      </c>
      <c r="L560">
        <v>2.75</v>
      </c>
      <c r="M560" t="str">
        <f t="shared" si="24"/>
        <v>Dissapointing</v>
      </c>
      <c r="N560" t="str">
        <f t="shared" si="26"/>
        <v>Dissapointing</v>
      </c>
    </row>
    <row r="561" spans="1:14" x14ac:dyDescent="0.25">
      <c r="A561">
        <v>2080</v>
      </c>
      <c r="B561" t="str">
        <f>TRIM(Table2[[#This Row],[Company (Manufacturer)]])</f>
        <v>Chocolibrium</v>
      </c>
      <c r="C561" t="s">
        <v>1124</v>
      </c>
      <c r="D561" t="s">
        <v>10</v>
      </c>
      <c r="E561">
        <v>2018</v>
      </c>
      <c r="F561" t="s">
        <v>38</v>
      </c>
      <c r="G561" t="s">
        <v>334</v>
      </c>
      <c r="H561" s="1">
        <v>0.7</v>
      </c>
      <c r="I561" s="1" t="str">
        <f t="shared" si="25"/>
        <v>2</v>
      </c>
      <c r="J561" t="s">
        <v>102</v>
      </c>
      <c r="K561" t="s">
        <v>1129</v>
      </c>
      <c r="L561">
        <v>2.75</v>
      </c>
      <c r="M561" t="str">
        <f t="shared" si="24"/>
        <v>Dissapointing</v>
      </c>
      <c r="N561" t="str">
        <f t="shared" si="26"/>
        <v>Dissapointing</v>
      </c>
    </row>
    <row r="562" spans="1:14" x14ac:dyDescent="0.25">
      <c r="A562">
        <v>1454</v>
      </c>
      <c r="B562" t="str">
        <f>TRIM(Table2[[#This Row],[Company (Manufacturer)]])</f>
        <v>ChocoReko</v>
      </c>
      <c r="C562" t="s">
        <v>1130</v>
      </c>
      <c r="D562" t="s">
        <v>871</v>
      </c>
      <c r="E562">
        <v>2015</v>
      </c>
      <c r="F562" t="s">
        <v>27</v>
      </c>
      <c r="G562" t="s">
        <v>787</v>
      </c>
      <c r="H562" s="1">
        <v>0.77</v>
      </c>
      <c r="I562" s="1" t="str">
        <f t="shared" si="25"/>
        <v/>
      </c>
      <c r="K562" t="s">
        <v>1131</v>
      </c>
      <c r="L562">
        <v>3</v>
      </c>
      <c r="M562" t="str">
        <f t="shared" si="24"/>
        <v>Satisfactory</v>
      </c>
      <c r="N562" t="str">
        <f t="shared" si="26"/>
        <v>Satisfactory</v>
      </c>
    </row>
    <row r="563" spans="1:14" x14ac:dyDescent="0.25">
      <c r="A563">
        <v>682</v>
      </c>
      <c r="B563" t="str">
        <f>TRIM(Table2[[#This Row],[Company (Manufacturer)]])</f>
        <v>Chocosol</v>
      </c>
      <c r="C563" t="s">
        <v>1132</v>
      </c>
      <c r="D563" t="s">
        <v>229</v>
      </c>
      <c r="E563">
        <v>2011</v>
      </c>
      <c r="F563" t="s">
        <v>90</v>
      </c>
      <c r="G563" t="s">
        <v>1133</v>
      </c>
      <c r="H563" s="1">
        <v>0.65</v>
      </c>
      <c r="I563" s="1" t="str">
        <f t="shared" si="25"/>
        <v/>
      </c>
      <c r="K563" t="s">
        <v>1134</v>
      </c>
      <c r="L563">
        <v>3.25</v>
      </c>
      <c r="M563" t="str">
        <f t="shared" si="24"/>
        <v>Satisfactory</v>
      </c>
      <c r="N563" t="str">
        <f t="shared" si="26"/>
        <v>Satisfactory</v>
      </c>
    </row>
    <row r="564" spans="1:14" x14ac:dyDescent="0.25">
      <c r="A564">
        <v>1832</v>
      </c>
      <c r="B564" t="str">
        <f>TRIM(Table2[[#This Row],[Company (Manufacturer)]])</f>
        <v>Chocosol</v>
      </c>
      <c r="C564" t="s">
        <v>1132</v>
      </c>
      <c r="D564" t="s">
        <v>229</v>
      </c>
      <c r="E564">
        <v>2016</v>
      </c>
      <c r="F564" t="s">
        <v>90</v>
      </c>
      <c r="G564" t="s">
        <v>1133</v>
      </c>
      <c r="H564" s="1">
        <v>0.75</v>
      </c>
      <c r="I564" s="1" t="str">
        <f t="shared" si="25"/>
        <v>3</v>
      </c>
      <c r="J564" t="s">
        <v>13</v>
      </c>
      <c r="K564" t="s">
        <v>1135</v>
      </c>
      <c r="L564">
        <v>3.25</v>
      </c>
      <c r="M564" t="str">
        <f t="shared" si="24"/>
        <v>Satisfactory</v>
      </c>
      <c r="N564" t="str">
        <f t="shared" si="26"/>
        <v>Satisfactory</v>
      </c>
    </row>
    <row r="565" spans="1:14" x14ac:dyDescent="0.25">
      <c r="A565">
        <v>2594</v>
      </c>
      <c r="B565" t="str">
        <f>TRIM(Table2[[#This Row],[Company (Manufacturer)]])</f>
        <v>Chocotenango</v>
      </c>
      <c r="C565" t="s">
        <v>1136</v>
      </c>
      <c r="D565" t="s">
        <v>10</v>
      </c>
      <c r="E565">
        <v>2021</v>
      </c>
      <c r="F565" t="s">
        <v>274</v>
      </c>
      <c r="G565" t="s">
        <v>1137</v>
      </c>
      <c r="H565" s="1">
        <v>0.7</v>
      </c>
      <c r="I565" s="1" t="str">
        <f t="shared" si="25"/>
        <v>2</v>
      </c>
      <c r="J565" t="s">
        <v>102</v>
      </c>
      <c r="K565" t="s">
        <v>1138</v>
      </c>
      <c r="L565">
        <v>3.25</v>
      </c>
      <c r="M565" t="str">
        <f t="shared" si="24"/>
        <v>Satisfactory</v>
      </c>
      <c r="N565" t="str">
        <f t="shared" si="26"/>
        <v>Satisfactory</v>
      </c>
    </row>
    <row r="566" spans="1:14" x14ac:dyDescent="0.25">
      <c r="A566">
        <v>2594</v>
      </c>
      <c r="B566" t="str">
        <f>TRIM(Table2[[#This Row],[Company (Manufacturer)]])</f>
        <v>Chocotenango</v>
      </c>
      <c r="C566" t="s">
        <v>1136</v>
      </c>
      <c r="D566" t="s">
        <v>10</v>
      </c>
      <c r="E566">
        <v>2021</v>
      </c>
      <c r="F566" t="s">
        <v>230</v>
      </c>
      <c r="G566" t="s">
        <v>1139</v>
      </c>
      <c r="H566" s="1">
        <v>0.7</v>
      </c>
      <c r="I566" s="1" t="str">
        <f t="shared" si="25"/>
        <v>2</v>
      </c>
      <c r="J566" t="s">
        <v>102</v>
      </c>
      <c r="K566" t="s">
        <v>1140</v>
      </c>
      <c r="L566">
        <v>3.5</v>
      </c>
      <c r="M566" t="str">
        <f t="shared" si="24"/>
        <v>Satisfactory</v>
      </c>
      <c r="N566" t="str">
        <f t="shared" si="26"/>
        <v>Satisfactory</v>
      </c>
    </row>
    <row r="567" spans="1:14" x14ac:dyDescent="0.25">
      <c r="A567">
        <v>2598</v>
      </c>
      <c r="B567" t="str">
        <f>TRIM(Table2[[#This Row],[Company (Manufacturer)]])</f>
        <v>Chocotenango</v>
      </c>
      <c r="C567" t="s">
        <v>1136</v>
      </c>
      <c r="D567" t="s">
        <v>10</v>
      </c>
      <c r="E567">
        <v>2021</v>
      </c>
      <c r="F567" t="s">
        <v>18</v>
      </c>
      <c r="G567" t="s">
        <v>1141</v>
      </c>
      <c r="H567" s="1">
        <v>0.73</v>
      </c>
      <c r="I567" s="1" t="str">
        <f t="shared" si="25"/>
        <v>2</v>
      </c>
      <c r="J567" t="s">
        <v>102</v>
      </c>
      <c r="K567" t="s">
        <v>1142</v>
      </c>
      <c r="L567">
        <v>3.25</v>
      </c>
      <c r="M567" t="str">
        <f t="shared" si="24"/>
        <v>Satisfactory</v>
      </c>
      <c r="N567" t="str">
        <f t="shared" si="26"/>
        <v>Satisfactory</v>
      </c>
    </row>
    <row r="568" spans="1:14" x14ac:dyDescent="0.25">
      <c r="A568">
        <v>117</v>
      </c>
      <c r="B568" t="str">
        <f>TRIM(Table2[[#This Row],[Company (Manufacturer)]])</f>
        <v>Chocovic</v>
      </c>
      <c r="C568" t="s">
        <v>1143</v>
      </c>
      <c r="D568" t="s">
        <v>211</v>
      </c>
      <c r="E568">
        <v>2007</v>
      </c>
      <c r="F568" t="s">
        <v>46</v>
      </c>
      <c r="G568" t="s">
        <v>1144</v>
      </c>
      <c r="H568" s="1">
        <v>0.71</v>
      </c>
      <c r="I568" s="1" t="str">
        <f t="shared" si="25"/>
        <v>4</v>
      </c>
      <c r="J568" t="s">
        <v>36</v>
      </c>
      <c r="K568" t="s">
        <v>1145</v>
      </c>
      <c r="L568">
        <v>2.5</v>
      </c>
      <c r="M568" t="str">
        <f t="shared" si="24"/>
        <v>Dissapointing</v>
      </c>
      <c r="N568" t="str">
        <f t="shared" si="26"/>
        <v>Dissapointing</v>
      </c>
    </row>
    <row r="569" spans="1:14" x14ac:dyDescent="0.25">
      <c r="A569">
        <v>117</v>
      </c>
      <c r="B569" t="str">
        <f>TRIM(Table2[[#This Row],[Company (Manufacturer)]])</f>
        <v>Chocovic</v>
      </c>
      <c r="C569" t="s">
        <v>1143</v>
      </c>
      <c r="D569" t="s">
        <v>211</v>
      </c>
      <c r="E569">
        <v>2007</v>
      </c>
      <c r="F569" t="s">
        <v>245</v>
      </c>
      <c r="G569" t="s">
        <v>1146</v>
      </c>
      <c r="H569" s="1">
        <v>0.71</v>
      </c>
      <c r="I569" s="1" t="str">
        <f t="shared" si="25"/>
        <v>4</v>
      </c>
      <c r="J569" t="s">
        <v>36</v>
      </c>
      <c r="K569" t="s">
        <v>1147</v>
      </c>
      <c r="L569">
        <v>2.5</v>
      </c>
      <c r="M569" t="str">
        <f t="shared" si="24"/>
        <v>Dissapointing</v>
      </c>
      <c r="N569" t="str">
        <f t="shared" si="26"/>
        <v>Dissapointing</v>
      </c>
    </row>
    <row r="570" spans="1:14" x14ac:dyDescent="0.25">
      <c r="A570">
        <v>117</v>
      </c>
      <c r="B570" t="str">
        <f>TRIM(Table2[[#This Row],[Company (Manufacturer)]])</f>
        <v>Chocovic</v>
      </c>
      <c r="C570" t="s">
        <v>1143</v>
      </c>
      <c r="D570" t="s">
        <v>211</v>
      </c>
      <c r="E570">
        <v>2007</v>
      </c>
      <c r="F570" t="s">
        <v>239</v>
      </c>
      <c r="G570" t="s">
        <v>1148</v>
      </c>
      <c r="H570" s="1">
        <v>0.7</v>
      </c>
      <c r="I570" s="1" t="str">
        <f t="shared" si="25"/>
        <v>4</v>
      </c>
      <c r="J570" t="s">
        <v>36</v>
      </c>
      <c r="K570" t="s">
        <v>958</v>
      </c>
      <c r="L570">
        <v>3</v>
      </c>
      <c r="M570" t="str">
        <f t="shared" si="24"/>
        <v>Satisfactory</v>
      </c>
      <c r="N570" t="str">
        <f t="shared" si="26"/>
        <v>Satisfactory</v>
      </c>
    </row>
    <row r="571" spans="1:14" x14ac:dyDescent="0.25">
      <c r="A571">
        <v>209</v>
      </c>
      <c r="B571" t="str">
        <f>TRIM(Table2[[#This Row],[Company (Manufacturer)]])</f>
        <v>Chocovic</v>
      </c>
      <c r="C571" t="s">
        <v>1143</v>
      </c>
      <c r="D571" t="s">
        <v>211</v>
      </c>
      <c r="E571">
        <v>2008</v>
      </c>
      <c r="F571" t="s">
        <v>27</v>
      </c>
      <c r="G571" t="s">
        <v>197</v>
      </c>
      <c r="H571" s="1">
        <v>0.71</v>
      </c>
      <c r="I571" s="1" t="str">
        <f t="shared" si="25"/>
        <v>4</v>
      </c>
      <c r="J571" t="s">
        <v>36</v>
      </c>
      <c r="K571" t="s">
        <v>1149</v>
      </c>
      <c r="L571">
        <v>3.5</v>
      </c>
      <c r="M571" t="str">
        <f t="shared" si="24"/>
        <v>Satisfactory</v>
      </c>
      <c r="N571" t="str">
        <f t="shared" si="26"/>
        <v>Satisfactory</v>
      </c>
    </row>
    <row r="572" spans="1:14" x14ac:dyDescent="0.25">
      <c r="A572">
        <v>439</v>
      </c>
      <c r="B572" t="str">
        <f>TRIM(Table2[[#This Row],[Company (Manufacturer)]])</f>
        <v>Chocovic</v>
      </c>
      <c r="C572" t="s">
        <v>1143</v>
      </c>
      <c r="D572" t="s">
        <v>211</v>
      </c>
      <c r="E572">
        <v>2009</v>
      </c>
      <c r="F572" t="s">
        <v>239</v>
      </c>
      <c r="G572" t="s">
        <v>1150</v>
      </c>
      <c r="H572" s="1">
        <v>0.6</v>
      </c>
      <c r="I572" s="1" t="str">
        <f t="shared" si="25"/>
        <v>4</v>
      </c>
      <c r="J572" t="s">
        <v>36</v>
      </c>
      <c r="K572" t="s">
        <v>1151</v>
      </c>
      <c r="L572">
        <v>3.25</v>
      </c>
      <c r="M572" t="str">
        <f t="shared" si="24"/>
        <v>Satisfactory</v>
      </c>
      <c r="N572" t="str">
        <f t="shared" si="26"/>
        <v>Satisfactory</v>
      </c>
    </row>
    <row r="573" spans="1:14" x14ac:dyDescent="0.25">
      <c r="A573">
        <v>439</v>
      </c>
      <c r="B573" t="str">
        <f>TRIM(Table2[[#This Row],[Company (Manufacturer)]])</f>
        <v>Chocovic</v>
      </c>
      <c r="C573" t="s">
        <v>1143</v>
      </c>
      <c r="D573" t="s">
        <v>211</v>
      </c>
      <c r="E573">
        <v>2009</v>
      </c>
      <c r="F573" t="s">
        <v>239</v>
      </c>
      <c r="G573" t="s">
        <v>1152</v>
      </c>
      <c r="H573" s="1">
        <v>0.75</v>
      </c>
      <c r="I573" s="1" t="str">
        <f t="shared" si="25"/>
        <v>4</v>
      </c>
      <c r="J573" t="s">
        <v>36</v>
      </c>
      <c r="K573" t="s">
        <v>1153</v>
      </c>
      <c r="L573">
        <v>3.25</v>
      </c>
      <c r="M573" t="str">
        <f t="shared" si="24"/>
        <v>Satisfactory</v>
      </c>
      <c r="N573" t="str">
        <f t="shared" si="26"/>
        <v>Satisfactory</v>
      </c>
    </row>
    <row r="574" spans="1:14" x14ac:dyDescent="0.25">
      <c r="A574">
        <v>478</v>
      </c>
      <c r="B574" t="str">
        <f>TRIM(Table2[[#This Row],[Company (Manufacturer)]])</f>
        <v>Chocovic</v>
      </c>
      <c r="C574" t="s">
        <v>1143</v>
      </c>
      <c r="D574" t="s">
        <v>211</v>
      </c>
      <c r="E574">
        <v>2010</v>
      </c>
      <c r="F574" t="s">
        <v>90</v>
      </c>
      <c r="G574" t="s">
        <v>392</v>
      </c>
      <c r="H574" s="1">
        <v>0.71</v>
      </c>
      <c r="I574" s="1" t="str">
        <f t="shared" si="25"/>
        <v>4</v>
      </c>
      <c r="J574" t="s">
        <v>36</v>
      </c>
      <c r="K574" t="s">
        <v>1154</v>
      </c>
      <c r="L574">
        <v>3.25</v>
      </c>
      <c r="M574" t="str">
        <f t="shared" si="24"/>
        <v>Satisfactory</v>
      </c>
      <c r="N574" t="str">
        <f t="shared" si="26"/>
        <v>Satisfactory</v>
      </c>
    </row>
    <row r="575" spans="1:14" x14ac:dyDescent="0.25">
      <c r="A575">
        <v>478</v>
      </c>
      <c r="B575" t="str">
        <f>TRIM(Table2[[#This Row],[Company (Manufacturer)]])</f>
        <v>Chocovic</v>
      </c>
      <c r="C575" t="s">
        <v>1143</v>
      </c>
      <c r="D575" t="s">
        <v>211</v>
      </c>
      <c r="E575">
        <v>2010</v>
      </c>
      <c r="F575" t="s">
        <v>15</v>
      </c>
      <c r="G575" t="s">
        <v>422</v>
      </c>
      <c r="H575" s="1">
        <v>0.71</v>
      </c>
      <c r="I575" s="1" t="str">
        <f t="shared" si="25"/>
        <v>4</v>
      </c>
      <c r="J575" t="s">
        <v>36</v>
      </c>
      <c r="K575" t="s">
        <v>1155</v>
      </c>
      <c r="L575">
        <v>3.5</v>
      </c>
      <c r="M575" t="str">
        <f t="shared" si="24"/>
        <v>Satisfactory</v>
      </c>
      <c r="N575" t="str">
        <f t="shared" si="26"/>
        <v>Satisfactory</v>
      </c>
    </row>
    <row r="576" spans="1:14" x14ac:dyDescent="0.25">
      <c r="A576">
        <v>1522</v>
      </c>
      <c r="B576" t="str">
        <f>TRIM(Table2[[#This Row],[Company (Manufacturer)]])</f>
        <v>Chocovivo</v>
      </c>
      <c r="C576" t="s">
        <v>1156</v>
      </c>
      <c r="D576" t="s">
        <v>10</v>
      </c>
      <c r="E576">
        <v>2015</v>
      </c>
      <c r="F576" t="s">
        <v>90</v>
      </c>
      <c r="G576" t="s">
        <v>134</v>
      </c>
      <c r="H576" s="1">
        <v>0.65</v>
      </c>
      <c r="I576" s="1" t="str">
        <f t="shared" si="25"/>
        <v>2</v>
      </c>
      <c r="J576" t="s">
        <v>102</v>
      </c>
      <c r="K576" t="s">
        <v>1157</v>
      </c>
      <c r="L576">
        <v>2.5</v>
      </c>
      <c r="M576" t="str">
        <f t="shared" si="24"/>
        <v>Dissapointing</v>
      </c>
      <c r="N576" t="str">
        <f t="shared" si="26"/>
        <v>Dissapointing</v>
      </c>
    </row>
    <row r="577" spans="1:14" x14ac:dyDescent="0.25">
      <c r="A577">
        <v>1522</v>
      </c>
      <c r="B577" t="str">
        <f>TRIM(Table2[[#This Row],[Company (Manufacturer)]])</f>
        <v>Chocovivo</v>
      </c>
      <c r="C577" t="s">
        <v>1156</v>
      </c>
      <c r="D577" t="s">
        <v>10</v>
      </c>
      <c r="E577">
        <v>2015</v>
      </c>
      <c r="F577" t="s">
        <v>90</v>
      </c>
      <c r="G577" t="s">
        <v>134</v>
      </c>
      <c r="H577" s="1">
        <v>0.75</v>
      </c>
      <c r="I577" s="1" t="str">
        <f t="shared" si="25"/>
        <v>2</v>
      </c>
      <c r="J577" t="s">
        <v>102</v>
      </c>
      <c r="K577" t="s">
        <v>1158</v>
      </c>
      <c r="L577">
        <v>2.5</v>
      </c>
      <c r="M577" t="str">
        <f t="shared" si="24"/>
        <v>Dissapointing</v>
      </c>
      <c r="N577" t="str">
        <f t="shared" si="26"/>
        <v>Dissapointing</v>
      </c>
    </row>
    <row r="578" spans="1:14" x14ac:dyDescent="0.25">
      <c r="A578">
        <v>377</v>
      </c>
      <c r="B578" t="str">
        <f>TRIM(Table2[[#This Row],[Company (Manufacturer)]])</f>
        <v>Choklat</v>
      </c>
      <c r="C578" t="s">
        <v>1159</v>
      </c>
      <c r="D578" t="s">
        <v>229</v>
      </c>
      <c r="E578">
        <v>2009</v>
      </c>
      <c r="F578" t="s">
        <v>27</v>
      </c>
      <c r="G578" t="s">
        <v>197</v>
      </c>
      <c r="H578" s="1">
        <v>0.8</v>
      </c>
      <c r="I578" s="1" t="str">
        <f t="shared" si="25"/>
        <v>4</v>
      </c>
      <c r="J578" t="s">
        <v>130</v>
      </c>
      <c r="K578" t="s">
        <v>1160</v>
      </c>
      <c r="L578">
        <v>2.5</v>
      </c>
      <c r="M578" t="str">
        <f t="shared" ref="M578:M641" si="27">VLOOKUP(L578,$S$10:$T$15,2,TRUE)</f>
        <v>Dissapointing</v>
      </c>
      <c r="N578" t="str">
        <f t="shared" si="26"/>
        <v>Dissapointing</v>
      </c>
    </row>
    <row r="579" spans="1:14" x14ac:dyDescent="0.25">
      <c r="A579">
        <v>377</v>
      </c>
      <c r="B579" t="str">
        <f>TRIM(Table2[[#This Row],[Company (Manufacturer)]])</f>
        <v>Choklat</v>
      </c>
      <c r="C579" t="s">
        <v>1159</v>
      </c>
      <c r="D579" t="s">
        <v>229</v>
      </c>
      <c r="E579">
        <v>2009</v>
      </c>
      <c r="F579" t="s">
        <v>90</v>
      </c>
      <c r="G579" t="s">
        <v>1161</v>
      </c>
      <c r="H579" s="1">
        <v>0.7</v>
      </c>
      <c r="I579" s="1" t="str">
        <f t="shared" ref="I579:I642" si="28">LEFT(J579,1)</f>
        <v>4</v>
      </c>
      <c r="J579" t="s">
        <v>130</v>
      </c>
      <c r="K579" t="s">
        <v>1162</v>
      </c>
      <c r="L579">
        <v>2.75</v>
      </c>
      <c r="M579" t="str">
        <f t="shared" si="27"/>
        <v>Dissapointing</v>
      </c>
      <c r="N579" t="str">
        <f t="shared" ref="N579:N642" si="29">IF(AND(L579 &gt;= 1, L579&lt; 2), "Unpleaseant", IF(AND(L579 &gt;= 2, L579 &lt;3), "Dissapointing", IF(AND(L579 &gt;= 3, L579&lt;3.75), "Satisfactory", IF(AND(L579&gt;=3.75, L579&lt; 4), "Praiseworthy", IF(AND(L579 &gt;=4, L579&lt;5), "Premium", "Elite")))))</f>
        <v>Dissapointing</v>
      </c>
    </row>
    <row r="580" spans="1:14" x14ac:dyDescent="0.25">
      <c r="A580">
        <v>377</v>
      </c>
      <c r="B580" t="str">
        <f>TRIM(Table2[[#This Row],[Company (Manufacturer)]])</f>
        <v>Choklat</v>
      </c>
      <c r="C580" t="s">
        <v>1159</v>
      </c>
      <c r="D580" t="s">
        <v>229</v>
      </c>
      <c r="E580">
        <v>2009</v>
      </c>
      <c r="F580" t="s">
        <v>44</v>
      </c>
      <c r="G580" t="s">
        <v>1163</v>
      </c>
      <c r="H580" s="1">
        <v>0.7</v>
      </c>
      <c r="I580" s="1" t="str">
        <f t="shared" si="28"/>
        <v>4</v>
      </c>
      <c r="J580" t="s">
        <v>130</v>
      </c>
      <c r="K580" t="s">
        <v>1164</v>
      </c>
      <c r="L580">
        <v>3</v>
      </c>
      <c r="M580" t="str">
        <f t="shared" si="27"/>
        <v>Satisfactory</v>
      </c>
      <c r="N580" t="str">
        <f t="shared" si="29"/>
        <v>Satisfactory</v>
      </c>
    </row>
    <row r="581" spans="1:14" x14ac:dyDescent="0.25">
      <c r="A581">
        <v>377</v>
      </c>
      <c r="B581" t="str">
        <f>TRIM(Table2[[#This Row],[Company (Manufacturer)]])</f>
        <v>Choklat</v>
      </c>
      <c r="C581" t="s">
        <v>1159</v>
      </c>
      <c r="D581" t="s">
        <v>229</v>
      </c>
      <c r="E581">
        <v>2009</v>
      </c>
      <c r="F581" t="s">
        <v>44</v>
      </c>
      <c r="G581" t="s">
        <v>1163</v>
      </c>
      <c r="H581" s="1">
        <v>0.8</v>
      </c>
      <c r="I581" s="1" t="str">
        <f t="shared" si="28"/>
        <v>4</v>
      </c>
      <c r="J581" t="s">
        <v>130</v>
      </c>
      <c r="K581" t="s">
        <v>1165</v>
      </c>
      <c r="L581">
        <v>3</v>
      </c>
      <c r="M581" t="str">
        <f t="shared" si="27"/>
        <v>Satisfactory</v>
      </c>
      <c r="N581" t="str">
        <f t="shared" si="29"/>
        <v>Satisfactory</v>
      </c>
    </row>
    <row r="582" spans="1:14" x14ac:dyDescent="0.25">
      <c r="A582">
        <v>377</v>
      </c>
      <c r="B582" t="str">
        <f>TRIM(Table2[[#This Row],[Company (Manufacturer)]])</f>
        <v>Choklat</v>
      </c>
      <c r="C582" t="s">
        <v>1159</v>
      </c>
      <c r="D582" t="s">
        <v>229</v>
      </c>
      <c r="E582">
        <v>2009</v>
      </c>
      <c r="F582" t="s">
        <v>27</v>
      </c>
      <c r="G582" t="s">
        <v>197</v>
      </c>
      <c r="H582" s="1">
        <v>0.7</v>
      </c>
      <c r="I582" s="1" t="str">
        <f t="shared" si="28"/>
        <v>4</v>
      </c>
      <c r="J582" t="s">
        <v>130</v>
      </c>
      <c r="K582" t="s">
        <v>1166</v>
      </c>
      <c r="L582">
        <v>3</v>
      </c>
      <c r="M582" t="str">
        <f t="shared" si="27"/>
        <v>Satisfactory</v>
      </c>
      <c r="N582" t="str">
        <f t="shared" si="29"/>
        <v>Satisfactory</v>
      </c>
    </row>
    <row r="583" spans="1:14" x14ac:dyDescent="0.25">
      <c r="A583">
        <v>2514</v>
      </c>
      <c r="B583" t="str">
        <f>TRIM(Table2[[#This Row],[Company (Manufacturer)]])</f>
        <v>Chokola</v>
      </c>
      <c r="C583" t="s">
        <v>1167</v>
      </c>
      <c r="D583" t="s">
        <v>10</v>
      </c>
      <c r="E583">
        <v>2020</v>
      </c>
      <c r="F583" t="s">
        <v>27</v>
      </c>
      <c r="G583" t="s">
        <v>1168</v>
      </c>
      <c r="H583" s="1">
        <v>0.75</v>
      </c>
      <c r="I583" s="1" t="str">
        <f t="shared" si="28"/>
        <v>2</v>
      </c>
      <c r="J583" t="s">
        <v>102</v>
      </c>
      <c r="K583" t="s">
        <v>1169</v>
      </c>
      <c r="L583">
        <v>3.75</v>
      </c>
      <c r="M583" t="str">
        <f t="shared" si="27"/>
        <v>Praiseworthy</v>
      </c>
      <c r="N583" t="str">
        <f t="shared" si="29"/>
        <v>Praiseworthy</v>
      </c>
    </row>
    <row r="584" spans="1:14" x14ac:dyDescent="0.25">
      <c r="A584">
        <v>2514</v>
      </c>
      <c r="B584" t="str">
        <f>TRIM(Table2[[#This Row],[Company (Manufacturer)]])</f>
        <v>Chokola</v>
      </c>
      <c r="C584" t="s">
        <v>1167</v>
      </c>
      <c r="D584" t="s">
        <v>10</v>
      </c>
      <c r="E584">
        <v>2020</v>
      </c>
      <c r="F584" t="s">
        <v>15</v>
      </c>
      <c r="G584" t="s">
        <v>1170</v>
      </c>
      <c r="H584" s="1">
        <v>0.67</v>
      </c>
      <c r="I584" s="1" t="str">
        <f t="shared" si="28"/>
        <v>2</v>
      </c>
      <c r="J584" t="s">
        <v>102</v>
      </c>
      <c r="K584" t="s">
        <v>1171</v>
      </c>
      <c r="L584">
        <v>4</v>
      </c>
      <c r="M584" t="str">
        <f t="shared" si="27"/>
        <v>Premium</v>
      </c>
      <c r="N584" t="str">
        <f t="shared" si="29"/>
        <v>Premium</v>
      </c>
    </row>
    <row r="585" spans="1:14" x14ac:dyDescent="0.25">
      <c r="A585">
        <v>2534</v>
      </c>
      <c r="B585" t="str">
        <f>TRIM(Table2[[#This Row],[Company (Manufacturer)]])</f>
        <v>Chokola</v>
      </c>
      <c r="C585" t="s">
        <v>1167</v>
      </c>
      <c r="D585" t="s">
        <v>10</v>
      </c>
      <c r="E585">
        <v>2020</v>
      </c>
      <c r="F585" t="s">
        <v>274</v>
      </c>
      <c r="G585" t="s">
        <v>1172</v>
      </c>
      <c r="H585" s="1">
        <v>0.7</v>
      </c>
      <c r="I585" s="1" t="str">
        <f t="shared" si="28"/>
        <v>2</v>
      </c>
      <c r="J585" t="s">
        <v>102</v>
      </c>
      <c r="K585" t="s">
        <v>1173</v>
      </c>
      <c r="L585">
        <v>3.5</v>
      </c>
      <c r="M585" t="str">
        <f t="shared" si="27"/>
        <v>Satisfactory</v>
      </c>
      <c r="N585" t="str">
        <f t="shared" si="29"/>
        <v>Satisfactory</v>
      </c>
    </row>
    <row r="586" spans="1:14" x14ac:dyDescent="0.25">
      <c r="A586">
        <v>2534</v>
      </c>
      <c r="B586" t="str">
        <f>TRIM(Table2[[#This Row],[Company (Manufacturer)]])</f>
        <v>Chokola</v>
      </c>
      <c r="C586" t="s">
        <v>1167</v>
      </c>
      <c r="D586" t="s">
        <v>10</v>
      </c>
      <c r="E586">
        <v>2020</v>
      </c>
      <c r="F586" t="s">
        <v>230</v>
      </c>
      <c r="G586" t="s">
        <v>1174</v>
      </c>
      <c r="H586" s="1">
        <v>0.7</v>
      </c>
      <c r="I586" s="1" t="str">
        <f t="shared" si="28"/>
        <v>2</v>
      </c>
      <c r="J586" t="s">
        <v>102</v>
      </c>
      <c r="K586" t="s">
        <v>1175</v>
      </c>
      <c r="L586">
        <v>3.75</v>
      </c>
      <c r="M586" t="str">
        <f t="shared" si="27"/>
        <v>Praiseworthy</v>
      </c>
      <c r="N586" t="str">
        <f t="shared" si="29"/>
        <v>Praiseworthy</v>
      </c>
    </row>
    <row r="587" spans="1:14" x14ac:dyDescent="0.25">
      <c r="A587">
        <v>2638</v>
      </c>
      <c r="B587" t="str">
        <f>TRIM(Table2[[#This Row],[Company (Manufacturer)]])</f>
        <v>Chokola</v>
      </c>
      <c r="C587" t="s">
        <v>1167</v>
      </c>
      <c r="D587" t="s">
        <v>10</v>
      </c>
      <c r="E587">
        <v>2021</v>
      </c>
      <c r="F587" t="s">
        <v>11</v>
      </c>
      <c r="G587" t="s">
        <v>1176</v>
      </c>
      <c r="H587" s="1">
        <v>0.75</v>
      </c>
      <c r="I587" s="1" t="str">
        <f t="shared" si="28"/>
        <v>2</v>
      </c>
      <c r="J587" t="s">
        <v>102</v>
      </c>
      <c r="K587" t="s">
        <v>1177</v>
      </c>
      <c r="L587">
        <v>3.5</v>
      </c>
      <c r="M587" t="str">
        <f t="shared" si="27"/>
        <v>Satisfactory</v>
      </c>
      <c r="N587" t="str">
        <f t="shared" si="29"/>
        <v>Satisfactory</v>
      </c>
    </row>
    <row r="588" spans="1:14" x14ac:dyDescent="0.25">
      <c r="A588">
        <v>2638</v>
      </c>
      <c r="B588" t="str">
        <f>TRIM(Table2[[#This Row],[Company (Manufacturer)]])</f>
        <v>Chokola</v>
      </c>
      <c r="C588" t="s">
        <v>1167</v>
      </c>
      <c r="D588" t="s">
        <v>10</v>
      </c>
      <c r="E588">
        <v>2021</v>
      </c>
      <c r="F588" t="s">
        <v>35</v>
      </c>
      <c r="G588" t="s">
        <v>1178</v>
      </c>
      <c r="H588" s="1">
        <v>0.75</v>
      </c>
      <c r="I588" s="1" t="str">
        <f t="shared" si="28"/>
        <v>2</v>
      </c>
      <c r="J588" t="s">
        <v>102</v>
      </c>
      <c r="K588" t="s">
        <v>1179</v>
      </c>
      <c r="L588">
        <v>3.75</v>
      </c>
      <c r="M588" t="str">
        <f t="shared" si="27"/>
        <v>Praiseworthy</v>
      </c>
      <c r="N588" t="str">
        <f t="shared" si="29"/>
        <v>Praiseworthy</v>
      </c>
    </row>
    <row r="589" spans="1:14" x14ac:dyDescent="0.25">
      <c r="A589">
        <v>1149</v>
      </c>
      <c r="B589" t="str">
        <f>TRIM(Table2[[#This Row],[Company (Manufacturer)]])</f>
        <v>Chokolat Elot (Girard)</v>
      </c>
      <c r="C589" t="s">
        <v>1180</v>
      </c>
      <c r="D589" t="s">
        <v>1181</v>
      </c>
      <c r="E589">
        <v>2013</v>
      </c>
      <c r="F589" t="s">
        <v>1181</v>
      </c>
      <c r="G589" t="s">
        <v>1182</v>
      </c>
      <c r="H589" s="1">
        <v>0.42</v>
      </c>
      <c r="I589" s="1" t="str">
        <f t="shared" si="28"/>
        <v>4</v>
      </c>
      <c r="J589" t="s">
        <v>410</v>
      </c>
      <c r="K589" t="s">
        <v>1183</v>
      </c>
      <c r="L589">
        <v>2.75</v>
      </c>
      <c r="M589" t="str">
        <f t="shared" si="27"/>
        <v>Dissapointing</v>
      </c>
      <c r="N589" t="str">
        <f t="shared" si="29"/>
        <v>Dissapointing</v>
      </c>
    </row>
    <row r="590" spans="1:14" x14ac:dyDescent="0.25">
      <c r="A590">
        <v>2250</v>
      </c>
      <c r="B590" t="str">
        <f>TRIM(Table2[[#This Row],[Company (Manufacturer)]])</f>
        <v>Christophe Toury</v>
      </c>
      <c r="C590" t="s">
        <v>1184</v>
      </c>
      <c r="D590" t="s">
        <v>10</v>
      </c>
      <c r="E590">
        <v>2018</v>
      </c>
      <c r="F590" t="s">
        <v>38</v>
      </c>
      <c r="G590" t="s">
        <v>1185</v>
      </c>
      <c r="H590" s="1">
        <v>0.7</v>
      </c>
      <c r="I590" s="1" t="str">
        <f t="shared" si="28"/>
        <v>2</v>
      </c>
      <c r="J590" t="s">
        <v>102</v>
      </c>
      <c r="K590" t="s">
        <v>1186</v>
      </c>
      <c r="L590">
        <v>2.75</v>
      </c>
      <c r="M590" t="str">
        <f t="shared" si="27"/>
        <v>Dissapointing</v>
      </c>
      <c r="N590" t="str">
        <f t="shared" si="29"/>
        <v>Dissapointing</v>
      </c>
    </row>
    <row r="591" spans="1:14" x14ac:dyDescent="0.25">
      <c r="A591">
        <v>2226</v>
      </c>
      <c r="B591" t="str">
        <f>TRIM(Table2[[#This Row],[Company (Manufacturer)]])</f>
        <v>Christopher Elbow</v>
      </c>
      <c r="C591" t="s">
        <v>1187</v>
      </c>
      <c r="D591" t="s">
        <v>10</v>
      </c>
      <c r="E591">
        <v>2018</v>
      </c>
      <c r="F591" t="s">
        <v>38</v>
      </c>
      <c r="G591" t="s">
        <v>334</v>
      </c>
      <c r="H591" s="1">
        <v>0.75</v>
      </c>
      <c r="I591" s="1" t="str">
        <f t="shared" si="28"/>
        <v>3</v>
      </c>
      <c r="J591" t="s">
        <v>13</v>
      </c>
      <c r="K591" t="s">
        <v>1188</v>
      </c>
      <c r="L591">
        <v>3.75</v>
      </c>
      <c r="M591" t="str">
        <f t="shared" si="27"/>
        <v>Praiseworthy</v>
      </c>
      <c r="N591" t="str">
        <f t="shared" si="29"/>
        <v>Praiseworthy</v>
      </c>
    </row>
    <row r="592" spans="1:14" x14ac:dyDescent="0.25">
      <c r="A592">
        <v>2306</v>
      </c>
      <c r="B592" t="str">
        <f>TRIM(Table2[[#This Row],[Company (Manufacturer)]])</f>
        <v>Christopher Elbow</v>
      </c>
      <c r="C592" t="s">
        <v>1187</v>
      </c>
      <c r="D592" t="s">
        <v>10</v>
      </c>
      <c r="E592">
        <v>2019</v>
      </c>
      <c r="F592" t="s">
        <v>18</v>
      </c>
      <c r="G592" t="s">
        <v>191</v>
      </c>
      <c r="H592" s="1">
        <v>0.72</v>
      </c>
      <c r="I592" s="1" t="str">
        <f t="shared" si="28"/>
        <v>3</v>
      </c>
      <c r="J592" t="s">
        <v>13</v>
      </c>
      <c r="K592" t="s">
        <v>1189</v>
      </c>
      <c r="L592">
        <v>3.75</v>
      </c>
      <c r="M592" t="str">
        <f t="shared" si="27"/>
        <v>Praiseworthy</v>
      </c>
      <c r="N592" t="str">
        <f t="shared" si="29"/>
        <v>Praiseworthy</v>
      </c>
    </row>
    <row r="593" spans="1:14" x14ac:dyDescent="0.25">
      <c r="A593">
        <v>2310</v>
      </c>
      <c r="B593" t="str">
        <f>TRIM(Table2[[#This Row],[Company (Manufacturer)]])</f>
        <v>Christopher Elbow</v>
      </c>
      <c r="C593" t="s">
        <v>1187</v>
      </c>
      <c r="D593" t="s">
        <v>10</v>
      </c>
      <c r="E593">
        <v>2019</v>
      </c>
      <c r="F593" t="s">
        <v>316</v>
      </c>
      <c r="G593" t="s">
        <v>1190</v>
      </c>
      <c r="H593" s="1">
        <v>0.7</v>
      </c>
      <c r="I593" s="1" t="str">
        <f t="shared" si="28"/>
        <v>3</v>
      </c>
      <c r="J593" t="s">
        <v>13</v>
      </c>
      <c r="K593" t="s">
        <v>1191</v>
      </c>
      <c r="L593">
        <v>3.25</v>
      </c>
      <c r="M593" t="str">
        <f t="shared" si="27"/>
        <v>Satisfactory</v>
      </c>
      <c r="N593" t="str">
        <f t="shared" si="29"/>
        <v>Satisfactory</v>
      </c>
    </row>
    <row r="594" spans="1:14" x14ac:dyDescent="0.25">
      <c r="A594">
        <v>2310</v>
      </c>
      <c r="B594" t="str">
        <f>TRIM(Table2[[#This Row],[Company (Manufacturer)]])</f>
        <v>Christopher Elbow</v>
      </c>
      <c r="C594" t="s">
        <v>1187</v>
      </c>
      <c r="D594" t="s">
        <v>10</v>
      </c>
      <c r="E594">
        <v>2019</v>
      </c>
      <c r="F594" t="s">
        <v>46</v>
      </c>
      <c r="G594" t="s">
        <v>1192</v>
      </c>
      <c r="H594" s="1">
        <v>0.73</v>
      </c>
      <c r="I594" s="1" t="str">
        <f t="shared" si="28"/>
        <v>3</v>
      </c>
      <c r="J594" t="s">
        <v>13</v>
      </c>
      <c r="K594" t="s">
        <v>1193</v>
      </c>
      <c r="L594">
        <v>3.5</v>
      </c>
      <c r="M594" t="str">
        <f t="shared" si="27"/>
        <v>Satisfactory</v>
      </c>
      <c r="N594" t="str">
        <f t="shared" si="29"/>
        <v>Satisfactory</v>
      </c>
    </row>
    <row r="595" spans="1:14" x14ac:dyDescent="0.25">
      <c r="A595">
        <v>2310</v>
      </c>
      <c r="B595" t="str">
        <f>TRIM(Table2[[#This Row],[Company (Manufacturer)]])</f>
        <v>Christopher Elbow</v>
      </c>
      <c r="C595" t="s">
        <v>1187</v>
      </c>
      <c r="D595" t="s">
        <v>10</v>
      </c>
      <c r="E595">
        <v>2019</v>
      </c>
      <c r="F595" t="s">
        <v>11</v>
      </c>
      <c r="G595" t="s">
        <v>1194</v>
      </c>
      <c r="H595" s="1">
        <v>0.72</v>
      </c>
      <c r="I595" s="1" t="str">
        <f t="shared" si="28"/>
        <v>3</v>
      </c>
      <c r="J595" t="s">
        <v>13</v>
      </c>
      <c r="K595" t="s">
        <v>1195</v>
      </c>
      <c r="L595">
        <v>3.5</v>
      </c>
      <c r="M595" t="str">
        <f t="shared" si="27"/>
        <v>Satisfactory</v>
      </c>
      <c r="N595" t="str">
        <f t="shared" si="29"/>
        <v>Satisfactory</v>
      </c>
    </row>
    <row r="596" spans="1:14" x14ac:dyDescent="0.25">
      <c r="A596">
        <v>2310</v>
      </c>
      <c r="B596" t="str">
        <f>TRIM(Table2[[#This Row],[Company (Manufacturer)]])</f>
        <v>Christopher Elbow</v>
      </c>
      <c r="C596" t="s">
        <v>1187</v>
      </c>
      <c r="D596" t="s">
        <v>10</v>
      </c>
      <c r="E596">
        <v>2019</v>
      </c>
      <c r="F596" t="s">
        <v>44</v>
      </c>
      <c r="G596" t="s">
        <v>1196</v>
      </c>
      <c r="H596" s="1">
        <v>0.7</v>
      </c>
      <c r="I596" s="1" t="str">
        <f t="shared" si="28"/>
        <v>3</v>
      </c>
      <c r="J596" t="s">
        <v>13</v>
      </c>
      <c r="K596" t="s">
        <v>1197</v>
      </c>
      <c r="L596">
        <v>4</v>
      </c>
      <c r="M596" t="str">
        <f t="shared" si="27"/>
        <v>Premium</v>
      </c>
      <c r="N596" t="str">
        <f t="shared" si="29"/>
        <v>Premium</v>
      </c>
    </row>
    <row r="597" spans="1:14" x14ac:dyDescent="0.25">
      <c r="A597">
        <v>2314</v>
      </c>
      <c r="B597" t="str">
        <f>TRIM(Table2[[#This Row],[Company (Manufacturer)]])</f>
        <v>Christopher Elbow</v>
      </c>
      <c r="C597" t="s">
        <v>1187</v>
      </c>
      <c r="D597" t="s">
        <v>10</v>
      </c>
      <c r="E597">
        <v>2019</v>
      </c>
      <c r="F597" t="s">
        <v>153</v>
      </c>
      <c r="G597" t="s">
        <v>1198</v>
      </c>
      <c r="H597" s="1">
        <v>0.72</v>
      </c>
      <c r="I597" s="1" t="str">
        <f t="shared" si="28"/>
        <v>3</v>
      </c>
      <c r="J597" t="s">
        <v>13</v>
      </c>
      <c r="K597" t="s">
        <v>1199</v>
      </c>
      <c r="L597">
        <v>3</v>
      </c>
      <c r="M597" t="str">
        <f t="shared" si="27"/>
        <v>Satisfactory</v>
      </c>
      <c r="N597" t="str">
        <f t="shared" si="29"/>
        <v>Satisfactory</v>
      </c>
    </row>
    <row r="598" spans="1:14" x14ac:dyDescent="0.25">
      <c r="A598">
        <v>666</v>
      </c>
      <c r="B598" t="str">
        <f>TRIM(Table2[[#This Row],[Company (Manufacturer)]])</f>
        <v>Christopher Morel (Felchlin)</v>
      </c>
      <c r="C598" t="s">
        <v>1200</v>
      </c>
      <c r="D598" t="s">
        <v>229</v>
      </c>
      <c r="E598">
        <v>2011</v>
      </c>
      <c r="F598" t="s">
        <v>38</v>
      </c>
      <c r="G598" t="s">
        <v>1201</v>
      </c>
      <c r="H598" s="1">
        <v>0.68</v>
      </c>
      <c r="I598" s="1" t="str">
        <f t="shared" si="28"/>
        <v/>
      </c>
      <c r="K598" t="s">
        <v>1202</v>
      </c>
      <c r="L598">
        <v>3.75</v>
      </c>
      <c r="M598" t="str">
        <f t="shared" si="27"/>
        <v>Praiseworthy</v>
      </c>
      <c r="N598" t="str">
        <f t="shared" si="29"/>
        <v>Praiseworthy</v>
      </c>
    </row>
    <row r="599" spans="1:14" x14ac:dyDescent="0.25">
      <c r="A599">
        <v>445</v>
      </c>
      <c r="B599" t="str">
        <f>TRIM(Table2[[#This Row],[Company (Manufacturer)]])</f>
        <v>Chuao Chocolatier</v>
      </c>
      <c r="C599" t="s">
        <v>1203</v>
      </c>
      <c r="D599" t="s">
        <v>10</v>
      </c>
      <c r="E599">
        <v>2009</v>
      </c>
      <c r="F599" t="s">
        <v>27</v>
      </c>
      <c r="G599" t="s">
        <v>1204</v>
      </c>
      <c r="H599" s="1">
        <v>0.61</v>
      </c>
      <c r="I599" s="1" t="str">
        <f t="shared" si="28"/>
        <v>5</v>
      </c>
      <c r="J599" t="s">
        <v>145</v>
      </c>
      <c r="K599" t="s">
        <v>1205</v>
      </c>
      <c r="L599">
        <v>3</v>
      </c>
      <c r="M599" t="str">
        <f t="shared" si="27"/>
        <v>Satisfactory</v>
      </c>
      <c r="N599" t="str">
        <f t="shared" si="29"/>
        <v>Satisfactory</v>
      </c>
    </row>
    <row r="600" spans="1:14" x14ac:dyDescent="0.25">
      <c r="A600">
        <v>486</v>
      </c>
      <c r="B600" t="str">
        <f>TRIM(Table2[[#This Row],[Company (Manufacturer)]])</f>
        <v>Chuao Chocolatier (Pralus)</v>
      </c>
      <c r="C600" t="s">
        <v>1206</v>
      </c>
      <c r="D600" t="s">
        <v>10</v>
      </c>
      <c r="E600">
        <v>2010</v>
      </c>
      <c r="F600" t="s">
        <v>27</v>
      </c>
      <c r="G600" t="s">
        <v>57</v>
      </c>
      <c r="H600" s="1">
        <v>0.77</v>
      </c>
      <c r="I600" s="1" t="str">
        <f t="shared" si="28"/>
        <v>3</v>
      </c>
      <c r="J600" t="s">
        <v>13</v>
      </c>
      <c r="K600" t="s">
        <v>1207</v>
      </c>
      <c r="L600">
        <v>2.75</v>
      </c>
      <c r="M600" t="str">
        <f t="shared" si="27"/>
        <v>Dissapointing</v>
      </c>
      <c r="N600" t="str">
        <f t="shared" si="29"/>
        <v>Dissapointing</v>
      </c>
    </row>
    <row r="601" spans="1:14" x14ac:dyDescent="0.25">
      <c r="A601">
        <v>209</v>
      </c>
      <c r="B601" t="str">
        <f>TRIM(Table2[[#This Row],[Company (Manufacturer)]])</f>
        <v>Claudio Corallo</v>
      </c>
      <c r="C601" t="s">
        <v>1208</v>
      </c>
      <c r="D601" t="s">
        <v>1209</v>
      </c>
      <c r="E601">
        <v>2008</v>
      </c>
      <c r="F601" t="s">
        <v>239</v>
      </c>
      <c r="G601" t="s">
        <v>1210</v>
      </c>
      <c r="H601" s="1">
        <v>0.8</v>
      </c>
      <c r="I601" s="1" t="str">
        <f t="shared" si="28"/>
        <v>3</v>
      </c>
      <c r="J601" t="s">
        <v>13</v>
      </c>
      <c r="K601" t="s">
        <v>1211</v>
      </c>
      <c r="L601">
        <v>3</v>
      </c>
      <c r="M601" t="str">
        <f t="shared" si="27"/>
        <v>Satisfactory</v>
      </c>
      <c r="N601" t="str">
        <f t="shared" si="29"/>
        <v>Satisfactory</v>
      </c>
    </row>
    <row r="602" spans="1:14" x14ac:dyDescent="0.25">
      <c r="A602">
        <v>227</v>
      </c>
      <c r="B602" t="str">
        <f>TRIM(Table2[[#This Row],[Company (Manufacturer)]])</f>
        <v>Claudio Corallo</v>
      </c>
      <c r="C602" t="s">
        <v>1208</v>
      </c>
      <c r="D602" t="s">
        <v>1209</v>
      </c>
      <c r="E602">
        <v>2008</v>
      </c>
      <c r="F602" t="s">
        <v>239</v>
      </c>
      <c r="G602" t="s">
        <v>1212</v>
      </c>
      <c r="H602" s="1">
        <v>0.75</v>
      </c>
      <c r="I602" s="1" t="str">
        <f t="shared" si="28"/>
        <v>3</v>
      </c>
      <c r="J602" t="s">
        <v>13</v>
      </c>
      <c r="K602" t="s">
        <v>1213</v>
      </c>
      <c r="L602">
        <v>3.75</v>
      </c>
      <c r="M602" t="str">
        <f t="shared" si="27"/>
        <v>Praiseworthy</v>
      </c>
      <c r="N602" t="str">
        <f t="shared" si="29"/>
        <v>Praiseworthy</v>
      </c>
    </row>
    <row r="603" spans="1:14" x14ac:dyDescent="0.25">
      <c r="A603">
        <v>252</v>
      </c>
      <c r="B603" t="str">
        <f>TRIM(Table2[[#This Row],[Company (Manufacturer)]])</f>
        <v>Claudio Corallo</v>
      </c>
      <c r="C603" t="s">
        <v>1208</v>
      </c>
      <c r="D603" t="s">
        <v>1209</v>
      </c>
      <c r="E603">
        <v>2008</v>
      </c>
      <c r="F603" t="s">
        <v>239</v>
      </c>
      <c r="G603" t="s">
        <v>1214</v>
      </c>
      <c r="H603" s="1">
        <v>1</v>
      </c>
      <c r="I603" s="1" t="str">
        <f t="shared" si="28"/>
        <v/>
      </c>
      <c r="K603" t="s">
        <v>1215</v>
      </c>
      <c r="L603">
        <v>1</v>
      </c>
      <c r="M603" t="str">
        <f t="shared" si="27"/>
        <v>Unpleasant</v>
      </c>
      <c r="N603" t="str">
        <f t="shared" si="29"/>
        <v>Unpleaseant</v>
      </c>
    </row>
    <row r="604" spans="1:14" x14ac:dyDescent="0.25">
      <c r="A604">
        <v>470</v>
      </c>
      <c r="B604" t="str">
        <f>TRIM(Table2[[#This Row],[Company (Manufacturer)]])</f>
        <v>Claudio Corallo</v>
      </c>
      <c r="C604" t="s">
        <v>1208</v>
      </c>
      <c r="D604" t="s">
        <v>1209</v>
      </c>
      <c r="E604">
        <v>2010</v>
      </c>
      <c r="F604" t="s">
        <v>239</v>
      </c>
      <c r="G604" t="s">
        <v>1212</v>
      </c>
      <c r="H604" s="2">
        <v>0.73499999999999999</v>
      </c>
      <c r="I604" s="1" t="str">
        <f t="shared" si="28"/>
        <v>2</v>
      </c>
      <c r="J604" t="s">
        <v>102</v>
      </c>
      <c r="K604" t="s">
        <v>1216</v>
      </c>
      <c r="L604">
        <v>3.75</v>
      </c>
      <c r="M604" t="str">
        <f t="shared" si="27"/>
        <v>Praiseworthy</v>
      </c>
      <c r="N604" t="str">
        <f t="shared" si="29"/>
        <v>Praiseworthy</v>
      </c>
    </row>
    <row r="605" spans="1:14" x14ac:dyDescent="0.25">
      <c r="A605">
        <v>2630</v>
      </c>
      <c r="B605" t="str">
        <f>TRIM(Table2[[#This Row],[Company (Manufacturer)]])</f>
        <v>Cleveland Chocolate Company</v>
      </c>
      <c r="C605" t="s">
        <v>1217</v>
      </c>
      <c r="D605" t="s">
        <v>10</v>
      </c>
      <c r="E605">
        <v>2021</v>
      </c>
      <c r="F605" t="s">
        <v>18</v>
      </c>
      <c r="G605" t="s">
        <v>191</v>
      </c>
      <c r="H605" s="1">
        <v>0.7</v>
      </c>
      <c r="I605" s="1" t="str">
        <f t="shared" si="28"/>
        <v>3</v>
      </c>
      <c r="J605" t="s">
        <v>13</v>
      </c>
      <c r="K605" t="s">
        <v>1218</v>
      </c>
      <c r="L605">
        <v>3.5</v>
      </c>
      <c r="M605" t="str">
        <f t="shared" si="27"/>
        <v>Satisfactory</v>
      </c>
      <c r="N605" t="str">
        <f t="shared" si="29"/>
        <v>Satisfactory</v>
      </c>
    </row>
    <row r="606" spans="1:14" x14ac:dyDescent="0.25">
      <c r="A606">
        <v>2630</v>
      </c>
      <c r="B606" t="str">
        <f>TRIM(Table2[[#This Row],[Company (Manufacturer)]])</f>
        <v>Cleveland Chocolate Company</v>
      </c>
      <c r="C606" t="s">
        <v>1217</v>
      </c>
      <c r="D606" t="s">
        <v>10</v>
      </c>
      <c r="E606">
        <v>2021</v>
      </c>
      <c r="F606" t="s">
        <v>336</v>
      </c>
      <c r="G606" t="s">
        <v>337</v>
      </c>
      <c r="H606" s="1">
        <v>0.79</v>
      </c>
      <c r="I606" s="1" t="str">
        <f t="shared" si="28"/>
        <v>3</v>
      </c>
      <c r="J606" t="s">
        <v>13</v>
      </c>
      <c r="K606" t="s">
        <v>1219</v>
      </c>
      <c r="L606">
        <v>3.5</v>
      </c>
      <c r="M606" t="str">
        <f t="shared" si="27"/>
        <v>Satisfactory</v>
      </c>
      <c r="N606" t="str">
        <f t="shared" si="29"/>
        <v>Satisfactory</v>
      </c>
    </row>
    <row r="607" spans="1:14" x14ac:dyDescent="0.25">
      <c r="A607">
        <v>1486</v>
      </c>
      <c r="B607" t="str">
        <f>TRIM(Table2[[#This Row],[Company (Manufacturer)]])</f>
        <v>Cloudforest</v>
      </c>
      <c r="C607" t="s">
        <v>1220</v>
      </c>
      <c r="D607" t="s">
        <v>10</v>
      </c>
      <c r="E607">
        <v>2015</v>
      </c>
      <c r="F607" t="s">
        <v>46</v>
      </c>
      <c r="G607" t="s">
        <v>1221</v>
      </c>
      <c r="H607" s="1">
        <v>0.73</v>
      </c>
      <c r="I607" s="1" t="str">
        <f t="shared" si="28"/>
        <v>2</v>
      </c>
      <c r="J607" t="s">
        <v>102</v>
      </c>
      <c r="K607" t="s">
        <v>1222</v>
      </c>
      <c r="L607">
        <v>3.5</v>
      </c>
      <c r="M607" t="str">
        <f t="shared" si="27"/>
        <v>Satisfactory</v>
      </c>
      <c r="N607" t="str">
        <f t="shared" si="29"/>
        <v>Satisfactory</v>
      </c>
    </row>
    <row r="608" spans="1:14" x14ac:dyDescent="0.25">
      <c r="A608">
        <v>2474</v>
      </c>
      <c r="B608" t="str">
        <f>TRIM(Table2[[#This Row],[Company (Manufacturer)]])</f>
        <v>Coco</v>
      </c>
      <c r="C608" t="s">
        <v>1223</v>
      </c>
      <c r="D608" t="s">
        <v>229</v>
      </c>
      <c r="E608">
        <v>2020</v>
      </c>
      <c r="F608" t="s">
        <v>38</v>
      </c>
      <c r="G608" t="s">
        <v>334</v>
      </c>
      <c r="H608" s="1">
        <v>0.7</v>
      </c>
      <c r="I608" s="1" t="str">
        <f t="shared" si="28"/>
        <v>3</v>
      </c>
      <c r="J608" t="s">
        <v>13</v>
      </c>
      <c r="K608" t="s">
        <v>1224</v>
      </c>
      <c r="L608">
        <v>3.5</v>
      </c>
      <c r="M608" t="str">
        <f t="shared" si="27"/>
        <v>Satisfactory</v>
      </c>
      <c r="N608" t="str">
        <f t="shared" si="29"/>
        <v>Satisfactory</v>
      </c>
    </row>
    <row r="609" spans="1:14" x14ac:dyDescent="0.25">
      <c r="A609">
        <v>2402</v>
      </c>
      <c r="B609" t="str">
        <f>TRIM(Table2[[#This Row],[Company (Manufacturer)]])</f>
        <v>Cocoa Carib</v>
      </c>
      <c r="C609" t="s">
        <v>1225</v>
      </c>
      <c r="D609" t="s">
        <v>1226</v>
      </c>
      <c r="E609">
        <v>2019</v>
      </c>
      <c r="F609" t="s">
        <v>1226</v>
      </c>
      <c r="G609" t="s">
        <v>1226</v>
      </c>
      <c r="H609" s="1">
        <v>0.7</v>
      </c>
      <c r="I609" s="1" t="str">
        <f t="shared" si="28"/>
        <v>4</v>
      </c>
      <c r="J609" t="s">
        <v>130</v>
      </c>
      <c r="K609" t="s">
        <v>1227</v>
      </c>
      <c r="L609">
        <v>2.25</v>
      </c>
      <c r="M609" t="str">
        <f t="shared" si="27"/>
        <v>Dissapointing</v>
      </c>
      <c r="N609" t="str">
        <f t="shared" si="29"/>
        <v>Dissapointing</v>
      </c>
    </row>
    <row r="610" spans="1:14" x14ac:dyDescent="0.25">
      <c r="A610">
        <v>2606</v>
      </c>
      <c r="B610" t="str">
        <f>TRIM(Table2[[#This Row],[Company (Manufacturer)]])</f>
        <v>Cocoa Forge</v>
      </c>
      <c r="C610" t="s">
        <v>1228</v>
      </c>
      <c r="D610" t="s">
        <v>10</v>
      </c>
      <c r="E610">
        <v>2021</v>
      </c>
      <c r="F610" t="s">
        <v>38</v>
      </c>
      <c r="G610" t="s">
        <v>1229</v>
      </c>
      <c r="H610" s="1">
        <v>0.68</v>
      </c>
      <c r="I610" s="1" t="str">
        <f t="shared" si="28"/>
        <v>3</v>
      </c>
      <c r="J610" t="s">
        <v>13</v>
      </c>
      <c r="K610" t="s">
        <v>1230</v>
      </c>
      <c r="L610">
        <v>3</v>
      </c>
      <c r="M610" t="str">
        <f t="shared" si="27"/>
        <v>Satisfactory</v>
      </c>
      <c r="N610" t="str">
        <f t="shared" si="29"/>
        <v>Satisfactory</v>
      </c>
    </row>
    <row r="611" spans="1:14" x14ac:dyDescent="0.25">
      <c r="A611">
        <v>2606</v>
      </c>
      <c r="B611" t="str">
        <f>TRIM(Table2[[#This Row],[Company (Manufacturer)]])</f>
        <v>Cocoa Forge</v>
      </c>
      <c r="C611" t="s">
        <v>1228</v>
      </c>
      <c r="D611" t="s">
        <v>10</v>
      </c>
      <c r="E611">
        <v>2021</v>
      </c>
      <c r="F611" t="s">
        <v>15</v>
      </c>
      <c r="G611" t="s">
        <v>1231</v>
      </c>
      <c r="H611" s="1">
        <v>0.77</v>
      </c>
      <c r="I611" s="1" t="str">
        <f t="shared" si="28"/>
        <v>2</v>
      </c>
      <c r="J611" t="s">
        <v>102</v>
      </c>
      <c r="K611" t="s">
        <v>1232</v>
      </c>
      <c r="L611">
        <v>3.25</v>
      </c>
      <c r="M611" t="str">
        <f t="shared" si="27"/>
        <v>Satisfactory</v>
      </c>
      <c r="N611" t="str">
        <f t="shared" si="29"/>
        <v>Satisfactory</v>
      </c>
    </row>
    <row r="612" spans="1:14" x14ac:dyDescent="0.25">
      <c r="A612">
        <v>2606</v>
      </c>
      <c r="B612" t="str">
        <f>TRIM(Table2[[#This Row],[Company (Manufacturer)]])</f>
        <v>Cocoa Forge</v>
      </c>
      <c r="C612" t="s">
        <v>1228</v>
      </c>
      <c r="D612" t="s">
        <v>10</v>
      </c>
      <c r="E612">
        <v>2021</v>
      </c>
      <c r="F612" t="s">
        <v>49</v>
      </c>
      <c r="G612" t="s">
        <v>1233</v>
      </c>
      <c r="H612" s="1">
        <v>0.7</v>
      </c>
      <c r="I612" s="1" t="str">
        <f t="shared" si="28"/>
        <v>3</v>
      </c>
      <c r="J612" t="s">
        <v>13</v>
      </c>
      <c r="K612" t="s">
        <v>1234</v>
      </c>
      <c r="L612">
        <v>3.25</v>
      </c>
      <c r="M612" t="str">
        <f t="shared" si="27"/>
        <v>Satisfactory</v>
      </c>
      <c r="N612" t="str">
        <f t="shared" si="29"/>
        <v>Satisfactory</v>
      </c>
    </row>
    <row r="613" spans="1:14" x14ac:dyDescent="0.25">
      <c r="A613">
        <v>292</v>
      </c>
      <c r="B613" t="str">
        <f>TRIM(Table2[[#This Row],[Company (Manufacturer)]])</f>
        <v>Compania de Chocolate (Salgado)</v>
      </c>
      <c r="C613" t="s">
        <v>1235</v>
      </c>
      <c r="D613" t="s">
        <v>1236</v>
      </c>
      <c r="E613">
        <v>2008</v>
      </c>
      <c r="F613" t="s">
        <v>27</v>
      </c>
      <c r="G613" t="s">
        <v>594</v>
      </c>
      <c r="H613" s="1">
        <v>0.8</v>
      </c>
      <c r="I613" s="1" t="str">
        <f t="shared" si="28"/>
        <v/>
      </c>
      <c r="K613" t="s">
        <v>1237</v>
      </c>
      <c r="L613">
        <v>2.75</v>
      </c>
      <c r="M613" t="str">
        <f t="shared" si="27"/>
        <v>Dissapointing</v>
      </c>
      <c r="N613" t="str">
        <f t="shared" si="29"/>
        <v>Dissapointing</v>
      </c>
    </row>
    <row r="614" spans="1:14" x14ac:dyDescent="0.25">
      <c r="A614">
        <v>292</v>
      </c>
      <c r="B614" t="str">
        <f>TRIM(Table2[[#This Row],[Company (Manufacturer)]])</f>
        <v>Compania de Chocolate (Salgado)</v>
      </c>
      <c r="C614" t="s">
        <v>1235</v>
      </c>
      <c r="D614" t="s">
        <v>1236</v>
      </c>
      <c r="E614">
        <v>2008</v>
      </c>
      <c r="F614" t="s">
        <v>35</v>
      </c>
      <c r="G614" t="s">
        <v>1238</v>
      </c>
      <c r="H614" s="1">
        <v>0.72</v>
      </c>
      <c r="I614" s="1" t="str">
        <f t="shared" si="28"/>
        <v/>
      </c>
      <c r="K614" t="s">
        <v>1239</v>
      </c>
      <c r="L614">
        <v>3.25</v>
      </c>
      <c r="M614" t="str">
        <f t="shared" si="27"/>
        <v>Satisfactory</v>
      </c>
      <c r="N614" t="str">
        <f t="shared" si="29"/>
        <v>Satisfactory</v>
      </c>
    </row>
    <row r="615" spans="1:14" x14ac:dyDescent="0.25">
      <c r="A615">
        <v>292</v>
      </c>
      <c r="B615" t="str">
        <f>TRIM(Table2[[#This Row],[Company (Manufacturer)]])</f>
        <v>Compania de Chocolate (Salgado)</v>
      </c>
      <c r="C615" t="s">
        <v>1235</v>
      </c>
      <c r="D615" t="s">
        <v>1236</v>
      </c>
      <c r="E615">
        <v>2008</v>
      </c>
      <c r="F615" t="s">
        <v>27</v>
      </c>
      <c r="G615" t="s">
        <v>197</v>
      </c>
      <c r="H615" s="1">
        <v>0.7</v>
      </c>
      <c r="I615" s="1" t="str">
        <f t="shared" si="28"/>
        <v/>
      </c>
      <c r="K615" t="s">
        <v>1240</v>
      </c>
      <c r="L615">
        <v>3.75</v>
      </c>
      <c r="M615" t="str">
        <f t="shared" si="27"/>
        <v>Praiseworthy</v>
      </c>
      <c r="N615" t="str">
        <f t="shared" si="29"/>
        <v>Praiseworthy</v>
      </c>
    </row>
    <row r="616" spans="1:14" x14ac:dyDescent="0.25">
      <c r="A616">
        <v>296</v>
      </c>
      <c r="B616" t="str">
        <f>TRIM(Table2[[#This Row],[Company (Manufacturer)]])</f>
        <v>Compania de Chocolate (Salgado)</v>
      </c>
      <c r="C616" t="s">
        <v>1235</v>
      </c>
      <c r="D616" t="s">
        <v>1236</v>
      </c>
      <c r="E616">
        <v>2008</v>
      </c>
      <c r="F616" t="s">
        <v>46</v>
      </c>
      <c r="G616" t="s">
        <v>701</v>
      </c>
      <c r="H616" s="1">
        <v>0.88</v>
      </c>
      <c r="I616" s="1" t="str">
        <f t="shared" si="28"/>
        <v/>
      </c>
      <c r="K616" t="s">
        <v>1241</v>
      </c>
      <c r="L616">
        <v>2.75</v>
      </c>
      <c r="M616" t="str">
        <f t="shared" si="27"/>
        <v>Dissapointing</v>
      </c>
      <c r="N616" t="str">
        <f t="shared" si="29"/>
        <v>Dissapointing</v>
      </c>
    </row>
    <row r="617" spans="1:14" x14ac:dyDescent="0.25">
      <c r="A617">
        <v>579</v>
      </c>
      <c r="B617" t="str">
        <f>TRIM(Table2[[#This Row],[Company (Manufacturer)]])</f>
        <v>Compania de Chocolate (Salgado)</v>
      </c>
      <c r="C617" t="s">
        <v>1235</v>
      </c>
      <c r="D617" t="s">
        <v>1236</v>
      </c>
      <c r="E617">
        <v>2010</v>
      </c>
      <c r="F617" t="s">
        <v>27</v>
      </c>
      <c r="G617" t="s">
        <v>171</v>
      </c>
      <c r="H617" s="1">
        <v>0.7</v>
      </c>
      <c r="I617" s="1" t="str">
        <f t="shared" si="28"/>
        <v/>
      </c>
      <c r="K617" t="s">
        <v>1242</v>
      </c>
      <c r="L617">
        <v>3.25</v>
      </c>
      <c r="M617" t="str">
        <f t="shared" si="27"/>
        <v>Satisfactory</v>
      </c>
      <c r="N617" t="str">
        <f t="shared" si="29"/>
        <v>Satisfactory</v>
      </c>
    </row>
    <row r="618" spans="1:14" x14ac:dyDescent="0.25">
      <c r="A618">
        <v>1630</v>
      </c>
      <c r="B618" t="str">
        <f>TRIM(Table2[[#This Row],[Company (Manufacturer)]])</f>
        <v>Condor</v>
      </c>
      <c r="C618" t="s">
        <v>1243</v>
      </c>
      <c r="D618" t="s">
        <v>10</v>
      </c>
      <c r="E618">
        <v>2015</v>
      </c>
      <c r="F618" t="s">
        <v>46</v>
      </c>
      <c r="G618" t="s">
        <v>298</v>
      </c>
      <c r="H618" s="1">
        <v>0.76</v>
      </c>
      <c r="I618" s="1" t="str">
        <f t="shared" si="28"/>
        <v>2</v>
      </c>
      <c r="J618" t="s">
        <v>102</v>
      </c>
      <c r="K618" t="s">
        <v>1244</v>
      </c>
      <c r="L618">
        <v>3.5</v>
      </c>
      <c r="M618" t="str">
        <f t="shared" si="27"/>
        <v>Satisfactory</v>
      </c>
      <c r="N618" t="str">
        <f t="shared" si="29"/>
        <v>Satisfactory</v>
      </c>
    </row>
    <row r="619" spans="1:14" x14ac:dyDescent="0.25">
      <c r="A619">
        <v>1916</v>
      </c>
      <c r="B619" t="str">
        <f>TRIM(Table2[[#This Row],[Company (Manufacturer)]])</f>
        <v>Confluence</v>
      </c>
      <c r="C619" t="s">
        <v>1245</v>
      </c>
      <c r="D619" t="s">
        <v>10</v>
      </c>
      <c r="E619">
        <v>2016</v>
      </c>
      <c r="F619" t="s">
        <v>153</v>
      </c>
      <c r="G619" t="s">
        <v>1246</v>
      </c>
      <c r="H619" s="1">
        <v>0.78</v>
      </c>
      <c r="I619" s="1" t="str">
        <f t="shared" si="28"/>
        <v>2</v>
      </c>
      <c r="J619" t="s">
        <v>102</v>
      </c>
      <c r="K619" t="s">
        <v>1247</v>
      </c>
      <c r="L619">
        <v>2.75</v>
      </c>
      <c r="M619" t="str">
        <f t="shared" si="27"/>
        <v>Dissapointing</v>
      </c>
      <c r="N619" t="str">
        <f t="shared" si="29"/>
        <v>Dissapointing</v>
      </c>
    </row>
    <row r="620" spans="1:14" x14ac:dyDescent="0.25">
      <c r="A620">
        <v>2684</v>
      </c>
      <c r="B620" t="str">
        <f>TRIM(Table2[[#This Row],[Company (Manufacturer)]])</f>
        <v>Conjure</v>
      </c>
      <c r="C620" t="s">
        <v>1248</v>
      </c>
      <c r="D620" t="s">
        <v>10</v>
      </c>
      <c r="E620">
        <v>2021</v>
      </c>
      <c r="F620" t="s">
        <v>38</v>
      </c>
      <c r="G620" t="s">
        <v>334</v>
      </c>
      <c r="H620" s="1">
        <v>0.68</v>
      </c>
      <c r="I620" s="1" t="str">
        <f t="shared" si="28"/>
        <v>3</v>
      </c>
      <c r="J620" t="s">
        <v>13</v>
      </c>
      <c r="K620" t="s">
        <v>1249</v>
      </c>
      <c r="L620">
        <v>3.25</v>
      </c>
      <c r="M620" t="str">
        <f t="shared" si="27"/>
        <v>Satisfactory</v>
      </c>
      <c r="N620" t="str">
        <f t="shared" si="29"/>
        <v>Satisfactory</v>
      </c>
    </row>
    <row r="621" spans="1:14" x14ac:dyDescent="0.25">
      <c r="A621">
        <v>2688</v>
      </c>
      <c r="B621" t="str">
        <f>TRIM(Table2[[#This Row],[Company (Manufacturer)]])</f>
        <v>Conjure</v>
      </c>
      <c r="C621" t="s">
        <v>1248</v>
      </c>
      <c r="D621" t="s">
        <v>10</v>
      </c>
      <c r="E621">
        <v>2021</v>
      </c>
      <c r="F621" t="s">
        <v>396</v>
      </c>
      <c r="G621" t="s">
        <v>1250</v>
      </c>
      <c r="H621" s="1">
        <v>0.7</v>
      </c>
      <c r="I621" s="1" t="str">
        <f t="shared" si="28"/>
        <v>3</v>
      </c>
      <c r="J621" t="s">
        <v>13</v>
      </c>
      <c r="K621" t="s">
        <v>1251</v>
      </c>
      <c r="L621">
        <v>2.5</v>
      </c>
      <c r="M621" t="str">
        <f t="shared" si="27"/>
        <v>Dissapointing</v>
      </c>
      <c r="N621" t="str">
        <f t="shared" si="29"/>
        <v>Dissapointing</v>
      </c>
    </row>
    <row r="622" spans="1:14" x14ac:dyDescent="0.25">
      <c r="A622">
        <v>2688</v>
      </c>
      <c r="B622" t="str">
        <f>TRIM(Table2[[#This Row],[Company (Manufacturer)]])</f>
        <v>Conjure</v>
      </c>
      <c r="C622" t="s">
        <v>1248</v>
      </c>
      <c r="D622" t="s">
        <v>10</v>
      </c>
      <c r="E622">
        <v>2021</v>
      </c>
      <c r="F622" t="s">
        <v>649</v>
      </c>
      <c r="G622" t="s">
        <v>1252</v>
      </c>
      <c r="H622" s="1">
        <v>0.7</v>
      </c>
      <c r="I622" s="1" t="str">
        <f t="shared" si="28"/>
        <v>3</v>
      </c>
      <c r="J622" t="s">
        <v>13</v>
      </c>
      <c r="K622" t="s">
        <v>1253</v>
      </c>
      <c r="L622">
        <v>2.5</v>
      </c>
      <c r="M622" t="str">
        <f t="shared" si="27"/>
        <v>Dissapointing</v>
      </c>
      <c r="N622" t="str">
        <f t="shared" si="29"/>
        <v>Dissapointing</v>
      </c>
    </row>
    <row r="623" spans="1:14" x14ac:dyDescent="0.25">
      <c r="A623">
        <v>2688</v>
      </c>
      <c r="B623" t="str">
        <f>TRIM(Table2[[#This Row],[Company (Manufacturer)]])</f>
        <v>Conjure</v>
      </c>
      <c r="C623" t="s">
        <v>1248</v>
      </c>
      <c r="D623" t="s">
        <v>10</v>
      </c>
      <c r="E623">
        <v>2021</v>
      </c>
      <c r="F623" t="s">
        <v>11</v>
      </c>
      <c r="G623" t="s">
        <v>302</v>
      </c>
      <c r="H623" s="1">
        <v>0.75</v>
      </c>
      <c r="I623" s="1" t="str">
        <f t="shared" si="28"/>
        <v>3</v>
      </c>
      <c r="J623" t="s">
        <v>13</v>
      </c>
      <c r="K623" t="s">
        <v>1254</v>
      </c>
      <c r="L623">
        <v>3.5</v>
      </c>
      <c r="M623" t="str">
        <f t="shared" si="27"/>
        <v>Satisfactory</v>
      </c>
      <c r="N623" t="str">
        <f t="shared" si="29"/>
        <v>Satisfactory</v>
      </c>
    </row>
    <row r="624" spans="1:14" x14ac:dyDescent="0.25">
      <c r="A624">
        <v>196</v>
      </c>
      <c r="B624" t="str">
        <f>TRIM(Table2[[#This Row],[Company (Manufacturer)]])</f>
        <v>Coppeneur</v>
      </c>
      <c r="C624" t="s">
        <v>1255</v>
      </c>
      <c r="D624" t="s">
        <v>500</v>
      </c>
      <c r="E624">
        <v>2007</v>
      </c>
      <c r="F624" t="s">
        <v>15</v>
      </c>
      <c r="G624" t="s">
        <v>1256</v>
      </c>
      <c r="H624" s="1">
        <v>0.72</v>
      </c>
      <c r="I624" s="1" t="str">
        <f t="shared" si="28"/>
        <v>3</v>
      </c>
      <c r="J624" t="s">
        <v>13</v>
      </c>
      <c r="K624" t="s">
        <v>1257</v>
      </c>
      <c r="L624">
        <v>3</v>
      </c>
      <c r="M624" t="str">
        <f t="shared" si="27"/>
        <v>Satisfactory</v>
      </c>
      <c r="N624" t="str">
        <f t="shared" si="29"/>
        <v>Satisfactory</v>
      </c>
    </row>
    <row r="625" spans="1:14" x14ac:dyDescent="0.25">
      <c r="A625">
        <v>220</v>
      </c>
      <c r="B625" t="str">
        <f>TRIM(Table2[[#This Row],[Company (Manufacturer)]])</f>
        <v>Coppeneur</v>
      </c>
      <c r="C625" t="s">
        <v>1255</v>
      </c>
      <c r="D625" t="s">
        <v>500</v>
      </c>
      <c r="E625">
        <v>2008</v>
      </c>
      <c r="F625" t="s">
        <v>90</v>
      </c>
      <c r="G625" t="s">
        <v>1258</v>
      </c>
      <c r="H625" s="1">
        <v>0.72</v>
      </c>
      <c r="I625" s="1" t="str">
        <f t="shared" si="28"/>
        <v>3</v>
      </c>
      <c r="J625" t="s">
        <v>13</v>
      </c>
      <c r="K625" t="s">
        <v>1259</v>
      </c>
      <c r="L625">
        <v>3</v>
      </c>
      <c r="M625" t="str">
        <f t="shared" si="27"/>
        <v>Satisfactory</v>
      </c>
      <c r="N625" t="str">
        <f t="shared" si="29"/>
        <v>Satisfactory</v>
      </c>
    </row>
    <row r="626" spans="1:14" x14ac:dyDescent="0.25">
      <c r="A626">
        <v>220</v>
      </c>
      <c r="B626" t="str">
        <f>TRIM(Table2[[#This Row],[Company (Manufacturer)]])</f>
        <v>Coppeneur</v>
      </c>
      <c r="C626" t="s">
        <v>1255</v>
      </c>
      <c r="D626" t="s">
        <v>500</v>
      </c>
      <c r="E626">
        <v>2008</v>
      </c>
      <c r="F626" t="s">
        <v>27</v>
      </c>
      <c r="G626" t="s">
        <v>647</v>
      </c>
      <c r="H626" s="1">
        <v>0.72</v>
      </c>
      <c r="I626" s="1" t="str">
        <f t="shared" si="28"/>
        <v>3</v>
      </c>
      <c r="J626" t="s">
        <v>13</v>
      </c>
      <c r="K626" t="s">
        <v>1260</v>
      </c>
      <c r="L626">
        <v>3</v>
      </c>
      <c r="M626" t="str">
        <f t="shared" si="27"/>
        <v>Satisfactory</v>
      </c>
      <c r="N626" t="str">
        <f t="shared" si="29"/>
        <v>Satisfactory</v>
      </c>
    </row>
    <row r="627" spans="1:14" x14ac:dyDescent="0.25">
      <c r="A627">
        <v>341</v>
      </c>
      <c r="B627" t="str">
        <f>TRIM(Table2[[#This Row],[Company (Manufacturer)]])</f>
        <v>Coppeneur</v>
      </c>
      <c r="C627" t="s">
        <v>1255</v>
      </c>
      <c r="D627" t="s">
        <v>500</v>
      </c>
      <c r="E627">
        <v>2009</v>
      </c>
      <c r="F627" t="s">
        <v>38</v>
      </c>
      <c r="G627" t="s">
        <v>651</v>
      </c>
      <c r="H627" s="1">
        <v>0.72</v>
      </c>
      <c r="I627" s="1" t="str">
        <f t="shared" si="28"/>
        <v>3</v>
      </c>
      <c r="J627" t="s">
        <v>13</v>
      </c>
      <c r="K627" t="s">
        <v>1261</v>
      </c>
      <c r="L627">
        <v>3</v>
      </c>
      <c r="M627" t="str">
        <f t="shared" si="27"/>
        <v>Satisfactory</v>
      </c>
      <c r="N627" t="str">
        <f t="shared" si="29"/>
        <v>Satisfactory</v>
      </c>
    </row>
    <row r="628" spans="1:14" x14ac:dyDescent="0.25">
      <c r="A628">
        <v>445</v>
      </c>
      <c r="B628" t="str">
        <f>TRIM(Table2[[#This Row],[Company (Manufacturer)]])</f>
        <v>Coppeneur</v>
      </c>
      <c r="C628" t="s">
        <v>1255</v>
      </c>
      <c r="D628" t="s">
        <v>500</v>
      </c>
      <c r="E628">
        <v>2009</v>
      </c>
      <c r="F628" t="s">
        <v>38</v>
      </c>
      <c r="G628" t="s">
        <v>651</v>
      </c>
      <c r="H628" s="1">
        <v>0.62</v>
      </c>
      <c r="I628" s="1" t="str">
        <f t="shared" si="28"/>
        <v>3</v>
      </c>
      <c r="J628" t="s">
        <v>13</v>
      </c>
      <c r="K628" t="s">
        <v>1262</v>
      </c>
      <c r="L628">
        <v>3.25</v>
      </c>
      <c r="M628" t="str">
        <f t="shared" si="27"/>
        <v>Satisfactory</v>
      </c>
      <c r="N628" t="str">
        <f t="shared" si="29"/>
        <v>Satisfactory</v>
      </c>
    </row>
    <row r="629" spans="1:14" x14ac:dyDescent="0.25">
      <c r="A629">
        <v>451</v>
      </c>
      <c r="B629" t="str">
        <f>TRIM(Table2[[#This Row],[Company (Manufacturer)]])</f>
        <v>Coppeneur</v>
      </c>
      <c r="C629" t="s">
        <v>1255</v>
      </c>
      <c r="D629" t="s">
        <v>500</v>
      </c>
      <c r="E629">
        <v>2009</v>
      </c>
      <c r="F629" t="s">
        <v>27</v>
      </c>
      <c r="G629" t="s">
        <v>1263</v>
      </c>
      <c r="H629" s="1">
        <v>0.7</v>
      </c>
      <c r="I629" s="1" t="str">
        <f t="shared" si="28"/>
        <v>3</v>
      </c>
      <c r="J629" t="s">
        <v>13</v>
      </c>
      <c r="K629" t="s">
        <v>1264</v>
      </c>
      <c r="L629">
        <v>3.5</v>
      </c>
      <c r="M629" t="str">
        <f t="shared" si="27"/>
        <v>Satisfactory</v>
      </c>
      <c r="N629" t="str">
        <f t="shared" si="29"/>
        <v>Satisfactory</v>
      </c>
    </row>
    <row r="630" spans="1:14" x14ac:dyDescent="0.25">
      <c r="A630">
        <v>451</v>
      </c>
      <c r="B630" t="str">
        <f>TRIM(Table2[[#This Row],[Company (Manufacturer)]])</f>
        <v>Coppeneur</v>
      </c>
      <c r="C630" t="s">
        <v>1255</v>
      </c>
      <c r="D630" t="s">
        <v>500</v>
      </c>
      <c r="E630">
        <v>2009</v>
      </c>
      <c r="F630" t="s">
        <v>27</v>
      </c>
      <c r="G630" t="s">
        <v>1265</v>
      </c>
      <c r="H630" s="1">
        <v>0.7</v>
      </c>
      <c r="I630" s="1" t="str">
        <f t="shared" si="28"/>
        <v>3</v>
      </c>
      <c r="J630" t="s">
        <v>13</v>
      </c>
      <c r="K630" t="s">
        <v>1266</v>
      </c>
      <c r="L630">
        <v>3.75</v>
      </c>
      <c r="M630" t="str">
        <f t="shared" si="27"/>
        <v>Praiseworthy</v>
      </c>
      <c r="N630" t="str">
        <f t="shared" si="29"/>
        <v>Praiseworthy</v>
      </c>
    </row>
    <row r="631" spans="1:14" x14ac:dyDescent="0.25">
      <c r="A631">
        <v>470</v>
      </c>
      <c r="B631" t="str">
        <f>TRIM(Table2[[#This Row],[Company (Manufacturer)]])</f>
        <v>Coppeneur</v>
      </c>
      <c r="C631" t="s">
        <v>1255</v>
      </c>
      <c r="D631" t="s">
        <v>500</v>
      </c>
      <c r="E631">
        <v>2010</v>
      </c>
      <c r="F631" t="s">
        <v>245</v>
      </c>
      <c r="G631" t="s">
        <v>245</v>
      </c>
      <c r="H631" s="1">
        <v>0.72</v>
      </c>
      <c r="I631" s="1" t="str">
        <f t="shared" si="28"/>
        <v>3</v>
      </c>
      <c r="J631" t="s">
        <v>13</v>
      </c>
      <c r="K631" t="s">
        <v>1267</v>
      </c>
      <c r="L631">
        <v>3.25</v>
      </c>
      <c r="M631" t="str">
        <f t="shared" si="27"/>
        <v>Satisfactory</v>
      </c>
      <c r="N631" t="str">
        <f t="shared" si="29"/>
        <v>Satisfactory</v>
      </c>
    </row>
    <row r="632" spans="1:14" x14ac:dyDescent="0.25">
      <c r="A632">
        <v>478</v>
      </c>
      <c r="B632" t="str">
        <f>TRIM(Table2[[#This Row],[Company (Manufacturer)]])</f>
        <v>Coppeneur</v>
      </c>
      <c r="C632" t="s">
        <v>1255</v>
      </c>
      <c r="D632" t="s">
        <v>500</v>
      </c>
      <c r="E632">
        <v>2010</v>
      </c>
      <c r="F632" t="s">
        <v>27</v>
      </c>
      <c r="G632" t="s">
        <v>57</v>
      </c>
      <c r="H632" s="1">
        <v>0.7</v>
      </c>
      <c r="I632" s="1" t="str">
        <f t="shared" si="28"/>
        <v>3</v>
      </c>
      <c r="J632" t="s">
        <v>13</v>
      </c>
      <c r="K632" t="s">
        <v>1268</v>
      </c>
      <c r="L632">
        <v>3</v>
      </c>
      <c r="M632" t="str">
        <f t="shared" si="27"/>
        <v>Satisfactory</v>
      </c>
      <c r="N632" t="str">
        <f t="shared" si="29"/>
        <v>Satisfactory</v>
      </c>
    </row>
    <row r="633" spans="1:14" x14ac:dyDescent="0.25">
      <c r="A633">
        <v>558</v>
      </c>
      <c r="B633" t="str">
        <f>TRIM(Table2[[#This Row],[Company (Manufacturer)]])</f>
        <v>Coppeneur</v>
      </c>
      <c r="C633" t="s">
        <v>1255</v>
      </c>
      <c r="D633" t="s">
        <v>500</v>
      </c>
      <c r="E633">
        <v>2010</v>
      </c>
      <c r="F633" t="s">
        <v>46</v>
      </c>
      <c r="G633" t="s">
        <v>1269</v>
      </c>
      <c r="H633" s="1">
        <v>0.72</v>
      </c>
      <c r="I633" s="1" t="str">
        <f t="shared" si="28"/>
        <v>3</v>
      </c>
      <c r="J633" t="s">
        <v>13</v>
      </c>
      <c r="K633" t="s">
        <v>1270</v>
      </c>
      <c r="L633">
        <v>2.5</v>
      </c>
      <c r="M633" t="str">
        <f t="shared" si="27"/>
        <v>Dissapointing</v>
      </c>
      <c r="N633" t="str">
        <f t="shared" si="29"/>
        <v>Dissapointing</v>
      </c>
    </row>
    <row r="634" spans="1:14" x14ac:dyDescent="0.25">
      <c r="A634">
        <v>558</v>
      </c>
      <c r="B634" t="str">
        <f>TRIM(Table2[[#This Row],[Company (Manufacturer)]])</f>
        <v>Coppeneur</v>
      </c>
      <c r="C634" t="s">
        <v>1255</v>
      </c>
      <c r="D634" t="s">
        <v>500</v>
      </c>
      <c r="E634">
        <v>2010</v>
      </c>
      <c r="F634" t="s">
        <v>149</v>
      </c>
      <c r="G634" t="s">
        <v>149</v>
      </c>
      <c r="H634" s="1">
        <v>0.72</v>
      </c>
      <c r="I634" s="1" t="str">
        <f t="shared" si="28"/>
        <v>3</v>
      </c>
      <c r="J634" t="s">
        <v>13</v>
      </c>
      <c r="K634" t="s">
        <v>1271</v>
      </c>
      <c r="L634">
        <v>3</v>
      </c>
      <c r="M634" t="str">
        <f t="shared" si="27"/>
        <v>Satisfactory</v>
      </c>
      <c r="N634" t="str">
        <f t="shared" si="29"/>
        <v>Satisfactory</v>
      </c>
    </row>
    <row r="635" spans="1:14" x14ac:dyDescent="0.25">
      <c r="A635">
        <v>558</v>
      </c>
      <c r="B635" t="str">
        <f>TRIM(Table2[[#This Row],[Company (Manufacturer)]])</f>
        <v>Coppeneur</v>
      </c>
      <c r="C635" t="s">
        <v>1255</v>
      </c>
      <c r="D635" t="s">
        <v>500</v>
      </c>
      <c r="E635">
        <v>2010</v>
      </c>
      <c r="F635" t="s">
        <v>243</v>
      </c>
      <c r="G635" t="s">
        <v>243</v>
      </c>
      <c r="H635" s="1">
        <v>0.72</v>
      </c>
      <c r="I635" s="1" t="str">
        <f t="shared" si="28"/>
        <v>3</v>
      </c>
      <c r="J635" t="s">
        <v>13</v>
      </c>
      <c r="K635" t="s">
        <v>1272</v>
      </c>
      <c r="L635">
        <v>3.25</v>
      </c>
      <c r="M635" t="str">
        <f t="shared" si="27"/>
        <v>Satisfactory</v>
      </c>
      <c r="N635" t="str">
        <f t="shared" si="29"/>
        <v>Satisfactory</v>
      </c>
    </row>
    <row r="636" spans="1:14" x14ac:dyDescent="0.25">
      <c r="A636">
        <v>558</v>
      </c>
      <c r="B636" t="str">
        <f>TRIM(Table2[[#This Row],[Company (Manufacturer)]])</f>
        <v>Coppeneur</v>
      </c>
      <c r="C636" t="s">
        <v>1255</v>
      </c>
      <c r="D636" t="s">
        <v>500</v>
      </c>
      <c r="E636">
        <v>2010</v>
      </c>
      <c r="F636" t="s">
        <v>27</v>
      </c>
      <c r="G636" t="s">
        <v>1273</v>
      </c>
      <c r="H636" s="1">
        <v>0.72</v>
      </c>
      <c r="I636" s="1" t="str">
        <f t="shared" si="28"/>
        <v>3</v>
      </c>
      <c r="J636" t="s">
        <v>13</v>
      </c>
      <c r="K636" t="s">
        <v>1274</v>
      </c>
      <c r="L636">
        <v>3.25</v>
      </c>
      <c r="M636" t="str">
        <f t="shared" si="27"/>
        <v>Satisfactory</v>
      </c>
      <c r="N636" t="str">
        <f t="shared" si="29"/>
        <v>Satisfactory</v>
      </c>
    </row>
    <row r="637" spans="1:14" x14ac:dyDescent="0.25">
      <c r="A637">
        <v>813</v>
      </c>
      <c r="B637" t="str">
        <f>TRIM(Table2[[#This Row],[Company (Manufacturer)]])</f>
        <v>Coppeneur</v>
      </c>
      <c r="C637" t="s">
        <v>1255</v>
      </c>
      <c r="D637" t="s">
        <v>500</v>
      </c>
      <c r="E637">
        <v>2012</v>
      </c>
      <c r="F637" t="s">
        <v>212</v>
      </c>
      <c r="G637" t="s">
        <v>1275</v>
      </c>
      <c r="H637" s="1">
        <v>0.85</v>
      </c>
      <c r="I637" s="1" t="str">
        <f t="shared" si="28"/>
        <v>3</v>
      </c>
      <c r="J637" t="s">
        <v>13</v>
      </c>
      <c r="K637" t="s">
        <v>1276</v>
      </c>
      <c r="L637">
        <v>3.5</v>
      </c>
      <c r="M637" t="str">
        <f t="shared" si="27"/>
        <v>Satisfactory</v>
      </c>
      <c r="N637" t="str">
        <f t="shared" si="29"/>
        <v>Satisfactory</v>
      </c>
    </row>
    <row r="638" spans="1:14" x14ac:dyDescent="0.25">
      <c r="A638">
        <v>817</v>
      </c>
      <c r="B638" t="str">
        <f>TRIM(Table2[[#This Row],[Company (Manufacturer)]])</f>
        <v>Coppeneur</v>
      </c>
      <c r="C638" t="s">
        <v>1255</v>
      </c>
      <c r="D638" t="s">
        <v>500</v>
      </c>
      <c r="E638">
        <v>2012</v>
      </c>
      <c r="F638" t="s">
        <v>46</v>
      </c>
      <c r="G638" t="s">
        <v>1277</v>
      </c>
      <c r="H638" s="1">
        <v>1</v>
      </c>
      <c r="I638" s="1" t="str">
        <f t="shared" si="28"/>
        <v/>
      </c>
      <c r="K638" t="s">
        <v>1278</v>
      </c>
      <c r="L638">
        <v>1.5</v>
      </c>
      <c r="M638" t="str">
        <f t="shared" si="27"/>
        <v>Unpleasant</v>
      </c>
      <c r="N638" t="str">
        <f t="shared" si="29"/>
        <v>Unpleaseant</v>
      </c>
    </row>
    <row r="639" spans="1:14" x14ac:dyDescent="0.25">
      <c r="A639">
        <v>821</v>
      </c>
      <c r="B639" t="str">
        <f>TRIM(Table2[[#This Row],[Company (Manufacturer)]])</f>
        <v>Coppeneur</v>
      </c>
      <c r="C639" t="s">
        <v>1255</v>
      </c>
      <c r="D639" t="s">
        <v>500</v>
      </c>
      <c r="E639">
        <v>2012</v>
      </c>
      <c r="F639" t="s">
        <v>239</v>
      </c>
      <c r="G639" t="s">
        <v>1279</v>
      </c>
      <c r="H639" s="1">
        <v>0.72</v>
      </c>
      <c r="I639" s="1" t="str">
        <f t="shared" si="28"/>
        <v>3</v>
      </c>
      <c r="J639" t="s">
        <v>13</v>
      </c>
      <c r="K639" t="s">
        <v>548</v>
      </c>
      <c r="L639">
        <v>3.75</v>
      </c>
      <c r="M639" t="str">
        <f t="shared" si="27"/>
        <v>Praiseworthy</v>
      </c>
      <c r="N639" t="str">
        <f t="shared" si="29"/>
        <v>Praiseworthy</v>
      </c>
    </row>
    <row r="640" spans="1:14" x14ac:dyDescent="0.25">
      <c r="A640">
        <v>959</v>
      </c>
      <c r="B640" t="str">
        <f>TRIM(Table2[[#This Row],[Company (Manufacturer)]])</f>
        <v>Coppeneur</v>
      </c>
      <c r="C640" t="s">
        <v>1255</v>
      </c>
      <c r="D640" t="s">
        <v>500</v>
      </c>
      <c r="E640">
        <v>2012</v>
      </c>
      <c r="F640" t="s">
        <v>15</v>
      </c>
      <c r="G640" t="s">
        <v>15</v>
      </c>
      <c r="H640" s="1">
        <v>0.7</v>
      </c>
      <c r="I640" s="1" t="str">
        <f t="shared" si="28"/>
        <v>3</v>
      </c>
      <c r="J640" t="s">
        <v>13</v>
      </c>
      <c r="K640" t="s">
        <v>1280</v>
      </c>
      <c r="L640">
        <v>3.5</v>
      </c>
      <c r="M640" t="str">
        <f t="shared" si="27"/>
        <v>Satisfactory</v>
      </c>
      <c r="N640" t="str">
        <f t="shared" si="29"/>
        <v>Satisfactory</v>
      </c>
    </row>
    <row r="641" spans="1:14" x14ac:dyDescent="0.25">
      <c r="A641">
        <v>1169</v>
      </c>
      <c r="B641" t="str">
        <f>TRIM(Table2[[#This Row],[Company (Manufacturer)]])</f>
        <v>Coppeneur</v>
      </c>
      <c r="C641" t="s">
        <v>1255</v>
      </c>
      <c r="D641" t="s">
        <v>500</v>
      </c>
      <c r="E641">
        <v>2013</v>
      </c>
      <c r="F641" t="s">
        <v>46</v>
      </c>
      <c r="G641" t="s">
        <v>1281</v>
      </c>
      <c r="H641" s="1">
        <v>0.65</v>
      </c>
      <c r="I641" s="1" t="str">
        <f t="shared" si="28"/>
        <v>4</v>
      </c>
      <c r="J641" t="s">
        <v>36</v>
      </c>
      <c r="K641" t="s">
        <v>1282</v>
      </c>
      <c r="L641">
        <v>3.25</v>
      </c>
      <c r="M641" t="str">
        <f t="shared" si="27"/>
        <v>Satisfactory</v>
      </c>
      <c r="N641" t="str">
        <f t="shared" si="29"/>
        <v>Satisfactory</v>
      </c>
    </row>
    <row r="642" spans="1:14" x14ac:dyDescent="0.25">
      <c r="A642">
        <v>1984</v>
      </c>
      <c r="B642" t="str">
        <f>TRIM(Table2[[#This Row],[Company (Manufacturer)]])</f>
        <v>Coppeneur</v>
      </c>
      <c r="C642" t="s">
        <v>1255</v>
      </c>
      <c r="D642" t="s">
        <v>500</v>
      </c>
      <c r="E642">
        <v>2017</v>
      </c>
      <c r="F642" t="s">
        <v>212</v>
      </c>
      <c r="G642" t="s">
        <v>212</v>
      </c>
      <c r="H642" s="1">
        <v>0.75</v>
      </c>
      <c r="I642" s="1" t="str">
        <f t="shared" si="28"/>
        <v>3</v>
      </c>
      <c r="J642" t="s">
        <v>13</v>
      </c>
      <c r="K642" t="s">
        <v>1283</v>
      </c>
      <c r="L642">
        <v>3.75</v>
      </c>
      <c r="M642" t="str">
        <f t="shared" ref="M642:M705" si="30">VLOOKUP(L642,$S$10:$T$15,2,TRUE)</f>
        <v>Praiseworthy</v>
      </c>
      <c r="N642" t="str">
        <f t="shared" si="29"/>
        <v>Praiseworthy</v>
      </c>
    </row>
    <row r="643" spans="1:14" x14ac:dyDescent="0.25">
      <c r="A643">
        <v>48</v>
      </c>
      <c r="B643" t="str">
        <f>TRIM(Table2[[#This Row],[Company (Manufacturer)]])</f>
        <v>Cote d' Or (Kraft)</v>
      </c>
      <c r="C643" t="s">
        <v>1284</v>
      </c>
      <c r="D643" t="s">
        <v>483</v>
      </c>
      <c r="E643">
        <v>2006</v>
      </c>
      <c r="F643" t="s">
        <v>239</v>
      </c>
      <c r="G643" t="s">
        <v>1285</v>
      </c>
      <c r="H643" s="1">
        <v>0.7</v>
      </c>
      <c r="I643" s="1" t="str">
        <f t="shared" ref="I643:I706" si="31">LEFT(J643,1)</f>
        <v/>
      </c>
      <c r="K643" t="s">
        <v>1286</v>
      </c>
      <c r="L643">
        <v>1</v>
      </c>
      <c r="M643" t="str">
        <f t="shared" si="30"/>
        <v>Unpleasant</v>
      </c>
      <c r="N643" t="str">
        <f t="shared" ref="N643:N706" si="32">IF(AND(L643 &gt;= 1, L643&lt; 2), "Unpleaseant", IF(AND(L643 &gt;= 2, L643 &lt;3), "Dissapointing", IF(AND(L643 &gt;= 3, L643&lt;3.75), "Satisfactory", IF(AND(L643&gt;=3.75, L643&lt; 4), "Praiseworthy", IF(AND(L643 &gt;=4, L643&lt;5), "Premium", "Elite")))))</f>
        <v>Unpleaseant</v>
      </c>
    </row>
    <row r="644" spans="1:14" x14ac:dyDescent="0.25">
      <c r="A644">
        <v>971</v>
      </c>
      <c r="B644" t="str">
        <f>TRIM(Table2[[#This Row],[Company (Manufacturer)]])</f>
        <v>Cravve</v>
      </c>
      <c r="C644" t="s">
        <v>1287</v>
      </c>
      <c r="D644" t="s">
        <v>406</v>
      </c>
      <c r="E644">
        <v>2012</v>
      </c>
      <c r="F644" t="s">
        <v>11</v>
      </c>
      <c r="G644" t="s">
        <v>1288</v>
      </c>
      <c r="H644" s="1">
        <v>0.75</v>
      </c>
      <c r="I644" s="1" t="str">
        <f t="shared" si="31"/>
        <v>3</v>
      </c>
      <c r="J644" t="s">
        <v>13</v>
      </c>
      <c r="K644" t="s">
        <v>1289</v>
      </c>
      <c r="L644">
        <v>3.25</v>
      </c>
      <c r="M644" t="str">
        <f t="shared" si="30"/>
        <v>Satisfactory</v>
      </c>
      <c r="N644" t="str">
        <f t="shared" si="32"/>
        <v>Satisfactory</v>
      </c>
    </row>
    <row r="645" spans="1:14" x14ac:dyDescent="0.25">
      <c r="A645">
        <v>975</v>
      </c>
      <c r="B645" t="str">
        <f>TRIM(Table2[[#This Row],[Company (Manufacturer)]])</f>
        <v>Cravve</v>
      </c>
      <c r="C645" t="s">
        <v>1287</v>
      </c>
      <c r="D645" t="s">
        <v>406</v>
      </c>
      <c r="E645">
        <v>2012</v>
      </c>
      <c r="F645" t="s">
        <v>44</v>
      </c>
      <c r="G645" t="s">
        <v>1290</v>
      </c>
      <c r="H645" s="1">
        <v>0.65</v>
      </c>
      <c r="I645" s="1" t="str">
        <f t="shared" si="31"/>
        <v>3</v>
      </c>
      <c r="J645" t="s">
        <v>13</v>
      </c>
      <c r="K645" t="s">
        <v>1291</v>
      </c>
      <c r="L645">
        <v>3.25</v>
      </c>
      <c r="M645" t="str">
        <f t="shared" si="30"/>
        <v>Satisfactory</v>
      </c>
      <c r="N645" t="str">
        <f t="shared" si="32"/>
        <v>Satisfactory</v>
      </c>
    </row>
    <row r="646" spans="1:14" x14ac:dyDescent="0.25">
      <c r="A646">
        <v>975</v>
      </c>
      <c r="B646" t="str">
        <f>TRIM(Table2[[#This Row],[Company (Manufacturer)]])</f>
        <v>Cravve</v>
      </c>
      <c r="C646" t="s">
        <v>1287</v>
      </c>
      <c r="D646" t="s">
        <v>406</v>
      </c>
      <c r="E646">
        <v>2012</v>
      </c>
      <c r="F646" t="s">
        <v>21</v>
      </c>
      <c r="G646" t="s">
        <v>1292</v>
      </c>
      <c r="H646" s="1">
        <v>0.67</v>
      </c>
      <c r="I646" s="1" t="str">
        <f t="shared" si="31"/>
        <v>3</v>
      </c>
      <c r="J646" t="s">
        <v>13</v>
      </c>
      <c r="K646" t="s">
        <v>1293</v>
      </c>
      <c r="L646">
        <v>3.25</v>
      </c>
      <c r="M646" t="str">
        <f t="shared" si="30"/>
        <v>Satisfactory</v>
      </c>
      <c r="N646" t="str">
        <f t="shared" si="32"/>
        <v>Satisfactory</v>
      </c>
    </row>
    <row r="647" spans="1:14" x14ac:dyDescent="0.25">
      <c r="A647">
        <v>975</v>
      </c>
      <c r="B647" t="str">
        <f>TRIM(Table2[[#This Row],[Company (Manufacturer)]])</f>
        <v>Cravve</v>
      </c>
      <c r="C647" t="s">
        <v>1287</v>
      </c>
      <c r="D647" t="s">
        <v>406</v>
      </c>
      <c r="E647">
        <v>2012</v>
      </c>
      <c r="F647" t="s">
        <v>119</v>
      </c>
      <c r="G647" t="s">
        <v>1294</v>
      </c>
      <c r="H647" s="1">
        <v>0.64</v>
      </c>
      <c r="I647" s="1" t="str">
        <f t="shared" si="31"/>
        <v>3</v>
      </c>
      <c r="J647" t="s">
        <v>13</v>
      </c>
      <c r="K647" t="s">
        <v>1295</v>
      </c>
      <c r="L647">
        <v>3.25</v>
      </c>
      <c r="M647" t="str">
        <f t="shared" si="30"/>
        <v>Satisfactory</v>
      </c>
      <c r="N647" t="str">
        <f t="shared" si="32"/>
        <v>Satisfactory</v>
      </c>
    </row>
    <row r="648" spans="1:14" x14ac:dyDescent="0.25">
      <c r="A648">
        <v>975</v>
      </c>
      <c r="B648" t="str">
        <f>TRIM(Table2[[#This Row],[Company (Manufacturer)]])</f>
        <v>Cravve</v>
      </c>
      <c r="C648" t="s">
        <v>1287</v>
      </c>
      <c r="D648" t="s">
        <v>406</v>
      </c>
      <c r="E648">
        <v>2012</v>
      </c>
      <c r="F648" t="s">
        <v>55</v>
      </c>
      <c r="G648" t="s">
        <v>1296</v>
      </c>
      <c r="H648" s="1">
        <v>0.75</v>
      </c>
      <c r="I648" s="1" t="str">
        <f t="shared" si="31"/>
        <v>3</v>
      </c>
      <c r="J648" t="s">
        <v>13</v>
      </c>
      <c r="K648" t="s">
        <v>1297</v>
      </c>
      <c r="L648">
        <v>3.5</v>
      </c>
      <c r="M648" t="str">
        <f t="shared" si="30"/>
        <v>Satisfactory</v>
      </c>
      <c r="N648" t="str">
        <f t="shared" si="32"/>
        <v>Satisfactory</v>
      </c>
    </row>
    <row r="649" spans="1:14" x14ac:dyDescent="0.25">
      <c r="A649">
        <v>1283</v>
      </c>
      <c r="B649" t="str">
        <f>TRIM(Table2[[#This Row],[Company (Manufacturer)]])</f>
        <v>Cravve</v>
      </c>
      <c r="C649" t="s">
        <v>1287</v>
      </c>
      <c r="D649" t="s">
        <v>406</v>
      </c>
      <c r="E649">
        <v>2014</v>
      </c>
      <c r="F649" t="s">
        <v>55</v>
      </c>
      <c r="G649" t="s">
        <v>1298</v>
      </c>
      <c r="H649" s="1">
        <v>0.7</v>
      </c>
      <c r="I649" s="1" t="str">
        <f t="shared" si="31"/>
        <v>3</v>
      </c>
      <c r="J649" t="s">
        <v>13</v>
      </c>
      <c r="K649" t="s">
        <v>1299</v>
      </c>
      <c r="L649">
        <v>2.5</v>
      </c>
      <c r="M649" t="str">
        <f t="shared" si="30"/>
        <v>Dissapointing</v>
      </c>
      <c r="N649" t="str">
        <f t="shared" si="32"/>
        <v>Dissapointing</v>
      </c>
    </row>
    <row r="650" spans="1:14" x14ac:dyDescent="0.25">
      <c r="A650">
        <v>1335</v>
      </c>
      <c r="B650" t="str">
        <f>TRIM(Table2[[#This Row],[Company (Manufacturer)]])</f>
        <v>Cravve</v>
      </c>
      <c r="C650" t="s">
        <v>1287</v>
      </c>
      <c r="D650" t="s">
        <v>406</v>
      </c>
      <c r="E650">
        <v>2014</v>
      </c>
      <c r="F650" t="s">
        <v>119</v>
      </c>
      <c r="G650" t="s">
        <v>1294</v>
      </c>
      <c r="H650" s="1">
        <v>0.83</v>
      </c>
      <c r="I650" s="1" t="str">
        <f t="shared" si="31"/>
        <v>3</v>
      </c>
      <c r="J650" t="s">
        <v>13</v>
      </c>
      <c r="K650" t="s">
        <v>1300</v>
      </c>
      <c r="L650">
        <v>2.75</v>
      </c>
      <c r="M650" t="str">
        <f t="shared" si="30"/>
        <v>Dissapointing</v>
      </c>
      <c r="N650" t="str">
        <f t="shared" si="32"/>
        <v>Dissapointing</v>
      </c>
    </row>
    <row r="651" spans="1:14" x14ac:dyDescent="0.25">
      <c r="A651">
        <v>1736</v>
      </c>
      <c r="B651" t="str">
        <f>TRIM(Table2[[#This Row],[Company (Manufacturer)]])</f>
        <v>Creo</v>
      </c>
      <c r="C651" t="s">
        <v>1301</v>
      </c>
      <c r="D651" t="s">
        <v>10</v>
      </c>
      <c r="E651">
        <v>2016</v>
      </c>
      <c r="F651" t="s">
        <v>46</v>
      </c>
      <c r="G651" t="s">
        <v>1302</v>
      </c>
      <c r="H651" s="1">
        <v>0.85</v>
      </c>
      <c r="I651" s="1" t="str">
        <f t="shared" si="31"/>
        <v>3</v>
      </c>
      <c r="J651" t="s">
        <v>13</v>
      </c>
      <c r="K651" t="s">
        <v>1303</v>
      </c>
      <c r="L651">
        <v>3.25</v>
      </c>
      <c r="M651" t="str">
        <f t="shared" si="30"/>
        <v>Satisfactory</v>
      </c>
      <c r="N651" t="str">
        <f t="shared" si="32"/>
        <v>Satisfactory</v>
      </c>
    </row>
    <row r="652" spans="1:14" x14ac:dyDescent="0.25">
      <c r="A652">
        <v>1736</v>
      </c>
      <c r="B652" t="str">
        <f>TRIM(Table2[[#This Row],[Company (Manufacturer)]])</f>
        <v>Creo</v>
      </c>
      <c r="C652" t="s">
        <v>1301</v>
      </c>
      <c r="D652" t="s">
        <v>10</v>
      </c>
      <c r="E652">
        <v>2016</v>
      </c>
      <c r="F652" t="s">
        <v>46</v>
      </c>
      <c r="G652" t="s">
        <v>1302</v>
      </c>
      <c r="H652" s="1">
        <v>0.73</v>
      </c>
      <c r="I652" s="1" t="str">
        <f t="shared" si="31"/>
        <v>3</v>
      </c>
      <c r="J652" t="s">
        <v>13</v>
      </c>
      <c r="K652" t="s">
        <v>1304</v>
      </c>
      <c r="L652">
        <v>3.75</v>
      </c>
      <c r="M652" t="str">
        <f t="shared" si="30"/>
        <v>Praiseworthy</v>
      </c>
      <c r="N652" t="str">
        <f t="shared" si="32"/>
        <v>Praiseworthy</v>
      </c>
    </row>
    <row r="653" spans="1:14" x14ac:dyDescent="0.25">
      <c r="A653">
        <v>2466</v>
      </c>
      <c r="B653" t="str">
        <f>TRIM(Table2[[#This Row],[Company (Manufacturer)]])</f>
        <v>Crow and Moss</v>
      </c>
      <c r="C653" t="s">
        <v>1305</v>
      </c>
      <c r="D653" t="s">
        <v>10</v>
      </c>
      <c r="E653">
        <v>2020</v>
      </c>
      <c r="F653" t="s">
        <v>18</v>
      </c>
      <c r="G653" t="s">
        <v>1306</v>
      </c>
      <c r="H653" s="1">
        <v>0.7</v>
      </c>
      <c r="I653" s="1" t="str">
        <f t="shared" si="31"/>
        <v>2</v>
      </c>
      <c r="J653" t="s">
        <v>102</v>
      </c>
      <c r="K653" t="s">
        <v>1307</v>
      </c>
      <c r="L653">
        <v>3.25</v>
      </c>
      <c r="M653" t="str">
        <f t="shared" si="30"/>
        <v>Satisfactory</v>
      </c>
      <c r="N653" t="str">
        <f t="shared" si="32"/>
        <v>Satisfactory</v>
      </c>
    </row>
    <row r="654" spans="1:14" x14ac:dyDescent="0.25">
      <c r="A654">
        <v>2466</v>
      </c>
      <c r="B654" t="str">
        <f>TRIM(Table2[[#This Row],[Company (Manufacturer)]])</f>
        <v>Crow and Moss</v>
      </c>
      <c r="C654" t="s">
        <v>1305</v>
      </c>
      <c r="D654" t="s">
        <v>10</v>
      </c>
      <c r="E654">
        <v>2020</v>
      </c>
      <c r="F654" t="s">
        <v>49</v>
      </c>
      <c r="G654" t="s">
        <v>1308</v>
      </c>
      <c r="H654" s="1">
        <v>0.7</v>
      </c>
      <c r="I654" s="1" t="str">
        <f t="shared" si="31"/>
        <v>2</v>
      </c>
      <c r="J654" t="s">
        <v>102</v>
      </c>
      <c r="K654" t="s">
        <v>1309</v>
      </c>
      <c r="L654">
        <v>3.25</v>
      </c>
      <c r="M654" t="str">
        <f t="shared" si="30"/>
        <v>Satisfactory</v>
      </c>
      <c r="N654" t="str">
        <f t="shared" si="32"/>
        <v>Satisfactory</v>
      </c>
    </row>
    <row r="655" spans="1:14" x14ac:dyDescent="0.25">
      <c r="A655">
        <v>2466</v>
      </c>
      <c r="B655" t="str">
        <f>TRIM(Table2[[#This Row],[Company (Manufacturer)]])</f>
        <v>Crow and Moss</v>
      </c>
      <c r="C655" t="s">
        <v>1305</v>
      </c>
      <c r="D655" t="s">
        <v>10</v>
      </c>
      <c r="E655">
        <v>2020</v>
      </c>
      <c r="F655" t="s">
        <v>313</v>
      </c>
      <c r="G655" t="s">
        <v>1310</v>
      </c>
      <c r="H655" s="1">
        <v>0.7</v>
      </c>
      <c r="I655" s="1" t="str">
        <f t="shared" si="31"/>
        <v>2</v>
      </c>
      <c r="J655" t="s">
        <v>102</v>
      </c>
      <c r="K655" t="s">
        <v>1311</v>
      </c>
      <c r="L655">
        <v>3.5</v>
      </c>
      <c r="M655" t="str">
        <f t="shared" si="30"/>
        <v>Satisfactory</v>
      </c>
      <c r="N655" t="str">
        <f t="shared" si="32"/>
        <v>Satisfactory</v>
      </c>
    </row>
    <row r="656" spans="1:14" x14ac:dyDescent="0.25">
      <c r="A656">
        <v>2502</v>
      </c>
      <c r="B656" t="str">
        <f>TRIM(Table2[[#This Row],[Company (Manufacturer)]])</f>
        <v>Crow and Moss</v>
      </c>
      <c r="C656" t="s">
        <v>1305</v>
      </c>
      <c r="D656" t="s">
        <v>10</v>
      </c>
      <c r="E656">
        <v>2020</v>
      </c>
      <c r="F656" t="s">
        <v>46</v>
      </c>
      <c r="G656" t="s">
        <v>1312</v>
      </c>
      <c r="H656" s="1">
        <v>0.7</v>
      </c>
      <c r="I656" s="1" t="str">
        <f t="shared" si="31"/>
        <v>2</v>
      </c>
      <c r="J656" t="s">
        <v>102</v>
      </c>
      <c r="K656" t="s">
        <v>1313</v>
      </c>
      <c r="L656">
        <v>3.25</v>
      </c>
      <c r="M656" t="str">
        <f t="shared" si="30"/>
        <v>Satisfactory</v>
      </c>
      <c r="N656" t="str">
        <f t="shared" si="32"/>
        <v>Satisfactory</v>
      </c>
    </row>
    <row r="657" spans="1:14" x14ac:dyDescent="0.25">
      <c r="A657">
        <v>2656</v>
      </c>
      <c r="B657" t="str">
        <f>TRIM(Table2[[#This Row],[Company (Manufacturer)]])</f>
        <v>Crow and Moss</v>
      </c>
      <c r="C657" t="s">
        <v>1305</v>
      </c>
      <c r="D657" t="s">
        <v>10</v>
      </c>
      <c r="E657">
        <v>2021</v>
      </c>
      <c r="F657" t="s">
        <v>24</v>
      </c>
      <c r="G657" t="s">
        <v>1314</v>
      </c>
      <c r="H657" s="1">
        <v>0.7</v>
      </c>
      <c r="I657" s="1" t="str">
        <f t="shared" si="31"/>
        <v>2</v>
      </c>
      <c r="J657" t="s">
        <v>102</v>
      </c>
      <c r="K657" t="s">
        <v>1315</v>
      </c>
      <c r="L657">
        <v>3.75</v>
      </c>
      <c r="M657" t="str">
        <f t="shared" si="30"/>
        <v>Praiseworthy</v>
      </c>
      <c r="N657" t="str">
        <f t="shared" si="32"/>
        <v>Praiseworthy</v>
      </c>
    </row>
    <row r="658" spans="1:14" x14ac:dyDescent="0.25">
      <c r="A658">
        <v>2720</v>
      </c>
      <c r="B658" t="str">
        <f>TRIM(Table2[[#This Row],[Company (Manufacturer)]])</f>
        <v>CRU</v>
      </c>
      <c r="C658" t="s">
        <v>1316</v>
      </c>
      <c r="D658" t="s">
        <v>10</v>
      </c>
      <c r="E658">
        <v>2022</v>
      </c>
      <c r="F658" t="s">
        <v>274</v>
      </c>
      <c r="G658" t="s">
        <v>1317</v>
      </c>
      <c r="H658" s="1">
        <v>0.72</v>
      </c>
      <c r="I658" s="1" t="str">
        <f t="shared" si="31"/>
        <v>2</v>
      </c>
      <c r="J658" t="s">
        <v>102</v>
      </c>
      <c r="K658" t="s">
        <v>1318</v>
      </c>
      <c r="L658">
        <v>3.5</v>
      </c>
      <c r="M658" t="str">
        <f t="shared" si="30"/>
        <v>Satisfactory</v>
      </c>
      <c r="N658" t="str">
        <f t="shared" si="32"/>
        <v>Satisfactory</v>
      </c>
    </row>
    <row r="659" spans="1:14" x14ac:dyDescent="0.25">
      <c r="A659">
        <v>2724</v>
      </c>
      <c r="B659" t="str">
        <f>TRIM(Table2[[#This Row],[Company (Manufacturer)]])</f>
        <v>CRU</v>
      </c>
      <c r="C659" t="s">
        <v>1316</v>
      </c>
      <c r="D659" t="s">
        <v>10</v>
      </c>
      <c r="E659">
        <v>2022</v>
      </c>
      <c r="F659" t="s">
        <v>163</v>
      </c>
      <c r="G659" t="s">
        <v>1319</v>
      </c>
      <c r="H659" s="1">
        <v>0.72</v>
      </c>
      <c r="I659" s="1" t="str">
        <f t="shared" si="31"/>
        <v>2</v>
      </c>
      <c r="J659" t="s">
        <v>102</v>
      </c>
      <c r="K659" t="s">
        <v>1320</v>
      </c>
      <c r="L659">
        <v>3.5</v>
      </c>
      <c r="M659" t="str">
        <f t="shared" si="30"/>
        <v>Satisfactory</v>
      </c>
      <c r="N659" t="str">
        <f t="shared" si="32"/>
        <v>Satisfactory</v>
      </c>
    </row>
    <row r="660" spans="1:14" x14ac:dyDescent="0.25">
      <c r="A660">
        <v>2724</v>
      </c>
      <c r="B660" t="str">
        <f>TRIM(Table2[[#This Row],[Company (Manufacturer)]])</f>
        <v>CRU</v>
      </c>
      <c r="C660" t="s">
        <v>1316</v>
      </c>
      <c r="D660" t="s">
        <v>10</v>
      </c>
      <c r="E660">
        <v>2022</v>
      </c>
      <c r="F660" t="s">
        <v>313</v>
      </c>
      <c r="G660" t="s">
        <v>1321</v>
      </c>
      <c r="H660" s="1">
        <v>0.72</v>
      </c>
      <c r="I660" s="1" t="str">
        <f t="shared" si="31"/>
        <v>2</v>
      </c>
      <c r="J660" t="s">
        <v>102</v>
      </c>
      <c r="K660" t="s">
        <v>1322</v>
      </c>
      <c r="L660">
        <v>3</v>
      </c>
      <c r="M660" t="str">
        <f t="shared" si="30"/>
        <v>Satisfactory</v>
      </c>
      <c r="N660" t="str">
        <f t="shared" si="32"/>
        <v>Satisfactory</v>
      </c>
    </row>
    <row r="661" spans="1:14" x14ac:dyDescent="0.25">
      <c r="A661">
        <v>2522</v>
      </c>
      <c r="B661" t="str">
        <f>TRIM(Table2[[#This Row],[Company (Manufacturer)]])</f>
        <v>Cultura</v>
      </c>
      <c r="C661" t="s">
        <v>1323</v>
      </c>
      <c r="D661" t="s">
        <v>10</v>
      </c>
      <c r="E661">
        <v>2020</v>
      </c>
      <c r="F661" t="s">
        <v>336</v>
      </c>
      <c r="G661" t="s">
        <v>1324</v>
      </c>
      <c r="H661" s="1">
        <v>0.7</v>
      </c>
      <c r="I661" s="1" t="str">
        <f t="shared" si="31"/>
        <v>3</v>
      </c>
      <c r="J661" t="s">
        <v>13</v>
      </c>
      <c r="K661" t="s">
        <v>1325</v>
      </c>
      <c r="L661">
        <v>3.5</v>
      </c>
      <c r="M661" t="str">
        <f t="shared" si="30"/>
        <v>Satisfactory</v>
      </c>
      <c r="N661" t="str">
        <f t="shared" si="32"/>
        <v>Satisfactory</v>
      </c>
    </row>
    <row r="662" spans="1:14" x14ac:dyDescent="0.25">
      <c r="A662">
        <v>2522</v>
      </c>
      <c r="B662" t="str">
        <f>TRIM(Table2[[#This Row],[Company (Manufacturer)]])</f>
        <v>Cultura</v>
      </c>
      <c r="C662" t="s">
        <v>1323</v>
      </c>
      <c r="D662" t="s">
        <v>10</v>
      </c>
      <c r="E662">
        <v>2020</v>
      </c>
      <c r="F662" t="s">
        <v>230</v>
      </c>
      <c r="G662" t="s">
        <v>1326</v>
      </c>
      <c r="H662" s="1">
        <v>0.75</v>
      </c>
      <c r="I662" s="1" t="str">
        <f t="shared" si="31"/>
        <v>3</v>
      </c>
      <c r="J662" t="s">
        <v>13</v>
      </c>
      <c r="K662" t="s">
        <v>1327</v>
      </c>
      <c r="L662">
        <v>3.5</v>
      </c>
      <c r="M662" t="str">
        <f t="shared" si="30"/>
        <v>Satisfactory</v>
      </c>
      <c r="N662" t="str">
        <f t="shared" si="32"/>
        <v>Satisfactory</v>
      </c>
    </row>
    <row r="663" spans="1:14" x14ac:dyDescent="0.25">
      <c r="A663">
        <v>2526</v>
      </c>
      <c r="B663" t="str">
        <f>TRIM(Table2[[#This Row],[Company (Manufacturer)]])</f>
        <v>Cultura</v>
      </c>
      <c r="C663" t="s">
        <v>1323</v>
      </c>
      <c r="D663" t="s">
        <v>10</v>
      </c>
      <c r="E663">
        <v>2020</v>
      </c>
      <c r="F663" t="s">
        <v>274</v>
      </c>
      <c r="G663" t="s">
        <v>1328</v>
      </c>
      <c r="H663" s="1">
        <v>0.7</v>
      </c>
      <c r="I663" s="1" t="str">
        <f t="shared" si="31"/>
        <v>3</v>
      </c>
      <c r="J663" t="s">
        <v>13</v>
      </c>
      <c r="K663" t="s">
        <v>1329</v>
      </c>
      <c r="L663">
        <v>3.25</v>
      </c>
      <c r="M663" t="str">
        <f t="shared" si="30"/>
        <v>Satisfactory</v>
      </c>
      <c r="N663" t="str">
        <f t="shared" si="32"/>
        <v>Satisfactory</v>
      </c>
    </row>
    <row r="664" spans="1:14" x14ac:dyDescent="0.25">
      <c r="A664">
        <v>2526</v>
      </c>
      <c r="B664" t="str">
        <f>TRIM(Table2[[#This Row],[Company (Manufacturer)]])</f>
        <v>Cultura</v>
      </c>
      <c r="C664" t="s">
        <v>1323</v>
      </c>
      <c r="D664" t="s">
        <v>10</v>
      </c>
      <c r="E664">
        <v>2020</v>
      </c>
      <c r="F664" t="s">
        <v>90</v>
      </c>
      <c r="G664" t="s">
        <v>1330</v>
      </c>
      <c r="H664" s="1">
        <v>0.7</v>
      </c>
      <c r="I664" s="1" t="str">
        <f t="shared" si="31"/>
        <v>3</v>
      </c>
      <c r="J664" t="s">
        <v>13</v>
      </c>
      <c r="K664" t="s">
        <v>1331</v>
      </c>
      <c r="L664">
        <v>3.5</v>
      </c>
      <c r="M664" t="str">
        <f t="shared" si="30"/>
        <v>Satisfactory</v>
      </c>
      <c r="N664" t="str">
        <f t="shared" si="32"/>
        <v>Satisfactory</v>
      </c>
    </row>
    <row r="665" spans="1:14" x14ac:dyDescent="0.25">
      <c r="A665">
        <v>2622</v>
      </c>
      <c r="B665" t="str">
        <f>TRIM(Table2[[#This Row],[Company (Manufacturer)]])</f>
        <v>Cuna de Piedra</v>
      </c>
      <c r="C665" t="s">
        <v>1332</v>
      </c>
      <c r="D665" t="s">
        <v>90</v>
      </c>
      <c r="E665">
        <v>2021</v>
      </c>
      <c r="F665" t="s">
        <v>90</v>
      </c>
      <c r="G665" t="s">
        <v>1333</v>
      </c>
      <c r="H665" s="1">
        <v>0.73</v>
      </c>
      <c r="I665" s="1" t="str">
        <f t="shared" si="31"/>
        <v>2</v>
      </c>
      <c r="J665" t="s">
        <v>102</v>
      </c>
      <c r="K665" t="s">
        <v>1334</v>
      </c>
      <c r="L665">
        <v>3.75</v>
      </c>
      <c r="M665" t="str">
        <f t="shared" si="30"/>
        <v>Praiseworthy</v>
      </c>
      <c r="N665" t="str">
        <f t="shared" si="32"/>
        <v>Praiseworthy</v>
      </c>
    </row>
    <row r="666" spans="1:14" x14ac:dyDescent="0.25">
      <c r="A666">
        <v>785</v>
      </c>
      <c r="B666" t="str">
        <f>TRIM(Table2[[#This Row],[Company (Manufacturer)]])</f>
        <v>Daintree</v>
      </c>
      <c r="C666" t="s">
        <v>1335</v>
      </c>
      <c r="D666" t="s">
        <v>406</v>
      </c>
      <c r="E666">
        <v>2011</v>
      </c>
      <c r="F666" t="s">
        <v>406</v>
      </c>
      <c r="G666" t="s">
        <v>1336</v>
      </c>
      <c r="H666" s="1">
        <v>0.7</v>
      </c>
      <c r="I666" s="1" t="str">
        <f t="shared" si="31"/>
        <v>5</v>
      </c>
      <c r="J666" t="s">
        <v>145</v>
      </c>
      <c r="K666" t="s">
        <v>1337</v>
      </c>
      <c r="L666">
        <v>3.25</v>
      </c>
      <c r="M666" t="str">
        <f t="shared" si="30"/>
        <v>Satisfactory</v>
      </c>
      <c r="N666" t="str">
        <f t="shared" si="32"/>
        <v>Satisfactory</v>
      </c>
    </row>
    <row r="667" spans="1:14" x14ac:dyDescent="0.25">
      <c r="A667">
        <v>1654</v>
      </c>
      <c r="B667" t="str">
        <f>TRIM(Table2[[#This Row],[Company (Manufacturer)]])</f>
        <v>Daintree</v>
      </c>
      <c r="C667" t="s">
        <v>1335</v>
      </c>
      <c r="D667" t="s">
        <v>406</v>
      </c>
      <c r="E667">
        <v>2015</v>
      </c>
      <c r="F667" t="s">
        <v>406</v>
      </c>
      <c r="G667" t="s">
        <v>1338</v>
      </c>
      <c r="H667" s="1">
        <v>0.7</v>
      </c>
      <c r="I667" s="1" t="str">
        <f t="shared" si="31"/>
        <v>3</v>
      </c>
      <c r="J667" t="s">
        <v>13</v>
      </c>
      <c r="K667" t="s">
        <v>1339</v>
      </c>
      <c r="L667">
        <v>2.75</v>
      </c>
      <c r="M667" t="str">
        <f t="shared" si="30"/>
        <v>Dissapointing</v>
      </c>
      <c r="N667" t="str">
        <f t="shared" si="32"/>
        <v>Dissapointing</v>
      </c>
    </row>
    <row r="668" spans="1:14" x14ac:dyDescent="0.25">
      <c r="A668">
        <v>1928</v>
      </c>
      <c r="B668" t="str">
        <f>TRIM(Table2[[#This Row],[Company (Manufacturer)]])</f>
        <v>Dalloway</v>
      </c>
      <c r="C668" t="s">
        <v>1340</v>
      </c>
      <c r="D668" t="s">
        <v>10</v>
      </c>
      <c r="E668">
        <v>2017</v>
      </c>
      <c r="F668" t="s">
        <v>18</v>
      </c>
      <c r="G668" t="s">
        <v>1341</v>
      </c>
      <c r="H668" s="1">
        <v>0.72</v>
      </c>
      <c r="I668" s="1" t="str">
        <f t="shared" si="31"/>
        <v>2</v>
      </c>
      <c r="J668" t="s">
        <v>102</v>
      </c>
      <c r="K668" t="s">
        <v>1342</v>
      </c>
      <c r="L668">
        <v>2.75</v>
      </c>
      <c r="M668" t="str">
        <f t="shared" si="30"/>
        <v>Dissapointing</v>
      </c>
      <c r="N668" t="str">
        <f t="shared" si="32"/>
        <v>Dissapointing</v>
      </c>
    </row>
    <row r="669" spans="1:14" x14ac:dyDescent="0.25">
      <c r="A669">
        <v>1610</v>
      </c>
      <c r="B669" t="str">
        <f>TRIM(Table2[[#This Row],[Company (Manufacturer)]])</f>
        <v>Damson</v>
      </c>
      <c r="C669" t="s">
        <v>1343</v>
      </c>
      <c r="D669" t="s">
        <v>137</v>
      </c>
      <c r="E669">
        <v>2015</v>
      </c>
      <c r="F669" t="s">
        <v>149</v>
      </c>
      <c r="G669" t="s">
        <v>1344</v>
      </c>
      <c r="H669" s="1">
        <v>0.7</v>
      </c>
      <c r="I669" s="1" t="str">
        <f t="shared" si="31"/>
        <v>3</v>
      </c>
      <c r="J669" t="s">
        <v>13</v>
      </c>
      <c r="K669" t="s">
        <v>1345</v>
      </c>
      <c r="L669">
        <v>3</v>
      </c>
      <c r="M669" t="str">
        <f t="shared" si="30"/>
        <v>Satisfactory</v>
      </c>
      <c r="N669" t="str">
        <f t="shared" si="32"/>
        <v>Satisfactory</v>
      </c>
    </row>
    <row r="670" spans="1:14" x14ac:dyDescent="0.25">
      <c r="A670">
        <v>1610</v>
      </c>
      <c r="B670" t="str">
        <f>TRIM(Table2[[#This Row],[Company (Manufacturer)]])</f>
        <v>Damson</v>
      </c>
      <c r="C670" t="s">
        <v>1343</v>
      </c>
      <c r="D670" t="s">
        <v>137</v>
      </c>
      <c r="E670">
        <v>2015</v>
      </c>
      <c r="F670" t="s">
        <v>46</v>
      </c>
      <c r="G670" t="s">
        <v>928</v>
      </c>
      <c r="H670" s="1">
        <v>0.7</v>
      </c>
      <c r="I670" s="1" t="str">
        <f t="shared" si="31"/>
        <v>3</v>
      </c>
      <c r="J670" t="s">
        <v>13</v>
      </c>
      <c r="K670" t="s">
        <v>743</v>
      </c>
      <c r="L670">
        <v>3.5</v>
      </c>
      <c r="M670" t="str">
        <f t="shared" si="30"/>
        <v>Satisfactory</v>
      </c>
      <c r="N670" t="str">
        <f t="shared" si="32"/>
        <v>Satisfactory</v>
      </c>
    </row>
    <row r="671" spans="1:14" x14ac:dyDescent="0.25">
      <c r="A671">
        <v>1666</v>
      </c>
      <c r="B671" t="str">
        <f>TRIM(Table2[[#This Row],[Company (Manufacturer)]])</f>
        <v>Damson</v>
      </c>
      <c r="C671" t="s">
        <v>1343</v>
      </c>
      <c r="D671" t="s">
        <v>137</v>
      </c>
      <c r="E671">
        <v>2015</v>
      </c>
      <c r="F671" t="s">
        <v>245</v>
      </c>
      <c r="G671" t="s">
        <v>1346</v>
      </c>
      <c r="H671" s="1">
        <v>0.7</v>
      </c>
      <c r="I671" s="1" t="str">
        <f t="shared" si="31"/>
        <v>3</v>
      </c>
      <c r="J671" t="s">
        <v>13</v>
      </c>
      <c r="K671" t="s">
        <v>1347</v>
      </c>
      <c r="L671">
        <v>2.25</v>
      </c>
      <c r="M671" t="str">
        <f t="shared" si="30"/>
        <v>Dissapointing</v>
      </c>
      <c r="N671" t="str">
        <f t="shared" si="32"/>
        <v>Dissapointing</v>
      </c>
    </row>
    <row r="672" spans="1:14" x14ac:dyDescent="0.25">
      <c r="A672">
        <v>1666</v>
      </c>
      <c r="B672" t="str">
        <f>TRIM(Table2[[#This Row],[Company (Manufacturer)]])</f>
        <v>Damson</v>
      </c>
      <c r="C672" t="s">
        <v>1343</v>
      </c>
      <c r="D672" t="s">
        <v>137</v>
      </c>
      <c r="E672">
        <v>2015</v>
      </c>
      <c r="F672" t="s">
        <v>163</v>
      </c>
      <c r="G672" t="s">
        <v>1348</v>
      </c>
      <c r="H672" s="1">
        <v>0.7</v>
      </c>
      <c r="I672" s="1" t="str">
        <f t="shared" si="31"/>
        <v>3</v>
      </c>
      <c r="J672" t="s">
        <v>13</v>
      </c>
      <c r="K672" t="s">
        <v>1349</v>
      </c>
      <c r="L672">
        <v>2.75</v>
      </c>
      <c r="M672" t="str">
        <f t="shared" si="30"/>
        <v>Dissapointing</v>
      </c>
      <c r="N672" t="str">
        <f t="shared" si="32"/>
        <v>Dissapointing</v>
      </c>
    </row>
    <row r="673" spans="1:14" x14ac:dyDescent="0.25">
      <c r="A673">
        <v>2064</v>
      </c>
      <c r="B673" t="str">
        <f>TRIM(Table2[[#This Row],[Company (Manufacturer)]])</f>
        <v>Damson</v>
      </c>
      <c r="C673" t="s">
        <v>1343</v>
      </c>
      <c r="D673" t="s">
        <v>137</v>
      </c>
      <c r="E673">
        <v>2018</v>
      </c>
      <c r="F673" t="s">
        <v>239</v>
      </c>
      <c r="G673" t="s">
        <v>1350</v>
      </c>
      <c r="H673" s="1">
        <v>0.65</v>
      </c>
      <c r="I673" s="1" t="str">
        <f t="shared" si="31"/>
        <v>4</v>
      </c>
      <c r="J673" t="s">
        <v>36</v>
      </c>
      <c r="K673" t="s">
        <v>1351</v>
      </c>
      <c r="L673">
        <v>2.5</v>
      </c>
      <c r="M673" t="str">
        <f t="shared" si="30"/>
        <v>Dissapointing</v>
      </c>
      <c r="N673" t="str">
        <f t="shared" si="32"/>
        <v>Dissapointing</v>
      </c>
    </row>
    <row r="674" spans="1:14" x14ac:dyDescent="0.25">
      <c r="A674">
        <v>2574</v>
      </c>
      <c r="B674" t="str">
        <f>TRIM(Table2[[#This Row],[Company (Manufacturer)]])</f>
        <v>Dancing Lion</v>
      </c>
      <c r="C674" t="s">
        <v>1352</v>
      </c>
      <c r="D674" t="s">
        <v>10</v>
      </c>
      <c r="E674">
        <v>2021</v>
      </c>
      <c r="F674" t="s">
        <v>780</v>
      </c>
      <c r="G674" t="s">
        <v>1353</v>
      </c>
      <c r="H674" s="1">
        <v>0.68</v>
      </c>
      <c r="I674" s="1" t="str">
        <f t="shared" si="31"/>
        <v>4</v>
      </c>
      <c r="J674" t="s">
        <v>36</v>
      </c>
      <c r="K674" t="s">
        <v>1354</v>
      </c>
      <c r="L674">
        <v>2.5</v>
      </c>
      <c r="M674" t="str">
        <f t="shared" si="30"/>
        <v>Dissapointing</v>
      </c>
      <c r="N674" t="str">
        <f t="shared" si="32"/>
        <v>Dissapointing</v>
      </c>
    </row>
    <row r="675" spans="1:14" x14ac:dyDescent="0.25">
      <c r="A675">
        <v>2574</v>
      </c>
      <c r="B675" t="str">
        <f>TRIM(Table2[[#This Row],[Company (Manufacturer)]])</f>
        <v>Dancing Lion</v>
      </c>
      <c r="C675" t="s">
        <v>1352</v>
      </c>
      <c r="D675" t="s">
        <v>10</v>
      </c>
      <c r="E675">
        <v>2021</v>
      </c>
      <c r="F675" t="s">
        <v>24</v>
      </c>
      <c r="G675" t="s">
        <v>326</v>
      </c>
      <c r="H675" s="1">
        <v>0.72</v>
      </c>
      <c r="I675" s="1" t="str">
        <f t="shared" si="31"/>
        <v>4</v>
      </c>
      <c r="J675" t="s">
        <v>36</v>
      </c>
      <c r="K675" t="s">
        <v>1355</v>
      </c>
      <c r="L675">
        <v>3</v>
      </c>
      <c r="M675" t="str">
        <f t="shared" si="30"/>
        <v>Satisfactory</v>
      </c>
      <c r="N675" t="str">
        <f t="shared" si="32"/>
        <v>Satisfactory</v>
      </c>
    </row>
    <row r="676" spans="1:14" x14ac:dyDescent="0.25">
      <c r="A676">
        <v>2574</v>
      </c>
      <c r="B676" t="str">
        <f>TRIM(Table2[[#This Row],[Company (Manufacturer)]])</f>
        <v>Dancing Lion</v>
      </c>
      <c r="C676" t="s">
        <v>1352</v>
      </c>
      <c r="D676" t="s">
        <v>10</v>
      </c>
      <c r="E676">
        <v>2021</v>
      </c>
      <c r="F676" t="s">
        <v>38</v>
      </c>
      <c r="G676" t="s">
        <v>1356</v>
      </c>
      <c r="H676" s="1">
        <v>0.72</v>
      </c>
      <c r="I676" s="1" t="str">
        <f t="shared" si="31"/>
        <v>4</v>
      </c>
      <c r="J676" t="s">
        <v>36</v>
      </c>
      <c r="K676" t="s">
        <v>1357</v>
      </c>
      <c r="L676">
        <v>3.5</v>
      </c>
      <c r="M676" t="str">
        <f t="shared" si="30"/>
        <v>Satisfactory</v>
      </c>
      <c r="N676" t="str">
        <f t="shared" si="32"/>
        <v>Satisfactory</v>
      </c>
    </row>
    <row r="677" spans="1:14" x14ac:dyDescent="0.25">
      <c r="A677">
        <v>805</v>
      </c>
      <c r="B677" t="str">
        <f>TRIM(Table2[[#This Row],[Company (Manufacturer)]])</f>
        <v>Dandelion</v>
      </c>
      <c r="C677" t="s">
        <v>1358</v>
      </c>
      <c r="D677" t="s">
        <v>10</v>
      </c>
      <c r="E677">
        <v>2012</v>
      </c>
      <c r="F677" t="s">
        <v>316</v>
      </c>
      <c r="G677" t="s">
        <v>1359</v>
      </c>
      <c r="H677" s="1">
        <v>0.7</v>
      </c>
      <c r="I677" s="1" t="str">
        <f t="shared" si="31"/>
        <v>2</v>
      </c>
      <c r="J677" t="s">
        <v>102</v>
      </c>
      <c r="K677" t="s">
        <v>1360</v>
      </c>
      <c r="L677">
        <v>3</v>
      </c>
      <c r="M677" t="str">
        <f t="shared" si="30"/>
        <v>Satisfactory</v>
      </c>
      <c r="N677" t="str">
        <f t="shared" si="32"/>
        <v>Satisfactory</v>
      </c>
    </row>
    <row r="678" spans="1:14" x14ac:dyDescent="0.25">
      <c r="A678">
        <v>805</v>
      </c>
      <c r="B678" t="str">
        <f>TRIM(Table2[[#This Row],[Company (Manufacturer)]])</f>
        <v>Dandelion</v>
      </c>
      <c r="C678" t="s">
        <v>1358</v>
      </c>
      <c r="D678" t="s">
        <v>10</v>
      </c>
      <c r="E678">
        <v>2012</v>
      </c>
      <c r="F678" t="s">
        <v>49</v>
      </c>
      <c r="G678" t="s">
        <v>1361</v>
      </c>
      <c r="H678" s="1">
        <v>0.7</v>
      </c>
      <c r="I678" s="1" t="str">
        <f t="shared" si="31"/>
        <v>2</v>
      </c>
      <c r="J678" t="s">
        <v>102</v>
      </c>
      <c r="K678" t="s">
        <v>1362</v>
      </c>
      <c r="L678">
        <v>3.25</v>
      </c>
      <c r="M678" t="str">
        <f t="shared" si="30"/>
        <v>Satisfactory</v>
      </c>
      <c r="N678" t="str">
        <f t="shared" si="32"/>
        <v>Satisfactory</v>
      </c>
    </row>
    <row r="679" spans="1:14" x14ac:dyDescent="0.25">
      <c r="A679">
        <v>915</v>
      </c>
      <c r="B679" t="str">
        <f>TRIM(Table2[[#This Row],[Company (Manufacturer)]])</f>
        <v>Dandelion</v>
      </c>
      <c r="C679" t="s">
        <v>1358</v>
      </c>
      <c r="D679" t="s">
        <v>10</v>
      </c>
      <c r="E679">
        <v>2012</v>
      </c>
      <c r="F679" t="s">
        <v>18</v>
      </c>
      <c r="G679" t="s">
        <v>1363</v>
      </c>
      <c r="H679" s="1">
        <v>0.7</v>
      </c>
      <c r="I679" s="1" t="str">
        <f t="shared" si="31"/>
        <v>2</v>
      </c>
      <c r="J679" t="s">
        <v>102</v>
      </c>
      <c r="K679" t="s">
        <v>1364</v>
      </c>
      <c r="L679">
        <v>3.75</v>
      </c>
      <c r="M679" t="str">
        <f t="shared" si="30"/>
        <v>Praiseworthy</v>
      </c>
      <c r="N679" t="str">
        <f t="shared" si="32"/>
        <v>Praiseworthy</v>
      </c>
    </row>
    <row r="680" spans="1:14" x14ac:dyDescent="0.25">
      <c r="A680">
        <v>1026</v>
      </c>
      <c r="B680" t="str">
        <f>TRIM(Table2[[#This Row],[Company (Manufacturer)]])</f>
        <v>Dandelion</v>
      </c>
      <c r="C680" t="s">
        <v>1358</v>
      </c>
      <c r="D680" t="s">
        <v>10</v>
      </c>
      <c r="E680">
        <v>2013</v>
      </c>
      <c r="F680" t="s">
        <v>27</v>
      </c>
      <c r="G680" t="s">
        <v>1365</v>
      </c>
      <c r="H680" s="1">
        <v>0.7</v>
      </c>
      <c r="I680" s="1" t="str">
        <f t="shared" si="31"/>
        <v>2</v>
      </c>
      <c r="J680" t="s">
        <v>102</v>
      </c>
      <c r="K680" t="s">
        <v>1366</v>
      </c>
      <c r="L680">
        <v>2.75</v>
      </c>
      <c r="M680" t="str">
        <f t="shared" si="30"/>
        <v>Dissapointing</v>
      </c>
      <c r="N680" t="str">
        <f t="shared" si="32"/>
        <v>Dissapointing</v>
      </c>
    </row>
    <row r="681" spans="1:14" x14ac:dyDescent="0.25">
      <c r="A681">
        <v>1026</v>
      </c>
      <c r="B681" t="str">
        <f>TRIM(Table2[[#This Row],[Company (Manufacturer)]])</f>
        <v>Dandelion</v>
      </c>
      <c r="C681" t="s">
        <v>1358</v>
      </c>
      <c r="D681" t="s">
        <v>10</v>
      </c>
      <c r="E681">
        <v>2013</v>
      </c>
      <c r="F681" t="s">
        <v>27</v>
      </c>
      <c r="G681" t="s">
        <v>1367</v>
      </c>
      <c r="H681" s="1">
        <v>0.7</v>
      </c>
      <c r="I681" s="1" t="str">
        <f t="shared" si="31"/>
        <v>2</v>
      </c>
      <c r="J681" t="s">
        <v>102</v>
      </c>
      <c r="K681" t="s">
        <v>1368</v>
      </c>
      <c r="L681">
        <v>3.25</v>
      </c>
      <c r="M681" t="str">
        <f t="shared" si="30"/>
        <v>Satisfactory</v>
      </c>
      <c r="N681" t="str">
        <f t="shared" si="32"/>
        <v>Satisfactory</v>
      </c>
    </row>
    <row r="682" spans="1:14" x14ac:dyDescent="0.25">
      <c r="A682">
        <v>1085</v>
      </c>
      <c r="B682" t="str">
        <f>TRIM(Table2[[#This Row],[Company (Manufacturer)]])</f>
        <v>Dandelion</v>
      </c>
      <c r="C682" t="s">
        <v>1358</v>
      </c>
      <c r="D682" t="s">
        <v>10</v>
      </c>
      <c r="E682">
        <v>2013</v>
      </c>
      <c r="F682" t="s">
        <v>27</v>
      </c>
      <c r="G682" t="s">
        <v>1369</v>
      </c>
      <c r="H682" s="1">
        <v>0.7</v>
      </c>
      <c r="I682" s="1" t="str">
        <f t="shared" si="31"/>
        <v>2</v>
      </c>
      <c r="J682" t="s">
        <v>102</v>
      </c>
      <c r="K682" t="s">
        <v>1370</v>
      </c>
      <c r="L682">
        <v>3.5</v>
      </c>
      <c r="M682" t="str">
        <f t="shared" si="30"/>
        <v>Satisfactory</v>
      </c>
      <c r="N682" t="str">
        <f t="shared" si="32"/>
        <v>Satisfactory</v>
      </c>
    </row>
    <row r="683" spans="1:14" x14ac:dyDescent="0.25">
      <c r="A683">
        <v>1153</v>
      </c>
      <c r="B683" t="str">
        <f>TRIM(Table2[[#This Row],[Company (Manufacturer)]])</f>
        <v>Dandelion</v>
      </c>
      <c r="C683" t="s">
        <v>1358</v>
      </c>
      <c r="D683" t="s">
        <v>10</v>
      </c>
      <c r="E683">
        <v>2013</v>
      </c>
      <c r="F683" t="s">
        <v>55</v>
      </c>
      <c r="G683" t="s">
        <v>1371</v>
      </c>
      <c r="H683" s="1">
        <v>0.7</v>
      </c>
      <c r="I683" s="1" t="str">
        <f t="shared" si="31"/>
        <v>2</v>
      </c>
      <c r="J683" t="s">
        <v>102</v>
      </c>
      <c r="K683" t="s">
        <v>1372</v>
      </c>
      <c r="L683">
        <v>3.5</v>
      </c>
      <c r="M683" t="str">
        <f t="shared" si="30"/>
        <v>Satisfactory</v>
      </c>
      <c r="N683" t="str">
        <f t="shared" si="32"/>
        <v>Satisfactory</v>
      </c>
    </row>
    <row r="684" spans="1:14" x14ac:dyDescent="0.25">
      <c r="A684">
        <v>1219</v>
      </c>
      <c r="B684" t="str">
        <f>TRIM(Table2[[#This Row],[Company (Manufacturer)]])</f>
        <v>Dandelion</v>
      </c>
      <c r="C684" t="s">
        <v>1358</v>
      </c>
      <c r="D684" t="s">
        <v>10</v>
      </c>
      <c r="E684">
        <v>2014</v>
      </c>
      <c r="F684" t="s">
        <v>230</v>
      </c>
      <c r="G684" t="s">
        <v>292</v>
      </c>
      <c r="H684" s="1">
        <v>0.7</v>
      </c>
      <c r="I684" s="1" t="str">
        <f t="shared" si="31"/>
        <v>2</v>
      </c>
      <c r="J684" t="s">
        <v>102</v>
      </c>
      <c r="K684" t="s">
        <v>1373</v>
      </c>
      <c r="L684">
        <v>3.5</v>
      </c>
      <c r="M684" t="str">
        <f t="shared" si="30"/>
        <v>Satisfactory</v>
      </c>
      <c r="N684" t="str">
        <f t="shared" si="32"/>
        <v>Satisfactory</v>
      </c>
    </row>
    <row r="685" spans="1:14" x14ac:dyDescent="0.25">
      <c r="A685">
        <v>1295</v>
      </c>
      <c r="B685" t="str">
        <f>TRIM(Table2[[#This Row],[Company (Manufacturer)]])</f>
        <v>Dandelion</v>
      </c>
      <c r="C685" t="s">
        <v>1358</v>
      </c>
      <c r="D685" t="s">
        <v>10</v>
      </c>
      <c r="E685">
        <v>2014</v>
      </c>
      <c r="F685" t="s">
        <v>46</v>
      </c>
      <c r="G685" t="s">
        <v>1374</v>
      </c>
      <c r="H685" s="1">
        <v>0.7</v>
      </c>
      <c r="I685" s="1" t="str">
        <f t="shared" si="31"/>
        <v>2</v>
      </c>
      <c r="J685" t="s">
        <v>102</v>
      </c>
      <c r="K685" t="s">
        <v>1375</v>
      </c>
      <c r="L685">
        <v>3.5</v>
      </c>
      <c r="M685" t="str">
        <f t="shared" si="30"/>
        <v>Satisfactory</v>
      </c>
      <c r="N685" t="str">
        <f t="shared" si="32"/>
        <v>Satisfactory</v>
      </c>
    </row>
    <row r="686" spans="1:14" x14ac:dyDescent="0.25">
      <c r="A686">
        <v>1303</v>
      </c>
      <c r="B686" t="str">
        <f>TRIM(Table2[[#This Row],[Company (Manufacturer)]])</f>
        <v>Dandelion</v>
      </c>
      <c r="C686" t="s">
        <v>1358</v>
      </c>
      <c r="D686" t="s">
        <v>10</v>
      </c>
      <c r="E686">
        <v>2014</v>
      </c>
      <c r="F686" t="s">
        <v>1376</v>
      </c>
      <c r="G686" t="s">
        <v>1377</v>
      </c>
      <c r="H686" s="1">
        <v>0.7</v>
      </c>
      <c r="I686" s="1" t="str">
        <f t="shared" si="31"/>
        <v>2</v>
      </c>
      <c r="J686" t="s">
        <v>102</v>
      </c>
      <c r="K686" t="s">
        <v>1378</v>
      </c>
      <c r="L686">
        <v>2.75</v>
      </c>
      <c r="M686" t="str">
        <f t="shared" si="30"/>
        <v>Dissapointing</v>
      </c>
      <c r="N686" t="str">
        <f t="shared" si="32"/>
        <v>Dissapointing</v>
      </c>
    </row>
    <row r="687" spans="1:14" x14ac:dyDescent="0.25">
      <c r="A687">
        <v>1387</v>
      </c>
      <c r="B687" t="str">
        <f>TRIM(Table2[[#This Row],[Company (Manufacturer)]])</f>
        <v>Dandelion</v>
      </c>
      <c r="C687" t="s">
        <v>1358</v>
      </c>
      <c r="D687" t="s">
        <v>10</v>
      </c>
      <c r="E687">
        <v>2014</v>
      </c>
      <c r="F687" t="s">
        <v>18</v>
      </c>
      <c r="G687" t="s">
        <v>1379</v>
      </c>
      <c r="H687" s="1">
        <v>0.7</v>
      </c>
      <c r="I687" s="1" t="str">
        <f t="shared" si="31"/>
        <v>2</v>
      </c>
      <c r="J687" t="s">
        <v>102</v>
      </c>
      <c r="K687" t="s">
        <v>1380</v>
      </c>
      <c r="L687">
        <v>3.75</v>
      </c>
      <c r="M687" t="str">
        <f t="shared" si="30"/>
        <v>Praiseworthy</v>
      </c>
      <c r="N687" t="str">
        <f t="shared" si="32"/>
        <v>Praiseworthy</v>
      </c>
    </row>
    <row r="688" spans="1:14" x14ac:dyDescent="0.25">
      <c r="A688">
        <v>1446</v>
      </c>
      <c r="B688" t="str">
        <f>TRIM(Table2[[#This Row],[Company (Manufacturer)]])</f>
        <v>Dandelion</v>
      </c>
      <c r="C688" t="s">
        <v>1358</v>
      </c>
      <c r="D688" t="s">
        <v>10</v>
      </c>
      <c r="E688">
        <v>2015</v>
      </c>
      <c r="F688" t="s">
        <v>230</v>
      </c>
      <c r="G688" t="s">
        <v>1381</v>
      </c>
      <c r="H688" s="1">
        <v>0.7</v>
      </c>
      <c r="I688" s="1" t="str">
        <f t="shared" si="31"/>
        <v>2</v>
      </c>
      <c r="J688" t="s">
        <v>102</v>
      </c>
      <c r="K688" t="s">
        <v>1382</v>
      </c>
      <c r="L688">
        <v>3</v>
      </c>
      <c r="M688" t="str">
        <f t="shared" si="30"/>
        <v>Satisfactory</v>
      </c>
      <c r="N688" t="str">
        <f t="shared" si="32"/>
        <v>Satisfactory</v>
      </c>
    </row>
    <row r="689" spans="1:14" x14ac:dyDescent="0.25">
      <c r="A689">
        <v>1816</v>
      </c>
      <c r="B689" t="str">
        <f>TRIM(Table2[[#This Row],[Company (Manufacturer)]])</f>
        <v>Dandelion</v>
      </c>
      <c r="C689" t="s">
        <v>1358</v>
      </c>
      <c r="D689" t="s">
        <v>10</v>
      </c>
      <c r="E689">
        <v>2016</v>
      </c>
      <c r="F689" t="s">
        <v>18</v>
      </c>
      <c r="G689" t="s">
        <v>1383</v>
      </c>
      <c r="H689" s="1">
        <v>0.7</v>
      </c>
      <c r="I689" s="1" t="str">
        <f t="shared" si="31"/>
        <v>2</v>
      </c>
      <c r="J689" t="s">
        <v>102</v>
      </c>
      <c r="K689" t="s">
        <v>1380</v>
      </c>
      <c r="L689">
        <v>3.75</v>
      </c>
      <c r="M689" t="str">
        <f t="shared" si="30"/>
        <v>Praiseworthy</v>
      </c>
      <c r="N689" t="str">
        <f t="shared" si="32"/>
        <v>Praiseworthy</v>
      </c>
    </row>
    <row r="690" spans="1:14" x14ac:dyDescent="0.25">
      <c r="A690">
        <v>2024</v>
      </c>
      <c r="B690" t="str">
        <f>TRIM(Table2[[#This Row],[Company (Manufacturer)]])</f>
        <v>Dandelion</v>
      </c>
      <c r="C690" t="s">
        <v>1358</v>
      </c>
      <c r="D690" t="s">
        <v>10</v>
      </c>
      <c r="E690">
        <v>2017</v>
      </c>
      <c r="F690" t="s">
        <v>316</v>
      </c>
      <c r="G690" t="s">
        <v>1384</v>
      </c>
      <c r="H690" s="1">
        <v>0.7</v>
      </c>
      <c r="I690" s="1" t="str">
        <f t="shared" si="31"/>
        <v>2</v>
      </c>
      <c r="J690" t="s">
        <v>102</v>
      </c>
      <c r="K690" t="s">
        <v>1385</v>
      </c>
      <c r="L690">
        <v>3</v>
      </c>
      <c r="M690" t="str">
        <f t="shared" si="30"/>
        <v>Satisfactory</v>
      </c>
      <c r="N690" t="str">
        <f t="shared" si="32"/>
        <v>Satisfactory</v>
      </c>
    </row>
    <row r="691" spans="1:14" x14ac:dyDescent="0.25">
      <c r="A691">
        <v>2178</v>
      </c>
      <c r="B691" t="str">
        <f>TRIM(Table2[[#This Row],[Company (Manufacturer)]])</f>
        <v>Dandelion</v>
      </c>
      <c r="C691" t="s">
        <v>1358</v>
      </c>
      <c r="D691" t="s">
        <v>10</v>
      </c>
      <c r="E691">
        <v>2018</v>
      </c>
      <c r="F691" t="s">
        <v>1386</v>
      </c>
      <c r="G691" t="s">
        <v>1387</v>
      </c>
      <c r="H691" s="1">
        <v>0.7</v>
      </c>
      <c r="I691" s="1" t="str">
        <f t="shared" si="31"/>
        <v>2</v>
      </c>
      <c r="J691" t="s">
        <v>102</v>
      </c>
      <c r="K691" t="s">
        <v>1388</v>
      </c>
      <c r="L691">
        <v>3</v>
      </c>
      <c r="M691" t="str">
        <f t="shared" si="30"/>
        <v>Satisfactory</v>
      </c>
      <c r="N691" t="str">
        <f t="shared" si="32"/>
        <v>Satisfactory</v>
      </c>
    </row>
    <row r="692" spans="1:14" x14ac:dyDescent="0.25">
      <c r="A692">
        <v>2178</v>
      </c>
      <c r="B692" t="str">
        <f>TRIM(Table2[[#This Row],[Company (Manufacturer)]])</f>
        <v>Dandelion</v>
      </c>
      <c r="C692" t="s">
        <v>1358</v>
      </c>
      <c r="D692" t="s">
        <v>10</v>
      </c>
      <c r="E692">
        <v>2018</v>
      </c>
      <c r="F692" t="s">
        <v>313</v>
      </c>
      <c r="G692" t="s">
        <v>1389</v>
      </c>
      <c r="H692" s="1">
        <v>0.7</v>
      </c>
      <c r="I692" s="1" t="str">
        <f t="shared" si="31"/>
        <v>2</v>
      </c>
      <c r="J692" t="s">
        <v>102</v>
      </c>
      <c r="K692" t="s">
        <v>1390</v>
      </c>
      <c r="L692">
        <v>3.25</v>
      </c>
      <c r="M692" t="str">
        <f t="shared" si="30"/>
        <v>Satisfactory</v>
      </c>
      <c r="N692" t="str">
        <f t="shared" si="32"/>
        <v>Satisfactory</v>
      </c>
    </row>
    <row r="693" spans="1:14" x14ac:dyDescent="0.25">
      <c r="A693">
        <v>2178</v>
      </c>
      <c r="B693" t="str">
        <f>TRIM(Table2[[#This Row],[Company (Manufacturer)]])</f>
        <v>Dandelion</v>
      </c>
      <c r="C693" t="s">
        <v>1358</v>
      </c>
      <c r="D693" t="s">
        <v>10</v>
      </c>
      <c r="E693">
        <v>2018</v>
      </c>
      <c r="F693" t="s">
        <v>24</v>
      </c>
      <c r="G693" t="s">
        <v>1391</v>
      </c>
      <c r="H693" s="1">
        <v>0.7</v>
      </c>
      <c r="I693" s="1" t="str">
        <f t="shared" si="31"/>
        <v>2</v>
      </c>
      <c r="J693" t="s">
        <v>102</v>
      </c>
      <c r="K693" t="s">
        <v>1392</v>
      </c>
      <c r="L693">
        <v>3.5</v>
      </c>
      <c r="M693" t="str">
        <f t="shared" si="30"/>
        <v>Satisfactory</v>
      </c>
      <c r="N693" t="str">
        <f t="shared" si="32"/>
        <v>Satisfactory</v>
      </c>
    </row>
    <row r="694" spans="1:14" x14ac:dyDescent="0.25">
      <c r="A694">
        <v>2386</v>
      </c>
      <c r="B694" t="str">
        <f>TRIM(Table2[[#This Row],[Company (Manufacturer)]])</f>
        <v>Dandelion</v>
      </c>
      <c r="C694" t="s">
        <v>1358</v>
      </c>
      <c r="D694" t="s">
        <v>10</v>
      </c>
      <c r="E694">
        <v>2019</v>
      </c>
      <c r="F694" t="s">
        <v>153</v>
      </c>
      <c r="G694" t="s">
        <v>1393</v>
      </c>
      <c r="H694" s="1">
        <v>0.7</v>
      </c>
      <c r="I694" s="1" t="str">
        <f t="shared" si="31"/>
        <v>2</v>
      </c>
      <c r="J694" t="s">
        <v>102</v>
      </c>
      <c r="K694" t="s">
        <v>1394</v>
      </c>
      <c r="L694">
        <v>3.5</v>
      </c>
      <c r="M694" t="str">
        <f t="shared" si="30"/>
        <v>Satisfactory</v>
      </c>
      <c r="N694" t="str">
        <f t="shared" si="32"/>
        <v>Satisfactory</v>
      </c>
    </row>
    <row r="695" spans="1:14" x14ac:dyDescent="0.25">
      <c r="A695">
        <v>2546</v>
      </c>
      <c r="B695" t="str">
        <f>TRIM(Table2[[#This Row],[Company (Manufacturer)]])</f>
        <v>Dandelion</v>
      </c>
      <c r="C695" t="s">
        <v>1358</v>
      </c>
      <c r="D695" t="s">
        <v>10</v>
      </c>
      <c r="E695">
        <v>2021</v>
      </c>
      <c r="F695" t="s">
        <v>11</v>
      </c>
      <c r="G695" t="s">
        <v>1395</v>
      </c>
      <c r="H695" s="1">
        <v>0.7</v>
      </c>
      <c r="I695" s="1" t="str">
        <f t="shared" si="31"/>
        <v>2</v>
      </c>
      <c r="J695" t="s">
        <v>102</v>
      </c>
      <c r="K695" t="s">
        <v>1396</v>
      </c>
      <c r="L695">
        <v>3.5</v>
      </c>
      <c r="M695" t="str">
        <f t="shared" si="30"/>
        <v>Satisfactory</v>
      </c>
      <c r="N695" t="str">
        <f t="shared" si="32"/>
        <v>Satisfactory</v>
      </c>
    </row>
    <row r="696" spans="1:14" x14ac:dyDescent="0.25">
      <c r="A696">
        <v>2546</v>
      </c>
      <c r="B696" t="str">
        <f>TRIM(Table2[[#This Row],[Company (Manufacturer)]])</f>
        <v>Dandelion</v>
      </c>
      <c r="C696" t="s">
        <v>1358</v>
      </c>
      <c r="D696" t="s">
        <v>10</v>
      </c>
      <c r="E696">
        <v>2021</v>
      </c>
      <c r="F696" t="s">
        <v>44</v>
      </c>
      <c r="G696" t="s">
        <v>1397</v>
      </c>
      <c r="H696" s="1">
        <v>0.7</v>
      </c>
      <c r="I696" s="1" t="str">
        <f t="shared" si="31"/>
        <v>2</v>
      </c>
      <c r="J696" t="s">
        <v>102</v>
      </c>
      <c r="K696" t="s">
        <v>1398</v>
      </c>
      <c r="L696">
        <v>4</v>
      </c>
      <c r="M696" t="str">
        <f t="shared" si="30"/>
        <v>Premium</v>
      </c>
      <c r="N696" t="str">
        <f t="shared" si="32"/>
        <v>Premium</v>
      </c>
    </row>
    <row r="697" spans="1:14" x14ac:dyDescent="0.25">
      <c r="A697">
        <v>2550</v>
      </c>
      <c r="B697" t="str">
        <f>TRIM(Table2[[#This Row],[Company (Manufacturer)]])</f>
        <v>Dandelion</v>
      </c>
      <c r="C697" t="s">
        <v>1358</v>
      </c>
      <c r="D697" t="s">
        <v>10</v>
      </c>
      <c r="E697">
        <v>2021</v>
      </c>
      <c r="F697" t="s">
        <v>38</v>
      </c>
      <c r="G697" t="s">
        <v>1399</v>
      </c>
      <c r="H697" s="1">
        <v>0.7</v>
      </c>
      <c r="I697" s="1" t="str">
        <f t="shared" si="31"/>
        <v>2</v>
      </c>
      <c r="J697" t="s">
        <v>102</v>
      </c>
      <c r="K697" t="s">
        <v>1400</v>
      </c>
      <c r="L697">
        <v>3.25</v>
      </c>
      <c r="M697" t="str">
        <f t="shared" si="30"/>
        <v>Satisfactory</v>
      </c>
      <c r="N697" t="str">
        <f t="shared" si="32"/>
        <v>Satisfactory</v>
      </c>
    </row>
    <row r="698" spans="1:14" x14ac:dyDescent="0.25">
      <c r="A698">
        <v>2550</v>
      </c>
      <c r="B698" t="str">
        <f>TRIM(Table2[[#This Row],[Company (Manufacturer)]])</f>
        <v>Dandelion</v>
      </c>
      <c r="C698" t="s">
        <v>1358</v>
      </c>
      <c r="D698" t="s">
        <v>10</v>
      </c>
      <c r="E698">
        <v>2021</v>
      </c>
      <c r="F698" t="s">
        <v>18</v>
      </c>
      <c r="G698" t="s">
        <v>1401</v>
      </c>
      <c r="H698" s="1">
        <v>0.7</v>
      </c>
      <c r="I698" s="1" t="str">
        <f t="shared" si="31"/>
        <v>2</v>
      </c>
      <c r="J698" t="s">
        <v>102</v>
      </c>
      <c r="K698" t="s">
        <v>1402</v>
      </c>
      <c r="L698">
        <v>3.5</v>
      </c>
      <c r="M698" t="str">
        <f t="shared" si="30"/>
        <v>Satisfactory</v>
      </c>
      <c r="N698" t="str">
        <f t="shared" si="32"/>
        <v>Satisfactory</v>
      </c>
    </row>
    <row r="699" spans="1:14" x14ac:dyDescent="0.25">
      <c r="A699">
        <v>2602</v>
      </c>
      <c r="B699" t="str">
        <f>TRIM(Table2[[#This Row],[Company (Manufacturer)]])</f>
        <v>Dandelion</v>
      </c>
      <c r="C699" t="s">
        <v>1358</v>
      </c>
      <c r="D699" t="s">
        <v>10</v>
      </c>
      <c r="E699">
        <v>2021</v>
      </c>
      <c r="F699" t="s">
        <v>274</v>
      </c>
      <c r="G699" t="s">
        <v>1403</v>
      </c>
      <c r="H699" s="1">
        <v>0.7</v>
      </c>
      <c r="I699" s="1" t="str">
        <f t="shared" si="31"/>
        <v>2</v>
      </c>
      <c r="J699" t="s">
        <v>102</v>
      </c>
      <c r="K699" t="s">
        <v>1404</v>
      </c>
      <c r="L699">
        <v>2.75</v>
      </c>
      <c r="M699" t="str">
        <f t="shared" si="30"/>
        <v>Dissapointing</v>
      </c>
      <c r="N699" t="str">
        <f t="shared" si="32"/>
        <v>Dissapointing</v>
      </c>
    </row>
    <row r="700" spans="1:14" x14ac:dyDescent="0.25">
      <c r="A700">
        <v>2602</v>
      </c>
      <c r="B700" t="str">
        <f>TRIM(Table2[[#This Row],[Company (Manufacturer)]])</f>
        <v>Dandelion</v>
      </c>
      <c r="C700" t="s">
        <v>1358</v>
      </c>
      <c r="D700" t="s">
        <v>10</v>
      </c>
      <c r="E700">
        <v>2021</v>
      </c>
      <c r="F700" t="s">
        <v>24</v>
      </c>
      <c r="G700" t="s">
        <v>1405</v>
      </c>
      <c r="H700" s="1">
        <v>0.7</v>
      </c>
      <c r="I700" s="1" t="str">
        <f t="shared" si="31"/>
        <v>2</v>
      </c>
      <c r="J700" t="s">
        <v>102</v>
      </c>
      <c r="K700" t="s">
        <v>1406</v>
      </c>
      <c r="L700">
        <v>2.75</v>
      </c>
      <c r="M700" t="str">
        <f t="shared" si="30"/>
        <v>Dissapointing</v>
      </c>
      <c r="N700" t="str">
        <f t="shared" si="32"/>
        <v>Dissapointing</v>
      </c>
    </row>
    <row r="701" spans="1:14" x14ac:dyDescent="0.25">
      <c r="A701">
        <v>2602</v>
      </c>
      <c r="B701" t="str">
        <f>TRIM(Table2[[#This Row],[Company (Manufacturer)]])</f>
        <v>Dandelion</v>
      </c>
      <c r="C701" t="s">
        <v>1358</v>
      </c>
      <c r="D701" t="s">
        <v>10</v>
      </c>
      <c r="E701">
        <v>2021</v>
      </c>
      <c r="F701" t="s">
        <v>24</v>
      </c>
      <c r="G701" t="s">
        <v>1407</v>
      </c>
      <c r="H701" s="1">
        <v>0.7</v>
      </c>
      <c r="I701" s="1" t="str">
        <f t="shared" si="31"/>
        <v>2</v>
      </c>
      <c r="J701" t="s">
        <v>102</v>
      </c>
      <c r="K701" t="s">
        <v>1408</v>
      </c>
      <c r="L701">
        <v>3.25</v>
      </c>
      <c r="M701" t="str">
        <f t="shared" si="30"/>
        <v>Satisfactory</v>
      </c>
      <c r="N701" t="str">
        <f t="shared" si="32"/>
        <v>Satisfactory</v>
      </c>
    </row>
    <row r="702" spans="1:14" x14ac:dyDescent="0.25">
      <c r="A702">
        <v>654</v>
      </c>
      <c r="B702" t="str">
        <f>TRIM(Table2[[#This Row],[Company (Manufacturer)]])</f>
        <v>Dandelion (aka Brower Ave)</v>
      </c>
      <c r="C702" t="s">
        <v>1409</v>
      </c>
      <c r="D702" t="s">
        <v>10</v>
      </c>
      <c r="E702">
        <v>2011</v>
      </c>
      <c r="F702" t="s">
        <v>18</v>
      </c>
      <c r="G702" t="s">
        <v>18</v>
      </c>
      <c r="H702" s="1">
        <v>0.7</v>
      </c>
      <c r="I702" s="1" t="str">
        <f t="shared" si="31"/>
        <v>2</v>
      </c>
      <c r="J702" t="s">
        <v>102</v>
      </c>
      <c r="K702" t="s">
        <v>1410</v>
      </c>
      <c r="L702">
        <v>3.25</v>
      </c>
      <c r="M702" t="str">
        <f t="shared" si="30"/>
        <v>Satisfactory</v>
      </c>
      <c r="N702" t="str">
        <f t="shared" si="32"/>
        <v>Satisfactory</v>
      </c>
    </row>
    <row r="703" spans="1:14" x14ac:dyDescent="0.25">
      <c r="A703">
        <v>654</v>
      </c>
      <c r="B703" t="str">
        <f>TRIM(Table2[[#This Row],[Company (Manufacturer)]])</f>
        <v>Dandelion (aka Brower Ave)</v>
      </c>
      <c r="C703" t="s">
        <v>1409</v>
      </c>
      <c r="D703" t="s">
        <v>10</v>
      </c>
      <c r="E703">
        <v>2011</v>
      </c>
      <c r="F703" t="s">
        <v>15</v>
      </c>
      <c r="G703" t="s">
        <v>15</v>
      </c>
      <c r="H703" s="1">
        <v>0.7</v>
      </c>
      <c r="I703" s="1" t="str">
        <f t="shared" si="31"/>
        <v>2</v>
      </c>
      <c r="J703" t="s">
        <v>102</v>
      </c>
      <c r="K703" t="s">
        <v>1411</v>
      </c>
      <c r="L703">
        <v>3.25</v>
      </c>
      <c r="M703" t="str">
        <f t="shared" si="30"/>
        <v>Satisfactory</v>
      </c>
      <c r="N703" t="str">
        <f t="shared" si="32"/>
        <v>Satisfactory</v>
      </c>
    </row>
    <row r="704" spans="1:14" x14ac:dyDescent="0.25">
      <c r="A704">
        <v>654</v>
      </c>
      <c r="B704" t="str">
        <f>TRIM(Table2[[#This Row],[Company (Manufacturer)]])</f>
        <v>Dandelion (aka Brower Ave)</v>
      </c>
      <c r="C704" t="s">
        <v>1409</v>
      </c>
      <c r="D704" t="s">
        <v>10</v>
      </c>
      <c r="E704">
        <v>2011</v>
      </c>
      <c r="F704" t="s">
        <v>11</v>
      </c>
      <c r="G704" t="s">
        <v>11</v>
      </c>
      <c r="H704" s="1">
        <v>0.7</v>
      </c>
      <c r="I704" s="1" t="str">
        <f t="shared" si="31"/>
        <v>2</v>
      </c>
      <c r="J704" t="s">
        <v>102</v>
      </c>
      <c r="K704" t="s">
        <v>1412</v>
      </c>
      <c r="L704">
        <v>3.25</v>
      </c>
      <c r="M704" t="str">
        <f t="shared" si="30"/>
        <v>Satisfactory</v>
      </c>
      <c r="N704" t="str">
        <f t="shared" si="32"/>
        <v>Satisfactory</v>
      </c>
    </row>
    <row r="705" spans="1:14" x14ac:dyDescent="0.25">
      <c r="A705">
        <v>2550</v>
      </c>
      <c r="B705" t="str">
        <f>TRIM(Table2[[#This Row],[Company (Manufacturer)]])</f>
        <v>Dandelion (Japan)</v>
      </c>
      <c r="C705" t="s">
        <v>1413</v>
      </c>
      <c r="D705" t="s">
        <v>10</v>
      </c>
      <c r="E705">
        <v>2021</v>
      </c>
      <c r="F705" t="s">
        <v>18</v>
      </c>
      <c r="G705" t="s">
        <v>1414</v>
      </c>
      <c r="H705" s="1">
        <v>0.7</v>
      </c>
      <c r="I705" s="1" t="str">
        <f t="shared" si="31"/>
        <v>2</v>
      </c>
      <c r="J705" t="s">
        <v>102</v>
      </c>
      <c r="K705" t="s">
        <v>1415</v>
      </c>
      <c r="L705">
        <v>3</v>
      </c>
      <c r="M705" t="str">
        <f t="shared" si="30"/>
        <v>Satisfactory</v>
      </c>
      <c r="N705" t="str">
        <f t="shared" si="32"/>
        <v>Satisfactory</v>
      </c>
    </row>
    <row r="706" spans="1:14" x14ac:dyDescent="0.25">
      <c r="A706">
        <v>423</v>
      </c>
      <c r="B706" t="str">
        <f>TRIM(Table2[[#This Row],[Company (Manufacturer)]])</f>
        <v>Danta</v>
      </c>
      <c r="C706" t="s">
        <v>1416</v>
      </c>
      <c r="D706" t="s">
        <v>274</v>
      </c>
      <c r="E706">
        <v>2009</v>
      </c>
      <c r="F706" t="s">
        <v>274</v>
      </c>
      <c r="G706" t="s">
        <v>1417</v>
      </c>
      <c r="H706" s="1">
        <v>0.75</v>
      </c>
      <c r="I706" s="1" t="str">
        <f t="shared" si="31"/>
        <v>4</v>
      </c>
      <c r="J706" t="s">
        <v>130</v>
      </c>
      <c r="K706" t="s">
        <v>1418</v>
      </c>
      <c r="L706">
        <v>3</v>
      </c>
      <c r="M706" t="str">
        <f t="shared" ref="M706:M769" si="33">VLOOKUP(L706,$S$10:$T$15,2,TRUE)</f>
        <v>Satisfactory</v>
      </c>
      <c r="N706" t="str">
        <f t="shared" si="32"/>
        <v>Satisfactory</v>
      </c>
    </row>
    <row r="707" spans="1:14" x14ac:dyDescent="0.25">
      <c r="A707">
        <v>423</v>
      </c>
      <c r="B707" t="str">
        <f>TRIM(Table2[[#This Row],[Company (Manufacturer)]])</f>
        <v>Danta</v>
      </c>
      <c r="C707" t="s">
        <v>1416</v>
      </c>
      <c r="D707" t="s">
        <v>274</v>
      </c>
      <c r="E707">
        <v>2009</v>
      </c>
      <c r="F707" t="s">
        <v>274</v>
      </c>
      <c r="G707" t="s">
        <v>1417</v>
      </c>
      <c r="H707" s="1">
        <v>0.6</v>
      </c>
      <c r="I707" s="1" t="str">
        <f t="shared" ref="I707:I770" si="34">LEFT(J707,1)</f>
        <v>4</v>
      </c>
      <c r="J707" t="s">
        <v>130</v>
      </c>
      <c r="K707" t="s">
        <v>1419</v>
      </c>
      <c r="L707">
        <v>3.25</v>
      </c>
      <c r="M707" t="str">
        <f t="shared" si="33"/>
        <v>Satisfactory</v>
      </c>
      <c r="N707" t="str">
        <f t="shared" ref="N707:N770" si="35">IF(AND(L707 &gt;= 1, L707&lt; 2), "Unpleaseant", IF(AND(L707 &gt;= 2, L707 &lt;3), "Dissapointing", IF(AND(L707 &gt;= 3, L707&lt;3.75), "Satisfactory", IF(AND(L707&gt;=3.75, L707&lt; 4), "Praiseworthy", IF(AND(L707 &gt;=4, L707&lt;5), "Premium", "Elite")))))</f>
        <v>Satisfactory</v>
      </c>
    </row>
    <row r="708" spans="1:14" x14ac:dyDescent="0.25">
      <c r="A708">
        <v>661</v>
      </c>
      <c r="B708" t="str">
        <f>TRIM(Table2[[#This Row],[Company (Manufacturer)]])</f>
        <v>Danta</v>
      </c>
      <c r="C708" t="s">
        <v>1416</v>
      </c>
      <c r="D708" t="s">
        <v>274</v>
      </c>
      <c r="E708">
        <v>2011</v>
      </c>
      <c r="F708" t="s">
        <v>274</v>
      </c>
      <c r="G708" t="s">
        <v>1420</v>
      </c>
      <c r="H708" s="1">
        <v>0.6</v>
      </c>
      <c r="I708" s="1" t="str">
        <f t="shared" si="34"/>
        <v>4</v>
      </c>
      <c r="J708" t="s">
        <v>130</v>
      </c>
      <c r="K708" t="s">
        <v>1421</v>
      </c>
      <c r="L708">
        <v>3.5</v>
      </c>
      <c r="M708" t="str">
        <f t="shared" si="33"/>
        <v>Satisfactory</v>
      </c>
      <c r="N708" t="str">
        <f t="shared" si="35"/>
        <v>Satisfactory</v>
      </c>
    </row>
    <row r="709" spans="1:14" x14ac:dyDescent="0.25">
      <c r="A709">
        <v>987</v>
      </c>
      <c r="B709" t="str">
        <f>TRIM(Table2[[#This Row],[Company (Manufacturer)]])</f>
        <v>Danta</v>
      </c>
      <c r="C709" t="s">
        <v>1416</v>
      </c>
      <c r="D709" t="s">
        <v>274</v>
      </c>
      <c r="E709">
        <v>2012</v>
      </c>
      <c r="F709" t="s">
        <v>27</v>
      </c>
      <c r="G709" t="s">
        <v>57</v>
      </c>
      <c r="H709" s="1">
        <v>0.75</v>
      </c>
      <c r="I709" s="1" t="str">
        <f t="shared" si="34"/>
        <v>4</v>
      </c>
      <c r="J709" t="s">
        <v>130</v>
      </c>
      <c r="K709" t="s">
        <v>1422</v>
      </c>
      <c r="L709">
        <v>3</v>
      </c>
      <c r="M709" t="str">
        <f t="shared" si="33"/>
        <v>Satisfactory</v>
      </c>
      <c r="N709" t="str">
        <f t="shared" si="35"/>
        <v>Satisfactory</v>
      </c>
    </row>
    <row r="710" spans="1:14" x14ac:dyDescent="0.25">
      <c r="A710">
        <v>987</v>
      </c>
      <c r="B710" t="str">
        <f>TRIM(Table2[[#This Row],[Company (Manufacturer)]])</f>
        <v>Danta</v>
      </c>
      <c r="C710" t="s">
        <v>1416</v>
      </c>
      <c r="D710" t="s">
        <v>274</v>
      </c>
      <c r="E710">
        <v>2012</v>
      </c>
      <c r="F710" t="s">
        <v>274</v>
      </c>
      <c r="G710" t="s">
        <v>1420</v>
      </c>
      <c r="H710" s="1">
        <v>0.7</v>
      </c>
      <c r="I710" s="1" t="str">
        <f t="shared" si="34"/>
        <v>2</v>
      </c>
      <c r="J710" t="s">
        <v>102</v>
      </c>
      <c r="K710" t="s">
        <v>1423</v>
      </c>
      <c r="L710">
        <v>3.75</v>
      </c>
      <c r="M710" t="str">
        <f t="shared" si="33"/>
        <v>Praiseworthy</v>
      </c>
      <c r="N710" t="str">
        <f t="shared" si="35"/>
        <v>Praiseworthy</v>
      </c>
    </row>
    <row r="711" spans="1:14" x14ac:dyDescent="0.25">
      <c r="A711">
        <v>987</v>
      </c>
      <c r="B711" t="str">
        <f>TRIM(Table2[[#This Row],[Company (Manufacturer)]])</f>
        <v>Danta</v>
      </c>
      <c r="C711" t="s">
        <v>1416</v>
      </c>
      <c r="D711" t="s">
        <v>274</v>
      </c>
      <c r="E711">
        <v>2012</v>
      </c>
      <c r="F711" t="s">
        <v>15</v>
      </c>
      <c r="G711" t="s">
        <v>422</v>
      </c>
      <c r="H711" s="1">
        <v>0.7</v>
      </c>
      <c r="I711" s="1" t="str">
        <f t="shared" si="34"/>
        <v>2</v>
      </c>
      <c r="J711" t="s">
        <v>102</v>
      </c>
      <c r="K711" t="s">
        <v>1424</v>
      </c>
      <c r="L711">
        <v>3.75</v>
      </c>
      <c r="M711" t="str">
        <f t="shared" si="33"/>
        <v>Praiseworthy</v>
      </c>
      <c r="N711" t="str">
        <f t="shared" si="35"/>
        <v>Praiseworthy</v>
      </c>
    </row>
    <row r="712" spans="1:14" x14ac:dyDescent="0.25">
      <c r="A712">
        <v>987</v>
      </c>
      <c r="B712" t="str">
        <f>TRIM(Table2[[#This Row],[Company (Manufacturer)]])</f>
        <v>Danta</v>
      </c>
      <c r="C712" t="s">
        <v>1416</v>
      </c>
      <c r="D712" t="s">
        <v>274</v>
      </c>
      <c r="E712">
        <v>2012</v>
      </c>
      <c r="F712" t="s">
        <v>274</v>
      </c>
      <c r="G712" t="s">
        <v>1417</v>
      </c>
      <c r="H712" s="1">
        <v>0.7</v>
      </c>
      <c r="I712" s="1" t="str">
        <f t="shared" si="34"/>
        <v>2</v>
      </c>
      <c r="J712" t="s">
        <v>102</v>
      </c>
      <c r="K712" t="s">
        <v>1425</v>
      </c>
      <c r="L712">
        <v>4</v>
      </c>
      <c r="M712" t="str">
        <f t="shared" si="33"/>
        <v>Premium</v>
      </c>
      <c r="N712" t="str">
        <f t="shared" si="35"/>
        <v>Premium</v>
      </c>
    </row>
    <row r="713" spans="1:14" x14ac:dyDescent="0.25">
      <c r="A713">
        <v>991</v>
      </c>
      <c r="B713" t="str">
        <f>TRIM(Table2[[#This Row],[Company (Manufacturer)]])</f>
        <v>Danta</v>
      </c>
      <c r="C713" t="s">
        <v>1416</v>
      </c>
      <c r="D713" t="s">
        <v>274</v>
      </c>
      <c r="E713">
        <v>2012</v>
      </c>
      <c r="F713" t="s">
        <v>274</v>
      </c>
      <c r="G713" t="s">
        <v>1426</v>
      </c>
      <c r="H713" s="1">
        <v>0.7</v>
      </c>
      <c r="I713" s="1" t="str">
        <f t="shared" si="34"/>
        <v>2</v>
      </c>
      <c r="J713" t="s">
        <v>102</v>
      </c>
      <c r="K713" t="s">
        <v>1427</v>
      </c>
      <c r="L713">
        <v>3.25</v>
      </c>
      <c r="M713" t="str">
        <f t="shared" si="33"/>
        <v>Satisfactory</v>
      </c>
      <c r="N713" t="str">
        <f t="shared" si="35"/>
        <v>Satisfactory</v>
      </c>
    </row>
    <row r="714" spans="1:14" x14ac:dyDescent="0.25">
      <c r="A714">
        <v>1223</v>
      </c>
      <c r="B714" t="str">
        <f>TRIM(Table2[[#This Row],[Company (Manufacturer)]])</f>
        <v>Danta</v>
      </c>
      <c r="C714" t="s">
        <v>1416</v>
      </c>
      <c r="D714" t="s">
        <v>274</v>
      </c>
      <c r="E714">
        <v>2014</v>
      </c>
      <c r="F714" t="s">
        <v>274</v>
      </c>
      <c r="G714" t="s">
        <v>1420</v>
      </c>
      <c r="H714" s="1">
        <v>0.82</v>
      </c>
      <c r="I714" s="1" t="str">
        <f t="shared" si="34"/>
        <v>4</v>
      </c>
      <c r="J714" t="s">
        <v>130</v>
      </c>
      <c r="K714" t="s">
        <v>1428</v>
      </c>
      <c r="L714">
        <v>3.25</v>
      </c>
      <c r="M714" t="str">
        <f t="shared" si="33"/>
        <v>Satisfactory</v>
      </c>
      <c r="N714" t="str">
        <f t="shared" si="35"/>
        <v>Satisfactory</v>
      </c>
    </row>
    <row r="715" spans="1:14" x14ac:dyDescent="0.25">
      <c r="A715">
        <v>1920</v>
      </c>
      <c r="B715" t="str">
        <f>TRIM(Table2[[#This Row],[Company (Manufacturer)]])</f>
        <v>DAR</v>
      </c>
      <c r="C715" t="s">
        <v>1429</v>
      </c>
      <c r="D715" t="s">
        <v>10</v>
      </c>
      <c r="E715">
        <v>2016</v>
      </c>
      <c r="F715" t="s">
        <v>27</v>
      </c>
      <c r="G715" t="s">
        <v>1430</v>
      </c>
      <c r="H715" s="1">
        <v>0.72</v>
      </c>
      <c r="I715" s="1" t="str">
        <f t="shared" si="34"/>
        <v>2</v>
      </c>
      <c r="J715" t="s">
        <v>102</v>
      </c>
      <c r="K715" t="s">
        <v>1431</v>
      </c>
      <c r="L715">
        <v>2.75</v>
      </c>
      <c r="M715" t="str">
        <f t="shared" si="33"/>
        <v>Dissapointing</v>
      </c>
      <c r="N715" t="str">
        <f t="shared" si="35"/>
        <v>Dissapointing</v>
      </c>
    </row>
    <row r="716" spans="1:14" x14ac:dyDescent="0.25">
      <c r="A716">
        <v>1920</v>
      </c>
      <c r="B716" t="str">
        <f>TRIM(Table2[[#This Row],[Company (Manufacturer)]])</f>
        <v>DAR</v>
      </c>
      <c r="C716" t="s">
        <v>1429</v>
      </c>
      <c r="D716" t="s">
        <v>10</v>
      </c>
      <c r="E716">
        <v>2016</v>
      </c>
      <c r="F716" t="s">
        <v>153</v>
      </c>
      <c r="G716" t="s">
        <v>153</v>
      </c>
      <c r="H716" s="1">
        <v>0.72</v>
      </c>
      <c r="I716" s="1" t="str">
        <f t="shared" si="34"/>
        <v>2</v>
      </c>
      <c r="J716" t="s">
        <v>102</v>
      </c>
      <c r="K716" t="s">
        <v>1432</v>
      </c>
      <c r="L716">
        <v>3</v>
      </c>
      <c r="M716" t="str">
        <f t="shared" si="33"/>
        <v>Satisfactory</v>
      </c>
      <c r="N716" t="str">
        <f t="shared" si="35"/>
        <v>Satisfactory</v>
      </c>
    </row>
    <row r="717" spans="1:14" x14ac:dyDescent="0.25">
      <c r="A717">
        <v>1920</v>
      </c>
      <c r="B717" t="str">
        <f>TRIM(Table2[[#This Row],[Company (Manufacturer)]])</f>
        <v>DAR</v>
      </c>
      <c r="C717" t="s">
        <v>1429</v>
      </c>
      <c r="D717" t="s">
        <v>10</v>
      </c>
      <c r="E717">
        <v>2016</v>
      </c>
      <c r="F717" t="s">
        <v>239</v>
      </c>
      <c r="G717" t="s">
        <v>1433</v>
      </c>
      <c r="H717" s="1">
        <v>0.7</v>
      </c>
      <c r="I717" s="1" t="str">
        <f t="shared" si="34"/>
        <v>2</v>
      </c>
      <c r="J717" t="s">
        <v>102</v>
      </c>
      <c r="K717" t="s">
        <v>1434</v>
      </c>
      <c r="L717">
        <v>3.25</v>
      </c>
      <c r="M717" t="str">
        <f t="shared" si="33"/>
        <v>Satisfactory</v>
      </c>
      <c r="N717" t="str">
        <f t="shared" si="35"/>
        <v>Satisfactory</v>
      </c>
    </row>
    <row r="718" spans="1:14" x14ac:dyDescent="0.25">
      <c r="A718">
        <v>2342</v>
      </c>
      <c r="B718" t="str">
        <f>TRIM(Table2[[#This Row],[Company (Manufacturer)]])</f>
        <v>Darcis</v>
      </c>
      <c r="C718" t="s">
        <v>1435</v>
      </c>
      <c r="D718" t="s">
        <v>483</v>
      </c>
      <c r="E718">
        <v>2019</v>
      </c>
      <c r="F718" t="s">
        <v>38</v>
      </c>
      <c r="G718" t="s">
        <v>59</v>
      </c>
      <c r="H718" s="1">
        <v>0.72</v>
      </c>
      <c r="I718" s="1" t="str">
        <f t="shared" si="34"/>
        <v>4</v>
      </c>
      <c r="J718" t="s">
        <v>36</v>
      </c>
      <c r="K718" t="s">
        <v>1436</v>
      </c>
      <c r="L718">
        <v>3</v>
      </c>
      <c r="M718" t="str">
        <f t="shared" si="33"/>
        <v>Satisfactory</v>
      </c>
      <c r="N718" t="str">
        <f t="shared" si="35"/>
        <v>Satisfactory</v>
      </c>
    </row>
    <row r="719" spans="1:14" x14ac:dyDescent="0.25">
      <c r="A719">
        <v>2342</v>
      </c>
      <c r="B719" t="str">
        <f>TRIM(Table2[[#This Row],[Company (Manufacturer)]])</f>
        <v>Darcis</v>
      </c>
      <c r="C719" t="s">
        <v>1435</v>
      </c>
      <c r="D719" t="s">
        <v>483</v>
      </c>
      <c r="E719">
        <v>2019</v>
      </c>
      <c r="F719" t="s">
        <v>153</v>
      </c>
      <c r="G719" t="s">
        <v>1437</v>
      </c>
      <c r="H719" s="1">
        <v>0.7</v>
      </c>
      <c r="I719" s="1" t="str">
        <f t="shared" si="34"/>
        <v>4</v>
      </c>
      <c r="J719" t="s">
        <v>36</v>
      </c>
      <c r="K719" t="s">
        <v>1438</v>
      </c>
      <c r="L719">
        <v>3.25</v>
      </c>
      <c r="M719" t="str">
        <f t="shared" si="33"/>
        <v>Satisfactory</v>
      </c>
      <c r="N719" t="str">
        <f t="shared" si="35"/>
        <v>Satisfactory</v>
      </c>
    </row>
    <row r="720" spans="1:14" x14ac:dyDescent="0.25">
      <c r="A720">
        <v>1550</v>
      </c>
      <c r="B720" t="str">
        <f>TRIM(Table2[[#This Row],[Company (Manufacturer)]])</f>
        <v>Dark Forest</v>
      </c>
      <c r="C720" t="s">
        <v>1439</v>
      </c>
      <c r="D720" t="s">
        <v>10</v>
      </c>
      <c r="E720">
        <v>2015</v>
      </c>
      <c r="F720" t="s">
        <v>15</v>
      </c>
      <c r="G720" t="s">
        <v>15</v>
      </c>
      <c r="H720" s="1">
        <v>0.7</v>
      </c>
      <c r="I720" s="1" t="str">
        <f t="shared" si="34"/>
        <v>3</v>
      </c>
      <c r="J720" t="s">
        <v>13</v>
      </c>
      <c r="K720" t="s">
        <v>1440</v>
      </c>
      <c r="L720">
        <v>3</v>
      </c>
      <c r="M720" t="str">
        <f t="shared" si="33"/>
        <v>Satisfactory</v>
      </c>
      <c r="N720" t="str">
        <f t="shared" si="35"/>
        <v>Satisfactory</v>
      </c>
    </row>
    <row r="721" spans="1:14" x14ac:dyDescent="0.25">
      <c r="A721">
        <v>1550</v>
      </c>
      <c r="B721" t="str">
        <f>TRIM(Table2[[#This Row],[Company (Manufacturer)]])</f>
        <v>Dark Forest</v>
      </c>
      <c r="C721" t="s">
        <v>1439</v>
      </c>
      <c r="D721" t="s">
        <v>10</v>
      </c>
      <c r="E721">
        <v>2015</v>
      </c>
      <c r="F721" t="s">
        <v>27</v>
      </c>
      <c r="G721" t="s">
        <v>197</v>
      </c>
      <c r="H721" s="1">
        <v>0.7</v>
      </c>
      <c r="I721" s="1" t="str">
        <f t="shared" si="34"/>
        <v>3</v>
      </c>
      <c r="J721" t="s">
        <v>13</v>
      </c>
      <c r="K721" t="s">
        <v>1441</v>
      </c>
      <c r="L721">
        <v>3.25</v>
      </c>
      <c r="M721" t="str">
        <f t="shared" si="33"/>
        <v>Satisfactory</v>
      </c>
      <c r="N721" t="str">
        <f t="shared" si="35"/>
        <v>Satisfactory</v>
      </c>
    </row>
    <row r="722" spans="1:14" x14ac:dyDescent="0.25">
      <c r="A722">
        <v>1554</v>
      </c>
      <c r="B722" t="str">
        <f>TRIM(Table2[[#This Row],[Company (Manufacturer)]])</f>
        <v>Dark Forest</v>
      </c>
      <c r="C722" t="s">
        <v>1439</v>
      </c>
      <c r="D722" t="s">
        <v>10</v>
      </c>
      <c r="E722">
        <v>2015</v>
      </c>
      <c r="F722" t="s">
        <v>11</v>
      </c>
      <c r="G722" t="s">
        <v>11</v>
      </c>
      <c r="H722" s="1">
        <v>0.7</v>
      </c>
      <c r="I722" s="1" t="str">
        <f t="shared" si="34"/>
        <v>3</v>
      </c>
      <c r="J722" t="s">
        <v>13</v>
      </c>
      <c r="K722" t="s">
        <v>1442</v>
      </c>
      <c r="L722">
        <v>3</v>
      </c>
      <c r="M722" t="str">
        <f t="shared" si="33"/>
        <v>Satisfactory</v>
      </c>
      <c r="N722" t="str">
        <f t="shared" si="35"/>
        <v>Satisfactory</v>
      </c>
    </row>
    <row r="723" spans="1:14" x14ac:dyDescent="0.25">
      <c r="A723">
        <v>1554</v>
      </c>
      <c r="B723" t="str">
        <f>TRIM(Table2[[#This Row],[Company (Manufacturer)]])</f>
        <v>Dark Forest</v>
      </c>
      <c r="C723" t="s">
        <v>1439</v>
      </c>
      <c r="D723" t="s">
        <v>10</v>
      </c>
      <c r="E723">
        <v>2015</v>
      </c>
      <c r="F723" t="s">
        <v>46</v>
      </c>
      <c r="G723" t="s">
        <v>46</v>
      </c>
      <c r="H723" s="1">
        <v>0.7</v>
      </c>
      <c r="I723" s="1" t="str">
        <f t="shared" si="34"/>
        <v>3</v>
      </c>
      <c r="J723" t="s">
        <v>13</v>
      </c>
      <c r="K723" t="s">
        <v>1443</v>
      </c>
      <c r="L723">
        <v>3.25</v>
      </c>
      <c r="M723" t="str">
        <f t="shared" si="33"/>
        <v>Satisfactory</v>
      </c>
      <c r="N723" t="str">
        <f t="shared" si="35"/>
        <v>Satisfactory</v>
      </c>
    </row>
    <row r="724" spans="1:14" x14ac:dyDescent="0.25">
      <c r="A724">
        <v>1708</v>
      </c>
      <c r="B724" t="str">
        <f>TRIM(Table2[[#This Row],[Company (Manufacturer)]])</f>
        <v>Dark Forest</v>
      </c>
      <c r="C724" t="s">
        <v>1439</v>
      </c>
      <c r="D724" t="s">
        <v>10</v>
      </c>
      <c r="E724">
        <v>2016</v>
      </c>
      <c r="F724" t="s">
        <v>35</v>
      </c>
      <c r="G724" t="s">
        <v>35</v>
      </c>
      <c r="H724" s="1">
        <v>0.75</v>
      </c>
      <c r="I724" s="1" t="str">
        <f t="shared" si="34"/>
        <v>3</v>
      </c>
      <c r="J724" t="s">
        <v>13</v>
      </c>
      <c r="K724" t="s">
        <v>1444</v>
      </c>
      <c r="L724">
        <v>3.25</v>
      </c>
      <c r="M724" t="str">
        <f t="shared" si="33"/>
        <v>Satisfactory</v>
      </c>
      <c r="N724" t="str">
        <f t="shared" si="35"/>
        <v>Satisfactory</v>
      </c>
    </row>
    <row r="725" spans="1:14" x14ac:dyDescent="0.25">
      <c r="A725">
        <v>907</v>
      </c>
      <c r="B725" t="str">
        <f>TRIM(Table2[[#This Row],[Company (Manufacturer)]])</f>
        <v>Davis</v>
      </c>
      <c r="C725" t="s">
        <v>1445</v>
      </c>
      <c r="D725" t="s">
        <v>10</v>
      </c>
      <c r="E725">
        <v>2012</v>
      </c>
      <c r="F725" t="s">
        <v>239</v>
      </c>
      <c r="G725" t="s">
        <v>1446</v>
      </c>
      <c r="H725" s="1">
        <v>0.57999999999999996</v>
      </c>
      <c r="I725" s="1" t="str">
        <f t="shared" si="34"/>
        <v>4</v>
      </c>
      <c r="J725" t="s">
        <v>36</v>
      </c>
      <c r="K725" t="s">
        <v>1447</v>
      </c>
      <c r="L725">
        <v>3.25</v>
      </c>
      <c r="M725" t="str">
        <f t="shared" si="33"/>
        <v>Satisfactory</v>
      </c>
      <c r="N725" t="str">
        <f t="shared" si="35"/>
        <v>Satisfactory</v>
      </c>
    </row>
    <row r="726" spans="1:14" x14ac:dyDescent="0.25">
      <c r="A726">
        <v>1093</v>
      </c>
      <c r="B726" t="str">
        <f>TRIM(Table2[[#This Row],[Company (Manufacturer)]])</f>
        <v>Davis</v>
      </c>
      <c r="C726" t="s">
        <v>1445</v>
      </c>
      <c r="D726" t="s">
        <v>10</v>
      </c>
      <c r="E726">
        <v>2013</v>
      </c>
      <c r="F726" t="s">
        <v>212</v>
      </c>
      <c r="G726" t="s">
        <v>212</v>
      </c>
      <c r="H726" s="1">
        <v>0.7</v>
      </c>
      <c r="I726" s="1" t="str">
        <f t="shared" si="34"/>
        <v>4</v>
      </c>
      <c r="J726" t="s">
        <v>36</v>
      </c>
      <c r="K726" t="s">
        <v>1448</v>
      </c>
      <c r="L726">
        <v>2.5</v>
      </c>
      <c r="M726" t="str">
        <f t="shared" si="33"/>
        <v>Dissapointing</v>
      </c>
      <c r="N726" t="str">
        <f t="shared" si="35"/>
        <v>Dissapointing</v>
      </c>
    </row>
    <row r="727" spans="1:14" x14ac:dyDescent="0.25">
      <c r="A727">
        <v>1093</v>
      </c>
      <c r="B727" t="str">
        <f>TRIM(Table2[[#This Row],[Company (Manufacturer)]])</f>
        <v>Davis</v>
      </c>
      <c r="C727" t="s">
        <v>1445</v>
      </c>
      <c r="D727" t="s">
        <v>10</v>
      </c>
      <c r="E727">
        <v>2013</v>
      </c>
      <c r="F727" t="s">
        <v>18</v>
      </c>
      <c r="G727" t="s">
        <v>1449</v>
      </c>
      <c r="H727" s="1">
        <v>0.7</v>
      </c>
      <c r="I727" s="1" t="str">
        <f t="shared" si="34"/>
        <v>4</v>
      </c>
      <c r="J727" t="s">
        <v>36</v>
      </c>
      <c r="K727" t="s">
        <v>1450</v>
      </c>
      <c r="L727">
        <v>2.75</v>
      </c>
      <c r="M727" t="str">
        <f t="shared" si="33"/>
        <v>Dissapointing</v>
      </c>
      <c r="N727" t="str">
        <f t="shared" si="35"/>
        <v>Dissapointing</v>
      </c>
    </row>
    <row r="728" spans="1:14" x14ac:dyDescent="0.25">
      <c r="A728">
        <v>1093</v>
      </c>
      <c r="B728" t="str">
        <f>TRIM(Table2[[#This Row],[Company (Manufacturer)]])</f>
        <v>Davis</v>
      </c>
      <c r="C728" t="s">
        <v>1445</v>
      </c>
      <c r="D728" t="s">
        <v>10</v>
      </c>
      <c r="E728">
        <v>2013</v>
      </c>
      <c r="F728" t="s">
        <v>27</v>
      </c>
      <c r="G728" t="s">
        <v>27</v>
      </c>
      <c r="H728" s="1">
        <v>0.7</v>
      </c>
      <c r="I728" s="1" t="str">
        <f t="shared" si="34"/>
        <v>4</v>
      </c>
      <c r="J728" t="s">
        <v>36</v>
      </c>
      <c r="K728" t="s">
        <v>1451</v>
      </c>
      <c r="L728">
        <v>2.75</v>
      </c>
      <c r="M728" t="str">
        <f t="shared" si="33"/>
        <v>Dissapointing</v>
      </c>
      <c r="N728" t="str">
        <f t="shared" si="35"/>
        <v>Dissapointing</v>
      </c>
    </row>
    <row r="729" spans="1:14" x14ac:dyDescent="0.25">
      <c r="A729">
        <v>1462</v>
      </c>
      <c r="B729" t="str">
        <f>TRIM(Table2[[#This Row],[Company (Manufacturer)]])</f>
        <v>De Mendes</v>
      </c>
      <c r="C729" t="s">
        <v>1452</v>
      </c>
      <c r="D729" t="s">
        <v>44</v>
      </c>
      <c r="E729">
        <v>2015</v>
      </c>
      <c r="F729" t="s">
        <v>44</v>
      </c>
      <c r="G729" t="s">
        <v>1453</v>
      </c>
      <c r="H729" s="1">
        <v>0.72</v>
      </c>
      <c r="I729" s="1" t="str">
        <f t="shared" si="34"/>
        <v>3</v>
      </c>
      <c r="J729" t="s">
        <v>13</v>
      </c>
      <c r="K729" t="s">
        <v>1454</v>
      </c>
      <c r="L729">
        <v>3.5</v>
      </c>
      <c r="M729" t="str">
        <f t="shared" si="33"/>
        <v>Satisfactory</v>
      </c>
      <c r="N729" t="str">
        <f t="shared" si="35"/>
        <v>Satisfactory</v>
      </c>
    </row>
    <row r="730" spans="1:14" x14ac:dyDescent="0.25">
      <c r="A730">
        <v>1462</v>
      </c>
      <c r="B730" t="str">
        <f>TRIM(Table2[[#This Row],[Company (Manufacturer)]])</f>
        <v>De Mendes</v>
      </c>
      <c r="C730" t="s">
        <v>1452</v>
      </c>
      <c r="D730" t="s">
        <v>44</v>
      </c>
      <c r="E730">
        <v>2015</v>
      </c>
      <c r="F730" t="s">
        <v>44</v>
      </c>
      <c r="G730" t="s">
        <v>1455</v>
      </c>
      <c r="H730" s="1">
        <v>0.65</v>
      </c>
      <c r="I730" s="1" t="str">
        <f t="shared" si="34"/>
        <v>3</v>
      </c>
      <c r="J730" t="s">
        <v>13</v>
      </c>
      <c r="K730" t="s">
        <v>1456</v>
      </c>
      <c r="L730">
        <v>3.5</v>
      </c>
      <c r="M730" t="str">
        <f t="shared" si="33"/>
        <v>Satisfactory</v>
      </c>
      <c r="N730" t="str">
        <f t="shared" si="35"/>
        <v>Satisfactory</v>
      </c>
    </row>
    <row r="731" spans="1:14" x14ac:dyDescent="0.25">
      <c r="A731">
        <v>1832</v>
      </c>
      <c r="B731" t="str">
        <f>TRIM(Table2[[#This Row],[Company (Manufacturer)]])</f>
        <v>De Villiers</v>
      </c>
      <c r="C731" t="s">
        <v>1457</v>
      </c>
      <c r="D731" t="s">
        <v>1458</v>
      </c>
      <c r="E731">
        <v>2016</v>
      </c>
      <c r="F731" t="s">
        <v>30</v>
      </c>
      <c r="G731" t="s">
        <v>1459</v>
      </c>
      <c r="H731" s="1">
        <v>0.7</v>
      </c>
      <c r="I731" s="1" t="str">
        <f t="shared" si="34"/>
        <v>3</v>
      </c>
      <c r="J731" t="s">
        <v>13</v>
      </c>
      <c r="K731" t="s">
        <v>1460</v>
      </c>
      <c r="L731">
        <v>2.5</v>
      </c>
      <c r="M731" t="str">
        <f t="shared" si="33"/>
        <v>Dissapointing</v>
      </c>
      <c r="N731" t="str">
        <f t="shared" si="35"/>
        <v>Dissapointing</v>
      </c>
    </row>
    <row r="732" spans="1:14" x14ac:dyDescent="0.25">
      <c r="A732">
        <v>1832</v>
      </c>
      <c r="B732" t="str">
        <f>TRIM(Table2[[#This Row],[Company (Manufacturer)]])</f>
        <v>De Villiers</v>
      </c>
      <c r="C732" t="s">
        <v>1457</v>
      </c>
      <c r="D732" t="s">
        <v>1458</v>
      </c>
      <c r="E732">
        <v>2016</v>
      </c>
      <c r="F732" t="s">
        <v>15</v>
      </c>
      <c r="G732" t="s">
        <v>1461</v>
      </c>
      <c r="H732" s="1">
        <v>0.7</v>
      </c>
      <c r="I732" s="1" t="str">
        <f t="shared" si="34"/>
        <v>3</v>
      </c>
      <c r="J732" t="s">
        <v>13</v>
      </c>
      <c r="K732" t="s">
        <v>1462</v>
      </c>
      <c r="L732">
        <v>3</v>
      </c>
      <c r="M732" t="str">
        <f t="shared" si="33"/>
        <v>Satisfactory</v>
      </c>
      <c r="N732" t="str">
        <f t="shared" si="35"/>
        <v>Satisfactory</v>
      </c>
    </row>
    <row r="733" spans="1:14" x14ac:dyDescent="0.25">
      <c r="A733">
        <v>170</v>
      </c>
      <c r="B733" t="str">
        <f>TRIM(Table2[[#This Row],[Company (Manufacturer)]])</f>
        <v>Dean and Deluca (Belcolade)</v>
      </c>
      <c r="C733" t="s">
        <v>1463</v>
      </c>
      <c r="D733" t="s">
        <v>10</v>
      </c>
      <c r="E733">
        <v>2007</v>
      </c>
      <c r="F733" t="s">
        <v>15</v>
      </c>
      <c r="G733" t="s">
        <v>15</v>
      </c>
      <c r="H733" s="1">
        <v>0.66</v>
      </c>
      <c r="I733" s="1" t="str">
        <f t="shared" si="34"/>
        <v>4</v>
      </c>
      <c r="J733" t="s">
        <v>130</v>
      </c>
      <c r="K733" t="s">
        <v>1464</v>
      </c>
      <c r="L733">
        <v>2.5</v>
      </c>
      <c r="M733" t="str">
        <f t="shared" si="33"/>
        <v>Dissapointing</v>
      </c>
      <c r="N733" t="str">
        <f t="shared" si="35"/>
        <v>Dissapointing</v>
      </c>
    </row>
    <row r="734" spans="1:14" x14ac:dyDescent="0.25">
      <c r="A734">
        <v>175</v>
      </c>
      <c r="B734" t="str">
        <f>TRIM(Table2[[#This Row],[Company (Manufacturer)]])</f>
        <v>Dean and Deluca (Belcolade)</v>
      </c>
      <c r="C734" t="s">
        <v>1463</v>
      </c>
      <c r="D734" t="s">
        <v>10</v>
      </c>
      <c r="E734">
        <v>2007</v>
      </c>
      <c r="F734" t="s">
        <v>316</v>
      </c>
      <c r="G734" t="s">
        <v>316</v>
      </c>
      <c r="H734" s="1">
        <v>0.64</v>
      </c>
      <c r="I734" s="1" t="str">
        <f t="shared" si="34"/>
        <v>4</v>
      </c>
      <c r="J734" t="s">
        <v>130</v>
      </c>
      <c r="K734" t="s">
        <v>1465</v>
      </c>
      <c r="L734">
        <v>3</v>
      </c>
      <c r="M734" t="str">
        <f t="shared" si="33"/>
        <v>Satisfactory</v>
      </c>
      <c r="N734" t="str">
        <f t="shared" si="35"/>
        <v>Satisfactory</v>
      </c>
    </row>
    <row r="735" spans="1:14" x14ac:dyDescent="0.25">
      <c r="A735">
        <v>175</v>
      </c>
      <c r="B735" t="str">
        <f>TRIM(Table2[[#This Row],[Company (Manufacturer)]])</f>
        <v>Dean and Deluca (Belcolade)</v>
      </c>
      <c r="C735" t="s">
        <v>1463</v>
      </c>
      <c r="D735" t="s">
        <v>10</v>
      </c>
      <c r="E735">
        <v>2007</v>
      </c>
      <c r="F735" t="s">
        <v>46</v>
      </c>
      <c r="G735" t="s">
        <v>46</v>
      </c>
      <c r="H735" s="1">
        <v>0.71</v>
      </c>
      <c r="I735" s="1" t="str">
        <f t="shared" si="34"/>
        <v>4</v>
      </c>
      <c r="J735" t="s">
        <v>130</v>
      </c>
      <c r="K735" t="s">
        <v>1466</v>
      </c>
      <c r="L735">
        <v>3</v>
      </c>
      <c r="M735" t="str">
        <f t="shared" si="33"/>
        <v>Satisfactory</v>
      </c>
      <c r="N735" t="str">
        <f t="shared" si="35"/>
        <v>Satisfactory</v>
      </c>
    </row>
    <row r="736" spans="1:14" x14ac:dyDescent="0.25">
      <c r="A736">
        <v>175</v>
      </c>
      <c r="B736" t="str">
        <f>TRIM(Table2[[#This Row],[Company (Manufacturer)]])</f>
        <v>Dean and Deluca (Belcolade)</v>
      </c>
      <c r="C736" t="s">
        <v>1463</v>
      </c>
      <c r="D736" t="s">
        <v>10</v>
      </c>
      <c r="E736">
        <v>2007</v>
      </c>
      <c r="F736" t="s">
        <v>212</v>
      </c>
      <c r="G736" t="s">
        <v>212</v>
      </c>
      <c r="H736" s="1">
        <v>0.6</v>
      </c>
      <c r="I736" s="1" t="str">
        <f t="shared" si="34"/>
        <v>4</v>
      </c>
      <c r="J736" t="s">
        <v>130</v>
      </c>
      <c r="K736" t="s">
        <v>1467</v>
      </c>
      <c r="L736">
        <v>3</v>
      </c>
      <c r="M736" t="str">
        <f t="shared" si="33"/>
        <v>Satisfactory</v>
      </c>
      <c r="N736" t="str">
        <f t="shared" si="35"/>
        <v>Satisfactory</v>
      </c>
    </row>
    <row r="737" spans="1:14" x14ac:dyDescent="0.25">
      <c r="A737">
        <v>180</v>
      </c>
      <c r="B737" t="str">
        <f>TRIM(Table2[[#This Row],[Company (Manufacturer)]])</f>
        <v>Dean and Deluca (Belcolade)</v>
      </c>
      <c r="C737" t="s">
        <v>1463</v>
      </c>
      <c r="D737" t="s">
        <v>10</v>
      </c>
      <c r="E737">
        <v>2007</v>
      </c>
      <c r="F737" t="s">
        <v>55</v>
      </c>
      <c r="G737" t="s">
        <v>55</v>
      </c>
      <c r="H737" s="1">
        <v>0.64</v>
      </c>
      <c r="I737" s="1" t="str">
        <f t="shared" si="34"/>
        <v>4</v>
      </c>
      <c r="J737" t="s">
        <v>130</v>
      </c>
      <c r="K737" t="s">
        <v>1468</v>
      </c>
      <c r="L737">
        <v>3</v>
      </c>
      <c r="M737" t="str">
        <f t="shared" si="33"/>
        <v>Satisfactory</v>
      </c>
      <c r="N737" t="str">
        <f t="shared" si="35"/>
        <v>Satisfactory</v>
      </c>
    </row>
    <row r="738" spans="1:14" x14ac:dyDescent="0.25">
      <c r="A738">
        <v>180</v>
      </c>
      <c r="B738" t="str">
        <f>TRIM(Table2[[#This Row],[Company (Manufacturer)]])</f>
        <v>Dean and Deluca (Belcolade)</v>
      </c>
      <c r="C738" t="s">
        <v>1463</v>
      </c>
      <c r="D738" t="s">
        <v>10</v>
      </c>
      <c r="E738">
        <v>2007</v>
      </c>
      <c r="F738" t="s">
        <v>38</v>
      </c>
      <c r="G738" t="s">
        <v>38</v>
      </c>
      <c r="H738" s="1">
        <v>0.64</v>
      </c>
      <c r="I738" s="1" t="str">
        <f t="shared" si="34"/>
        <v>4</v>
      </c>
      <c r="J738" t="s">
        <v>130</v>
      </c>
      <c r="K738" t="s">
        <v>1469</v>
      </c>
      <c r="L738">
        <v>3</v>
      </c>
      <c r="M738" t="str">
        <f t="shared" si="33"/>
        <v>Satisfactory</v>
      </c>
      <c r="N738" t="str">
        <f t="shared" si="35"/>
        <v>Satisfactory</v>
      </c>
    </row>
    <row r="739" spans="1:14" x14ac:dyDescent="0.25">
      <c r="A739">
        <v>263</v>
      </c>
      <c r="B739" t="str">
        <f>TRIM(Table2[[#This Row],[Company (Manufacturer)]])</f>
        <v>Debauve &amp; Gallais (Michel Cluizel)</v>
      </c>
      <c r="C739" t="s">
        <v>1470</v>
      </c>
      <c r="D739" t="s">
        <v>34</v>
      </c>
      <c r="E739">
        <v>2008</v>
      </c>
      <c r="F739" t="s">
        <v>27</v>
      </c>
      <c r="G739" t="s">
        <v>27</v>
      </c>
      <c r="H739" s="1">
        <v>0.66</v>
      </c>
      <c r="I739" s="1" t="str">
        <f t="shared" si="34"/>
        <v>4</v>
      </c>
      <c r="J739" t="s">
        <v>130</v>
      </c>
      <c r="K739" t="s">
        <v>1471</v>
      </c>
      <c r="L739">
        <v>3.75</v>
      </c>
      <c r="M739" t="str">
        <f t="shared" si="33"/>
        <v>Praiseworthy</v>
      </c>
      <c r="N739" t="str">
        <f t="shared" si="35"/>
        <v>Praiseworthy</v>
      </c>
    </row>
    <row r="740" spans="1:14" x14ac:dyDescent="0.25">
      <c r="A740">
        <v>423</v>
      </c>
      <c r="B740" t="str">
        <f>TRIM(Table2[[#This Row],[Company (Manufacturer)]])</f>
        <v>Debauve &amp; Gallais (Michel Cluizel)</v>
      </c>
      <c r="C740" t="s">
        <v>1470</v>
      </c>
      <c r="D740" t="s">
        <v>34</v>
      </c>
      <c r="E740">
        <v>2009</v>
      </c>
      <c r="F740" t="s">
        <v>55</v>
      </c>
      <c r="G740" t="s">
        <v>55</v>
      </c>
      <c r="H740" s="1">
        <v>0.64</v>
      </c>
      <c r="I740" s="1" t="str">
        <f t="shared" si="34"/>
        <v>4</v>
      </c>
      <c r="J740" t="s">
        <v>130</v>
      </c>
      <c r="K740" t="s">
        <v>1472</v>
      </c>
      <c r="L740">
        <v>3</v>
      </c>
      <c r="M740" t="str">
        <f t="shared" si="33"/>
        <v>Satisfactory</v>
      </c>
      <c r="N740" t="str">
        <f t="shared" si="35"/>
        <v>Satisfactory</v>
      </c>
    </row>
    <row r="741" spans="1:14" x14ac:dyDescent="0.25">
      <c r="A741">
        <v>2222</v>
      </c>
      <c r="B741" t="str">
        <f>TRIM(Table2[[#This Row],[Company (Manufacturer)]])</f>
        <v>Definite</v>
      </c>
      <c r="C741" t="s">
        <v>1473</v>
      </c>
      <c r="D741" t="s">
        <v>18</v>
      </c>
      <c r="E741">
        <v>2018</v>
      </c>
      <c r="F741" t="s">
        <v>18</v>
      </c>
      <c r="G741" t="s">
        <v>267</v>
      </c>
      <c r="H741" s="1">
        <v>0.7</v>
      </c>
      <c r="I741" s="1" t="str">
        <f t="shared" si="34"/>
        <v>2</v>
      </c>
      <c r="J741" t="s">
        <v>102</v>
      </c>
      <c r="K741" t="s">
        <v>1474</v>
      </c>
      <c r="L741">
        <v>2.5</v>
      </c>
      <c r="M741" t="str">
        <f t="shared" si="33"/>
        <v>Dissapointing</v>
      </c>
      <c r="N741" t="str">
        <f t="shared" si="35"/>
        <v>Dissapointing</v>
      </c>
    </row>
    <row r="742" spans="1:14" x14ac:dyDescent="0.25">
      <c r="A742">
        <v>2222</v>
      </c>
      <c r="B742" t="str">
        <f>TRIM(Table2[[#This Row],[Company (Manufacturer)]])</f>
        <v>Definite</v>
      </c>
      <c r="C742" t="s">
        <v>1473</v>
      </c>
      <c r="D742" t="s">
        <v>18</v>
      </c>
      <c r="E742">
        <v>2018</v>
      </c>
      <c r="F742" t="s">
        <v>18</v>
      </c>
      <c r="G742" t="s">
        <v>443</v>
      </c>
      <c r="H742" s="1">
        <v>0.7</v>
      </c>
      <c r="I742" s="1" t="str">
        <f t="shared" si="34"/>
        <v>2</v>
      </c>
      <c r="J742" t="s">
        <v>102</v>
      </c>
      <c r="K742" t="s">
        <v>1475</v>
      </c>
      <c r="L742">
        <v>2.5</v>
      </c>
      <c r="M742" t="str">
        <f t="shared" si="33"/>
        <v>Dissapointing</v>
      </c>
      <c r="N742" t="str">
        <f t="shared" si="35"/>
        <v>Dissapointing</v>
      </c>
    </row>
    <row r="743" spans="1:14" x14ac:dyDescent="0.25">
      <c r="A743">
        <v>2222</v>
      </c>
      <c r="B743" t="str">
        <f>TRIM(Table2[[#This Row],[Company (Manufacturer)]])</f>
        <v>Definite</v>
      </c>
      <c r="C743" t="s">
        <v>1473</v>
      </c>
      <c r="D743" t="s">
        <v>18</v>
      </c>
      <c r="E743">
        <v>2018</v>
      </c>
      <c r="F743" t="s">
        <v>18</v>
      </c>
      <c r="G743" t="s">
        <v>443</v>
      </c>
      <c r="H743" s="1">
        <v>0.8</v>
      </c>
      <c r="I743" s="1" t="str">
        <f t="shared" si="34"/>
        <v>2</v>
      </c>
      <c r="J743" t="s">
        <v>102</v>
      </c>
      <c r="K743" t="s">
        <v>1476</v>
      </c>
      <c r="L743">
        <v>3</v>
      </c>
      <c r="M743" t="str">
        <f t="shared" si="33"/>
        <v>Satisfactory</v>
      </c>
      <c r="N743" t="str">
        <f t="shared" si="35"/>
        <v>Satisfactory</v>
      </c>
    </row>
    <row r="744" spans="1:14" x14ac:dyDescent="0.25">
      <c r="A744">
        <v>1916</v>
      </c>
      <c r="B744" t="str">
        <f>TRIM(Table2[[#This Row],[Company (Manufacturer)]])</f>
        <v>Desbarres</v>
      </c>
      <c r="C744" t="s">
        <v>1477</v>
      </c>
      <c r="D744" t="s">
        <v>229</v>
      </c>
      <c r="E744">
        <v>2016</v>
      </c>
      <c r="F744" t="s">
        <v>11</v>
      </c>
      <c r="G744" t="s">
        <v>1478</v>
      </c>
      <c r="H744" s="1">
        <v>0.72</v>
      </c>
      <c r="I744" s="1" t="str">
        <f t="shared" si="34"/>
        <v>2</v>
      </c>
      <c r="J744" t="s">
        <v>102</v>
      </c>
      <c r="K744" t="s">
        <v>1479</v>
      </c>
      <c r="L744">
        <v>2.5</v>
      </c>
      <c r="M744" t="str">
        <f t="shared" si="33"/>
        <v>Dissapointing</v>
      </c>
      <c r="N744" t="str">
        <f t="shared" si="35"/>
        <v>Dissapointing</v>
      </c>
    </row>
    <row r="745" spans="1:14" x14ac:dyDescent="0.25">
      <c r="A745">
        <v>2422</v>
      </c>
      <c r="B745" t="str">
        <f>TRIM(Table2[[#This Row],[Company (Manufacturer)]])</f>
        <v>Desbarres</v>
      </c>
      <c r="C745" t="s">
        <v>1477</v>
      </c>
      <c r="D745" t="s">
        <v>229</v>
      </c>
      <c r="E745">
        <v>2019</v>
      </c>
      <c r="F745" t="s">
        <v>274</v>
      </c>
      <c r="G745" t="s">
        <v>1480</v>
      </c>
      <c r="H745" s="1">
        <v>0.72</v>
      </c>
      <c r="I745" s="1" t="str">
        <f t="shared" si="34"/>
        <v>2</v>
      </c>
      <c r="J745" t="s">
        <v>102</v>
      </c>
      <c r="K745" t="s">
        <v>1481</v>
      </c>
      <c r="L745">
        <v>3</v>
      </c>
      <c r="M745" t="str">
        <f t="shared" si="33"/>
        <v>Satisfactory</v>
      </c>
      <c r="N745" t="str">
        <f t="shared" si="35"/>
        <v>Satisfactory</v>
      </c>
    </row>
    <row r="746" spans="1:14" x14ac:dyDescent="0.25">
      <c r="A746">
        <v>166</v>
      </c>
      <c r="B746" t="str">
        <f>TRIM(Table2[[#This Row],[Company (Manufacturer)]])</f>
        <v>DeVries</v>
      </c>
      <c r="C746" t="s">
        <v>1482</v>
      </c>
      <c r="D746" t="s">
        <v>10</v>
      </c>
      <c r="E746">
        <v>2007</v>
      </c>
      <c r="F746" t="s">
        <v>316</v>
      </c>
      <c r="G746" t="s">
        <v>316</v>
      </c>
      <c r="H746" s="1">
        <v>0.77</v>
      </c>
      <c r="I746" s="1" t="str">
        <f t="shared" si="34"/>
        <v>2</v>
      </c>
      <c r="J746" t="s">
        <v>102</v>
      </c>
      <c r="K746" t="s">
        <v>1483</v>
      </c>
      <c r="L746">
        <v>3.5</v>
      </c>
      <c r="M746" t="str">
        <f t="shared" si="33"/>
        <v>Satisfactory</v>
      </c>
      <c r="N746" t="str">
        <f t="shared" si="35"/>
        <v>Satisfactory</v>
      </c>
    </row>
    <row r="747" spans="1:14" x14ac:dyDescent="0.25">
      <c r="A747">
        <v>166</v>
      </c>
      <c r="B747" t="str">
        <f>TRIM(Table2[[#This Row],[Company (Manufacturer)]])</f>
        <v>DeVries</v>
      </c>
      <c r="C747" t="s">
        <v>1482</v>
      </c>
      <c r="D747" t="s">
        <v>10</v>
      </c>
      <c r="E747">
        <v>2007</v>
      </c>
      <c r="F747" t="s">
        <v>18</v>
      </c>
      <c r="G747" t="s">
        <v>18</v>
      </c>
      <c r="H747" s="1">
        <v>0.77</v>
      </c>
      <c r="I747" s="1" t="str">
        <f t="shared" si="34"/>
        <v>2</v>
      </c>
      <c r="J747" t="s">
        <v>102</v>
      </c>
      <c r="K747" t="s">
        <v>1484</v>
      </c>
      <c r="L747">
        <v>3.5</v>
      </c>
      <c r="M747" t="str">
        <f t="shared" si="33"/>
        <v>Satisfactory</v>
      </c>
      <c r="N747" t="str">
        <f t="shared" si="35"/>
        <v>Satisfactory</v>
      </c>
    </row>
    <row r="748" spans="1:14" x14ac:dyDescent="0.25">
      <c r="A748">
        <v>241</v>
      </c>
      <c r="B748" t="str">
        <f>TRIM(Table2[[#This Row],[Company (Manufacturer)]])</f>
        <v>DeVries</v>
      </c>
      <c r="C748" t="s">
        <v>1482</v>
      </c>
      <c r="D748" t="s">
        <v>10</v>
      </c>
      <c r="E748">
        <v>2008</v>
      </c>
      <c r="F748" t="s">
        <v>35</v>
      </c>
      <c r="G748" t="s">
        <v>1485</v>
      </c>
      <c r="H748" s="1">
        <v>0.8</v>
      </c>
      <c r="I748" s="1" t="str">
        <f t="shared" si="34"/>
        <v>2</v>
      </c>
      <c r="J748" t="s">
        <v>102</v>
      </c>
      <c r="K748" t="s">
        <v>1486</v>
      </c>
      <c r="L748">
        <v>2.75</v>
      </c>
      <c r="M748" t="str">
        <f t="shared" si="33"/>
        <v>Dissapointing</v>
      </c>
      <c r="N748" t="str">
        <f t="shared" si="35"/>
        <v>Dissapointing</v>
      </c>
    </row>
    <row r="749" spans="1:14" x14ac:dyDescent="0.25">
      <c r="A749">
        <v>661</v>
      </c>
      <c r="B749" t="str">
        <f>TRIM(Table2[[#This Row],[Company (Manufacturer)]])</f>
        <v>Dick Taylor</v>
      </c>
      <c r="C749" t="s">
        <v>1487</v>
      </c>
      <c r="D749" t="s">
        <v>10</v>
      </c>
      <c r="E749">
        <v>2011</v>
      </c>
      <c r="F749" t="s">
        <v>15</v>
      </c>
      <c r="G749" t="s">
        <v>422</v>
      </c>
      <c r="H749" s="1">
        <v>0.8</v>
      </c>
      <c r="I749" s="1" t="str">
        <f t="shared" si="34"/>
        <v>2</v>
      </c>
      <c r="J749" t="s">
        <v>102</v>
      </c>
      <c r="K749" t="s">
        <v>1488</v>
      </c>
      <c r="L749">
        <v>2.75</v>
      </c>
      <c r="M749" t="str">
        <f t="shared" si="33"/>
        <v>Dissapointing</v>
      </c>
      <c r="N749" t="str">
        <f t="shared" si="35"/>
        <v>Dissapointing</v>
      </c>
    </row>
    <row r="750" spans="1:14" x14ac:dyDescent="0.25">
      <c r="A750">
        <v>682</v>
      </c>
      <c r="B750" t="str">
        <f>TRIM(Table2[[#This Row],[Company (Manufacturer)]])</f>
        <v>Dick Taylor</v>
      </c>
      <c r="C750" t="s">
        <v>1487</v>
      </c>
      <c r="D750" t="s">
        <v>10</v>
      </c>
      <c r="E750">
        <v>2011</v>
      </c>
      <c r="F750" t="s">
        <v>27</v>
      </c>
      <c r="G750" t="s">
        <v>1489</v>
      </c>
      <c r="H750" s="1">
        <v>0.75</v>
      </c>
      <c r="I750" s="1" t="str">
        <f t="shared" si="34"/>
        <v>2</v>
      </c>
      <c r="J750" t="s">
        <v>102</v>
      </c>
      <c r="K750" t="s">
        <v>1490</v>
      </c>
      <c r="L750">
        <v>2.75</v>
      </c>
      <c r="M750" t="str">
        <f t="shared" si="33"/>
        <v>Dissapointing</v>
      </c>
      <c r="N750" t="str">
        <f t="shared" si="35"/>
        <v>Dissapointing</v>
      </c>
    </row>
    <row r="751" spans="1:14" x14ac:dyDescent="0.25">
      <c r="A751">
        <v>769</v>
      </c>
      <c r="B751" t="str">
        <f>TRIM(Table2[[#This Row],[Company (Manufacturer)]])</f>
        <v>Dick Taylor</v>
      </c>
      <c r="C751" t="s">
        <v>1487</v>
      </c>
      <c r="D751" t="s">
        <v>10</v>
      </c>
      <c r="E751">
        <v>2011</v>
      </c>
      <c r="F751" t="s">
        <v>18</v>
      </c>
      <c r="G751" t="s">
        <v>592</v>
      </c>
      <c r="H751" s="1">
        <v>0.74</v>
      </c>
      <c r="I751" s="1" t="str">
        <f t="shared" si="34"/>
        <v>2</v>
      </c>
      <c r="J751" t="s">
        <v>102</v>
      </c>
      <c r="K751" t="s">
        <v>1491</v>
      </c>
      <c r="L751">
        <v>3</v>
      </c>
      <c r="M751" t="str">
        <f t="shared" si="33"/>
        <v>Satisfactory</v>
      </c>
      <c r="N751" t="str">
        <f t="shared" si="35"/>
        <v>Satisfactory</v>
      </c>
    </row>
    <row r="752" spans="1:14" x14ac:dyDescent="0.25">
      <c r="A752">
        <v>769</v>
      </c>
      <c r="B752" t="str">
        <f>TRIM(Table2[[#This Row],[Company (Manufacturer)]])</f>
        <v>Dick Taylor</v>
      </c>
      <c r="C752" t="s">
        <v>1487</v>
      </c>
      <c r="D752" t="s">
        <v>10</v>
      </c>
      <c r="E752">
        <v>2011</v>
      </c>
      <c r="F752" t="s">
        <v>46</v>
      </c>
      <c r="G752" t="s">
        <v>46</v>
      </c>
      <c r="H752" s="1">
        <v>0.7</v>
      </c>
      <c r="I752" s="1" t="str">
        <f t="shared" si="34"/>
        <v>2</v>
      </c>
      <c r="J752" t="s">
        <v>102</v>
      </c>
      <c r="K752" t="s">
        <v>1492</v>
      </c>
      <c r="L752">
        <v>3.25</v>
      </c>
      <c r="M752" t="str">
        <f t="shared" si="33"/>
        <v>Satisfactory</v>
      </c>
      <c r="N752" t="str">
        <f t="shared" si="35"/>
        <v>Satisfactory</v>
      </c>
    </row>
    <row r="753" spans="1:14" x14ac:dyDescent="0.25">
      <c r="A753">
        <v>895</v>
      </c>
      <c r="B753" t="str">
        <f>TRIM(Table2[[#This Row],[Company (Manufacturer)]])</f>
        <v>Dick Taylor</v>
      </c>
      <c r="C753" t="s">
        <v>1487</v>
      </c>
      <c r="D753" t="s">
        <v>10</v>
      </c>
      <c r="E753">
        <v>2012</v>
      </c>
      <c r="F753" t="s">
        <v>35</v>
      </c>
      <c r="G753" t="s">
        <v>35</v>
      </c>
      <c r="H753" s="1">
        <v>0.75</v>
      </c>
      <c r="I753" s="1" t="str">
        <f t="shared" si="34"/>
        <v>2</v>
      </c>
      <c r="J753" t="s">
        <v>102</v>
      </c>
      <c r="K753" t="s">
        <v>1493</v>
      </c>
      <c r="L753">
        <v>2.75</v>
      </c>
      <c r="M753" t="str">
        <f t="shared" si="33"/>
        <v>Dissapointing</v>
      </c>
      <c r="N753" t="str">
        <f t="shared" si="35"/>
        <v>Dissapointing</v>
      </c>
    </row>
    <row r="754" spans="1:14" x14ac:dyDescent="0.25">
      <c r="A754">
        <v>1034</v>
      </c>
      <c r="B754" t="str">
        <f>TRIM(Table2[[#This Row],[Company (Manufacturer)]])</f>
        <v>Dick Taylor</v>
      </c>
      <c r="C754" t="s">
        <v>1487</v>
      </c>
      <c r="D754" t="s">
        <v>10</v>
      </c>
      <c r="E754">
        <v>2013</v>
      </c>
      <c r="F754" t="s">
        <v>46</v>
      </c>
      <c r="G754" t="s">
        <v>1494</v>
      </c>
      <c r="H754" s="1">
        <v>0.7</v>
      </c>
      <c r="I754" s="1" t="str">
        <f t="shared" si="34"/>
        <v>2</v>
      </c>
      <c r="J754" t="s">
        <v>102</v>
      </c>
      <c r="K754" t="s">
        <v>1495</v>
      </c>
      <c r="L754">
        <v>3.25</v>
      </c>
      <c r="M754" t="str">
        <f t="shared" si="33"/>
        <v>Satisfactory</v>
      </c>
      <c r="N754" t="str">
        <f t="shared" si="35"/>
        <v>Satisfactory</v>
      </c>
    </row>
    <row r="755" spans="1:14" x14ac:dyDescent="0.25">
      <c r="A755">
        <v>1193</v>
      </c>
      <c r="B755" t="str">
        <f>TRIM(Table2[[#This Row],[Company (Manufacturer)]])</f>
        <v>Dick Taylor</v>
      </c>
      <c r="C755" t="s">
        <v>1487</v>
      </c>
      <c r="D755" t="s">
        <v>10</v>
      </c>
      <c r="E755">
        <v>2013</v>
      </c>
      <c r="F755" t="s">
        <v>46</v>
      </c>
      <c r="G755" t="s">
        <v>298</v>
      </c>
      <c r="H755" s="1">
        <v>0.76</v>
      </c>
      <c r="I755" s="1" t="str">
        <f t="shared" si="34"/>
        <v>2</v>
      </c>
      <c r="J755" t="s">
        <v>102</v>
      </c>
      <c r="K755" t="s">
        <v>1496</v>
      </c>
      <c r="L755">
        <v>3.5</v>
      </c>
      <c r="M755" t="str">
        <f t="shared" si="33"/>
        <v>Satisfactory</v>
      </c>
      <c r="N755" t="str">
        <f t="shared" si="35"/>
        <v>Satisfactory</v>
      </c>
    </row>
    <row r="756" spans="1:14" x14ac:dyDescent="0.25">
      <c r="A756">
        <v>1235</v>
      </c>
      <c r="B756" t="str">
        <f>TRIM(Table2[[#This Row],[Company (Manufacturer)]])</f>
        <v>Dick Taylor</v>
      </c>
      <c r="C756" t="s">
        <v>1487</v>
      </c>
      <c r="D756" t="s">
        <v>10</v>
      </c>
      <c r="E756">
        <v>2014</v>
      </c>
      <c r="F756" t="s">
        <v>18</v>
      </c>
      <c r="G756" t="s">
        <v>267</v>
      </c>
      <c r="H756" s="1">
        <v>0.74</v>
      </c>
      <c r="I756" s="1" t="str">
        <f t="shared" si="34"/>
        <v>2</v>
      </c>
      <c r="J756" t="s">
        <v>102</v>
      </c>
      <c r="K756" t="s">
        <v>1497</v>
      </c>
      <c r="L756">
        <v>3.5</v>
      </c>
      <c r="M756" t="str">
        <f t="shared" si="33"/>
        <v>Satisfactory</v>
      </c>
      <c r="N756" t="str">
        <f t="shared" si="35"/>
        <v>Satisfactory</v>
      </c>
    </row>
    <row r="757" spans="1:14" x14ac:dyDescent="0.25">
      <c r="A757">
        <v>1634</v>
      </c>
      <c r="B757" t="str">
        <f>TRIM(Table2[[#This Row],[Company (Manufacturer)]])</f>
        <v>Dick Taylor</v>
      </c>
      <c r="C757" t="s">
        <v>1487</v>
      </c>
      <c r="D757" t="s">
        <v>10</v>
      </c>
      <c r="E757">
        <v>2015</v>
      </c>
      <c r="F757" t="s">
        <v>35</v>
      </c>
      <c r="G757" t="s">
        <v>1498</v>
      </c>
      <c r="H757" s="1">
        <v>0.7</v>
      </c>
      <c r="I757" s="1" t="str">
        <f t="shared" si="34"/>
        <v>2</v>
      </c>
      <c r="J757" t="s">
        <v>102</v>
      </c>
      <c r="K757" t="s">
        <v>1499</v>
      </c>
      <c r="L757">
        <v>3.75</v>
      </c>
      <c r="M757" t="str">
        <f t="shared" si="33"/>
        <v>Praiseworthy</v>
      </c>
      <c r="N757" t="str">
        <f t="shared" si="35"/>
        <v>Praiseworthy</v>
      </c>
    </row>
    <row r="758" spans="1:14" x14ac:dyDescent="0.25">
      <c r="A758">
        <v>1864</v>
      </c>
      <c r="B758" t="str">
        <f>TRIM(Table2[[#This Row],[Company (Manufacturer)]])</f>
        <v>Dick Taylor</v>
      </c>
      <c r="C758" t="s">
        <v>1487</v>
      </c>
      <c r="D758" t="s">
        <v>10</v>
      </c>
      <c r="E758">
        <v>2016</v>
      </c>
      <c r="F758" t="s">
        <v>153</v>
      </c>
      <c r="G758" t="s">
        <v>168</v>
      </c>
      <c r="H758" s="1">
        <v>0.78</v>
      </c>
      <c r="I758" s="1" t="str">
        <f t="shared" si="34"/>
        <v>2</v>
      </c>
      <c r="J758" t="s">
        <v>102</v>
      </c>
      <c r="K758" t="s">
        <v>1500</v>
      </c>
      <c r="L758">
        <v>3.5</v>
      </c>
      <c r="M758" t="str">
        <f t="shared" si="33"/>
        <v>Satisfactory</v>
      </c>
      <c r="N758" t="str">
        <f t="shared" si="35"/>
        <v>Satisfactory</v>
      </c>
    </row>
    <row r="759" spans="1:14" x14ac:dyDescent="0.25">
      <c r="A759">
        <v>1952</v>
      </c>
      <c r="B759" t="str">
        <f>TRIM(Table2[[#This Row],[Company (Manufacturer)]])</f>
        <v>Dick Taylor</v>
      </c>
      <c r="C759" t="s">
        <v>1487</v>
      </c>
      <c r="D759" t="s">
        <v>10</v>
      </c>
      <c r="E759">
        <v>2017</v>
      </c>
      <c r="F759" t="s">
        <v>274</v>
      </c>
      <c r="G759" t="s">
        <v>1501</v>
      </c>
      <c r="H759" s="1">
        <v>0.7</v>
      </c>
      <c r="I759" s="1" t="str">
        <f t="shared" si="34"/>
        <v>2</v>
      </c>
      <c r="J759" t="s">
        <v>102</v>
      </c>
      <c r="K759" t="s">
        <v>1502</v>
      </c>
      <c r="L759">
        <v>3.75</v>
      </c>
      <c r="M759" t="str">
        <f t="shared" si="33"/>
        <v>Praiseworthy</v>
      </c>
      <c r="N759" t="str">
        <f t="shared" si="35"/>
        <v>Praiseworthy</v>
      </c>
    </row>
    <row r="760" spans="1:14" x14ac:dyDescent="0.25">
      <c r="A760">
        <v>1972</v>
      </c>
      <c r="B760" t="str">
        <f>TRIM(Table2[[#This Row],[Company (Manufacturer)]])</f>
        <v>Dick Taylor</v>
      </c>
      <c r="C760" t="s">
        <v>1487</v>
      </c>
      <c r="D760" t="s">
        <v>10</v>
      </c>
      <c r="E760">
        <v>2017</v>
      </c>
      <c r="F760" t="s">
        <v>44</v>
      </c>
      <c r="G760" t="s">
        <v>1503</v>
      </c>
      <c r="H760" s="1">
        <v>0.75</v>
      </c>
      <c r="I760" s="1" t="str">
        <f t="shared" si="34"/>
        <v>2</v>
      </c>
      <c r="J760" t="s">
        <v>102</v>
      </c>
      <c r="K760" t="s">
        <v>1504</v>
      </c>
      <c r="L760">
        <v>3.75</v>
      </c>
      <c r="M760" t="str">
        <f t="shared" si="33"/>
        <v>Praiseworthy</v>
      </c>
      <c r="N760" t="str">
        <f t="shared" si="35"/>
        <v>Praiseworthy</v>
      </c>
    </row>
    <row r="761" spans="1:14" x14ac:dyDescent="0.25">
      <c r="A761">
        <v>2016</v>
      </c>
      <c r="B761" t="str">
        <f>TRIM(Table2[[#This Row],[Company (Manufacturer)]])</f>
        <v>Dick Taylor</v>
      </c>
      <c r="C761" t="s">
        <v>1487</v>
      </c>
      <c r="D761" t="s">
        <v>10</v>
      </c>
      <c r="E761">
        <v>2017</v>
      </c>
      <c r="F761" t="s">
        <v>407</v>
      </c>
      <c r="G761" t="s">
        <v>1505</v>
      </c>
      <c r="H761" s="1">
        <v>0.72</v>
      </c>
      <c r="I761" s="1" t="str">
        <f t="shared" si="34"/>
        <v>2</v>
      </c>
      <c r="J761" t="s">
        <v>102</v>
      </c>
      <c r="K761" t="s">
        <v>1506</v>
      </c>
      <c r="L761">
        <v>4</v>
      </c>
      <c r="M761" t="str">
        <f t="shared" si="33"/>
        <v>Premium</v>
      </c>
      <c r="N761" t="str">
        <f t="shared" si="35"/>
        <v>Premium</v>
      </c>
    </row>
    <row r="762" spans="1:14" x14ac:dyDescent="0.25">
      <c r="A762">
        <v>2258</v>
      </c>
      <c r="B762" t="str">
        <f>TRIM(Table2[[#This Row],[Company (Manufacturer)]])</f>
        <v>Dick Taylor</v>
      </c>
      <c r="C762" t="s">
        <v>1487</v>
      </c>
      <c r="D762" t="s">
        <v>10</v>
      </c>
      <c r="E762">
        <v>2018</v>
      </c>
      <c r="F762" t="s">
        <v>21</v>
      </c>
      <c r="G762" t="s">
        <v>1507</v>
      </c>
      <c r="H762" s="1">
        <v>0.8</v>
      </c>
      <c r="I762" s="1" t="str">
        <f t="shared" si="34"/>
        <v>2</v>
      </c>
      <c r="J762" t="s">
        <v>102</v>
      </c>
      <c r="K762" t="s">
        <v>1508</v>
      </c>
      <c r="L762">
        <v>3.75</v>
      </c>
      <c r="M762" t="str">
        <f t="shared" si="33"/>
        <v>Praiseworthy</v>
      </c>
      <c r="N762" t="str">
        <f t="shared" si="35"/>
        <v>Praiseworthy</v>
      </c>
    </row>
    <row r="763" spans="1:14" x14ac:dyDescent="0.25">
      <c r="A763">
        <v>2270</v>
      </c>
      <c r="B763" t="str">
        <f>TRIM(Table2[[#This Row],[Company (Manufacturer)]])</f>
        <v>Dick Taylor</v>
      </c>
      <c r="C763" t="s">
        <v>1487</v>
      </c>
      <c r="D763" t="s">
        <v>10</v>
      </c>
      <c r="E763">
        <v>2019</v>
      </c>
      <c r="F763" t="s">
        <v>230</v>
      </c>
      <c r="G763" t="s">
        <v>1509</v>
      </c>
      <c r="H763" s="1">
        <v>0.72</v>
      </c>
      <c r="I763" s="1" t="str">
        <f t="shared" si="34"/>
        <v>2</v>
      </c>
      <c r="J763" t="s">
        <v>102</v>
      </c>
      <c r="K763" t="s">
        <v>1510</v>
      </c>
      <c r="L763">
        <v>4</v>
      </c>
      <c r="M763" t="str">
        <f t="shared" si="33"/>
        <v>Premium</v>
      </c>
      <c r="N763" t="str">
        <f t="shared" si="35"/>
        <v>Premium</v>
      </c>
    </row>
    <row r="764" spans="1:14" x14ac:dyDescent="0.25">
      <c r="A764">
        <v>2434</v>
      </c>
      <c r="B764" t="str">
        <f>TRIM(Table2[[#This Row],[Company (Manufacturer)]])</f>
        <v>Dick Taylor</v>
      </c>
      <c r="C764" t="s">
        <v>1487</v>
      </c>
      <c r="D764" t="s">
        <v>10</v>
      </c>
      <c r="E764">
        <v>2019</v>
      </c>
      <c r="F764" t="s">
        <v>15</v>
      </c>
      <c r="G764" t="s">
        <v>1511</v>
      </c>
      <c r="H764" s="1">
        <v>0.72</v>
      </c>
      <c r="I764" s="1" t="str">
        <f t="shared" si="34"/>
        <v>2</v>
      </c>
      <c r="J764" t="s">
        <v>102</v>
      </c>
      <c r="K764" t="s">
        <v>1512</v>
      </c>
      <c r="L764">
        <v>3.75</v>
      </c>
      <c r="M764" t="str">
        <f t="shared" si="33"/>
        <v>Praiseworthy</v>
      </c>
      <c r="N764" t="str">
        <f t="shared" si="35"/>
        <v>Praiseworthy</v>
      </c>
    </row>
    <row r="765" spans="1:14" x14ac:dyDescent="0.25">
      <c r="A765">
        <v>2466</v>
      </c>
      <c r="B765" t="str">
        <f>TRIM(Table2[[#This Row],[Company (Manufacturer)]])</f>
        <v>Dick Taylor</v>
      </c>
      <c r="C765" t="s">
        <v>1487</v>
      </c>
      <c r="D765" t="s">
        <v>10</v>
      </c>
      <c r="E765">
        <v>2020</v>
      </c>
      <c r="F765" t="s">
        <v>239</v>
      </c>
      <c r="G765" t="s">
        <v>1513</v>
      </c>
      <c r="H765" s="1">
        <v>0.73</v>
      </c>
      <c r="I765" s="1" t="str">
        <f t="shared" si="34"/>
        <v>2</v>
      </c>
      <c r="J765" t="s">
        <v>102</v>
      </c>
      <c r="K765" t="s">
        <v>1514</v>
      </c>
      <c r="L765">
        <v>3.5</v>
      </c>
      <c r="M765" t="str">
        <f t="shared" si="33"/>
        <v>Satisfactory</v>
      </c>
      <c r="N765" t="str">
        <f t="shared" si="35"/>
        <v>Satisfactory</v>
      </c>
    </row>
    <row r="766" spans="1:14" x14ac:dyDescent="0.25">
      <c r="A766">
        <v>2554</v>
      </c>
      <c r="B766" t="str">
        <f>TRIM(Table2[[#This Row],[Company (Manufacturer)]])</f>
        <v>Dick Taylor</v>
      </c>
      <c r="C766" t="s">
        <v>1487</v>
      </c>
      <c r="D766" t="s">
        <v>10</v>
      </c>
      <c r="E766">
        <v>2021</v>
      </c>
      <c r="F766" t="s">
        <v>243</v>
      </c>
      <c r="G766" t="s">
        <v>1515</v>
      </c>
      <c r="H766" s="1">
        <v>0.75</v>
      </c>
      <c r="I766" s="1" t="str">
        <f t="shared" si="34"/>
        <v>2</v>
      </c>
      <c r="J766" t="s">
        <v>102</v>
      </c>
      <c r="K766" t="s">
        <v>1516</v>
      </c>
      <c r="L766">
        <v>3.75</v>
      </c>
      <c r="M766" t="str">
        <f t="shared" si="33"/>
        <v>Praiseworthy</v>
      </c>
      <c r="N766" t="str">
        <f t="shared" si="35"/>
        <v>Praiseworthy</v>
      </c>
    </row>
    <row r="767" spans="1:14" x14ac:dyDescent="0.25">
      <c r="A767">
        <v>2656</v>
      </c>
      <c r="B767" t="str">
        <f>TRIM(Table2[[#This Row],[Company (Manufacturer)]])</f>
        <v>Dick Taylor</v>
      </c>
      <c r="C767" t="s">
        <v>1487</v>
      </c>
      <c r="D767" t="s">
        <v>10</v>
      </c>
      <c r="E767">
        <v>2021</v>
      </c>
      <c r="F767" t="s">
        <v>90</v>
      </c>
      <c r="G767" t="s">
        <v>1517</v>
      </c>
      <c r="H767" s="1">
        <v>0.72</v>
      </c>
      <c r="I767" s="1" t="str">
        <f t="shared" si="34"/>
        <v>2</v>
      </c>
      <c r="J767" t="s">
        <v>102</v>
      </c>
      <c r="K767" t="s">
        <v>1518</v>
      </c>
      <c r="L767">
        <v>4</v>
      </c>
      <c r="M767" t="str">
        <f t="shared" si="33"/>
        <v>Premium</v>
      </c>
      <c r="N767" t="str">
        <f t="shared" si="35"/>
        <v>Premium</v>
      </c>
    </row>
    <row r="768" spans="1:14" x14ac:dyDescent="0.25">
      <c r="A768">
        <v>2732</v>
      </c>
      <c r="B768" t="str">
        <f>TRIM(Table2[[#This Row],[Company (Manufacturer)]])</f>
        <v>Didier Smeets</v>
      </c>
      <c r="C768" t="s">
        <v>1519</v>
      </c>
      <c r="D768" t="s">
        <v>483</v>
      </c>
      <c r="E768">
        <v>2022</v>
      </c>
      <c r="F768" t="s">
        <v>15</v>
      </c>
      <c r="G768" t="s">
        <v>15</v>
      </c>
      <c r="H768" s="1">
        <v>0.63</v>
      </c>
      <c r="I768" s="1" t="str">
        <f t="shared" si="34"/>
        <v>3</v>
      </c>
      <c r="J768" t="s">
        <v>13</v>
      </c>
      <c r="K768" t="s">
        <v>1520</v>
      </c>
      <c r="L768">
        <v>3</v>
      </c>
      <c r="M768" t="str">
        <f t="shared" si="33"/>
        <v>Satisfactory</v>
      </c>
      <c r="N768" t="str">
        <f t="shared" si="35"/>
        <v>Satisfactory</v>
      </c>
    </row>
    <row r="769" spans="1:14" x14ac:dyDescent="0.25">
      <c r="A769">
        <v>2736</v>
      </c>
      <c r="B769" t="str">
        <f>TRIM(Table2[[#This Row],[Company (Manufacturer)]])</f>
        <v>Didier Smeets</v>
      </c>
      <c r="C769" t="s">
        <v>1519</v>
      </c>
      <c r="D769" t="s">
        <v>483</v>
      </c>
      <c r="E769">
        <v>2022</v>
      </c>
      <c r="F769" t="s">
        <v>38</v>
      </c>
      <c r="G769" t="s">
        <v>38</v>
      </c>
      <c r="H769" s="1">
        <v>0.65</v>
      </c>
      <c r="I769" s="1" t="str">
        <f t="shared" si="34"/>
        <v>3</v>
      </c>
      <c r="J769" t="s">
        <v>13</v>
      </c>
      <c r="K769" t="s">
        <v>1521</v>
      </c>
      <c r="L769">
        <v>2.75</v>
      </c>
      <c r="M769" t="str">
        <f t="shared" si="33"/>
        <v>Dissapointing</v>
      </c>
      <c r="N769" t="str">
        <f t="shared" si="35"/>
        <v>Dissapointing</v>
      </c>
    </row>
    <row r="770" spans="1:14" x14ac:dyDescent="0.25">
      <c r="A770">
        <v>2740</v>
      </c>
      <c r="B770" t="str">
        <f>TRIM(Table2[[#This Row],[Company (Manufacturer)]])</f>
        <v>Didier Smeets</v>
      </c>
      <c r="C770" t="s">
        <v>1519</v>
      </c>
      <c r="D770" t="s">
        <v>483</v>
      </c>
      <c r="E770">
        <v>2022</v>
      </c>
      <c r="F770" t="s">
        <v>153</v>
      </c>
      <c r="G770" t="s">
        <v>153</v>
      </c>
      <c r="H770" s="1">
        <v>0.7</v>
      </c>
      <c r="I770" s="1" t="str">
        <f t="shared" si="34"/>
        <v>3</v>
      </c>
      <c r="J770" t="s">
        <v>13</v>
      </c>
      <c r="K770" t="s">
        <v>1522</v>
      </c>
      <c r="L770">
        <v>2.75</v>
      </c>
      <c r="M770" t="str">
        <f t="shared" ref="M770:M833" si="36">VLOOKUP(L770,$S$10:$T$15,2,TRUE)</f>
        <v>Dissapointing</v>
      </c>
      <c r="N770" t="str">
        <f t="shared" si="35"/>
        <v>Dissapointing</v>
      </c>
    </row>
    <row r="771" spans="1:14" x14ac:dyDescent="0.25">
      <c r="A771">
        <v>2740</v>
      </c>
      <c r="B771" t="str">
        <f>TRIM(Table2[[#This Row],[Company (Manufacturer)]])</f>
        <v>Didier Smeets</v>
      </c>
      <c r="C771" t="s">
        <v>1519</v>
      </c>
      <c r="D771" t="s">
        <v>483</v>
      </c>
      <c r="E771">
        <v>2022</v>
      </c>
      <c r="F771" t="s">
        <v>373</v>
      </c>
      <c r="G771" t="s">
        <v>373</v>
      </c>
      <c r="H771" s="1">
        <v>0.65</v>
      </c>
      <c r="I771" s="1" t="str">
        <f t="shared" ref="I771:I834" si="37">LEFT(J771,1)</f>
        <v>3</v>
      </c>
      <c r="J771" t="s">
        <v>13</v>
      </c>
      <c r="K771" t="s">
        <v>1523</v>
      </c>
      <c r="L771">
        <v>2.5</v>
      </c>
      <c r="M771" t="str">
        <f t="shared" si="36"/>
        <v>Dissapointing</v>
      </c>
      <c r="N771" t="str">
        <f t="shared" ref="N771:N834" si="38">IF(AND(L771 &gt;= 1, L771&lt; 2), "Unpleaseant", IF(AND(L771 &gt;= 2, L771 &lt;3), "Dissapointing", IF(AND(L771 &gt;= 3, L771&lt;3.75), "Satisfactory", IF(AND(L771&gt;=3.75, L771&lt; 4), "Praiseworthy", IF(AND(L771 &gt;=4, L771&lt;5), "Premium", "Elite")))))</f>
        <v>Dissapointing</v>
      </c>
    </row>
    <row r="772" spans="1:14" x14ac:dyDescent="0.25">
      <c r="A772">
        <v>2402</v>
      </c>
      <c r="B772" t="str">
        <f>TRIM(Table2[[#This Row],[Company (Manufacturer)]])</f>
        <v>Diogo Vaz</v>
      </c>
      <c r="C772" t="s">
        <v>1524</v>
      </c>
      <c r="D772" t="s">
        <v>1209</v>
      </c>
      <c r="E772">
        <v>2019</v>
      </c>
      <c r="F772" t="s">
        <v>83</v>
      </c>
      <c r="G772" t="s">
        <v>1525</v>
      </c>
      <c r="H772" s="1">
        <v>0.7</v>
      </c>
      <c r="I772" s="1" t="str">
        <f t="shared" si="37"/>
        <v>4</v>
      </c>
      <c r="J772" t="s">
        <v>36</v>
      </c>
      <c r="K772" t="s">
        <v>1526</v>
      </c>
      <c r="L772">
        <v>2.75</v>
      </c>
      <c r="M772" t="str">
        <f t="shared" si="36"/>
        <v>Dissapointing</v>
      </c>
      <c r="N772" t="str">
        <f t="shared" si="38"/>
        <v>Dissapointing</v>
      </c>
    </row>
    <row r="773" spans="1:14" x14ac:dyDescent="0.25">
      <c r="A773">
        <v>2402</v>
      </c>
      <c r="B773" t="str">
        <f>TRIM(Table2[[#This Row],[Company (Manufacturer)]])</f>
        <v>Diogo Vaz</v>
      </c>
      <c r="C773" t="s">
        <v>1524</v>
      </c>
      <c r="D773" t="s">
        <v>1209</v>
      </c>
      <c r="E773">
        <v>2019</v>
      </c>
      <c r="F773" t="s">
        <v>83</v>
      </c>
      <c r="G773" t="s">
        <v>1527</v>
      </c>
      <c r="H773" s="1">
        <v>0.65</v>
      </c>
      <c r="I773" s="1" t="str">
        <f t="shared" si="37"/>
        <v>4</v>
      </c>
      <c r="J773" t="s">
        <v>36</v>
      </c>
      <c r="K773" t="s">
        <v>1528</v>
      </c>
      <c r="L773">
        <v>3</v>
      </c>
      <c r="M773" t="str">
        <f t="shared" si="36"/>
        <v>Satisfactory</v>
      </c>
      <c r="N773" t="str">
        <f t="shared" si="38"/>
        <v>Satisfactory</v>
      </c>
    </row>
    <row r="774" spans="1:14" x14ac:dyDescent="0.25">
      <c r="A774">
        <v>2406</v>
      </c>
      <c r="B774" t="str">
        <f>TRIM(Table2[[#This Row],[Company (Manufacturer)]])</f>
        <v>Diogo Vaz</v>
      </c>
      <c r="C774" t="s">
        <v>1524</v>
      </c>
      <c r="D774" t="s">
        <v>1209</v>
      </c>
      <c r="E774">
        <v>2019</v>
      </c>
      <c r="F774" t="s">
        <v>83</v>
      </c>
      <c r="G774" t="s">
        <v>1529</v>
      </c>
      <c r="H774" s="1">
        <v>0.75</v>
      </c>
      <c r="I774" s="1" t="str">
        <f t="shared" si="37"/>
        <v>4</v>
      </c>
      <c r="J774" t="s">
        <v>36</v>
      </c>
      <c r="K774" t="s">
        <v>1530</v>
      </c>
      <c r="L774">
        <v>2.5</v>
      </c>
      <c r="M774" t="str">
        <f t="shared" si="36"/>
        <v>Dissapointing</v>
      </c>
      <c r="N774" t="str">
        <f t="shared" si="38"/>
        <v>Dissapointing</v>
      </c>
    </row>
    <row r="775" spans="1:14" x14ac:dyDescent="0.25">
      <c r="A775">
        <v>2406</v>
      </c>
      <c r="B775" t="str">
        <f>TRIM(Table2[[#This Row],[Company (Manufacturer)]])</f>
        <v>Diogo Vaz</v>
      </c>
      <c r="C775" t="s">
        <v>1524</v>
      </c>
      <c r="D775" t="s">
        <v>1209</v>
      </c>
      <c r="E775">
        <v>2019</v>
      </c>
      <c r="F775" t="s">
        <v>83</v>
      </c>
      <c r="G775" t="s">
        <v>1531</v>
      </c>
      <c r="H775" s="1">
        <v>0.75</v>
      </c>
      <c r="I775" s="1" t="str">
        <f t="shared" si="37"/>
        <v>4</v>
      </c>
      <c r="J775" t="s">
        <v>36</v>
      </c>
      <c r="K775" t="s">
        <v>1532</v>
      </c>
      <c r="L775">
        <v>3</v>
      </c>
      <c r="M775" t="str">
        <f t="shared" si="36"/>
        <v>Satisfactory</v>
      </c>
      <c r="N775" t="str">
        <f t="shared" si="38"/>
        <v>Satisfactory</v>
      </c>
    </row>
    <row r="776" spans="1:14" x14ac:dyDescent="0.25">
      <c r="A776">
        <v>1371</v>
      </c>
      <c r="B776" t="str">
        <f>TRIM(Table2[[#This Row],[Company (Manufacturer)]])</f>
        <v>Doble &amp; Bignall</v>
      </c>
      <c r="C776" t="s">
        <v>1533</v>
      </c>
      <c r="D776" t="s">
        <v>137</v>
      </c>
      <c r="E776">
        <v>2014</v>
      </c>
      <c r="F776" t="s">
        <v>40</v>
      </c>
      <c r="G776" t="s">
        <v>1534</v>
      </c>
      <c r="H776" s="1">
        <v>0.72</v>
      </c>
      <c r="I776" s="1" t="str">
        <f t="shared" si="37"/>
        <v>3</v>
      </c>
      <c r="J776" t="s">
        <v>13</v>
      </c>
      <c r="K776" t="s">
        <v>1535</v>
      </c>
      <c r="L776">
        <v>3.25</v>
      </c>
      <c r="M776" t="str">
        <f t="shared" si="36"/>
        <v>Satisfactory</v>
      </c>
      <c r="N776" t="str">
        <f t="shared" si="38"/>
        <v>Satisfactory</v>
      </c>
    </row>
    <row r="777" spans="1:14" x14ac:dyDescent="0.25">
      <c r="A777">
        <v>1371</v>
      </c>
      <c r="B777" t="str">
        <f>TRIM(Table2[[#This Row],[Company (Manufacturer)]])</f>
        <v>Doble &amp; Bignall</v>
      </c>
      <c r="C777" t="s">
        <v>1533</v>
      </c>
      <c r="D777" t="s">
        <v>137</v>
      </c>
      <c r="E777">
        <v>2014</v>
      </c>
      <c r="F777" t="s">
        <v>27</v>
      </c>
      <c r="G777" t="s">
        <v>1536</v>
      </c>
      <c r="H777" s="1">
        <v>0.72</v>
      </c>
      <c r="I777" s="1" t="str">
        <f t="shared" si="37"/>
        <v>3</v>
      </c>
      <c r="J777" t="s">
        <v>13</v>
      </c>
      <c r="K777" t="s">
        <v>1537</v>
      </c>
      <c r="L777">
        <v>3.25</v>
      </c>
      <c r="M777" t="str">
        <f t="shared" si="36"/>
        <v>Satisfactory</v>
      </c>
      <c r="N777" t="str">
        <f t="shared" si="38"/>
        <v>Satisfactory</v>
      </c>
    </row>
    <row r="778" spans="1:14" x14ac:dyDescent="0.25">
      <c r="A778">
        <v>1407</v>
      </c>
      <c r="B778" t="str">
        <f>TRIM(Table2[[#This Row],[Company (Manufacturer)]])</f>
        <v>Doble &amp; Bignall</v>
      </c>
      <c r="C778" t="s">
        <v>1533</v>
      </c>
      <c r="D778" t="s">
        <v>137</v>
      </c>
      <c r="E778">
        <v>2014</v>
      </c>
      <c r="F778" t="s">
        <v>163</v>
      </c>
      <c r="G778" t="s">
        <v>1538</v>
      </c>
      <c r="H778" s="1">
        <v>0.72</v>
      </c>
      <c r="I778" s="1" t="str">
        <f t="shared" si="37"/>
        <v>3</v>
      </c>
      <c r="J778" t="s">
        <v>13</v>
      </c>
      <c r="K778" t="s">
        <v>1539</v>
      </c>
      <c r="L778">
        <v>3.5</v>
      </c>
      <c r="M778" t="str">
        <f t="shared" si="36"/>
        <v>Satisfactory</v>
      </c>
      <c r="N778" t="str">
        <f t="shared" si="38"/>
        <v>Satisfactory</v>
      </c>
    </row>
    <row r="779" spans="1:14" x14ac:dyDescent="0.25">
      <c r="A779">
        <v>1688</v>
      </c>
      <c r="B779" t="str">
        <f>TRIM(Table2[[#This Row],[Company (Manufacturer)]])</f>
        <v>Doble &amp; Bignall</v>
      </c>
      <c r="C779" t="s">
        <v>1533</v>
      </c>
      <c r="D779" t="s">
        <v>137</v>
      </c>
      <c r="E779">
        <v>2015</v>
      </c>
      <c r="F779" t="s">
        <v>27</v>
      </c>
      <c r="G779" t="s">
        <v>1540</v>
      </c>
      <c r="H779" s="1">
        <v>0.85</v>
      </c>
      <c r="I779" s="1" t="str">
        <f t="shared" si="37"/>
        <v>3</v>
      </c>
      <c r="J779" t="s">
        <v>13</v>
      </c>
      <c r="K779" t="s">
        <v>1541</v>
      </c>
      <c r="L779">
        <v>3</v>
      </c>
      <c r="M779" t="str">
        <f t="shared" si="36"/>
        <v>Satisfactory</v>
      </c>
      <c r="N779" t="str">
        <f t="shared" si="38"/>
        <v>Satisfactory</v>
      </c>
    </row>
    <row r="780" spans="1:14" x14ac:dyDescent="0.25">
      <c r="A780">
        <v>311</v>
      </c>
      <c r="B780" t="str">
        <f>TRIM(Table2[[#This Row],[Company (Manufacturer)]])</f>
        <v>Dole (Guittard)</v>
      </c>
      <c r="C780" t="s">
        <v>1542</v>
      </c>
      <c r="D780" t="s">
        <v>10</v>
      </c>
      <c r="E780">
        <v>2009</v>
      </c>
      <c r="F780" t="s">
        <v>10</v>
      </c>
      <c r="G780" t="s">
        <v>1543</v>
      </c>
      <c r="H780" s="1">
        <v>0.7</v>
      </c>
      <c r="I780" s="1" t="str">
        <f t="shared" si="37"/>
        <v/>
      </c>
      <c r="K780" t="s">
        <v>1544</v>
      </c>
      <c r="L780">
        <v>3.75</v>
      </c>
      <c r="M780" t="str">
        <f t="shared" si="36"/>
        <v>Praiseworthy</v>
      </c>
      <c r="N780" t="str">
        <f t="shared" si="38"/>
        <v>Praiseworthy</v>
      </c>
    </row>
    <row r="781" spans="1:14" x14ac:dyDescent="0.25">
      <c r="A781">
        <v>63</v>
      </c>
      <c r="B781" t="str">
        <f>TRIM(Table2[[#This Row],[Company (Manufacturer)]])</f>
        <v>Dolfin (Belcolade)</v>
      </c>
      <c r="C781" t="s">
        <v>1545</v>
      </c>
      <c r="D781" t="s">
        <v>483</v>
      </c>
      <c r="E781">
        <v>2006</v>
      </c>
      <c r="F781" t="s">
        <v>239</v>
      </c>
      <c r="G781" t="s">
        <v>1546</v>
      </c>
      <c r="H781" s="1">
        <v>0.7</v>
      </c>
      <c r="I781" s="1" t="str">
        <f t="shared" si="37"/>
        <v>3</v>
      </c>
      <c r="J781" t="s">
        <v>1547</v>
      </c>
      <c r="K781" t="s">
        <v>1548</v>
      </c>
      <c r="L781">
        <v>1.5</v>
      </c>
      <c r="M781" t="str">
        <f t="shared" si="36"/>
        <v>Unpleasant</v>
      </c>
      <c r="N781" t="str">
        <f t="shared" si="38"/>
        <v>Unpleaseant</v>
      </c>
    </row>
    <row r="782" spans="1:14" x14ac:dyDescent="0.25">
      <c r="A782">
        <v>304</v>
      </c>
      <c r="B782" t="str">
        <f>TRIM(Table2[[#This Row],[Company (Manufacturer)]])</f>
        <v>Dolfin (Belcolade)</v>
      </c>
      <c r="C782" t="s">
        <v>1545</v>
      </c>
      <c r="D782" t="s">
        <v>483</v>
      </c>
      <c r="E782">
        <v>2008</v>
      </c>
      <c r="F782" t="s">
        <v>239</v>
      </c>
      <c r="G782" t="s">
        <v>1549</v>
      </c>
      <c r="H782" s="1">
        <v>0.88</v>
      </c>
      <c r="I782" s="1" t="str">
        <f t="shared" si="37"/>
        <v>3</v>
      </c>
      <c r="J782" t="s">
        <v>1547</v>
      </c>
      <c r="K782" t="s">
        <v>1550</v>
      </c>
      <c r="L782">
        <v>3</v>
      </c>
      <c r="M782" t="str">
        <f t="shared" si="36"/>
        <v>Satisfactory</v>
      </c>
      <c r="N782" t="str">
        <f t="shared" si="38"/>
        <v>Satisfactory</v>
      </c>
    </row>
    <row r="783" spans="1:14" x14ac:dyDescent="0.25">
      <c r="A783">
        <v>87</v>
      </c>
      <c r="B783" t="str">
        <f>TRIM(Table2[[#This Row],[Company (Manufacturer)]])</f>
        <v>Domori</v>
      </c>
      <c r="C783" t="s">
        <v>1551</v>
      </c>
      <c r="D783" t="s">
        <v>238</v>
      </c>
      <c r="E783">
        <v>2006</v>
      </c>
      <c r="F783" t="s">
        <v>27</v>
      </c>
      <c r="G783" t="s">
        <v>1552</v>
      </c>
      <c r="H783" s="1">
        <v>0.7</v>
      </c>
      <c r="I783" s="1" t="str">
        <f t="shared" si="37"/>
        <v>2</v>
      </c>
      <c r="J783" t="s">
        <v>102</v>
      </c>
      <c r="K783" t="s">
        <v>1553</v>
      </c>
      <c r="L783">
        <v>3</v>
      </c>
      <c r="M783" t="str">
        <f t="shared" si="36"/>
        <v>Satisfactory</v>
      </c>
      <c r="N783" t="str">
        <f t="shared" si="38"/>
        <v>Satisfactory</v>
      </c>
    </row>
    <row r="784" spans="1:14" x14ac:dyDescent="0.25">
      <c r="A784">
        <v>87</v>
      </c>
      <c r="B784" t="str">
        <f>TRIM(Table2[[#This Row],[Company (Manufacturer)]])</f>
        <v>Domori</v>
      </c>
      <c r="C784" t="s">
        <v>1551</v>
      </c>
      <c r="D784" t="s">
        <v>238</v>
      </c>
      <c r="E784">
        <v>2006</v>
      </c>
      <c r="F784" t="s">
        <v>38</v>
      </c>
      <c r="G784" t="s">
        <v>1554</v>
      </c>
      <c r="H784" s="1">
        <v>0.7</v>
      </c>
      <c r="I784" s="1" t="str">
        <f t="shared" si="37"/>
        <v>2</v>
      </c>
      <c r="J784" t="s">
        <v>102</v>
      </c>
      <c r="K784" t="s">
        <v>1555</v>
      </c>
      <c r="L784">
        <v>3.25</v>
      </c>
      <c r="M784" t="str">
        <f t="shared" si="36"/>
        <v>Satisfactory</v>
      </c>
      <c r="N784" t="str">
        <f t="shared" si="38"/>
        <v>Satisfactory</v>
      </c>
    </row>
    <row r="785" spans="1:14" x14ac:dyDescent="0.25">
      <c r="A785">
        <v>87</v>
      </c>
      <c r="B785" t="str">
        <f>TRIM(Table2[[#This Row],[Company (Manufacturer)]])</f>
        <v>Domori</v>
      </c>
      <c r="C785" t="s">
        <v>1551</v>
      </c>
      <c r="D785" t="s">
        <v>238</v>
      </c>
      <c r="E785">
        <v>2006</v>
      </c>
      <c r="F785" t="s">
        <v>27</v>
      </c>
      <c r="G785" t="s">
        <v>594</v>
      </c>
      <c r="H785" s="1">
        <v>0.7</v>
      </c>
      <c r="I785" s="1" t="str">
        <f t="shared" si="37"/>
        <v>2</v>
      </c>
      <c r="J785" t="s">
        <v>102</v>
      </c>
      <c r="K785" t="s">
        <v>1556</v>
      </c>
      <c r="L785">
        <v>3.5</v>
      </c>
      <c r="M785" t="str">
        <f t="shared" si="36"/>
        <v>Satisfactory</v>
      </c>
      <c r="N785" t="str">
        <f t="shared" si="38"/>
        <v>Satisfactory</v>
      </c>
    </row>
    <row r="786" spans="1:14" x14ac:dyDescent="0.25">
      <c r="A786">
        <v>111</v>
      </c>
      <c r="B786" t="str">
        <f>TRIM(Table2[[#This Row],[Company (Manufacturer)]])</f>
        <v>Domori</v>
      </c>
      <c r="C786" t="s">
        <v>1551</v>
      </c>
      <c r="D786" t="s">
        <v>238</v>
      </c>
      <c r="E786">
        <v>2007</v>
      </c>
      <c r="F786" t="s">
        <v>27</v>
      </c>
      <c r="G786" t="s">
        <v>86</v>
      </c>
      <c r="H786" s="1">
        <v>0.7</v>
      </c>
      <c r="I786" s="1" t="str">
        <f t="shared" si="37"/>
        <v>2</v>
      </c>
      <c r="J786" t="s">
        <v>102</v>
      </c>
      <c r="K786" t="s">
        <v>1557</v>
      </c>
      <c r="L786">
        <v>4</v>
      </c>
      <c r="M786" t="str">
        <f t="shared" si="36"/>
        <v>Premium</v>
      </c>
      <c r="N786" t="str">
        <f t="shared" si="38"/>
        <v>Premium</v>
      </c>
    </row>
    <row r="787" spans="1:14" x14ac:dyDescent="0.25">
      <c r="A787">
        <v>129</v>
      </c>
      <c r="B787" t="str">
        <f>TRIM(Table2[[#This Row],[Company (Manufacturer)]])</f>
        <v>Domori</v>
      </c>
      <c r="C787" t="s">
        <v>1551</v>
      </c>
      <c r="D787" t="s">
        <v>238</v>
      </c>
      <c r="E787">
        <v>2007</v>
      </c>
      <c r="F787" t="s">
        <v>27</v>
      </c>
      <c r="G787" t="s">
        <v>1558</v>
      </c>
      <c r="H787" s="1">
        <v>0.75</v>
      </c>
      <c r="I787" s="1" t="str">
        <f t="shared" si="37"/>
        <v>2</v>
      </c>
      <c r="J787" t="s">
        <v>102</v>
      </c>
      <c r="K787" t="s">
        <v>1559</v>
      </c>
      <c r="L787">
        <v>3.25</v>
      </c>
      <c r="M787" t="str">
        <f t="shared" si="36"/>
        <v>Satisfactory</v>
      </c>
      <c r="N787" t="str">
        <f t="shared" si="38"/>
        <v>Satisfactory</v>
      </c>
    </row>
    <row r="788" spans="1:14" x14ac:dyDescent="0.25">
      <c r="A788">
        <v>135</v>
      </c>
      <c r="B788" t="str">
        <f>TRIM(Table2[[#This Row],[Company (Manufacturer)]])</f>
        <v>Domori</v>
      </c>
      <c r="C788" t="s">
        <v>1551</v>
      </c>
      <c r="D788" t="s">
        <v>238</v>
      </c>
      <c r="E788">
        <v>2007</v>
      </c>
      <c r="F788" t="s">
        <v>27</v>
      </c>
      <c r="G788" t="s">
        <v>1560</v>
      </c>
      <c r="H788" s="1">
        <v>0.6</v>
      </c>
      <c r="I788" s="1" t="str">
        <f t="shared" si="37"/>
        <v>2</v>
      </c>
      <c r="J788" t="s">
        <v>102</v>
      </c>
      <c r="K788" t="s">
        <v>1561</v>
      </c>
      <c r="L788">
        <v>3.25</v>
      </c>
      <c r="M788" t="str">
        <f t="shared" si="36"/>
        <v>Satisfactory</v>
      </c>
      <c r="N788" t="str">
        <f t="shared" si="38"/>
        <v>Satisfactory</v>
      </c>
    </row>
    <row r="789" spans="1:14" x14ac:dyDescent="0.25">
      <c r="A789">
        <v>135</v>
      </c>
      <c r="B789" t="str">
        <f>TRIM(Table2[[#This Row],[Company (Manufacturer)]])</f>
        <v>Domori</v>
      </c>
      <c r="C789" t="s">
        <v>1551</v>
      </c>
      <c r="D789" t="s">
        <v>238</v>
      </c>
      <c r="E789">
        <v>2007</v>
      </c>
      <c r="F789" t="s">
        <v>15</v>
      </c>
      <c r="G789" t="s">
        <v>15</v>
      </c>
      <c r="H789" s="1">
        <v>0.7</v>
      </c>
      <c r="I789" s="1" t="str">
        <f t="shared" si="37"/>
        <v>2</v>
      </c>
      <c r="J789" t="s">
        <v>102</v>
      </c>
      <c r="K789" t="s">
        <v>1562</v>
      </c>
      <c r="L789">
        <v>3.5</v>
      </c>
      <c r="M789" t="str">
        <f t="shared" si="36"/>
        <v>Satisfactory</v>
      </c>
      <c r="N789" t="str">
        <f t="shared" si="38"/>
        <v>Satisfactory</v>
      </c>
    </row>
    <row r="790" spans="1:14" x14ac:dyDescent="0.25">
      <c r="A790">
        <v>192</v>
      </c>
      <c r="B790" t="str">
        <f>TRIM(Table2[[#This Row],[Company (Manufacturer)]])</f>
        <v>Domori</v>
      </c>
      <c r="C790" t="s">
        <v>1551</v>
      </c>
      <c r="D790" t="s">
        <v>238</v>
      </c>
      <c r="E790">
        <v>2007</v>
      </c>
      <c r="F790" t="s">
        <v>15</v>
      </c>
      <c r="G790" t="s">
        <v>1563</v>
      </c>
      <c r="H790" s="1">
        <v>0.7</v>
      </c>
      <c r="I790" s="1" t="str">
        <f t="shared" si="37"/>
        <v>2</v>
      </c>
      <c r="J790" t="s">
        <v>102</v>
      </c>
      <c r="K790" t="s">
        <v>1564</v>
      </c>
      <c r="L790">
        <v>3.5</v>
      </c>
      <c r="M790" t="str">
        <f t="shared" si="36"/>
        <v>Satisfactory</v>
      </c>
      <c r="N790" t="str">
        <f t="shared" si="38"/>
        <v>Satisfactory</v>
      </c>
    </row>
    <row r="791" spans="1:14" x14ac:dyDescent="0.25">
      <c r="A791">
        <v>192</v>
      </c>
      <c r="B791" t="str">
        <f>TRIM(Table2[[#This Row],[Company (Manufacturer)]])</f>
        <v>Domori</v>
      </c>
      <c r="C791" t="s">
        <v>1551</v>
      </c>
      <c r="D791" t="s">
        <v>238</v>
      </c>
      <c r="E791">
        <v>2007</v>
      </c>
      <c r="F791" t="s">
        <v>93</v>
      </c>
      <c r="G791" t="s">
        <v>1565</v>
      </c>
      <c r="H791" s="1">
        <v>0.7</v>
      </c>
      <c r="I791" s="1" t="str">
        <f t="shared" si="37"/>
        <v>2</v>
      </c>
      <c r="J791" t="s">
        <v>102</v>
      </c>
      <c r="K791" t="s">
        <v>1566</v>
      </c>
      <c r="L791">
        <v>3.75</v>
      </c>
      <c r="M791" t="str">
        <f t="shared" si="36"/>
        <v>Praiseworthy</v>
      </c>
      <c r="N791" t="str">
        <f t="shared" si="38"/>
        <v>Praiseworthy</v>
      </c>
    </row>
    <row r="792" spans="1:14" x14ac:dyDescent="0.25">
      <c r="A792">
        <v>192</v>
      </c>
      <c r="B792" t="str">
        <f>TRIM(Table2[[#This Row],[Company (Manufacturer)]])</f>
        <v>Domori</v>
      </c>
      <c r="C792" t="s">
        <v>1551</v>
      </c>
      <c r="D792" t="s">
        <v>238</v>
      </c>
      <c r="E792">
        <v>2007</v>
      </c>
      <c r="F792" t="s">
        <v>46</v>
      </c>
      <c r="G792" t="s">
        <v>46</v>
      </c>
      <c r="H792" s="1">
        <v>0.7</v>
      </c>
      <c r="I792" s="1" t="str">
        <f t="shared" si="37"/>
        <v>2</v>
      </c>
      <c r="J792" t="s">
        <v>102</v>
      </c>
      <c r="K792" t="s">
        <v>1567</v>
      </c>
      <c r="L792">
        <v>4</v>
      </c>
      <c r="M792" t="str">
        <f t="shared" si="36"/>
        <v>Premium</v>
      </c>
      <c r="N792" t="str">
        <f t="shared" si="38"/>
        <v>Premium</v>
      </c>
    </row>
    <row r="793" spans="1:14" x14ac:dyDescent="0.25">
      <c r="A793">
        <v>192</v>
      </c>
      <c r="B793" t="str">
        <f>TRIM(Table2[[#This Row],[Company (Manufacturer)]])</f>
        <v>Domori</v>
      </c>
      <c r="C793" t="s">
        <v>1551</v>
      </c>
      <c r="D793" t="s">
        <v>238</v>
      </c>
      <c r="E793">
        <v>2007</v>
      </c>
      <c r="F793" t="s">
        <v>27</v>
      </c>
      <c r="G793" t="s">
        <v>1568</v>
      </c>
      <c r="H793" s="1">
        <v>0.7</v>
      </c>
      <c r="I793" s="1" t="str">
        <f t="shared" si="37"/>
        <v>2</v>
      </c>
      <c r="J793" t="s">
        <v>102</v>
      </c>
      <c r="K793" t="s">
        <v>1569</v>
      </c>
      <c r="L793">
        <v>4</v>
      </c>
      <c r="M793" t="str">
        <f t="shared" si="36"/>
        <v>Premium</v>
      </c>
      <c r="N793" t="str">
        <f t="shared" si="38"/>
        <v>Premium</v>
      </c>
    </row>
    <row r="794" spans="1:14" x14ac:dyDescent="0.25">
      <c r="A794">
        <v>227</v>
      </c>
      <c r="B794" t="str">
        <f>TRIM(Table2[[#This Row],[Company (Manufacturer)]])</f>
        <v>Domori</v>
      </c>
      <c r="C794" t="s">
        <v>1551</v>
      </c>
      <c r="D794" t="s">
        <v>238</v>
      </c>
      <c r="E794">
        <v>2008</v>
      </c>
      <c r="F794" t="s">
        <v>27</v>
      </c>
      <c r="G794" t="s">
        <v>1570</v>
      </c>
      <c r="H794" s="1">
        <v>0.7</v>
      </c>
      <c r="I794" s="1" t="str">
        <f t="shared" si="37"/>
        <v>2</v>
      </c>
      <c r="J794" t="s">
        <v>102</v>
      </c>
      <c r="K794" t="s">
        <v>1571</v>
      </c>
      <c r="L794">
        <v>3</v>
      </c>
      <c r="M794" t="str">
        <f t="shared" si="36"/>
        <v>Satisfactory</v>
      </c>
      <c r="N794" t="str">
        <f t="shared" si="38"/>
        <v>Satisfactory</v>
      </c>
    </row>
    <row r="795" spans="1:14" x14ac:dyDescent="0.25">
      <c r="A795">
        <v>272</v>
      </c>
      <c r="B795" t="str">
        <f>TRIM(Table2[[#This Row],[Company (Manufacturer)]])</f>
        <v>Domori</v>
      </c>
      <c r="C795" t="s">
        <v>1551</v>
      </c>
      <c r="D795" t="s">
        <v>238</v>
      </c>
      <c r="E795">
        <v>2008</v>
      </c>
      <c r="F795" t="s">
        <v>49</v>
      </c>
      <c r="G795" t="s">
        <v>1572</v>
      </c>
      <c r="H795" s="1">
        <v>0.7</v>
      </c>
      <c r="I795" s="1" t="str">
        <f t="shared" si="37"/>
        <v>2</v>
      </c>
      <c r="J795" t="s">
        <v>102</v>
      </c>
      <c r="K795" t="s">
        <v>1573</v>
      </c>
      <c r="L795">
        <v>3</v>
      </c>
      <c r="M795" t="str">
        <f t="shared" si="36"/>
        <v>Satisfactory</v>
      </c>
      <c r="N795" t="str">
        <f t="shared" si="38"/>
        <v>Satisfactory</v>
      </c>
    </row>
    <row r="796" spans="1:14" x14ac:dyDescent="0.25">
      <c r="A796">
        <v>272</v>
      </c>
      <c r="B796" t="str">
        <f>TRIM(Table2[[#This Row],[Company (Manufacturer)]])</f>
        <v>Domori</v>
      </c>
      <c r="C796" t="s">
        <v>1551</v>
      </c>
      <c r="D796" t="s">
        <v>238</v>
      </c>
      <c r="E796">
        <v>2008</v>
      </c>
      <c r="F796" t="s">
        <v>239</v>
      </c>
      <c r="G796" t="s">
        <v>1054</v>
      </c>
      <c r="H796" s="1">
        <v>0.78</v>
      </c>
      <c r="I796" s="1" t="str">
        <f t="shared" si="37"/>
        <v>2</v>
      </c>
      <c r="J796" t="s">
        <v>102</v>
      </c>
      <c r="K796" t="s">
        <v>1574</v>
      </c>
      <c r="L796">
        <v>3.5</v>
      </c>
      <c r="M796" t="str">
        <f t="shared" si="36"/>
        <v>Satisfactory</v>
      </c>
      <c r="N796" t="str">
        <f t="shared" si="38"/>
        <v>Satisfactory</v>
      </c>
    </row>
    <row r="797" spans="1:14" x14ac:dyDescent="0.25">
      <c r="A797">
        <v>272</v>
      </c>
      <c r="B797" t="str">
        <f>TRIM(Table2[[#This Row],[Company (Manufacturer)]])</f>
        <v>Domori</v>
      </c>
      <c r="C797" t="s">
        <v>1551</v>
      </c>
      <c r="D797" t="s">
        <v>238</v>
      </c>
      <c r="E797">
        <v>2008</v>
      </c>
      <c r="F797" t="s">
        <v>239</v>
      </c>
      <c r="G797" t="s">
        <v>1575</v>
      </c>
      <c r="H797" s="1">
        <v>0.7</v>
      </c>
      <c r="I797" s="1" t="str">
        <f t="shared" si="37"/>
        <v>2</v>
      </c>
      <c r="J797" t="s">
        <v>102</v>
      </c>
      <c r="K797" t="s">
        <v>1576</v>
      </c>
      <c r="L797">
        <v>3.75</v>
      </c>
      <c r="M797" t="str">
        <f t="shared" si="36"/>
        <v>Praiseworthy</v>
      </c>
      <c r="N797" t="str">
        <f t="shared" si="38"/>
        <v>Praiseworthy</v>
      </c>
    </row>
    <row r="798" spans="1:14" x14ac:dyDescent="0.25">
      <c r="A798">
        <v>470</v>
      </c>
      <c r="B798" t="str">
        <f>TRIM(Table2[[#This Row],[Company (Manufacturer)]])</f>
        <v>Domori</v>
      </c>
      <c r="C798" t="s">
        <v>1551</v>
      </c>
      <c r="D798" t="s">
        <v>238</v>
      </c>
      <c r="E798">
        <v>2010</v>
      </c>
      <c r="F798" t="s">
        <v>27</v>
      </c>
      <c r="G798" t="s">
        <v>1577</v>
      </c>
      <c r="H798" s="1">
        <v>0.7</v>
      </c>
      <c r="I798" s="1" t="str">
        <f t="shared" si="37"/>
        <v>2</v>
      </c>
      <c r="J798" t="s">
        <v>102</v>
      </c>
      <c r="K798" t="s">
        <v>1578</v>
      </c>
      <c r="L798">
        <v>3</v>
      </c>
      <c r="M798" t="str">
        <f t="shared" si="36"/>
        <v>Satisfactory</v>
      </c>
      <c r="N798" t="str">
        <f t="shared" si="38"/>
        <v>Satisfactory</v>
      </c>
    </row>
    <row r="799" spans="1:14" x14ac:dyDescent="0.25">
      <c r="A799">
        <v>693</v>
      </c>
      <c r="B799" t="str">
        <f>TRIM(Table2[[#This Row],[Company (Manufacturer)]])</f>
        <v>Domori</v>
      </c>
      <c r="C799" t="s">
        <v>1551</v>
      </c>
      <c r="D799" t="s">
        <v>238</v>
      </c>
      <c r="E799">
        <v>2011</v>
      </c>
      <c r="F799" t="s">
        <v>27</v>
      </c>
      <c r="G799" t="s">
        <v>1579</v>
      </c>
      <c r="H799" s="1">
        <v>0.7</v>
      </c>
      <c r="I799" s="1" t="str">
        <f t="shared" si="37"/>
        <v>2</v>
      </c>
      <c r="J799" t="s">
        <v>102</v>
      </c>
      <c r="K799" t="s">
        <v>1580</v>
      </c>
      <c r="L799">
        <v>3.5</v>
      </c>
      <c r="M799" t="str">
        <f t="shared" si="36"/>
        <v>Satisfactory</v>
      </c>
      <c r="N799" t="str">
        <f t="shared" si="38"/>
        <v>Satisfactory</v>
      </c>
    </row>
    <row r="800" spans="1:14" x14ac:dyDescent="0.25">
      <c r="A800">
        <v>863</v>
      </c>
      <c r="B800" t="str">
        <f>TRIM(Table2[[#This Row],[Company (Manufacturer)]])</f>
        <v>Domori</v>
      </c>
      <c r="C800" t="s">
        <v>1551</v>
      </c>
      <c r="D800" t="s">
        <v>238</v>
      </c>
      <c r="E800">
        <v>2012</v>
      </c>
      <c r="F800" t="s">
        <v>11</v>
      </c>
      <c r="G800" t="s">
        <v>1581</v>
      </c>
      <c r="H800" s="1">
        <v>0.7</v>
      </c>
      <c r="I800" s="1" t="str">
        <f t="shared" si="37"/>
        <v>2</v>
      </c>
      <c r="J800" t="s">
        <v>102</v>
      </c>
      <c r="K800" t="s">
        <v>1582</v>
      </c>
      <c r="L800">
        <v>3.5</v>
      </c>
      <c r="M800" t="str">
        <f t="shared" si="36"/>
        <v>Satisfactory</v>
      </c>
      <c r="N800" t="str">
        <f t="shared" si="38"/>
        <v>Satisfactory</v>
      </c>
    </row>
    <row r="801" spans="1:14" x14ac:dyDescent="0.25">
      <c r="A801">
        <v>863</v>
      </c>
      <c r="B801" t="str">
        <f>TRIM(Table2[[#This Row],[Company (Manufacturer)]])</f>
        <v>Domori</v>
      </c>
      <c r="C801" t="s">
        <v>1551</v>
      </c>
      <c r="D801" t="s">
        <v>238</v>
      </c>
      <c r="E801">
        <v>2012</v>
      </c>
      <c r="F801" t="s">
        <v>27</v>
      </c>
      <c r="G801" t="s">
        <v>1583</v>
      </c>
      <c r="H801" s="1">
        <v>0.7</v>
      </c>
      <c r="I801" s="1" t="str">
        <f t="shared" si="37"/>
        <v>2</v>
      </c>
      <c r="J801" t="s">
        <v>102</v>
      </c>
      <c r="K801" t="s">
        <v>1584</v>
      </c>
      <c r="L801">
        <v>3.75</v>
      </c>
      <c r="M801" t="str">
        <f t="shared" si="36"/>
        <v>Praiseworthy</v>
      </c>
      <c r="N801" t="str">
        <f t="shared" si="38"/>
        <v>Praiseworthy</v>
      </c>
    </row>
    <row r="802" spans="1:14" x14ac:dyDescent="0.25">
      <c r="A802">
        <v>1109</v>
      </c>
      <c r="B802" t="str">
        <f>TRIM(Table2[[#This Row],[Company (Manufacturer)]])</f>
        <v>Domori</v>
      </c>
      <c r="C802" t="s">
        <v>1551</v>
      </c>
      <c r="D802" t="s">
        <v>238</v>
      </c>
      <c r="E802">
        <v>2013</v>
      </c>
      <c r="F802" t="s">
        <v>27</v>
      </c>
      <c r="G802" t="s">
        <v>1585</v>
      </c>
      <c r="H802" s="1">
        <v>1</v>
      </c>
      <c r="I802" s="1" t="str">
        <f t="shared" si="37"/>
        <v/>
      </c>
      <c r="K802" t="s">
        <v>1586</v>
      </c>
      <c r="L802">
        <v>3</v>
      </c>
      <c r="M802" t="str">
        <f t="shared" si="36"/>
        <v>Satisfactory</v>
      </c>
      <c r="N802" t="str">
        <f t="shared" si="38"/>
        <v>Satisfactory</v>
      </c>
    </row>
    <row r="803" spans="1:14" x14ac:dyDescent="0.25">
      <c r="A803">
        <v>1672</v>
      </c>
      <c r="B803" t="str">
        <f>TRIM(Table2[[#This Row],[Company (Manufacturer)]])</f>
        <v>Domori</v>
      </c>
      <c r="C803" t="s">
        <v>1551</v>
      </c>
      <c r="D803" t="s">
        <v>238</v>
      </c>
      <c r="E803">
        <v>2015</v>
      </c>
      <c r="F803" t="s">
        <v>46</v>
      </c>
      <c r="G803" t="s">
        <v>305</v>
      </c>
      <c r="H803" s="1">
        <v>0.7</v>
      </c>
      <c r="I803" s="1" t="str">
        <f t="shared" si="37"/>
        <v>2</v>
      </c>
      <c r="J803" t="s">
        <v>102</v>
      </c>
      <c r="K803" t="s">
        <v>1587</v>
      </c>
      <c r="L803">
        <v>3.75</v>
      </c>
      <c r="M803" t="str">
        <f t="shared" si="36"/>
        <v>Praiseworthy</v>
      </c>
      <c r="N803" t="str">
        <f t="shared" si="38"/>
        <v>Praiseworthy</v>
      </c>
    </row>
    <row r="804" spans="1:14" x14ac:dyDescent="0.25">
      <c r="A804">
        <v>1672</v>
      </c>
      <c r="B804" t="str">
        <f>TRIM(Table2[[#This Row],[Company (Manufacturer)]])</f>
        <v>Domori</v>
      </c>
      <c r="C804" t="s">
        <v>1551</v>
      </c>
      <c r="D804" t="s">
        <v>238</v>
      </c>
      <c r="E804">
        <v>2015</v>
      </c>
      <c r="F804" t="s">
        <v>27</v>
      </c>
      <c r="G804" t="s">
        <v>1588</v>
      </c>
      <c r="H804" s="1">
        <v>0.7</v>
      </c>
      <c r="I804" s="1" t="str">
        <f t="shared" si="37"/>
        <v>2</v>
      </c>
      <c r="J804" t="s">
        <v>102</v>
      </c>
      <c r="K804" t="s">
        <v>1589</v>
      </c>
      <c r="L804">
        <v>3.75</v>
      </c>
      <c r="M804" t="str">
        <f t="shared" si="36"/>
        <v>Praiseworthy</v>
      </c>
      <c r="N804" t="str">
        <f t="shared" si="38"/>
        <v>Praiseworthy</v>
      </c>
    </row>
    <row r="805" spans="1:14" x14ac:dyDescent="0.25">
      <c r="A805">
        <v>2040</v>
      </c>
      <c r="B805" t="str">
        <f>TRIM(Table2[[#This Row],[Company (Manufacturer)]])</f>
        <v>Domori</v>
      </c>
      <c r="C805" t="s">
        <v>1551</v>
      </c>
      <c r="D805" t="s">
        <v>238</v>
      </c>
      <c r="E805">
        <v>2018</v>
      </c>
      <c r="F805" t="s">
        <v>11</v>
      </c>
      <c r="G805" t="s">
        <v>11</v>
      </c>
      <c r="H805" s="1">
        <v>0.7</v>
      </c>
      <c r="I805" s="1" t="str">
        <f t="shared" si="37"/>
        <v>2</v>
      </c>
      <c r="J805" t="s">
        <v>102</v>
      </c>
      <c r="K805" t="s">
        <v>1590</v>
      </c>
      <c r="L805">
        <v>4</v>
      </c>
      <c r="M805" t="str">
        <f t="shared" si="36"/>
        <v>Premium</v>
      </c>
      <c r="N805" t="str">
        <f t="shared" si="38"/>
        <v>Premium</v>
      </c>
    </row>
    <row r="806" spans="1:14" x14ac:dyDescent="0.25">
      <c r="A806">
        <v>2748</v>
      </c>
      <c r="B806" t="str">
        <f>TRIM(Table2[[#This Row],[Company (Manufacturer)]])</f>
        <v>Domori</v>
      </c>
      <c r="C806" t="s">
        <v>1551</v>
      </c>
      <c r="D806" t="s">
        <v>238</v>
      </c>
      <c r="E806">
        <v>2022</v>
      </c>
      <c r="F806" t="s">
        <v>44</v>
      </c>
      <c r="G806" t="s">
        <v>44</v>
      </c>
      <c r="H806" s="1">
        <v>0.7</v>
      </c>
      <c r="I806" s="1" t="str">
        <f t="shared" si="37"/>
        <v>2</v>
      </c>
      <c r="J806" t="s">
        <v>102</v>
      </c>
      <c r="K806" t="s">
        <v>1591</v>
      </c>
      <c r="L806">
        <v>3.5</v>
      </c>
      <c r="M806" t="str">
        <f t="shared" si="36"/>
        <v>Satisfactory</v>
      </c>
      <c r="N806" t="str">
        <f t="shared" si="38"/>
        <v>Satisfactory</v>
      </c>
    </row>
    <row r="807" spans="1:14" x14ac:dyDescent="0.25">
      <c r="A807">
        <v>1672</v>
      </c>
      <c r="B807" t="str">
        <f>TRIM(Table2[[#This Row],[Company (Manufacturer)]])</f>
        <v>Dormouse</v>
      </c>
      <c r="C807" t="s">
        <v>1592</v>
      </c>
      <c r="D807" t="s">
        <v>137</v>
      </c>
      <c r="E807">
        <v>2015</v>
      </c>
      <c r="F807" t="s">
        <v>27</v>
      </c>
      <c r="G807" t="s">
        <v>1593</v>
      </c>
      <c r="H807" s="1">
        <v>0.7</v>
      </c>
      <c r="I807" s="1" t="str">
        <f t="shared" si="37"/>
        <v>3</v>
      </c>
      <c r="J807" t="s">
        <v>13</v>
      </c>
      <c r="K807" t="s">
        <v>1594</v>
      </c>
      <c r="L807">
        <v>2.5</v>
      </c>
      <c r="M807" t="str">
        <f t="shared" si="36"/>
        <v>Dissapointing</v>
      </c>
      <c r="N807" t="str">
        <f t="shared" si="38"/>
        <v>Dissapointing</v>
      </c>
    </row>
    <row r="808" spans="1:14" x14ac:dyDescent="0.25">
      <c r="A808">
        <v>1676</v>
      </c>
      <c r="B808" t="str">
        <f>TRIM(Table2[[#This Row],[Company (Manufacturer)]])</f>
        <v>Dormouse</v>
      </c>
      <c r="C808" t="s">
        <v>1592</v>
      </c>
      <c r="D808" t="s">
        <v>137</v>
      </c>
      <c r="E808">
        <v>2015</v>
      </c>
      <c r="F808" t="s">
        <v>49</v>
      </c>
      <c r="G808" t="s">
        <v>1595</v>
      </c>
      <c r="H808" s="1">
        <v>0.8</v>
      </c>
      <c r="I808" s="1" t="str">
        <f t="shared" si="37"/>
        <v>3</v>
      </c>
      <c r="J808" t="s">
        <v>13</v>
      </c>
      <c r="K808" t="s">
        <v>1596</v>
      </c>
      <c r="L808">
        <v>2.75</v>
      </c>
      <c r="M808" t="str">
        <f t="shared" si="36"/>
        <v>Dissapointing</v>
      </c>
      <c r="N808" t="str">
        <f t="shared" si="38"/>
        <v>Dissapointing</v>
      </c>
    </row>
    <row r="809" spans="1:14" x14ac:dyDescent="0.25">
      <c r="A809">
        <v>1676</v>
      </c>
      <c r="B809" t="str">
        <f>TRIM(Table2[[#This Row],[Company (Manufacturer)]])</f>
        <v>Dormouse</v>
      </c>
      <c r="C809" t="s">
        <v>1592</v>
      </c>
      <c r="D809" t="s">
        <v>137</v>
      </c>
      <c r="E809">
        <v>2015</v>
      </c>
      <c r="F809" t="s">
        <v>15</v>
      </c>
      <c r="G809" t="s">
        <v>1597</v>
      </c>
      <c r="H809" s="1">
        <v>0.77</v>
      </c>
      <c r="I809" s="1" t="str">
        <f t="shared" si="37"/>
        <v>3</v>
      </c>
      <c r="J809" t="s">
        <v>13</v>
      </c>
      <c r="K809" t="s">
        <v>1598</v>
      </c>
      <c r="L809">
        <v>2.75</v>
      </c>
      <c r="M809" t="str">
        <f t="shared" si="36"/>
        <v>Dissapointing</v>
      </c>
      <c r="N809" t="str">
        <f t="shared" si="38"/>
        <v>Dissapointing</v>
      </c>
    </row>
    <row r="810" spans="1:14" x14ac:dyDescent="0.25">
      <c r="A810">
        <v>1880</v>
      </c>
      <c r="B810" t="str">
        <f>TRIM(Table2[[#This Row],[Company (Manufacturer)]])</f>
        <v>Dormouse</v>
      </c>
      <c r="C810" t="s">
        <v>1592</v>
      </c>
      <c r="D810" t="s">
        <v>137</v>
      </c>
      <c r="E810">
        <v>2016</v>
      </c>
      <c r="F810" t="s">
        <v>245</v>
      </c>
      <c r="G810" t="s">
        <v>1599</v>
      </c>
      <c r="H810" s="1">
        <v>0.75</v>
      </c>
      <c r="I810" s="1" t="str">
        <f t="shared" si="37"/>
        <v>3</v>
      </c>
      <c r="J810" t="s">
        <v>1099</v>
      </c>
      <c r="K810" t="s">
        <v>1600</v>
      </c>
      <c r="L810">
        <v>2.75</v>
      </c>
      <c r="M810" t="str">
        <f t="shared" si="36"/>
        <v>Dissapointing</v>
      </c>
      <c r="N810" t="str">
        <f t="shared" si="38"/>
        <v>Dissapointing</v>
      </c>
    </row>
    <row r="811" spans="1:14" x14ac:dyDescent="0.25">
      <c r="A811">
        <v>2052</v>
      </c>
      <c r="B811" t="str">
        <f>TRIM(Table2[[#This Row],[Company (Manufacturer)]])</f>
        <v>Dormouse</v>
      </c>
      <c r="C811" t="s">
        <v>1592</v>
      </c>
      <c r="D811" t="s">
        <v>137</v>
      </c>
      <c r="E811">
        <v>2018</v>
      </c>
      <c r="F811" t="s">
        <v>396</v>
      </c>
      <c r="G811" t="s">
        <v>1601</v>
      </c>
      <c r="H811" s="2">
        <v>0.71499999999999997</v>
      </c>
      <c r="I811" s="1" t="str">
        <f t="shared" si="37"/>
        <v>3</v>
      </c>
      <c r="J811" t="s">
        <v>1099</v>
      </c>
      <c r="K811" t="s">
        <v>1602</v>
      </c>
      <c r="L811">
        <v>2.75</v>
      </c>
      <c r="M811" t="str">
        <f t="shared" si="36"/>
        <v>Dissapointing</v>
      </c>
      <c r="N811" t="str">
        <f t="shared" si="38"/>
        <v>Dissapointing</v>
      </c>
    </row>
    <row r="812" spans="1:14" x14ac:dyDescent="0.25">
      <c r="A812">
        <v>2052</v>
      </c>
      <c r="B812" t="str">
        <f>TRIM(Table2[[#This Row],[Company (Manufacturer)]])</f>
        <v>Dormouse</v>
      </c>
      <c r="C812" t="s">
        <v>1592</v>
      </c>
      <c r="D812" t="s">
        <v>137</v>
      </c>
      <c r="E812">
        <v>2018</v>
      </c>
      <c r="F812" t="s">
        <v>274</v>
      </c>
      <c r="G812" t="s">
        <v>1603</v>
      </c>
      <c r="H812" s="1">
        <v>0.72</v>
      </c>
      <c r="I812" s="1" t="str">
        <f t="shared" si="37"/>
        <v>3</v>
      </c>
      <c r="J812" t="s">
        <v>1099</v>
      </c>
      <c r="K812" t="s">
        <v>1604</v>
      </c>
      <c r="L812">
        <v>3.5</v>
      </c>
      <c r="M812" t="str">
        <f t="shared" si="36"/>
        <v>Satisfactory</v>
      </c>
      <c r="N812" t="str">
        <f t="shared" si="38"/>
        <v>Satisfactory</v>
      </c>
    </row>
    <row r="813" spans="1:14" x14ac:dyDescent="0.25">
      <c r="A813">
        <v>2096</v>
      </c>
      <c r="B813" t="str">
        <f>TRIM(Table2[[#This Row],[Company (Manufacturer)]])</f>
        <v>Dormouse</v>
      </c>
      <c r="C813" t="s">
        <v>1592</v>
      </c>
      <c r="D813" t="s">
        <v>137</v>
      </c>
      <c r="E813">
        <v>2018</v>
      </c>
      <c r="F813" t="s">
        <v>38</v>
      </c>
      <c r="G813" t="s">
        <v>1605</v>
      </c>
      <c r="H813" s="1">
        <v>0.8</v>
      </c>
      <c r="I813" s="1" t="str">
        <f t="shared" si="37"/>
        <v>2</v>
      </c>
      <c r="J813" t="s">
        <v>770</v>
      </c>
      <c r="K813" t="s">
        <v>1606</v>
      </c>
      <c r="L813">
        <v>3.5</v>
      </c>
      <c r="M813" t="str">
        <f t="shared" si="36"/>
        <v>Satisfactory</v>
      </c>
      <c r="N813" t="str">
        <f t="shared" si="38"/>
        <v>Satisfactory</v>
      </c>
    </row>
    <row r="814" spans="1:14" x14ac:dyDescent="0.25">
      <c r="A814">
        <v>2696</v>
      </c>
      <c r="B814" t="str">
        <f>TRIM(Table2[[#This Row],[Company (Manufacturer)]])</f>
        <v>Dormouse</v>
      </c>
      <c r="C814" t="s">
        <v>1592</v>
      </c>
      <c r="D814" t="s">
        <v>137</v>
      </c>
      <c r="E814">
        <v>2021</v>
      </c>
      <c r="F814" t="s">
        <v>230</v>
      </c>
      <c r="G814" t="s">
        <v>1607</v>
      </c>
      <c r="H814" s="1">
        <v>0.78</v>
      </c>
      <c r="I814" s="1" t="str">
        <f t="shared" si="37"/>
        <v>3</v>
      </c>
      <c r="J814" t="s">
        <v>13</v>
      </c>
      <c r="K814" t="s">
        <v>1608</v>
      </c>
      <c r="L814">
        <v>3.25</v>
      </c>
      <c r="M814" t="str">
        <f t="shared" si="36"/>
        <v>Satisfactory</v>
      </c>
      <c r="N814" t="str">
        <f t="shared" si="38"/>
        <v>Satisfactory</v>
      </c>
    </row>
    <row r="815" spans="1:14" x14ac:dyDescent="0.25">
      <c r="A815">
        <v>2390</v>
      </c>
      <c r="B815" t="str">
        <f>TRIM(Table2[[#This Row],[Company (Manufacturer)]])</f>
        <v>Double Spiral</v>
      </c>
      <c r="C815" t="s">
        <v>1609</v>
      </c>
      <c r="D815" t="s">
        <v>10</v>
      </c>
      <c r="E815">
        <v>2019</v>
      </c>
      <c r="F815" t="s">
        <v>18</v>
      </c>
      <c r="G815" t="s">
        <v>191</v>
      </c>
      <c r="H815" s="1">
        <v>0.75</v>
      </c>
      <c r="I815" s="1" t="str">
        <f t="shared" si="37"/>
        <v>2</v>
      </c>
      <c r="J815" t="s">
        <v>102</v>
      </c>
      <c r="K815" t="s">
        <v>1610</v>
      </c>
      <c r="L815">
        <v>2.5</v>
      </c>
      <c r="M815" t="str">
        <f t="shared" si="36"/>
        <v>Dissapointing</v>
      </c>
      <c r="N815" t="str">
        <f t="shared" si="38"/>
        <v>Dissapointing</v>
      </c>
    </row>
    <row r="816" spans="1:14" x14ac:dyDescent="0.25">
      <c r="A816">
        <v>2390</v>
      </c>
      <c r="B816" t="str">
        <f>TRIM(Table2[[#This Row],[Company (Manufacturer)]])</f>
        <v>Double Spiral</v>
      </c>
      <c r="C816" t="s">
        <v>1609</v>
      </c>
      <c r="D816" t="s">
        <v>10</v>
      </c>
      <c r="E816">
        <v>2019</v>
      </c>
      <c r="F816" t="s">
        <v>11</v>
      </c>
      <c r="G816" t="s">
        <v>302</v>
      </c>
      <c r="H816" s="1">
        <v>0.7</v>
      </c>
      <c r="I816" s="1" t="str">
        <f t="shared" si="37"/>
        <v>2</v>
      </c>
      <c r="J816" t="s">
        <v>102</v>
      </c>
      <c r="K816" t="s">
        <v>1611</v>
      </c>
      <c r="L816">
        <v>2.75</v>
      </c>
      <c r="M816" t="str">
        <f t="shared" si="36"/>
        <v>Dissapointing</v>
      </c>
      <c r="N816" t="str">
        <f t="shared" si="38"/>
        <v>Dissapointing</v>
      </c>
    </row>
    <row r="817" spans="1:14" x14ac:dyDescent="0.25">
      <c r="A817">
        <v>2390</v>
      </c>
      <c r="B817" t="str">
        <f>TRIM(Table2[[#This Row],[Company (Manufacturer)]])</f>
        <v>Double Spiral</v>
      </c>
      <c r="C817" t="s">
        <v>1609</v>
      </c>
      <c r="D817" t="s">
        <v>10</v>
      </c>
      <c r="E817">
        <v>2019</v>
      </c>
      <c r="F817" t="s">
        <v>18</v>
      </c>
      <c r="G817" t="s">
        <v>1612</v>
      </c>
      <c r="H817" s="1">
        <v>0.75</v>
      </c>
      <c r="I817" s="1" t="str">
        <f t="shared" si="37"/>
        <v>2</v>
      </c>
      <c r="J817" t="s">
        <v>102</v>
      </c>
      <c r="K817" t="s">
        <v>1613</v>
      </c>
      <c r="L817">
        <v>3</v>
      </c>
      <c r="M817" t="str">
        <f t="shared" si="36"/>
        <v>Satisfactory</v>
      </c>
      <c r="N817" t="str">
        <f t="shared" si="38"/>
        <v>Satisfactory</v>
      </c>
    </row>
    <row r="818" spans="1:14" x14ac:dyDescent="0.25">
      <c r="A818">
        <v>2752</v>
      </c>
      <c r="B818" t="str">
        <f>TRIM(Table2[[#This Row],[Company (Manufacturer)]])</f>
        <v>Ducrey</v>
      </c>
      <c r="C818" t="s">
        <v>1614</v>
      </c>
      <c r="D818" t="s">
        <v>10</v>
      </c>
      <c r="E818">
        <v>2022</v>
      </c>
      <c r="F818" t="s">
        <v>18</v>
      </c>
      <c r="G818" t="s">
        <v>1615</v>
      </c>
      <c r="H818" s="1">
        <v>0.7</v>
      </c>
      <c r="I818" s="1" t="str">
        <f t="shared" si="37"/>
        <v>2</v>
      </c>
      <c r="J818" t="s">
        <v>102</v>
      </c>
      <c r="K818" t="s">
        <v>1616</v>
      </c>
      <c r="L818">
        <v>3.25</v>
      </c>
      <c r="M818" t="str">
        <f t="shared" si="36"/>
        <v>Satisfactory</v>
      </c>
      <c r="N818" t="str">
        <f t="shared" si="38"/>
        <v>Satisfactory</v>
      </c>
    </row>
    <row r="819" spans="1:14" x14ac:dyDescent="0.25">
      <c r="A819">
        <v>2752</v>
      </c>
      <c r="B819" t="str">
        <f>TRIM(Table2[[#This Row],[Company (Manufacturer)]])</f>
        <v>Ducrey</v>
      </c>
      <c r="C819" t="s">
        <v>1614</v>
      </c>
      <c r="D819" t="s">
        <v>10</v>
      </c>
      <c r="E819">
        <v>2022</v>
      </c>
      <c r="F819" t="s">
        <v>163</v>
      </c>
      <c r="G819" t="s">
        <v>1617</v>
      </c>
      <c r="H819" s="1">
        <v>0.75</v>
      </c>
      <c r="I819" s="1" t="str">
        <f t="shared" si="37"/>
        <v>2</v>
      </c>
      <c r="J819" t="s">
        <v>102</v>
      </c>
      <c r="K819" t="s">
        <v>1618</v>
      </c>
      <c r="L819">
        <v>2.75</v>
      </c>
      <c r="M819" t="str">
        <f t="shared" si="36"/>
        <v>Dissapointing</v>
      </c>
      <c r="N819" t="str">
        <f t="shared" si="38"/>
        <v>Dissapointing</v>
      </c>
    </row>
    <row r="820" spans="1:14" x14ac:dyDescent="0.25">
      <c r="A820">
        <v>2752</v>
      </c>
      <c r="B820" t="str">
        <f>TRIM(Table2[[#This Row],[Company (Manufacturer)]])</f>
        <v>Ducrey</v>
      </c>
      <c r="C820" t="s">
        <v>1614</v>
      </c>
      <c r="D820" t="s">
        <v>10</v>
      </c>
      <c r="E820">
        <v>2022</v>
      </c>
      <c r="F820" t="s">
        <v>336</v>
      </c>
      <c r="G820" t="s">
        <v>337</v>
      </c>
      <c r="H820" s="1">
        <v>0.7</v>
      </c>
      <c r="I820" s="1" t="str">
        <f t="shared" si="37"/>
        <v>2</v>
      </c>
      <c r="J820" t="s">
        <v>102</v>
      </c>
      <c r="K820" t="s">
        <v>1619</v>
      </c>
      <c r="L820">
        <v>3.25</v>
      </c>
      <c r="M820" t="str">
        <f t="shared" si="36"/>
        <v>Satisfactory</v>
      </c>
      <c r="N820" t="str">
        <f t="shared" si="38"/>
        <v>Satisfactory</v>
      </c>
    </row>
    <row r="821" spans="1:14" x14ac:dyDescent="0.25">
      <c r="A821">
        <v>516</v>
      </c>
      <c r="B821" t="str">
        <f>TRIM(Table2[[#This Row],[Company (Manufacturer)]])</f>
        <v>Duffy's</v>
      </c>
      <c r="C821" t="s">
        <v>1620</v>
      </c>
      <c r="D821" t="s">
        <v>137</v>
      </c>
      <c r="E821">
        <v>2010</v>
      </c>
      <c r="F821" t="s">
        <v>40</v>
      </c>
      <c r="G821" t="s">
        <v>40</v>
      </c>
      <c r="H821" s="1">
        <v>0.7</v>
      </c>
      <c r="I821" s="1" t="str">
        <f t="shared" si="37"/>
        <v>3</v>
      </c>
      <c r="J821" t="s">
        <v>13</v>
      </c>
      <c r="K821" t="s">
        <v>1621</v>
      </c>
      <c r="L821">
        <v>3.5</v>
      </c>
      <c r="M821" t="str">
        <f t="shared" si="36"/>
        <v>Satisfactory</v>
      </c>
      <c r="N821" t="str">
        <f t="shared" si="38"/>
        <v>Satisfactory</v>
      </c>
    </row>
    <row r="822" spans="1:14" x14ac:dyDescent="0.25">
      <c r="A822">
        <v>516</v>
      </c>
      <c r="B822" t="str">
        <f>TRIM(Table2[[#This Row],[Company (Manufacturer)]])</f>
        <v>Duffy's</v>
      </c>
      <c r="C822" t="s">
        <v>1620</v>
      </c>
      <c r="D822" t="s">
        <v>137</v>
      </c>
      <c r="E822">
        <v>2010</v>
      </c>
      <c r="F822" t="s">
        <v>46</v>
      </c>
      <c r="G822" t="s">
        <v>1622</v>
      </c>
      <c r="H822" s="1">
        <v>0.72</v>
      </c>
      <c r="I822" s="1" t="str">
        <f t="shared" si="37"/>
        <v>3</v>
      </c>
      <c r="J822" t="s">
        <v>13</v>
      </c>
      <c r="K822" t="s">
        <v>1623</v>
      </c>
      <c r="L822">
        <v>3.75</v>
      </c>
      <c r="M822" t="str">
        <f t="shared" si="36"/>
        <v>Praiseworthy</v>
      </c>
      <c r="N822" t="str">
        <f t="shared" si="38"/>
        <v>Praiseworthy</v>
      </c>
    </row>
    <row r="823" spans="1:14" x14ac:dyDescent="0.25">
      <c r="A823">
        <v>523</v>
      </c>
      <c r="B823" t="str">
        <f>TRIM(Table2[[#This Row],[Company (Manufacturer)]])</f>
        <v>Duffy's</v>
      </c>
      <c r="C823" t="s">
        <v>1620</v>
      </c>
      <c r="D823" t="s">
        <v>137</v>
      </c>
      <c r="E823">
        <v>2010</v>
      </c>
      <c r="F823" t="s">
        <v>46</v>
      </c>
      <c r="G823" t="s">
        <v>1624</v>
      </c>
      <c r="H823" s="1">
        <v>0.7</v>
      </c>
      <c r="I823" s="1" t="str">
        <f t="shared" si="37"/>
        <v>3</v>
      </c>
      <c r="J823" t="s">
        <v>13</v>
      </c>
      <c r="K823" t="s">
        <v>1625</v>
      </c>
      <c r="L823">
        <v>2.5</v>
      </c>
      <c r="M823" t="str">
        <f t="shared" si="36"/>
        <v>Dissapointing</v>
      </c>
      <c r="N823" t="str">
        <f t="shared" si="38"/>
        <v>Dissapointing</v>
      </c>
    </row>
    <row r="824" spans="1:14" x14ac:dyDescent="0.25">
      <c r="A824">
        <v>523</v>
      </c>
      <c r="B824" t="str">
        <f>TRIM(Table2[[#This Row],[Company (Manufacturer)]])</f>
        <v>Duffy's</v>
      </c>
      <c r="C824" t="s">
        <v>1620</v>
      </c>
      <c r="D824" t="s">
        <v>137</v>
      </c>
      <c r="E824">
        <v>2010</v>
      </c>
      <c r="F824" t="s">
        <v>38</v>
      </c>
      <c r="G824" t="s">
        <v>1626</v>
      </c>
      <c r="H824" s="1">
        <v>0.7</v>
      </c>
      <c r="I824" s="1" t="str">
        <f t="shared" si="37"/>
        <v>3</v>
      </c>
      <c r="J824" t="s">
        <v>13</v>
      </c>
      <c r="K824" t="s">
        <v>1627</v>
      </c>
      <c r="L824">
        <v>3.75</v>
      </c>
      <c r="M824" t="str">
        <f t="shared" si="36"/>
        <v>Praiseworthy</v>
      </c>
      <c r="N824" t="str">
        <f t="shared" si="38"/>
        <v>Praiseworthy</v>
      </c>
    </row>
    <row r="825" spans="1:14" x14ac:dyDescent="0.25">
      <c r="A825">
        <v>623</v>
      </c>
      <c r="B825" t="str">
        <f>TRIM(Table2[[#This Row],[Company (Manufacturer)]])</f>
        <v>Duffy's</v>
      </c>
      <c r="C825" t="s">
        <v>1620</v>
      </c>
      <c r="D825" t="s">
        <v>137</v>
      </c>
      <c r="E825">
        <v>2011</v>
      </c>
      <c r="F825" t="s">
        <v>313</v>
      </c>
      <c r="G825" t="s">
        <v>1628</v>
      </c>
      <c r="H825" s="1">
        <v>0.72</v>
      </c>
      <c r="I825" s="1" t="str">
        <f t="shared" si="37"/>
        <v>3</v>
      </c>
      <c r="J825" t="s">
        <v>13</v>
      </c>
      <c r="K825" t="s">
        <v>1629</v>
      </c>
      <c r="L825">
        <v>3.75</v>
      </c>
      <c r="M825" t="str">
        <f t="shared" si="36"/>
        <v>Praiseworthy</v>
      </c>
      <c r="N825" t="str">
        <f t="shared" si="38"/>
        <v>Praiseworthy</v>
      </c>
    </row>
    <row r="826" spans="1:14" x14ac:dyDescent="0.25">
      <c r="A826">
        <v>661</v>
      </c>
      <c r="B826" t="str">
        <f>TRIM(Table2[[#This Row],[Company (Manufacturer)]])</f>
        <v>Duffy's</v>
      </c>
      <c r="C826" t="s">
        <v>1620</v>
      </c>
      <c r="D826" t="s">
        <v>137</v>
      </c>
      <c r="E826">
        <v>2011</v>
      </c>
      <c r="F826" t="s">
        <v>18</v>
      </c>
      <c r="G826" t="s">
        <v>18</v>
      </c>
      <c r="H826" s="1">
        <v>0.65</v>
      </c>
      <c r="I826" s="1" t="str">
        <f t="shared" si="37"/>
        <v>3</v>
      </c>
      <c r="J826" t="s">
        <v>13</v>
      </c>
      <c r="K826" t="s">
        <v>1630</v>
      </c>
      <c r="L826">
        <v>3.5</v>
      </c>
      <c r="M826" t="str">
        <f t="shared" si="36"/>
        <v>Satisfactory</v>
      </c>
      <c r="N826" t="str">
        <f t="shared" si="38"/>
        <v>Satisfactory</v>
      </c>
    </row>
    <row r="827" spans="1:14" x14ac:dyDescent="0.25">
      <c r="A827">
        <v>697</v>
      </c>
      <c r="B827" t="str">
        <f>TRIM(Table2[[#This Row],[Company (Manufacturer)]])</f>
        <v>Duffy's</v>
      </c>
      <c r="C827" t="s">
        <v>1620</v>
      </c>
      <c r="D827" t="s">
        <v>137</v>
      </c>
      <c r="E827">
        <v>2011</v>
      </c>
      <c r="F827" t="s">
        <v>40</v>
      </c>
      <c r="G827" t="s">
        <v>1631</v>
      </c>
      <c r="H827" s="1">
        <v>0.72</v>
      </c>
      <c r="I827" s="1" t="str">
        <f t="shared" si="37"/>
        <v>3</v>
      </c>
      <c r="J827" t="s">
        <v>13</v>
      </c>
      <c r="K827" t="s">
        <v>1632</v>
      </c>
      <c r="L827">
        <v>3</v>
      </c>
      <c r="M827" t="str">
        <f t="shared" si="36"/>
        <v>Satisfactory</v>
      </c>
      <c r="N827" t="str">
        <f t="shared" si="38"/>
        <v>Satisfactory</v>
      </c>
    </row>
    <row r="828" spans="1:14" x14ac:dyDescent="0.25">
      <c r="A828">
        <v>697</v>
      </c>
      <c r="B828" t="str">
        <f>TRIM(Table2[[#This Row],[Company (Manufacturer)]])</f>
        <v>Duffy's</v>
      </c>
      <c r="C828" t="s">
        <v>1620</v>
      </c>
      <c r="D828" t="s">
        <v>137</v>
      </c>
      <c r="E828">
        <v>2011</v>
      </c>
      <c r="F828" t="s">
        <v>163</v>
      </c>
      <c r="G828" t="s">
        <v>1633</v>
      </c>
      <c r="H828" s="1">
        <v>0.71</v>
      </c>
      <c r="I828" s="1" t="str">
        <f t="shared" si="37"/>
        <v>3</v>
      </c>
      <c r="J828" t="s">
        <v>13</v>
      </c>
      <c r="K828" t="s">
        <v>1634</v>
      </c>
      <c r="L828">
        <v>3.25</v>
      </c>
      <c r="M828" t="str">
        <f t="shared" si="36"/>
        <v>Satisfactory</v>
      </c>
      <c r="N828" t="str">
        <f t="shared" si="38"/>
        <v>Satisfactory</v>
      </c>
    </row>
    <row r="829" spans="1:14" x14ac:dyDescent="0.25">
      <c r="A829">
        <v>765</v>
      </c>
      <c r="B829" t="str">
        <f>TRIM(Table2[[#This Row],[Company (Manufacturer)]])</f>
        <v>Duffy's</v>
      </c>
      <c r="C829" t="s">
        <v>1620</v>
      </c>
      <c r="D829" t="s">
        <v>137</v>
      </c>
      <c r="E829">
        <v>2011</v>
      </c>
      <c r="F829" t="s">
        <v>27</v>
      </c>
      <c r="G829" t="s">
        <v>197</v>
      </c>
      <c r="H829" s="1">
        <v>0.71</v>
      </c>
      <c r="I829" s="1" t="str">
        <f t="shared" si="37"/>
        <v>3</v>
      </c>
      <c r="J829" t="s">
        <v>13</v>
      </c>
      <c r="K829" t="s">
        <v>1635</v>
      </c>
      <c r="L829">
        <v>3.5</v>
      </c>
      <c r="M829" t="str">
        <f t="shared" si="36"/>
        <v>Satisfactory</v>
      </c>
      <c r="N829" t="str">
        <f t="shared" si="38"/>
        <v>Satisfactory</v>
      </c>
    </row>
    <row r="830" spans="1:14" x14ac:dyDescent="0.25">
      <c r="A830">
        <v>923</v>
      </c>
      <c r="B830" t="str">
        <f>TRIM(Table2[[#This Row],[Company (Manufacturer)]])</f>
        <v>Duffy's</v>
      </c>
      <c r="C830" t="s">
        <v>1620</v>
      </c>
      <c r="D830" t="s">
        <v>137</v>
      </c>
      <c r="E830">
        <v>2012</v>
      </c>
      <c r="F830" t="s">
        <v>27</v>
      </c>
      <c r="G830" t="s">
        <v>197</v>
      </c>
      <c r="H830" s="1">
        <v>0.72</v>
      </c>
      <c r="I830" s="1" t="str">
        <f t="shared" si="37"/>
        <v>3</v>
      </c>
      <c r="J830" t="s">
        <v>13</v>
      </c>
      <c r="K830" t="s">
        <v>1636</v>
      </c>
      <c r="L830">
        <v>3.75</v>
      </c>
      <c r="M830" t="str">
        <f t="shared" si="36"/>
        <v>Praiseworthy</v>
      </c>
      <c r="N830" t="str">
        <f t="shared" si="38"/>
        <v>Praiseworthy</v>
      </c>
    </row>
    <row r="831" spans="1:14" x14ac:dyDescent="0.25">
      <c r="A831">
        <v>1331</v>
      </c>
      <c r="B831" t="str">
        <f>TRIM(Table2[[#This Row],[Company (Manufacturer)]])</f>
        <v>Duffy's</v>
      </c>
      <c r="C831" t="s">
        <v>1620</v>
      </c>
      <c r="D831" t="s">
        <v>137</v>
      </c>
      <c r="E831">
        <v>2014</v>
      </c>
      <c r="F831" t="s">
        <v>163</v>
      </c>
      <c r="G831" t="s">
        <v>1637</v>
      </c>
      <c r="H831" s="1">
        <v>0.7</v>
      </c>
      <c r="I831" s="1" t="str">
        <f t="shared" si="37"/>
        <v>4</v>
      </c>
      <c r="J831" t="s">
        <v>36</v>
      </c>
      <c r="K831" t="s">
        <v>1638</v>
      </c>
      <c r="L831">
        <v>3.5</v>
      </c>
      <c r="M831" t="str">
        <f t="shared" si="36"/>
        <v>Satisfactory</v>
      </c>
      <c r="N831" t="str">
        <f t="shared" si="38"/>
        <v>Satisfactory</v>
      </c>
    </row>
    <row r="832" spans="1:14" x14ac:dyDescent="0.25">
      <c r="A832">
        <v>1331</v>
      </c>
      <c r="B832" t="str">
        <f>TRIM(Table2[[#This Row],[Company (Manufacturer)]])</f>
        <v>Duffy's</v>
      </c>
      <c r="C832" t="s">
        <v>1620</v>
      </c>
      <c r="D832" t="s">
        <v>137</v>
      </c>
      <c r="E832">
        <v>2014</v>
      </c>
      <c r="F832" t="s">
        <v>163</v>
      </c>
      <c r="G832" t="s">
        <v>1639</v>
      </c>
      <c r="H832" s="1">
        <v>0.76</v>
      </c>
      <c r="I832" s="1" t="str">
        <f t="shared" si="37"/>
        <v>4</v>
      </c>
      <c r="J832" t="s">
        <v>36</v>
      </c>
      <c r="K832" t="s">
        <v>1640</v>
      </c>
      <c r="L832">
        <v>3.75</v>
      </c>
      <c r="M832" t="str">
        <f t="shared" si="36"/>
        <v>Praiseworthy</v>
      </c>
      <c r="N832" t="str">
        <f t="shared" si="38"/>
        <v>Praiseworthy</v>
      </c>
    </row>
    <row r="833" spans="1:14" x14ac:dyDescent="0.25">
      <c r="A833">
        <v>1662</v>
      </c>
      <c r="B833" t="str">
        <f>TRIM(Table2[[#This Row],[Company (Manufacturer)]])</f>
        <v>Duffy's</v>
      </c>
      <c r="C833" t="s">
        <v>1620</v>
      </c>
      <c r="D833" t="s">
        <v>137</v>
      </c>
      <c r="E833">
        <v>2015</v>
      </c>
      <c r="F833" t="s">
        <v>274</v>
      </c>
      <c r="G833" t="s">
        <v>1641</v>
      </c>
      <c r="H833" s="1">
        <v>0.7</v>
      </c>
      <c r="I833" s="1" t="str">
        <f t="shared" si="37"/>
        <v>4</v>
      </c>
      <c r="J833" t="s">
        <v>36</v>
      </c>
      <c r="K833" t="s">
        <v>1642</v>
      </c>
      <c r="L833">
        <v>4</v>
      </c>
      <c r="M833" t="str">
        <f t="shared" si="36"/>
        <v>Premium</v>
      </c>
      <c r="N833" t="str">
        <f t="shared" si="38"/>
        <v>Premium</v>
      </c>
    </row>
    <row r="834" spans="1:14" x14ac:dyDescent="0.25">
      <c r="A834">
        <v>1964</v>
      </c>
      <c r="B834" t="str">
        <f>TRIM(Table2[[#This Row],[Company (Manufacturer)]])</f>
        <v>Duffy's</v>
      </c>
      <c r="C834" t="s">
        <v>1620</v>
      </c>
      <c r="D834" t="s">
        <v>137</v>
      </c>
      <c r="E834">
        <v>2017</v>
      </c>
      <c r="F834" t="s">
        <v>1643</v>
      </c>
      <c r="G834" t="s">
        <v>1644</v>
      </c>
      <c r="H834" s="1">
        <v>0.7</v>
      </c>
      <c r="I834" s="1" t="str">
        <f t="shared" si="37"/>
        <v>4</v>
      </c>
      <c r="J834" t="s">
        <v>36</v>
      </c>
      <c r="K834" t="s">
        <v>1645</v>
      </c>
      <c r="L834">
        <v>2.75</v>
      </c>
      <c r="M834" t="str">
        <f t="shared" ref="M834:M897" si="39">VLOOKUP(L834,$S$10:$T$15,2,TRUE)</f>
        <v>Dissapointing</v>
      </c>
      <c r="N834" t="str">
        <f t="shared" si="38"/>
        <v>Dissapointing</v>
      </c>
    </row>
    <row r="835" spans="1:14" x14ac:dyDescent="0.25">
      <c r="A835">
        <v>2100</v>
      </c>
      <c r="B835" t="str">
        <f>TRIM(Table2[[#This Row],[Company (Manufacturer)]])</f>
        <v>Duffy's</v>
      </c>
      <c r="C835" t="s">
        <v>1620</v>
      </c>
      <c r="D835" t="s">
        <v>137</v>
      </c>
      <c r="E835">
        <v>2018</v>
      </c>
      <c r="F835" t="s">
        <v>274</v>
      </c>
      <c r="G835" t="s">
        <v>1646</v>
      </c>
      <c r="H835" s="1">
        <v>0.8</v>
      </c>
      <c r="I835" s="1" t="str">
        <f t="shared" ref="I835:I898" si="40">LEFT(J835,1)</f>
        <v>4</v>
      </c>
      <c r="J835" t="s">
        <v>36</v>
      </c>
      <c r="K835" t="s">
        <v>1647</v>
      </c>
      <c r="L835">
        <v>3.25</v>
      </c>
      <c r="M835" t="str">
        <f t="shared" si="39"/>
        <v>Satisfactory</v>
      </c>
      <c r="N835" t="str">
        <f t="shared" ref="N835:N898" si="41">IF(AND(L835 &gt;= 1, L835&lt; 2), "Unpleaseant", IF(AND(L835 &gt;= 2, L835 &lt;3), "Dissapointing", IF(AND(L835 &gt;= 3, L835&lt;3.75), "Satisfactory", IF(AND(L835&gt;=3.75, L835&lt; 4), "Praiseworthy", IF(AND(L835 &gt;=4, L835&lt;5), "Premium", "Elite")))))</f>
        <v>Satisfactory</v>
      </c>
    </row>
    <row r="836" spans="1:14" x14ac:dyDescent="0.25">
      <c r="A836">
        <v>2366</v>
      </c>
      <c r="B836" t="str">
        <f>TRIM(Table2[[#This Row],[Company (Manufacturer)]])</f>
        <v>Duffy's</v>
      </c>
      <c r="C836" t="s">
        <v>1620</v>
      </c>
      <c r="D836" t="s">
        <v>137</v>
      </c>
      <c r="E836">
        <v>2019</v>
      </c>
      <c r="F836" t="s">
        <v>396</v>
      </c>
      <c r="G836" t="s">
        <v>414</v>
      </c>
      <c r="H836" s="1">
        <v>0.7</v>
      </c>
      <c r="I836" s="1" t="str">
        <f t="shared" si="40"/>
        <v>4</v>
      </c>
      <c r="J836" t="s">
        <v>36</v>
      </c>
      <c r="K836" t="s">
        <v>1648</v>
      </c>
      <c r="L836">
        <v>3.5</v>
      </c>
      <c r="M836" t="str">
        <f t="shared" si="39"/>
        <v>Satisfactory</v>
      </c>
      <c r="N836" t="str">
        <f t="shared" si="41"/>
        <v>Satisfactory</v>
      </c>
    </row>
    <row r="837" spans="1:14" x14ac:dyDescent="0.25">
      <c r="A837">
        <v>2648</v>
      </c>
      <c r="B837" t="str">
        <f>TRIM(Table2[[#This Row],[Company (Manufacturer)]])</f>
        <v>Duffy's</v>
      </c>
      <c r="C837" t="s">
        <v>1620</v>
      </c>
      <c r="D837" t="s">
        <v>137</v>
      </c>
      <c r="E837">
        <v>2021</v>
      </c>
      <c r="F837" t="s">
        <v>163</v>
      </c>
      <c r="G837" t="s">
        <v>1649</v>
      </c>
      <c r="H837" s="1">
        <v>0.7</v>
      </c>
      <c r="I837" s="1" t="str">
        <f t="shared" si="40"/>
        <v>4</v>
      </c>
      <c r="J837" t="s">
        <v>36</v>
      </c>
      <c r="K837" t="s">
        <v>1650</v>
      </c>
      <c r="L837">
        <v>3.5</v>
      </c>
      <c r="M837" t="str">
        <f t="shared" si="39"/>
        <v>Satisfactory</v>
      </c>
      <c r="N837" t="str">
        <f t="shared" si="41"/>
        <v>Satisfactory</v>
      </c>
    </row>
    <row r="838" spans="1:14" x14ac:dyDescent="0.25">
      <c r="A838">
        <v>1506</v>
      </c>
      <c r="B838" t="str">
        <f>TRIM(Table2[[#This Row],[Company (Manufacturer)]])</f>
        <v>Dulcinea</v>
      </c>
      <c r="C838" t="s">
        <v>1651</v>
      </c>
      <c r="D838" t="s">
        <v>10</v>
      </c>
      <c r="E838">
        <v>2015</v>
      </c>
      <c r="F838" t="s">
        <v>18</v>
      </c>
      <c r="G838" t="s">
        <v>1652</v>
      </c>
      <c r="H838" s="1">
        <v>0.7</v>
      </c>
      <c r="I838" s="1" t="str">
        <f t="shared" si="40"/>
        <v>2</v>
      </c>
      <c r="J838" t="s">
        <v>102</v>
      </c>
      <c r="K838" t="s">
        <v>1653</v>
      </c>
      <c r="L838">
        <v>3.25</v>
      </c>
      <c r="M838" t="str">
        <f t="shared" si="39"/>
        <v>Satisfactory</v>
      </c>
      <c r="N838" t="str">
        <f t="shared" si="41"/>
        <v>Satisfactory</v>
      </c>
    </row>
    <row r="839" spans="1:14" x14ac:dyDescent="0.25">
      <c r="A839">
        <v>841</v>
      </c>
      <c r="B839" t="str">
        <f>TRIM(Table2[[#This Row],[Company (Manufacturer)]])</f>
        <v>Durand</v>
      </c>
      <c r="C839" t="s">
        <v>1654</v>
      </c>
      <c r="D839" t="s">
        <v>34</v>
      </c>
      <c r="E839">
        <v>2012</v>
      </c>
      <c r="F839" t="s">
        <v>15</v>
      </c>
      <c r="G839" t="s">
        <v>15</v>
      </c>
      <c r="H839" s="1">
        <v>0.82</v>
      </c>
      <c r="I839" s="1" t="str">
        <f t="shared" si="40"/>
        <v/>
      </c>
      <c r="K839" t="s">
        <v>1655</v>
      </c>
      <c r="L839">
        <v>2.75</v>
      </c>
      <c r="M839" t="str">
        <f t="shared" si="39"/>
        <v>Dissapointing</v>
      </c>
      <c r="N839" t="str">
        <f t="shared" si="41"/>
        <v>Dissapointing</v>
      </c>
    </row>
    <row r="840" spans="1:14" x14ac:dyDescent="0.25">
      <c r="A840">
        <v>1626</v>
      </c>
      <c r="B840" t="str">
        <f>TRIM(Table2[[#This Row],[Company (Manufacturer)]])</f>
        <v>Durci</v>
      </c>
      <c r="C840" t="s">
        <v>1656</v>
      </c>
      <c r="D840" t="s">
        <v>10</v>
      </c>
      <c r="E840">
        <v>2015</v>
      </c>
      <c r="F840" t="s">
        <v>38</v>
      </c>
      <c r="G840" t="s">
        <v>1657</v>
      </c>
      <c r="H840" s="1">
        <v>0.7</v>
      </c>
      <c r="I840" s="1" t="str">
        <f t="shared" si="40"/>
        <v>3</v>
      </c>
      <c r="J840" t="s">
        <v>13</v>
      </c>
      <c r="K840" t="s">
        <v>1658</v>
      </c>
      <c r="L840">
        <v>3.5</v>
      </c>
      <c r="M840" t="str">
        <f t="shared" si="39"/>
        <v>Satisfactory</v>
      </c>
      <c r="N840" t="str">
        <f t="shared" si="41"/>
        <v>Satisfactory</v>
      </c>
    </row>
    <row r="841" spans="1:14" x14ac:dyDescent="0.25">
      <c r="A841">
        <v>1626</v>
      </c>
      <c r="B841" t="str">
        <f>TRIM(Table2[[#This Row],[Company (Manufacturer)]])</f>
        <v>Durci</v>
      </c>
      <c r="C841" t="s">
        <v>1656</v>
      </c>
      <c r="D841" t="s">
        <v>10</v>
      </c>
      <c r="E841">
        <v>2015</v>
      </c>
      <c r="F841" t="s">
        <v>27</v>
      </c>
      <c r="G841" t="s">
        <v>1659</v>
      </c>
      <c r="H841" s="1">
        <v>0.7</v>
      </c>
      <c r="I841" s="1" t="str">
        <f t="shared" si="40"/>
        <v>3</v>
      </c>
      <c r="J841" t="s">
        <v>13</v>
      </c>
      <c r="K841" t="s">
        <v>1660</v>
      </c>
      <c r="L841">
        <v>3.5</v>
      </c>
      <c r="M841" t="str">
        <f t="shared" si="39"/>
        <v>Satisfactory</v>
      </c>
      <c r="N841" t="str">
        <f t="shared" si="41"/>
        <v>Satisfactory</v>
      </c>
    </row>
    <row r="842" spans="1:14" x14ac:dyDescent="0.25">
      <c r="A842">
        <v>1630</v>
      </c>
      <c r="B842" t="str">
        <f>TRIM(Table2[[#This Row],[Company (Manufacturer)]])</f>
        <v>Durci</v>
      </c>
      <c r="C842" t="s">
        <v>1656</v>
      </c>
      <c r="D842" t="s">
        <v>10</v>
      </c>
      <c r="E842">
        <v>2015</v>
      </c>
      <c r="F842" t="s">
        <v>18</v>
      </c>
      <c r="G842" t="s">
        <v>1661</v>
      </c>
      <c r="H842" s="1">
        <v>0.7</v>
      </c>
      <c r="I842" s="1" t="str">
        <f t="shared" si="40"/>
        <v>3</v>
      </c>
      <c r="J842" t="s">
        <v>13</v>
      </c>
      <c r="K842" t="s">
        <v>1662</v>
      </c>
      <c r="L842">
        <v>3.25</v>
      </c>
      <c r="M842" t="str">
        <f t="shared" si="39"/>
        <v>Satisfactory</v>
      </c>
      <c r="N842" t="str">
        <f t="shared" si="41"/>
        <v>Satisfactory</v>
      </c>
    </row>
    <row r="843" spans="1:14" x14ac:dyDescent="0.25">
      <c r="A843">
        <v>1630</v>
      </c>
      <c r="B843" t="str">
        <f>TRIM(Table2[[#This Row],[Company (Manufacturer)]])</f>
        <v>Durci</v>
      </c>
      <c r="C843" t="s">
        <v>1656</v>
      </c>
      <c r="D843" t="s">
        <v>10</v>
      </c>
      <c r="E843">
        <v>2015</v>
      </c>
      <c r="F843" t="s">
        <v>27</v>
      </c>
      <c r="G843" t="s">
        <v>1663</v>
      </c>
      <c r="H843" s="1">
        <v>0.7</v>
      </c>
      <c r="I843" s="1" t="str">
        <f t="shared" si="40"/>
        <v>3</v>
      </c>
      <c r="J843" t="s">
        <v>13</v>
      </c>
      <c r="K843" t="s">
        <v>1664</v>
      </c>
      <c r="L843">
        <v>3.25</v>
      </c>
      <c r="M843" t="str">
        <f t="shared" si="39"/>
        <v>Satisfactory</v>
      </c>
      <c r="N843" t="str">
        <f t="shared" si="41"/>
        <v>Satisfactory</v>
      </c>
    </row>
    <row r="844" spans="1:14" x14ac:dyDescent="0.25">
      <c r="A844">
        <v>1630</v>
      </c>
      <c r="B844" t="str">
        <f>TRIM(Table2[[#This Row],[Company (Manufacturer)]])</f>
        <v>Durci</v>
      </c>
      <c r="C844" t="s">
        <v>1656</v>
      </c>
      <c r="D844" t="s">
        <v>10</v>
      </c>
      <c r="E844">
        <v>2015</v>
      </c>
      <c r="F844" t="s">
        <v>46</v>
      </c>
      <c r="G844" t="s">
        <v>1665</v>
      </c>
      <c r="H844" s="1">
        <v>0.7</v>
      </c>
      <c r="I844" s="1" t="str">
        <f t="shared" si="40"/>
        <v>3</v>
      </c>
      <c r="J844" t="s">
        <v>13</v>
      </c>
      <c r="K844" t="s">
        <v>1666</v>
      </c>
      <c r="L844">
        <v>4</v>
      </c>
      <c r="M844" t="str">
        <f t="shared" si="39"/>
        <v>Premium</v>
      </c>
      <c r="N844" t="str">
        <f t="shared" si="41"/>
        <v>Premium</v>
      </c>
    </row>
    <row r="845" spans="1:14" x14ac:dyDescent="0.25">
      <c r="A845">
        <v>2040</v>
      </c>
      <c r="B845" t="str">
        <f>TRIM(Table2[[#This Row],[Company (Manufacturer)]])</f>
        <v>Durci</v>
      </c>
      <c r="C845" t="s">
        <v>1656</v>
      </c>
      <c r="D845" t="s">
        <v>10</v>
      </c>
      <c r="E845">
        <v>2018</v>
      </c>
      <c r="F845" t="s">
        <v>38</v>
      </c>
      <c r="G845" t="s">
        <v>660</v>
      </c>
      <c r="H845" s="1">
        <v>0.7</v>
      </c>
      <c r="I845" s="1" t="str">
        <f t="shared" si="40"/>
        <v>3</v>
      </c>
      <c r="J845" t="s">
        <v>13</v>
      </c>
      <c r="K845" t="s">
        <v>1667</v>
      </c>
      <c r="L845">
        <v>4</v>
      </c>
      <c r="M845" t="str">
        <f t="shared" si="39"/>
        <v>Premium</v>
      </c>
      <c r="N845" t="str">
        <f t="shared" si="41"/>
        <v>Premium</v>
      </c>
    </row>
    <row r="846" spans="1:14" x14ac:dyDescent="0.25">
      <c r="A846">
        <v>2744</v>
      </c>
      <c r="B846" t="str">
        <f>TRIM(Table2[[#This Row],[Company (Manufacturer)]])</f>
        <v>DWAAR</v>
      </c>
      <c r="C846" t="s">
        <v>1668</v>
      </c>
      <c r="D846" t="s">
        <v>10</v>
      </c>
      <c r="E846">
        <v>2022</v>
      </c>
      <c r="F846" t="s">
        <v>18</v>
      </c>
      <c r="G846" t="s">
        <v>419</v>
      </c>
      <c r="H846" s="1">
        <v>0.7</v>
      </c>
      <c r="I846" s="1" t="str">
        <f t="shared" si="40"/>
        <v>3</v>
      </c>
      <c r="J846" t="s">
        <v>13</v>
      </c>
      <c r="K846" t="s">
        <v>1669</v>
      </c>
      <c r="L846">
        <v>3</v>
      </c>
      <c r="M846" t="str">
        <f t="shared" si="39"/>
        <v>Satisfactory</v>
      </c>
      <c r="N846" t="str">
        <f t="shared" si="41"/>
        <v>Satisfactory</v>
      </c>
    </row>
    <row r="847" spans="1:14" x14ac:dyDescent="0.25">
      <c r="A847">
        <v>1343</v>
      </c>
      <c r="B847" t="str">
        <f>TRIM(Table2[[#This Row],[Company (Manufacturer)]])</f>
        <v>East Van Roasters</v>
      </c>
      <c r="C847" t="s">
        <v>1670</v>
      </c>
      <c r="D847" t="s">
        <v>229</v>
      </c>
      <c r="E847">
        <v>2014</v>
      </c>
      <c r="F847" t="s">
        <v>38</v>
      </c>
      <c r="G847" t="s">
        <v>1671</v>
      </c>
      <c r="H847" s="1">
        <v>0.7</v>
      </c>
      <c r="I847" s="1" t="str">
        <f t="shared" si="40"/>
        <v>3</v>
      </c>
      <c r="J847" t="s">
        <v>13</v>
      </c>
      <c r="K847" t="s">
        <v>1672</v>
      </c>
      <c r="L847">
        <v>3.25</v>
      </c>
      <c r="M847" t="str">
        <f t="shared" si="39"/>
        <v>Satisfactory</v>
      </c>
      <c r="N847" t="str">
        <f t="shared" si="41"/>
        <v>Satisfactory</v>
      </c>
    </row>
    <row r="848" spans="1:14" x14ac:dyDescent="0.25">
      <c r="A848">
        <v>1343</v>
      </c>
      <c r="B848" t="str">
        <f>TRIM(Table2[[#This Row],[Company (Manufacturer)]])</f>
        <v>East Van Roasters</v>
      </c>
      <c r="C848" t="s">
        <v>1670</v>
      </c>
      <c r="D848" t="s">
        <v>229</v>
      </c>
      <c r="E848">
        <v>2014</v>
      </c>
      <c r="F848" t="s">
        <v>15</v>
      </c>
      <c r="G848" t="s">
        <v>1673</v>
      </c>
      <c r="H848" s="1">
        <v>0.7</v>
      </c>
      <c r="I848" s="1" t="str">
        <f t="shared" si="40"/>
        <v>3</v>
      </c>
      <c r="J848" t="s">
        <v>13</v>
      </c>
      <c r="K848" t="s">
        <v>1674</v>
      </c>
      <c r="L848">
        <v>3.5</v>
      </c>
      <c r="M848" t="str">
        <f t="shared" si="39"/>
        <v>Satisfactory</v>
      </c>
      <c r="N848" t="str">
        <f t="shared" si="41"/>
        <v>Satisfactory</v>
      </c>
    </row>
    <row r="849" spans="1:14" x14ac:dyDescent="0.25">
      <c r="A849">
        <v>1343</v>
      </c>
      <c r="B849" t="str">
        <f>TRIM(Table2[[#This Row],[Company (Manufacturer)]])</f>
        <v>East Van Roasters</v>
      </c>
      <c r="C849" t="s">
        <v>1670</v>
      </c>
      <c r="D849" t="s">
        <v>229</v>
      </c>
      <c r="E849">
        <v>2014</v>
      </c>
      <c r="F849" t="s">
        <v>18</v>
      </c>
      <c r="G849" t="s">
        <v>1675</v>
      </c>
      <c r="H849" s="1">
        <v>0.7</v>
      </c>
      <c r="I849" s="1" t="str">
        <f t="shared" si="40"/>
        <v>3</v>
      </c>
      <c r="J849" t="s">
        <v>13</v>
      </c>
      <c r="K849" t="s">
        <v>290</v>
      </c>
      <c r="L849">
        <v>3.75</v>
      </c>
      <c r="M849" t="str">
        <f t="shared" si="39"/>
        <v>Praiseworthy</v>
      </c>
      <c r="N849" t="str">
        <f t="shared" si="41"/>
        <v>Praiseworthy</v>
      </c>
    </row>
    <row r="850" spans="1:14" x14ac:dyDescent="0.25">
      <c r="A850">
        <v>1812</v>
      </c>
      <c r="B850" t="str">
        <f>TRIM(Table2[[#This Row],[Company (Manufacturer)]])</f>
        <v>Eau de Rose</v>
      </c>
      <c r="C850" t="s">
        <v>1676</v>
      </c>
      <c r="D850" t="s">
        <v>229</v>
      </c>
      <c r="E850">
        <v>2016</v>
      </c>
      <c r="F850" t="s">
        <v>49</v>
      </c>
      <c r="G850" t="s">
        <v>341</v>
      </c>
      <c r="H850" s="1">
        <v>0.7</v>
      </c>
      <c r="I850" s="1" t="str">
        <f t="shared" si="40"/>
        <v>3</v>
      </c>
      <c r="J850" t="s">
        <v>13</v>
      </c>
      <c r="K850" t="s">
        <v>1677</v>
      </c>
      <c r="L850">
        <v>3.25</v>
      </c>
      <c r="M850" t="str">
        <f t="shared" si="39"/>
        <v>Satisfactory</v>
      </c>
      <c r="N850" t="str">
        <f t="shared" si="41"/>
        <v>Satisfactory</v>
      </c>
    </row>
    <row r="851" spans="1:14" x14ac:dyDescent="0.25">
      <c r="A851">
        <v>1812</v>
      </c>
      <c r="B851" t="str">
        <f>TRIM(Table2[[#This Row],[Company (Manufacturer)]])</f>
        <v>Eau de Rose</v>
      </c>
      <c r="C851" t="s">
        <v>1676</v>
      </c>
      <c r="D851" t="s">
        <v>229</v>
      </c>
      <c r="E851">
        <v>2016</v>
      </c>
      <c r="F851" t="s">
        <v>49</v>
      </c>
      <c r="G851" t="s">
        <v>832</v>
      </c>
      <c r="H851" s="1">
        <v>0.7</v>
      </c>
      <c r="I851" s="1" t="str">
        <f t="shared" si="40"/>
        <v>3</v>
      </c>
      <c r="J851" t="s">
        <v>13</v>
      </c>
      <c r="K851" t="s">
        <v>1678</v>
      </c>
      <c r="L851">
        <v>3.25</v>
      </c>
      <c r="M851" t="str">
        <f t="shared" si="39"/>
        <v>Satisfactory</v>
      </c>
      <c r="N851" t="str">
        <f t="shared" si="41"/>
        <v>Satisfactory</v>
      </c>
    </row>
    <row r="852" spans="1:14" x14ac:dyDescent="0.25">
      <c r="A852">
        <v>919</v>
      </c>
      <c r="B852" t="str">
        <f>TRIM(Table2[[#This Row],[Company (Manufacturer)]])</f>
        <v>Eclat (Felchlin)</v>
      </c>
      <c r="C852" t="s">
        <v>1679</v>
      </c>
      <c r="D852" t="s">
        <v>10</v>
      </c>
      <c r="E852">
        <v>2012</v>
      </c>
      <c r="F852" t="s">
        <v>38</v>
      </c>
      <c r="G852" t="s">
        <v>1680</v>
      </c>
      <c r="H852" s="1">
        <v>0.72</v>
      </c>
      <c r="I852" s="1" t="str">
        <f t="shared" si="40"/>
        <v>3</v>
      </c>
      <c r="J852" t="s">
        <v>13</v>
      </c>
      <c r="K852" t="s">
        <v>1681</v>
      </c>
      <c r="L852">
        <v>2.75</v>
      </c>
      <c r="M852" t="str">
        <f t="shared" si="39"/>
        <v>Dissapointing</v>
      </c>
      <c r="N852" t="str">
        <f t="shared" si="41"/>
        <v>Dissapointing</v>
      </c>
    </row>
    <row r="853" spans="1:14" x14ac:dyDescent="0.25">
      <c r="A853">
        <v>2358</v>
      </c>
      <c r="B853" t="str">
        <f>TRIM(Table2[[#This Row],[Company (Manufacturer)]])</f>
        <v>Eclat (Fruition)</v>
      </c>
      <c r="C853" t="s">
        <v>1682</v>
      </c>
      <c r="D853" t="s">
        <v>10</v>
      </c>
      <c r="E853">
        <v>2019</v>
      </c>
      <c r="F853" t="s">
        <v>38</v>
      </c>
      <c r="G853" t="s">
        <v>1683</v>
      </c>
      <c r="H853" s="1">
        <v>0.8</v>
      </c>
      <c r="I853" s="1" t="str">
        <f t="shared" si="40"/>
        <v>2</v>
      </c>
      <c r="J853" t="s">
        <v>102</v>
      </c>
      <c r="K853" t="s">
        <v>1684</v>
      </c>
      <c r="L853">
        <v>3.5</v>
      </c>
      <c r="M853" t="str">
        <f t="shared" si="39"/>
        <v>Satisfactory</v>
      </c>
      <c r="N853" t="str">
        <f t="shared" si="41"/>
        <v>Satisfactory</v>
      </c>
    </row>
    <row r="854" spans="1:14" x14ac:dyDescent="0.25">
      <c r="A854">
        <v>1876</v>
      </c>
      <c r="B854" t="str">
        <f>TRIM(Table2[[#This Row],[Company (Manufacturer)]])</f>
        <v>Edelmond</v>
      </c>
      <c r="C854" t="s">
        <v>1685</v>
      </c>
      <c r="D854" t="s">
        <v>500</v>
      </c>
      <c r="E854">
        <v>2016</v>
      </c>
      <c r="F854" t="s">
        <v>27</v>
      </c>
      <c r="G854" t="s">
        <v>86</v>
      </c>
      <c r="H854" s="1">
        <v>0.68</v>
      </c>
      <c r="I854" s="1" t="str">
        <f t="shared" si="40"/>
        <v>2</v>
      </c>
      <c r="J854" t="s">
        <v>102</v>
      </c>
      <c r="K854" t="s">
        <v>1686</v>
      </c>
      <c r="L854">
        <v>3</v>
      </c>
      <c r="M854" t="str">
        <f t="shared" si="39"/>
        <v>Satisfactory</v>
      </c>
      <c r="N854" t="str">
        <f t="shared" si="41"/>
        <v>Satisfactory</v>
      </c>
    </row>
    <row r="855" spans="1:14" x14ac:dyDescent="0.25">
      <c r="A855">
        <v>2534</v>
      </c>
      <c r="B855" t="str">
        <f>TRIM(Table2[[#This Row],[Company (Manufacturer)]])</f>
        <v>El Buen</v>
      </c>
      <c r="C855" t="s">
        <v>1687</v>
      </c>
      <c r="D855" t="s">
        <v>10</v>
      </c>
      <c r="E855">
        <v>2020</v>
      </c>
      <c r="F855" t="s">
        <v>15</v>
      </c>
      <c r="G855" t="s">
        <v>1688</v>
      </c>
      <c r="H855" s="1">
        <v>0.7</v>
      </c>
      <c r="I855" s="1" t="str">
        <f t="shared" si="40"/>
        <v>2</v>
      </c>
      <c r="J855" t="s">
        <v>102</v>
      </c>
      <c r="K855" t="s">
        <v>1689</v>
      </c>
      <c r="L855">
        <v>3</v>
      </c>
      <c r="M855" t="str">
        <f t="shared" si="39"/>
        <v>Satisfactory</v>
      </c>
      <c r="N855" t="str">
        <f t="shared" si="41"/>
        <v>Satisfactory</v>
      </c>
    </row>
    <row r="856" spans="1:14" x14ac:dyDescent="0.25">
      <c r="A856">
        <v>2534</v>
      </c>
      <c r="B856" t="str">
        <f>TRIM(Table2[[#This Row],[Company (Manufacturer)]])</f>
        <v>El Buen</v>
      </c>
      <c r="C856" t="s">
        <v>1687</v>
      </c>
      <c r="D856" t="s">
        <v>10</v>
      </c>
      <c r="E856">
        <v>2020</v>
      </c>
      <c r="F856" t="s">
        <v>49</v>
      </c>
      <c r="G856" t="s">
        <v>341</v>
      </c>
      <c r="H856" s="1">
        <v>0.7</v>
      </c>
      <c r="I856" s="1" t="str">
        <f t="shared" si="40"/>
        <v>2</v>
      </c>
      <c r="J856" t="s">
        <v>102</v>
      </c>
      <c r="K856" t="s">
        <v>1690</v>
      </c>
      <c r="L856">
        <v>3</v>
      </c>
      <c r="M856" t="str">
        <f t="shared" si="39"/>
        <v>Satisfactory</v>
      </c>
      <c r="N856" t="str">
        <f t="shared" si="41"/>
        <v>Satisfactory</v>
      </c>
    </row>
    <row r="857" spans="1:14" x14ac:dyDescent="0.25">
      <c r="A857">
        <v>252</v>
      </c>
      <c r="B857" t="str">
        <f>TRIM(Table2[[#This Row],[Company (Manufacturer)]])</f>
        <v>El Ceibo</v>
      </c>
      <c r="C857" t="s">
        <v>1691</v>
      </c>
      <c r="D857" t="s">
        <v>35</v>
      </c>
      <c r="E857">
        <v>2008</v>
      </c>
      <c r="F857" t="s">
        <v>35</v>
      </c>
      <c r="G857" t="s">
        <v>270</v>
      </c>
      <c r="H857" s="1">
        <v>0.71</v>
      </c>
      <c r="I857" s="1" t="str">
        <f t="shared" si="40"/>
        <v>4</v>
      </c>
      <c r="J857" t="s">
        <v>36</v>
      </c>
      <c r="K857" t="s">
        <v>1692</v>
      </c>
      <c r="L857">
        <v>2.75</v>
      </c>
      <c r="M857" t="str">
        <f t="shared" si="39"/>
        <v>Dissapointing</v>
      </c>
      <c r="N857" t="str">
        <f t="shared" si="41"/>
        <v>Dissapointing</v>
      </c>
    </row>
    <row r="858" spans="1:14" x14ac:dyDescent="0.25">
      <c r="A858">
        <v>709</v>
      </c>
      <c r="B858" t="str">
        <f>TRIM(Table2[[#This Row],[Company (Manufacturer)]])</f>
        <v>El Ceibo</v>
      </c>
      <c r="C858" t="s">
        <v>1691</v>
      </c>
      <c r="D858" t="s">
        <v>35</v>
      </c>
      <c r="E858">
        <v>2011</v>
      </c>
      <c r="F858" t="s">
        <v>35</v>
      </c>
      <c r="G858" t="s">
        <v>1693</v>
      </c>
      <c r="H858" s="1">
        <v>0.75</v>
      </c>
      <c r="I858" s="1" t="str">
        <f t="shared" si="40"/>
        <v>4</v>
      </c>
      <c r="J858" t="s">
        <v>36</v>
      </c>
      <c r="K858" t="s">
        <v>1694</v>
      </c>
      <c r="L858">
        <v>3.75</v>
      </c>
      <c r="M858" t="str">
        <f t="shared" si="39"/>
        <v>Praiseworthy</v>
      </c>
      <c r="N858" t="str">
        <f t="shared" si="41"/>
        <v>Praiseworthy</v>
      </c>
    </row>
    <row r="859" spans="1:14" x14ac:dyDescent="0.25">
      <c r="A859">
        <v>32</v>
      </c>
      <c r="B859" t="str">
        <f>TRIM(Table2[[#This Row],[Company (Manufacturer)]])</f>
        <v>El Rey</v>
      </c>
      <c r="C859" t="s">
        <v>1695</v>
      </c>
      <c r="D859" t="s">
        <v>27</v>
      </c>
      <c r="E859">
        <v>2006</v>
      </c>
      <c r="F859" t="s">
        <v>27</v>
      </c>
      <c r="G859" t="s">
        <v>1696</v>
      </c>
      <c r="H859" s="1">
        <v>0.7</v>
      </c>
      <c r="I859" s="1" t="str">
        <f t="shared" si="40"/>
        <v>5</v>
      </c>
      <c r="J859" t="s">
        <v>145</v>
      </c>
      <c r="K859" t="s">
        <v>1697</v>
      </c>
      <c r="L859">
        <v>2.75</v>
      </c>
      <c r="M859" t="str">
        <f t="shared" si="39"/>
        <v>Dissapointing</v>
      </c>
      <c r="N859" t="str">
        <f t="shared" si="41"/>
        <v>Dissapointing</v>
      </c>
    </row>
    <row r="860" spans="1:14" x14ac:dyDescent="0.25">
      <c r="A860">
        <v>206</v>
      </c>
      <c r="B860" t="str">
        <f>TRIM(Table2[[#This Row],[Company (Manufacturer)]])</f>
        <v>El Rey</v>
      </c>
      <c r="C860" t="s">
        <v>1695</v>
      </c>
      <c r="D860" t="s">
        <v>27</v>
      </c>
      <c r="E860">
        <v>2008</v>
      </c>
      <c r="F860" t="s">
        <v>27</v>
      </c>
      <c r="G860" t="s">
        <v>1698</v>
      </c>
      <c r="H860" s="1">
        <v>0.74</v>
      </c>
      <c r="I860" s="1" t="str">
        <f t="shared" si="40"/>
        <v>5</v>
      </c>
      <c r="J860" t="s">
        <v>145</v>
      </c>
      <c r="K860" t="s">
        <v>1699</v>
      </c>
      <c r="L860">
        <v>2.5</v>
      </c>
      <c r="M860" t="str">
        <f t="shared" si="39"/>
        <v>Dissapointing</v>
      </c>
      <c r="N860" t="str">
        <f t="shared" si="41"/>
        <v>Dissapointing</v>
      </c>
    </row>
    <row r="861" spans="1:14" x14ac:dyDescent="0.25">
      <c r="A861">
        <v>206</v>
      </c>
      <c r="B861" t="str">
        <f>TRIM(Table2[[#This Row],[Company (Manufacturer)]])</f>
        <v>El Rey</v>
      </c>
      <c r="C861" t="s">
        <v>1695</v>
      </c>
      <c r="D861" t="s">
        <v>27</v>
      </c>
      <c r="E861">
        <v>2008</v>
      </c>
      <c r="F861" t="s">
        <v>27</v>
      </c>
      <c r="G861" t="s">
        <v>1700</v>
      </c>
      <c r="H861" s="1">
        <v>0.57999999999999996</v>
      </c>
      <c r="I861" s="1" t="str">
        <f t="shared" si="40"/>
        <v>5</v>
      </c>
      <c r="J861" t="s">
        <v>145</v>
      </c>
      <c r="K861" t="s">
        <v>1701</v>
      </c>
      <c r="L861">
        <v>2.5</v>
      </c>
      <c r="M861" t="str">
        <f t="shared" si="39"/>
        <v>Dissapointing</v>
      </c>
      <c r="N861" t="str">
        <f t="shared" si="41"/>
        <v>Dissapointing</v>
      </c>
    </row>
    <row r="862" spans="1:14" x14ac:dyDescent="0.25">
      <c r="A862">
        <v>206</v>
      </c>
      <c r="B862" t="str">
        <f>TRIM(Table2[[#This Row],[Company (Manufacturer)]])</f>
        <v>El Rey</v>
      </c>
      <c r="C862" t="s">
        <v>1695</v>
      </c>
      <c r="D862" t="s">
        <v>27</v>
      </c>
      <c r="E862">
        <v>2008</v>
      </c>
      <c r="F862" t="s">
        <v>27</v>
      </c>
      <c r="G862" t="s">
        <v>1702</v>
      </c>
      <c r="H862" s="1">
        <v>0.61</v>
      </c>
      <c r="I862" s="1" t="str">
        <f t="shared" si="40"/>
        <v>5</v>
      </c>
      <c r="J862" t="s">
        <v>145</v>
      </c>
      <c r="K862" t="s">
        <v>1703</v>
      </c>
      <c r="L862">
        <v>3</v>
      </c>
      <c r="M862" t="str">
        <f t="shared" si="39"/>
        <v>Satisfactory</v>
      </c>
      <c r="N862" t="str">
        <f t="shared" si="41"/>
        <v>Satisfactory</v>
      </c>
    </row>
    <row r="863" spans="1:14" x14ac:dyDescent="0.25">
      <c r="A863">
        <v>439</v>
      </c>
      <c r="B863" t="str">
        <f>TRIM(Table2[[#This Row],[Company (Manufacturer)]])</f>
        <v>El Rey</v>
      </c>
      <c r="C863" t="s">
        <v>1695</v>
      </c>
      <c r="D863" t="s">
        <v>27</v>
      </c>
      <c r="E863">
        <v>2009</v>
      </c>
      <c r="F863" t="s">
        <v>27</v>
      </c>
      <c r="G863" t="s">
        <v>1704</v>
      </c>
      <c r="H863" s="2">
        <v>0.60499999999999998</v>
      </c>
      <c r="I863" s="1" t="str">
        <f t="shared" si="40"/>
        <v>5</v>
      </c>
      <c r="J863" t="s">
        <v>145</v>
      </c>
      <c r="K863" t="s">
        <v>1705</v>
      </c>
      <c r="L863">
        <v>2.75</v>
      </c>
      <c r="M863" t="str">
        <f t="shared" si="39"/>
        <v>Dissapointing</v>
      </c>
      <c r="N863" t="str">
        <f t="shared" si="41"/>
        <v>Dissapointing</v>
      </c>
    </row>
    <row r="864" spans="1:14" x14ac:dyDescent="0.25">
      <c r="A864">
        <v>439</v>
      </c>
      <c r="B864" t="str">
        <f>TRIM(Table2[[#This Row],[Company (Manufacturer)]])</f>
        <v>El Rey</v>
      </c>
      <c r="C864" t="s">
        <v>1695</v>
      </c>
      <c r="D864" t="s">
        <v>27</v>
      </c>
      <c r="E864">
        <v>2009</v>
      </c>
      <c r="F864" t="s">
        <v>27</v>
      </c>
      <c r="G864" t="s">
        <v>1706</v>
      </c>
      <c r="H864" s="1">
        <v>0.7</v>
      </c>
      <c r="I864" s="1" t="str">
        <f t="shared" si="40"/>
        <v>5</v>
      </c>
      <c r="J864" t="s">
        <v>145</v>
      </c>
      <c r="K864" t="s">
        <v>1707</v>
      </c>
      <c r="L864">
        <v>3</v>
      </c>
      <c r="M864" t="str">
        <f t="shared" si="39"/>
        <v>Satisfactory</v>
      </c>
      <c r="N864" t="str">
        <f t="shared" si="41"/>
        <v>Satisfactory</v>
      </c>
    </row>
    <row r="865" spans="1:14" x14ac:dyDescent="0.25">
      <c r="A865">
        <v>1662</v>
      </c>
      <c r="B865" t="str">
        <f>TRIM(Table2[[#This Row],[Company (Manufacturer)]])</f>
        <v>El Rey</v>
      </c>
      <c r="C865" t="s">
        <v>1695</v>
      </c>
      <c r="D865" t="s">
        <v>27</v>
      </c>
      <c r="E865">
        <v>2015</v>
      </c>
      <c r="F865" t="s">
        <v>27</v>
      </c>
      <c r="G865" t="s">
        <v>1708</v>
      </c>
      <c r="H865" s="1">
        <v>0.7</v>
      </c>
      <c r="I865" s="1" t="str">
        <f t="shared" si="40"/>
        <v>5</v>
      </c>
      <c r="J865" t="s">
        <v>145</v>
      </c>
      <c r="K865" t="s">
        <v>1709</v>
      </c>
      <c r="L865">
        <v>3.75</v>
      </c>
      <c r="M865" t="str">
        <f t="shared" si="39"/>
        <v>Praiseworthy</v>
      </c>
      <c r="N865" t="str">
        <f t="shared" si="41"/>
        <v>Praiseworthy</v>
      </c>
    </row>
    <row r="866" spans="1:14" x14ac:dyDescent="0.25">
      <c r="A866">
        <v>2382</v>
      </c>
      <c r="B866" t="str">
        <f>TRIM(Table2[[#This Row],[Company (Manufacturer)]])</f>
        <v>Eldora</v>
      </c>
      <c r="C866" t="s">
        <v>1710</v>
      </c>
      <c r="D866" t="s">
        <v>10</v>
      </c>
      <c r="E866">
        <v>2019</v>
      </c>
      <c r="F866" t="s">
        <v>274</v>
      </c>
      <c r="G866" t="s">
        <v>1711</v>
      </c>
      <c r="H866" s="1">
        <v>0.7</v>
      </c>
      <c r="I866" s="1" t="str">
        <f t="shared" si="40"/>
        <v>3</v>
      </c>
      <c r="J866" t="s">
        <v>13</v>
      </c>
      <c r="K866" t="s">
        <v>1712</v>
      </c>
      <c r="L866">
        <v>3.5</v>
      </c>
      <c r="M866" t="str">
        <f t="shared" si="39"/>
        <v>Satisfactory</v>
      </c>
      <c r="N866" t="str">
        <f t="shared" si="41"/>
        <v>Satisfactory</v>
      </c>
    </row>
    <row r="867" spans="1:14" x14ac:dyDescent="0.25">
      <c r="A867">
        <v>2724</v>
      </c>
      <c r="B867" t="str">
        <f>TRIM(Table2[[#This Row],[Company (Manufacturer)]])</f>
        <v>Eldora</v>
      </c>
      <c r="C867" t="s">
        <v>1710</v>
      </c>
      <c r="D867" t="s">
        <v>10</v>
      </c>
      <c r="E867">
        <v>2022</v>
      </c>
      <c r="F867" t="s">
        <v>11</v>
      </c>
      <c r="G867" t="s">
        <v>1713</v>
      </c>
      <c r="H867" s="1">
        <v>0.7</v>
      </c>
      <c r="I867" s="1" t="str">
        <f t="shared" si="40"/>
        <v>3</v>
      </c>
      <c r="J867" t="s">
        <v>13</v>
      </c>
      <c r="K867" t="s">
        <v>1714</v>
      </c>
      <c r="L867">
        <v>3.5</v>
      </c>
      <c r="M867" t="str">
        <f t="shared" si="39"/>
        <v>Satisfactory</v>
      </c>
      <c r="N867" t="str">
        <f t="shared" si="41"/>
        <v>Satisfactory</v>
      </c>
    </row>
    <row r="868" spans="1:14" x14ac:dyDescent="0.25">
      <c r="A868">
        <v>2724</v>
      </c>
      <c r="B868" t="str">
        <f>TRIM(Table2[[#This Row],[Company (Manufacturer)]])</f>
        <v>Eldora</v>
      </c>
      <c r="C868" t="s">
        <v>1710</v>
      </c>
      <c r="D868" t="s">
        <v>10</v>
      </c>
      <c r="E868">
        <v>2022</v>
      </c>
      <c r="F868" t="s">
        <v>15</v>
      </c>
      <c r="G868" t="s">
        <v>1715</v>
      </c>
      <c r="H868" s="1">
        <v>0.7</v>
      </c>
      <c r="I868" s="1" t="str">
        <f t="shared" si="40"/>
        <v>3</v>
      </c>
      <c r="J868" t="s">
        <v>13</v>
      </c>
      <c r="K868" t="s">
        <v>1716</v>
      </c>
      <c r="L868">
        <v>3.25</v>
      </c>
      <c r="M868" t="str">
        <f t="shared" si="39"/>
        <v>Satisfactory</v>
      </c>
      <c r="N868" t="str">
        <f t="shared" si="41"/>
        <v>Satisfactory</v>
      </c>
    </row>
    <row r="869" spans="1:14" x14ac:dyDescent="0.25">
      <c r="A869">
        <v>2728</v>
      </c>
      <c r="B869" t="str">
        <f>TRIM(Table2[[#This Row],[Company (Manufacturer)]])</f>
        <v>Eldora</v>
      </c>
      <c r="C869" t="s">
        <v>1710</v>
      </c>
      <c r="D869" t="s">
        <v>10</v>
      </c>
      <c r="E869">
        <v>2022</v>
      </c>
      <c r="F869" t="s">
        <v>230</v>
      </c>
      <c r="G869" t="s">
        <v>1717</v>
      </c>
      <c r="H869" s="1">
        <v>0.7</v>
      </c>
      <c r="I869" s="1" t="str">
        <f t="shared" si="40"/>
        <v>3</v>
      </c>
      <c r="J869" t="s">
        <v>13</v>
      </c>
      <c r="K869" t="s">
        <v>1718</v>
      </c>
      <c r="L869">
        <v>3.5</v>
      </c>
      <c r="M869" t="str">
        <f t="shared" si="39"/>
        <v>Satisfactory</v>
      </c>
      <c r="N869" t="str">
        <f t="shared" si="41"/>
        <v>Satisfactory</v>
      </c>
    </row>
    <row r="870" spans="1:14" x14ac:dyDescent="0.25">
      <c r="A870">
        <v>2728</v>
      </c>
      <c r="B870" t="str">
        <f>TRIM(Table2[[#This Row],[Company (Manufacturer)]])</f>
        <v>Eldora</v>
      </c>
      <c r="C870" t="s">
        <v>1710</v>
      </c>
      <c r="D870" t="s">
        <v>10</v>
      </c>
      <c r="E870">
        <v>2022</v>
      </c>
      <c r="F870" t="s">
        <v>46</v>
      </c>
      <c r="G870" t="s">
        <v>1719</v>
      </c>
      <c r="H870" s="1">
        <v>0.7</v>
      </c>
      <c r="I870" s="1" t="str">
        <f t="shared" si="40"/>
        <v>3</v>
      </c>
      <c r="J870" t="s">
        <v>13</v>
      </c>
      <c r="K870" t="s">
        <v>1720</v>
      </c>
      <c r="L870">
        <v>3</v>
      </c>
      <c r="M870" t="str">
        <f t="shared" si="39"/>
        <v>Satisfactory</v>
      </c>
      <c r="N870" t="str">
        <f t="shared" si="41"/>
        <v>Satisfactory</v>
      </c>
    </row>
    <row r="871" spans="1:14" x14ac:dyDescent="0.25">
      <c r="A871">
        <v>2728</v>
      </c>
      <c r="B871" t="str">
        <f>TRIM(Table2[[#This Row],[Company (Manufacturer)]])</f>
        <v>Eldora</v>
      </c>
      <c r="C871" t="s">
        <v>1710</v>
      </c>
      <c r="D871" t="s">
        <v>10</v>
      </c>
      <c r="E871">
        <v>2022</v>
      </c>
      <c r="F871" t="s">
        <v>18</v>
      </c>
      <c r="G871" t="s">
        <v>1721</v>
      </c>
      <c r="H871" s="1">
        <v>0.7</v>
      </c>
      <c r="I871" s="1" t="str">
        <f t="shared" si="40"/>
        <v>3</v>
      </c>
      <c r="J871" t="s">
        <v>13</v>
      </c>
      <c r="K871" t="s">
        <v>1722</v>
      </c>
      <c r="L871">
        <v>3</v>
      </c>
      <c r="M871" t="str">
        <f t="shared" si="39"/>
        <v>Satisfactory</v>
      </c>
      <c r="N871" t="str">
        <f t="shared" si="41"/>
        <v>Satisfactory</v>
      </c>
    </row>
    <row r="872" spans="1:14" x14ac:dyDescent="0.25">
      <c r="A872">
        <v>2728</v>
      </c>
      <c r="B872" t="str">
        <f>TRIM(Table2[[#This Row],[Company (Manufacturer)]])</f>
        <v>Eldora</v>
      </c>
      <c r="C872" t="s">
        <v>1710</v>
      </c>
      <c r="D872" t="s">
        <v>10</v>
      </c>
      <c r="E872">
        <v>2022</v>
      </c>
      <c r="F872" t="s">
        <v>30</v>
      </c>
      <c r="G872" t="s">
        <v>1723</v>
      </c>
      <c r="H872" s="1">
        <v>0.7</v>
      </c>
      <c r="I872" s="1" t="str">
        <f t="shared" si="40"/>
        <v>3</v>
      </c>
      <c r="J872" t="s">
        <v>13</v>
      </c>
      <c r="K872" t="s">
        <v>1724</v>
      </c>
      <c r="L872">
        <v>3.75</v>
      </c>
      <c r="M872" t="str">
        <f t="shared" si="39"/>
        <v>Praiseworthy</v>
      </c>
      <c r="N872" t="str">
        <f t="shared" si="41"/>
        <v>Praiseworthy</v>
      </c>
    </row>
    <row r="873" spans="1:14" x14ac:dyDescent="0.25">
      <c r="A873">
        <v>1137</v>
      </c>
      <c r="B873" t="str">
        <f>TRIM(Table2[[#This Row],[Company (Manufacturer)]])</f>
        <v>Emerald Estate</v>
      </c>
      <c r="C873" t="s">
        <v>1725</v>
      </c>
      <c r="D873" t="s">
        <v>1226</v>
      </c>
      <c r="E873">
        <v>2013</v>
      </c>
      <c r="F873" t="s">
        <v>1226</v>
      </c>
      <c r="G873" t="s">
        <v>1725</v>
      </c>
      <c r="H873" s="1">
        <v>0.6</v>
      </c>
      <c r="I873" s="1" t="str">
        <f t="shared" si="40"/>
        <v>2</v>
      </c>
      <c r="J873" t="s">
        <v>102</v>
      </c>
      <c r="K873" t="s">
        <v>1726</v>
      </c>
      <c r="L873">
        <v>2.75</v>
      </c>
      <c r="M873" t="str">
        <f t="shared" si="39"/>
        <v>Dissapointing</v>
      </c>
      <c r="N873" t="str">
        <f t="shared" si="41"/>
        <v>Dissapointing</v>
      </c>
    </row>
    <row r="874" spans="1:14" x14ac:dyDescent="0.25">
      <c r="A874">
        <v>1137</v>
      </c>
      <c r="B874" t="str">
        <f>TRIM(Table2[[#This Row],[Company (Manufacturer)]])</f>
        <v>Emerald Estate</v>
      </c>
      <c r="C874" t="s">
        <v>1725</v>
      </c>
      <c r="D874" t="s">
        <v>1226</v>
      </c>
      <c r="E874">
        <v>2013</v>
      </c>
      <c r="F874" t="s">
        <v>1226</v>
      </c>
      <c r="G874" t="s">
        <v>1725</v>
      </c>
      <c r="H874" s="1">
        <v>0.7</v>
      </c>
      <c r="I874" s="1" t="str">
        <f t="shared" si="40"/>
        <v>2</v>
      </c>
      <c r="J874" t="s">
        <v>102</v>
      </c>
      <c r="K874" t="s">
        <v>1727</v>
      </c>
      <c r="L874">
        <v>3.25</v>
      </c>
      <c r="M874" t="str">
        <f t="shared" si="39"/>
        <v>Satisfactory</v>
      </c>
      <c r="N874" t="str">
        <f t="shared" si="41"/>
        <v>Satisfactory</v>
      </c>
    </row>
    <row r="875" spans="1:14" x14ac:dyDescent="0.25">
      <c r="A875">
        <v>1450</v>
      </c>
      <c r="B875" t="str">
        <f>TRIM(Table2[[#This Row],[Company (Manufacturer)]])</f>
        <v>Emily's</v>
      </c>
      <c r="C875" t="s">
        <v>1728</v>
      </c>
      <c r="D875" t="s">
        <v>871</v>
      </c>
      <c r="E875">
        <v>2015</v>
      </c>
      <c r="F875" t="s">
        <v>27</v>
      </c>
      <c r="G875" t="s">
        <v>787</v>
      </c>
      <c r="H875" s="1">
        <v>0.79</v>
      </c>
      <c r="I875" s="1" t="str">
        <f t="shared" si="40"/>
        <v>3</v>
      </c>
      <c r="J875" t="s">
        <v>13</v>
      </c>
      <c r="K875" t="s">
        <v>1729</v>
      </c>
      <c r="L875">
        <v>3</v>
      </c>
      <c r="M875" t="str">
        <f t="shared" si="39"/>
        <v>Satisfactory</v>
      </c>
      <c r="N875" t="str">
        <f t="shared" si="41"/>
        <v>Satisfactory</v>
      </c>
    </row>
    <row r="876" spans="1:14" x14ac:dyDescent="0.25">
      <c r="A876">
        <v>1454</v>
      </c>
      <c r="B876" t="str">
        <f>TRIM(Table2[[#This Row],[Company (Manufacturer)]])</f>
        <v>Emily's</v>
      </c>
      <c r="C876" t="s">
        <v>1728</v>
      </c>
      <c r="D876" t="s">
        <v>871</v>
      </c>
      <c r="E876">
        <v>2015</v>
      </c>
      <c r="F876" t="s">
        <v>38</v>
      </c>
      <c r="G876" t="s">
        <v>38</v>
      </c>
      <c r="H876" s="1">
        <v>0.78</v>
      </c>
      <c r="I876" s="1" t="str">
        <f t="shared" si="40"/>
        <v>3</v>
      </c>
      <c r="J876" t="s">
        <v>13</v>
      </c>
      <c r="K876" t="s">
        <v>1730</v>
      </c>
      <c r="L876">
        <v>3.5</v>
      </c>
      <c r="M876" t="str">
        <f t="shared" si="39"/>
        <v>Satisfactory</v>
      </c>
      <c r="N876" t="str">
        <f t="shared" si="41"/>
        <v>Satisfactory</v>
      </c>
    </row>
    <row r="877" spans="1:14" x14ac:dyDescent="0.25">
      <c r="A877">
        <v>2108</v>
      </c>
      <c r="B877" t="str">
        <f>TRIM(Table2[[#This Row],[Company (Manufacturer)]])</f>
        <v>Encuentro</v>
      </c>
      <c r="C877" t="s">
        <v>1731</v>
      </c>
      <c r="D877" t="s">
        <v>34</v>
      </c>
      <c r="E877">
        <v>2018</v>
      </c>
      <c r="F877" t="s">
        <v>336</v>
      </c>
      <c r="G877" t="s">
        <v>1732</v>
      </c>
      <c r="H877" s="1">
        <v>0.7</v>
      </c>
      <c r="I877" s="1" t="str">
        <f t="shared" si="40"/>
        <v>2</v>
      </c>
      <c r="J877" t="s">
        <v>102</v>
      </c>
      <c r="K877" t="s">
        <v>1733</v>
      </c>
      <c r="L877">
        <v>3.5</v>
      </c>
      <c r="M877" t="str">
        <f t="shared" si="39"/>
        <v>Satisfactory</v>
      </c>
      <c r="N877" t="str">
        <f t="shared" si="41"/>
        <v>Satisfactory</v>
      </c>
    </row>
    <row r="878" spans="1:14" x14ac:dyDescent="0.25">
      <c r="A878">
        <v>2108</v>
      </c>
      <c r="B878" t="str">
        <f>TRIM(Table2[[#This Row],[Company (Manufacturer)]])</f>
        <v>Encuentro</v>
      </c>
      <c r="C878" t="s">
        <v>1731</v>
      </c>
      <c r="D878" t="s">
        <v>34</v>
      </c>
      <c r="E878">
        <v>2018</v>
      </c>
      <c r="F878" t="s">
        <v>274</v>
      </c>
      <c r="G878" t="s">
        <v>774</v>
      </c>
      <c r="H878" s="1">
        <v>0.7</v>
      </c>
      <c r="I878" s="1" t="str">
        <f t="shared" si="40"/>
        <v>2</v>
      </c>
      <c r="J878" t="s">
        <v>102</v>
      </c>
      <c r="K878" t="s">
        <v>1734</v>
      </c>
      <c r="L878">
        <v>3.5</v>
      </c>
      <c r="M878" t="str">
        <f t="shared" si="39"/>
        <v>Satisfactory</v>
      </c>
      <c r="N878" t="str">
        <f t="shared" si="41"/>
        <v>Satisfactory</v>
      </c>
    </row>
    <row r="879" spans="1:14" x14ac:dyDescent="0.25">
      <c r="A879">
        <v>2114</v>
      </c>
      <c r="B879" t="str">
        <f>TRIM(Table2[[#This Row],[Company (Manufacturer)]])</f>
        <v>Encuentro</v>
      </c>
      <c r="C879" t="s">
        <v>1731</v>
      </c>
      <c r="D879" t="s">
        <v>34</v>
      </c>
      <c r="E879">
        <v>2018</v>
      </c>
      <c r="F879" t="s">
        <v>18</v>
      </c>
      <c r="G879" t="s">
        <v>191</v>
      </c>
      <c r="H879" s="1">
        <v>0.7</v>
      </c>
      <c r="I879" s="1" t="str">
        <f t="shared" si="40"/>
        <v>2</v>
      </c>
      <c r="J879" t="s">
        <v>102</v>
      </c>
      <c r="K879" t="s">
        <v>1735</v>
      </c>
      <c r="L879">
        <v>3.25</v>
      </c>
      <c r="M879" t="str">
        <f t="shared" si="39"/>
        <v>Satisfactory</v>
      </c>
      <c r="N879" t="str">
        <f t="shared" si="41"/>
        <v>Satisfactory</v>
      </c>
    </row>
    <row r="880" spans="1:14" x14ac:dyDescent="0.25">
      <c r="A880">
        <v>2118</v>
      </c>
      <c r="B880" t="str">
        <f>TRIM(Table2[[#This Row],[Company (Manufacturer)]])</f>
        <v>Encuentro</v>
      </c>
      <c r="C880" t="s">
        <v>1731</v>
      </c>
      <c r="D880" t="s">
        <v>34</v>
      </c>
      <c r="E880">
        <v>2018</v>
      </c>
      <c r="F880" t="s">
        <v>15</v>
      </c>
      <c r="G880" t="s">
        <v>1736</v>
      </c>
      <c r="H880" s="1">
        <v>0.7</v>
      </c>
      <c r="I880" s="1" t="str">
        <f t="shared" si="40"/>
        <v>2</v>
      </c>
      <c r="J880" t="s">
        <v>102</v>
      </c>
      <c r="K880" t="s">
        <v>1737</v>
      </c>
      <c r="L880">
        <v>3.5</v>
      </c>
      <c r="M880" t="str">
        <f t="shared" si="39"/>
        <v>Satisfactory</v>
      </c>
      <c r="N880" t="str">
        <f t="shared" si="41"/>
        <v>Satisfactory</v>
      </c>
    </row>
    <row r="881" spans="1:14" x14ac:dyDescent="0.25">
      <c r="A881">
        <v>1916</v>
      </c>
      <c r="B881" t="str">
        <f>TRIM(Table2[[#This Row],[Company (Manufacturer)]])</f>
        <v>ENNA</v>
      </c>
      <c r="C881" t="s">
        <v>1738</v>
      </c>
      <c r="D881" t="s">
        <v>10</v>
      </c>
      <c r="E881">
        <v>2016</v>
      </c>
      <c r="F881" t="s">
        <v>313</v>
      </c>
      <c r="G881" t="s">
        <v>1739</v>
      </c>
      <c r="H881" s="1">
        <v>0.75</v>
      </c>
      <c r="I881" s="1" t="str">
        <f t="shared" si="40"/>
        <v>2</v>
      </c>
      <c r="J881" t="s">
        <v>102</v>
      </c>
      <c r="K881" t="s">
        <v>1740</v>
      </c>
      <c r="L881">
        <v>3.25</v>
      </c>
      <c r="M881" t="str">
        <f t="shared" si="39"/>
        <v>Satisfactory</v>
      </c>
      <c r="N881" t="str">
        <f t="shared" si="41"/>
        <v>Satisfactory</v>
      </c>
    </row>
    <row r="882" spans="1:14" x14ac:dyDescent="0.25">
      <c r="A882">
        <v>2198</v>
      </c>
      <c r="B882" t="str">
        <f>TRIM(Table2[[#This Row],[Company (Manufacturer)]])</f>
        <v>ENNA</v>
      </c>
      <c r="C882" t="s">
        <v>1738</v>
      </c>
      <c r="D882" t="s">
        <v>10</v>
      </c>
      <c r="E882">
        <v>2018</v>
      </c>
      <c r="F882" t="s">
        <v>153</v>
      </c>
      <c r="G882" t="s">
        <v>1741</v>
      </c>
      <c r="H882" s="1">
        <v>0.72</v>
      </c>
      <c r="I882" s="1" t="str">
        <f t="shared" si="40"/>
        <v>2</v>
      </c>
      <c r="J882" t="s">
        <v>102</v>
      </c>
      <c r="K882" t="s">
        <v>1742</v>
      </c>
      <c r="L882">
        <v>3</v>
      </c>
      <c r="M882" t="str">
        <f t="shared" si="39"/>
        <v>Satisfactory</v>
      </c>
      <c r="N882" t="str">
        <f t="shared" si="41"/>
        <v>Satisfactory</v>
      </c>
    </row>
    <row r="883" spans="1:14" x14ac:dyDescent="0.25">
      <c r="A883">
        <v>2350</v>
      </c>
      <c r="B883" t="str">
        <f>TRIM(Table2[[#This Row],[Company (Manufacturer)]])</f>
        <v>ENNA</v>
      </c>
      <c r="C883" t="s">
        <v>1738</v>
      </c>
      <c r="D883" t="s">
        <v>10</v>
      </c>
      <c r="E883">
        <v>2019</v>
      </c>
      <c r="F883" t="s">
        <v>1386</v>
      </c>
      <c r="G883" t="s">
        <v>1743</v>
      </c>
      <c r="H883" s="1">
        <v>0.7</v>
      </c>
      <c r="I883" s="1" t="str">
        <f t="shared" si="40"/>
        <v>3</v>
      </c>
      <c r="J883" t="s">
        <v>13</v>
      </c>
      <c r="K883" t="s">
        <v>1744</v>
      </c>
      <c r="L883">
        <v>2.5</v>
      </c>
      <c r="M883" t="str">
        <f t="shared" si="39"/>
        <v>Dissapointing</v>
      </c>
      <c r="N883" t="str">
        <f t="shared" si="41"/>
        <v>Dissapointing</v>
      </c>
    </row>
    <row r="884" spans="1:14" x14ac:dyDescent="0.25">
      <c r="A884">
        <v>2350</v>
      </c>
      <c r="B884" t="str">
        <f>TRIM(Table2[[#This Row],[Company (Manufacturer)]])</f>
        <v>ENNA</v>
      </c>
      <c r="C884" t="s">
        <v>1738</v>
      </c>
      <c r="D884" t="s">
        <v>10</v>
      </c>
      <c r="E884">
        <v>2019</v>
      </c>
      <c r="F884" t="s">
        <v>11</v>
      </c>
      <c r="G884" t="s">
        <v>302</v>
      </c>
      <c r="H884" s="1">
        <v>0.8</v>
      </c>
      <c r="I884" s="1" t="str">
        <f t="shared" si="40"/>
        <v>3</v>
      </c>
      <c r="J884" t="s">
        <v>13</v>
      </c>
      <c r="K884" t="s">
        <v>1745</v>
      </c>
      <c r="L884">
        <v>3</v>
      </c>
      <c r="M884" t="str">
        <f t="shared" si="39"/>
        <v>Satisfactory</v>
      </c>
      <c r="N884" t="str">
        <f t="shared" si="41"/>
        <v>Satisfactory</v>
      </c>
    </row>
    <row r="885" spans="1:14" x14ac:dyDescent="0.25">
      <c r="A885">
        <v>2350</v>
      </c>
      <c r="B885" t="str">
        <f>TRIM(Table2[[#This Row],[Company (Manufacturer)]])</f>
        <v>ENNA</v>
      </c>
      <c r="C885" t="s">
        <v>1738</v>
      </c>
      <c r="D885" t="s">
        <v>10</v>
      </c>
      <c r="E885">
        <v>2019</v>
      </c>
      <c r="F885" t="s">
        <v>149</v>
      </c>
      <c r="G885" t="s">
        <v>1746</v>
      </c>
      <c r="H885" s="1">
        <v>0.72</v>
      </c>
      <c r="I885" s="1" t="str">
        <f t="shared" si="40"/>
        <v>3</v>
      </c>
      <c r="J885" t="s">
        <v>13</v>
      </c>
      <c r="K885" t="s">
        <v>1747</v>
      </c>
      <c r="L885">
        <v>3.5</v>
      </c>
      <c r="M885" t="str">
        <f t="shared" si="39"/>
        <v>Satisfactory</v>
      </c>
      <c r="N885" t="str">
        <f t="shared" si="41"/>
        <v>Satisfactory</v>
      </c>
    </row>
    <row r="886" spans="1:14" x14ac:dyDescent="0.25">
      <c r="A886">
        <v>565</v>
      </c>
      <c r="B886" t="str">
        <f>TRIM(Table2[[#This Row],[Company (Manufacturer)]])</f>
        <v>Enric Rovira (Claudio Corallo)</v>
      </c>
      <c r="C886" t="s">
        <v>1748</v>
      </c>
      <c r="D886" t="s">
        <v>211</v>
      </c>
      <c r="E886">
        <v>2010</v>
      </c>
      <c r="F886" t="s">
        <v>239</v>
      </c>
      <c r="G886" t="s">
        <v>1212</v>
      </c>
      <c r="H886" s="1">
        <v>0.8</v>
      </c>
      <c r="I886" s="1" t="str">
        <f t="shared" si="40"/>
        <v/>
      </c>
      <c r="K886" t="s">
        <v>1749</v>
      </c>
      <c r="L886">
        <v>3.25</v>
      </c>
      <c r="M886" t="str">
        <f t="shared" si="39"/>
        <v>Satisfactory</v>
      </c>
      <c r="N886" t="str">
        <f t="shared" si="41"/>
        <v>Satisfactory</v>
      </c>
    </row>
    <row r="887" spans="1:14" x14ac:dyDescent="0.25">
      <c r="A887">
        <v>1205</v>
      </c>
      <c r="B887" t="str">
        <f>TRIM(Table2[[#This Row],[Company (Manufacturer)]])</f>
        <v>Erithaj (A. Morin)</v>
      </c>
      <c r="C887" t="s">
        <v>1750</v>
      </c>
      <c r="D887" t="s">
        <v>34</v>
      </c>
      <c r="E887">
        <v>2014</v>
      </c>
      <c r="F887" t="s">
        <v>153</v>
      </c>
      <c r="G887" t="s">
        <v>330</v>
      </c>
      <c r="H887" s="1">
        <v>0.7</v>
      </c>
      <c r="I887" s="1" t="str">
        <f t="shared" si="40"/>
        <v>3</v>
      </c>
      <c r="J887" t="s">
        <v>13</v>
      </c>
      <c r="K887" t="s">
        <v>1751</v>
      </c>
      <c r="L887">
        <v>3.25</v>
      </c>
      <c r="M887" t="str">
        <f t="shared" si="39"/>
        <v>Satisfactory</v>
      </c>
      <c r="N887" t="str">
        <f t="shared" si="41"/>
        <v>Satisfactory</v>
      </c>
    </row>
    <row r="888" spans="1:14" x14ac:dyDescent="0.25">
      <c r="A888">
        <v>1209</v>
      </c>
      <c r="B888" t="str">
        <f>TRIM(Table2[[#This Row],[Company (Manufacturer)]])</f>
        <v>Erithaj (A. Morin)</v>
      </c>
      <c r="C888" t="s">
        <v>1750</v>
      </c>
      <c r="D888" t="s">
        <v>34</v>
      </c>
      <c r="E888">
        <v>2014</v>
      </c>
      <c r="F888" t="s">
        <v>153</v>
      </c>
      <c r="G888" t="s">
        <v>1752</v>
      </c>
      <c r="H888" s="1">
        <v>0.8</v>
      </c>
      <c r="I888" s="1" t="str">
        <f t="shared" si="40"/>
        <v>3</v>
      </c>
      <c r="J888" t="s">
        <v>13</v>
      </c>
      <c r="K888" t="s">
        <v>1753</v>
      </c>
      <c r="L888">
        <v>3</v>
      </c>
      <c r="M888" t="str">
        <f t="shared" si="39"/>
        <v>Satisfactory</v>
      </c>
      <c r="N888" t="str">
        <f t="shared" si="41"/>
        <v>Satisfactory</v>
      </c>
    </row>
    <row r="889" spans="1:14" x14ac:dyDescent="0.25">
      <c r="A889">
        <v>1209</v>
      </c>
      <c r="B889" t="str">
        <f>TRIM(Table2[[#This Row],[Company (Manufacturer)]])</f>
        <v>Erithaj (A. Morin)</v>
      </c>
      <c r="C889" t="s">
        <v>1750</v>
      </c>
      <c r="D889" t="s">
        <v>34</v>
      </c>
      <c r="E889">
        <v>2014</v>
      </c>
      <c r="F889" t="s">
        <v>153</v>
      </c>
      <c r="G889" t="s">
        <v>1754</v>
      </c>
      <c r="H889" s="1">
        <v>0.74</v>
      </c>
      <c r="I889" s="1" t="str">
        <f t="shared" si="40"/>
        <v>3</v>
      </c>
      <c r="J889" t="s">
        <v>13</v>
      </c>
      <c r="K889" t="s">
        <v>1755</v>
      </c>
      <c r="L889">
        <v>3.25</v>
      </c>
      <c r="M889" t="str">
        <f t="shared" si="39"/>
        <v>Satisfactory</v>
      </c>
      <c r="N889" t="str">
        <f t="shared" si="41"/>
        <v>Satisfactory</v>
      </c>
    </row>
    <row r="890" spans="1:14" x14ac:dyDescent="0.25">
      <c r="A890">
        <v>252</v>
      </c>
      <c r="B890" t="str">
        <f>TRIM(Table2[[#This Row],[Company (Manufacturer)]])</f>
        <v>Escazu</v>
      </c>
      <c r="C890" t="s">
        <v>1756</v>
      </c>
      <c r="D890" t="s">
        <v>10</v>
      </c>
      <c r="E890">
        <v>2008</v>
      </c>
      <c r="F890" t="s">
        <v>27</v>
      </c>
      <c r="G890" t="s">
        <v>197</v>
      </c>
      <c r="H890" s="1">
        <v>0.72</v>
      </c>
      <c r="I890" s="1" t="str">
        <f t="shared" si="40"/>
        <v>4</v>
      </c>
      <c r="J890" t="s">
        <v>130</v>
      </c>
      <c r="K890" t="s">
        <v>1757</v>
      </c>
      <c r="L890">
        <v>3</v>
      </c>
      <c r="M890" t="str">
        <f t="shared" si="39"/>
        <v>Satisfactory</v>
      </c>
      <c r="N890" t="str">
        <f t="shared" si="41"/>
        <v>Satisfactory</v>
      </c>
    </row>
    <row r="891" spans="1:14" x14ac:dyDescent="0.25">
      <c r="A891">
        <v>414</v>
      </c>
      <c r="B891" t="str">
        <f>TRIM(Table2[[#This Row],[Company (Manufacturer)]])</f>
        <v>Escazu</v>
      </c>
      <c r="C891" t="s">
        <v>1756</v>
      </c>
      <c r="D891" t="s">
        <v>10</v>
      </c>
      <c r="E891">
        <v>2009</v>
      </c>
      <c r="F891" t="s">
        <v>316</v>
      </c>
      <c r="G891" t="s">
        <v>1758</v>
      </c>
      <c r="H891" s="1">
        <v>0.65</v>
      </c>
      <c r="I891" s="1" t="str">
        <f t="shared" si="40"/>
        <v>4</v>
      </c>
      <c r="J891" t="s">
        <v>130</v>
      </c>
      <c r="K891" t="s">
        <v>1759</v>
      </c>
      <c r="L891">
        <v>2</v>
      </c>
      <c r="M891" t="str">
        <f t="shared" si="39"/>
        <v>Dissapointing</v>
      </c>
      <c r="N891" t="str">
        <f t="shared" si="41"/>
        <v>Dissapointing</v>
      </c>
    </row>
    <row r="892" spans="1:14" x14ac:dyDescent="0.25">
      <c r="A892">
        <v>423</v>
      </c>
      <c r="B892" t="str">
        <f>TRIM(Table2[[#This Row],[Company (Manufacturer)]])</f>
        <v>Escazu</v>
      </c>
      <c r="C892" t="s">
        <v>1756</v>
      </c>
      <c r="D892" t="s">
        <v>10</v>
      </c>
      <c r="E892">
        <v>2009</v>
      </c>
      <c r="F892" t="s">
        <v>27</v>
      </c>
      <c r="G892" t="s">
        <v>594</v>
      </c>
      <c r="H892" s="1">
        <v>0.81</v>
      </c>
      <c r="I892" s="1" t="str">
        <f t="shared" si="40"/>
        <v>4</v>
      </c>
      <c r="J892" t="s">
        <v>130</v>
      </c>
      <c r="K892" t="s">
        <v>1760</v>
      </c>
      <c r="L892">
        <v>3.5</v>
      </c>
      <c r="M892" t="str">
        <f t="shared" si="39"/>
        <v>Satisfactory</v>
      </c>
      <c r="N892" t="str">
        <f t="shared" si="41"/>
        <v>Satisfactory</v>
      </c>
    </row>
    <row r="893" spans="1:14" x14ac:dyDescent="0.25">
      <c r="A893">
        <v>431</v>
      </c>
      <c r="B893" t="str">
        <f>TRIM(Table2[[#This Row],[Company (Manufacturer)]])</f>
        <v>Escazu</v>
      </c>
      <c r="C893" t="s">
        <v>1756</v>
      </c>
      <c r="D893" t="s">
        <v>10</v>
      </c>
      <c r="E893">
        <v>2009</v>
      </c>
      <c r="F893" t="s">
        <v>239</v>
      </c>
      <c r="G893" t="s">
        <v>1761</v>
      </c>
      <c r="H893" s="1">
        <v>0.74</v>
      </c>
      <c r="I893" s="1" t="str">
        <f t="shared" si="40"/>
        <v>4</v>
      </c>
      <c r="J893" t="s">
        <v>130</v>
      </c>
      <c r="K893" t="s">
        <v>1762</v>
      </c>
      <c r="L893">
        <v>2.75</v>
      </c>
      <c r="M893" t="str">
        <f t="shared" si="39"/>
        <v>Dissapointing</v>
      </c>
      <c r="N893" t="str">
        <f t="shared" si="41"/>
        <v>Dissapointing</v>
      </c>
    </row>
    <row r="894" spans="1:14" x14ac:dyDescent="0.25">
      <c r="A894">
        <v>903</v>
      </c>
      <c r="B894" t="str">
        <f>TRIM(Table2[[#This Row],[Company (Manufacturer)]])</f>
        <v>Escazu</v>
      </c>
      <c r="C894" t="s">
        <v>1756</v>
      </c>
      <c r="D894" t="s">
        <v>10</v>
      </c>
      <c r="E894">
        <v>2012</v>
      </c>
      <c r="F894" t="s">
        <v>27</v>
      </c>
      <c r="G894" t="s">
        <v>816</v>
      </c>
      <c r="H894" s="1">
        <v>0.7</v>
      </c>
      <c r="I894" s="1" t="str">
        <f t="shared" si="40"/>
        <v>4</v>
      </c>
      <c r="J894" t="s">
        <v>130</v>
      </c>
      <c r="K894" t="s">
        <v>1763</v>
      </c>
      <c r="L894">
        <v>2.75</v>
      </c>
      <c r="M894" t="str">
        <f t="shared" si="39"/>
        <v>Dissapointing</v>
      </c>
      <c r="N894" t="str">
        <f t="shared" si="41"/>
        <v>Dissapointing</v>
      </c>
    </row>
    <row r="895" spans="1:14" x14ac:dyDescent="0.25">
      <c r="A895">
        <v>2570</v>
      </c>
      <c r="B895" t="str">
        <f>TRIM(Table2[[#This Row],[Company (Manufacturer)]])</f>
        <v>Escazu</v>
      </c>
      <c r="C895" t="s">
        <v>1756</v>
      </c>
      <c r="D895" t="s">
        <v>10</v>
      </c>
      <c r="E895">
        <v>2021</v>
      </c>
      <c r="F895" t="s">
        <v>239</v>
      </c>
      <c r="G895" t="s">
        <v>1764</v>
      </c>
      <c r="H895" s="1">
        <v>0.65</v>
      </c>
      <c r="I895" s="1" t="str">
        <f t="shared" si="40"/>
        <v>3</v>
      </c>
      <c r="J895" t="s">
        <v>13</v>
      </c>
      <c r="K895" t="s">
        <v>1765</v>
      </c>
      <c r="L895">
        <v>3</v>
      </c>
      <c r="M895" t="str">
        <f t="shared" si="39"/>
        <v>Satisfactory</v>
      </c>
      <c r="N895" t="str">
        <f t="shared" si="41"/>
        <v>Satisfactory</v>
      </c>
    </row>
    <row r="896" spans="1:14" x14ac:dyDescent="0.25">
      <c r="A896">
        <v>2570</v>
      </c>
      <c r="B896" t="str">
        <f>TRIM(Table2[[#This Row],[Company (Manufacturer)]])</f>
        <v>Escazu</v>
      </c>
      <c r="C896" t="s">
        <v>1756</v>
      </c>
      <c r="D896" t="s">
        <v>10</v>
      </c>
      <c r="E896">
        <v>2021</v>
      </c>
      <c r="F896" t="s">
        <v>49</v>
      </c>
      <c r="G896" t="s">
        <v>1766</v>
      </c>
      <c r="H896" s="1">
        <v>0.7</v>
      </c>
      <c r="I896" s="1" t="str">
        <f t="shared" si="40"/>
        <v>2</v>
      </c>
      <c r="J896" t="s">
        <v>102</v>
      </c>
      <c r="K896" t="s">
        <v>1767</v>
      </c>
      <c r="L896">
        <v>3.5</v>
      </c>
      <c r="M896" t="str">
        <f t="shared" si="39"/>
        <v>Satisfactory</v>
      </c>
      <c r="N896" t="str">
        <f t="shared" si="41"/>
        <v>Satisfactory</v>
      </c>
    </row>
    <row r="897" spans="1:14" x14ac:dyDescent="0.25">
      <c r="A897">
        <v>666</v>
      </c>
      <c r="B897" t="str">
        <f>TRIM(Table2[[#This Row],[Company (Manufacturer)]])</f>
        <v>Ethel's Artisan (Mars)</v>
      </c>
      <c r="C897" t="s">
        <v>1768</v>
      </c>
      <c r="D897" t="s">
        <v>10</v>
      </c>
      <c r="E897">
        <v>2011</v>
      </c>
      <c r="F897" t="s">
        <v>239</v>
      </c>
      <c r="G897" t="s">
        <v>1769</v>
      </c>
      <c r="H897" s="1">
        <v>0.55000000000000004</v>
      </c>
      <c r="I897" s="1" t="str">
        <f t="shared" si="40"/>
        <v>4</v>
      </c>
      <c r="J897" t="s">
        <v>130</v>
      </c>
      <c r="K897" t="s">
        <v>1770</v>
      </c>
      <c r="L897">
        <v>2.5</v>
      </c>
      <c r="M897" t="str">
        <f t="shared" si="39"/>
        <v>Dissapointing</v>
      </c>
      <c r="N897" t="str">
        <f t="shared" si="41"/>
        <v>Dissapointing</v>
      </c>
    </row>
    <row r="898" spans="1:14" x14ac:dyDescent="0.25">
      <c r="A898">
        <v>666</v>
      </c>
      <c r="B898" t="str">
        <f>TRIM(Table2[[#This Row],[Company (Manufacturer)]])</f>
        <v>Ethel's Artisan (Mars)</v>
      </c>
      <c r="C898" t="s">
        <v>1768</v>
      </c>
      <c r="D898" t="s">
        <v>10</v>
      </c>
      <c r="E898">
        <v>2011</v>
      </c>
      <c r="F898" t="s">
        <v>149</v>
      </c>
      <c r="G898" t="s">
        <v>149</v>
      </c>
      <c r="H898" s="1">
        <v>0.55000000000000004</v>
      </c>
      <c r="I898" s="1" t="str">
        <f t="shared" si="40"/>
        <v>4</v>
      </c>
      <c r="J898" t="s">
        <v>130</v>
      </c>
      <c r="K898" t="s">
        <v>1771</v>
      </c>
      <c r="L898">
        <v>2.5</v>
      </c>
      <c r="M898" t="str">
        <f t="shared" ref="M898:M961" si="42">VLOOKUP(L898,$S$10:$T$15,2,TRUE)</f>
        <v>Dissapointing</v>
      </c>
      <c r="N898" t="str">
        <f t="shared" si="41"/>
        <v>Dissapointing</v>
      </c>
    </row>
    <row r="899" spans="1:14" x14ac:dyDescent="0.25">
      <c r="A899">
        <v>666</v>
      </c>
      <c r="B899" t="str">
        <f>TRIM(Table2[[#This Row],[Company (Manufacturer)]])</f>
        <v>Ethel's Artisan (Mars)</v>
      </c>
      <c r="C899" t="s">
        <v>1768</v>
      </c>
      <c r="D899" t="s">
        <v>10</v>
      </c>
      <c r="E899">
        <v>2011</v>
      </c>
      <c r="F899" t="s">
        <v>27</v>
      </c>
      <c r="G899" t="s">
        <v>86</v>
      </c>
      <c r="H899" s="1">
        <v>0.7</v>
      </c>
      <c r="I899" s="1" t="str">
        <f t="shared" ref="I899:I962" si="43">LEFT(J899,1)</f>
        <v>4</v>
      </c>
      <c r="J899" t="s">
        <v>130</v>
      </c>
      <c r="K899" t="s">
        <v>1772</v>
      </c>
      <c r="L899">
        <v>2.5</v>
      </c>
      <c r="M899" t="str">
        <f t="shared" si="42"/>
        <v>Dissapointing</v>
      </c>
      <c r="N899" t="str">
        <f t="shared" ref="N899:N962" si="44">IF(AND(L899 &gt;= 1, L899&lt; 2), "Unpleaseant", IF(AND(L899 &gt;= 2, L899 &lt;3), "Dissapointing", IF(AND(L899 &gt;= 3, L899&lt;3.75), "Satisfactory", IF(AND(L899&gt;=3.75, L899&lt; 4), "Praiseworthy", IF(AND(L899 &gt;=4, L899&lt;5), "Premium", "Elite")))))</f>
        <v>Dissapointing</v>
      </c>
    </row>
    <row r="900" spans="1:14" x14ac:dyDescent="0.25">
      <c r="A900">
        <v>666</v>
      </c>
      <c r="B900" t="str">
        <f>TRIM(Table2[[#This Row],[Company (Manufacturer)]])</f>
        <v>Ethel's Artisan (Mars)</v>
      </c>
      <c r="C900" t="s">
        <v>1768</v>
      </c>
      <c r="D900" t="s">
        <v>10</v>
      </c>
      <c r="E900">
        <v>2011</v>
      </c>
      <c r="F900" t="s">
        <v>239</v>
      </c>
      <c r="G900" t="s">
        <v>1773</v>
      </c>
      <c r="H900" s="1">
        <v>0.62</v>
      </c>
      <c r="I900" s="1" t="str">
        <f t="shared" si="43"/>
        <v>4</v>
      </c>
      <c r="J900" t="s">
        <v>130</v>
      </c>
      <c r="K900" t="s">
        <v>1774</v>
      </c>
      <c r="L900">
        <v>2.75</v>
      </c>
      <c r="M900" t="str">
        <f t="shared" si="42"/>
        <v>Dissapointing</v>
      </c>
      <c r="N900" t="str">
        <f t="shared" si="44"/>
        <v>Dissapointing</v>
      </c>
    </row>
    <row r="901" spans="1:14" x14ac:dyDescent="0.25">
      <c r="A901">
        <v>672</v>
      </c>
      <c r="B901" t="str">
        <f>TRIM(Table2[[#This Row],[Company (Manufacturer)]])</f>
        <v>Ethel's Artisan (Mars)</v>
      </c>
      <c r="C901" t="s">
        <v>1768</v>
      </c>
      <c r="D901" t="s">
        <v>10</v>
      </c>
      <c r="E901">
        <v>2011</v>
      </c>
      <c r="F901" t="s">
        <v>239</v>
      </c>
      <c r="G901" t="s">
        <v>1775</v>
      </c>
      <c r="H901" s="1">
        <v>0.62</v>
      </c>
      <c r="I901" s="1" t="str">
        <f t="shared" si="43"/>
        <v>4</v>
      </c>
      <c r="J901" t="s">
        <v>130</v>
      </c>
      <c r="K901" t="s">
        <v>1776</v>
      </c>
      <c r="L901">
        <v>2.5</v>
      </c>
      <c r="M901" t="str">
        <f t="shared" si="42"/>
        <v>Dissapointing</v>
      </c>
      <c r="N901" t="str">
        <f t="shared" si="44"/>
        <v>Dissapointing</v>
      </c>
    </row>
    <row r="902" spans="1:14" x14ac:dyDescent="0.25">
      <c r="A902">
        <v>1275</v>
      </c>
      <c r="B902" t="str">
        <f>TRIM(Table2[[#This Row],[Company (Manufacturer)]])</f>
        <v>Ethereal</v>
      </c>
      <c r="C902" t="s">
        <v>1777</v>
      </c>
      <c r="D902" t="s">
        <v>10</v>
      </c>
      <c r="E902">
        <v>2014</v>
      </c>
      <c r="F902" t="s">
        <v>230</v>
      </c>
      <c r="G902" t="s">
        <v>230</v>
      </c>
      <c r="H902" s="1">
        <v>0.8</v>
      </c>
      <c r="I902" s="1" t="str">
        <f t="shared" si="43"/>
        <v>3</v>
      </c>
      <c r="J902" t="s">
        <v>13</v>
      </c>
      <c r="K902" t="s">
        <v>1778</v>
      </c>
      <c r="L902">
        <v>3</v>
      </c>
      <c r="M902" t="str">
        <f t="shared" si="42"/>
        <v>Satisfactory</v>
      </c>
      <c r="N902" t="str">
        <f t="shared" si="44"/>
        <v>Satisfactory</v>
      </c>
    </row>
    <row r="903" spans="1:14" x14ac:dyDescent="0.25">
      <c r="A903">
        <v>1275</v>
      </c>
      <c r="B903" t="str">
        <f>TRIM(Table2[[#This Row],[Company (Manufacturer)]])</f>
        <v>Ethereal</v>
      </c>
      <c r="C903" t="s">
        <v>1777</v>
      </c>
      <c r="D903" t="s">
        <v>10</v>
      </c>
      <c r="E903">
        <v>2014</v>
      </c>
      <c r="F903" t="s">
        <v>46</v>
      </c>
      <c r="G903" t="s">
        <v>46</v>
      </c>
      <c r="H903" s="1">
        <v>0.8</v>
      </c>
      <c r="I903" s="1" t="str">
        <f t="shared" si="43"/>
        <v>3</v>
      </c>
      <c r="J903" t="s">
        <v>13</v>
      </c>
      <c r="K903" t="s">
        <v>1779</v>
      </c>
      <c r="L903">
        <v>3.5</v>
      </c>
      <c r="M903" t="str">
        <f t="shared" si="42"/>
        <v>Satisfactory</v>
      </c>
      <c r="N903" t="str">
        <f t="shared" si="44"/>
        <v>Satisfactory</v>
      </c>
    </row>
    <row r="904" spans="1:14" x14ac:dyDescent="0.25">
      <c r="A904">
        <v>1275</v>
      </c>
      <c r="B904" t="str">
        <f>TRIM(Table2[[#This Row],[Company (Manufacturer)]])</f>
        <v>Ethereal</v>
      </c>
      <c r="C904" t="s">
        <v>1777</v>
      </c>
      <c r="D904" t="s">
        <v>10</v>
      </c>
      <c r="E904">
        <v>2014</v>
      </c>
      <c r="F904" t="s">
        <v>18</v>
      </c>
      <c r="G904" t="s">
        <v>18</v>
      </c>
      <c r="H904" s="1">
        <v>0.8</v>
      </c>
      <c r="I904" s="1" t="str">
        <f t="shared" si="43"/>
        <v>3</v>
      </c>
      <c r="J904" t="s">
        <v>13</v>
      </c>
      <c r="K904" t="s">
        <v>1780</v>
      </c>
      <c r="L904">
        <v>3.75</v>
      </c>
      <c r="M904" t="str">
        <f t="shared" si="42"/>
        <v>Praiseworthy</v>
      </c>
      <c r="N904" t="str">
        <f t="shared" si="44"/>
        <v>Praiseworthy</v>
      </c>
    </row>
    <row r="905" spans="1:14" x14ac:dyDescent="0.25">
      <c r="A905">
        <v>2142</v>
      </c>
      <c r="B905" t="str">
        <f>TRIM(Table2[[#This Row],[Company (Manufacturer)]])</f>
        <v>Ethereal</v>
      </c>
      <c r="C905" t="s">
        <v>1777</v>
      </c>
      <c r="D905" t="s">
        <v>10</v>
      </c>
      <c r="E905">
        <v>2018</v>
      </c>
      <c r="F905" t="s">
        <v>274</v>
      </c>
      <c r="G905" t="s">
        <v>274</v>
      </c>
      <c r="H905" s="1">
        <v>0.8</v>
      </c>
      <c r="I905" s="1" t="str">
        <f t="shared" si="43"/>
        <v>3</v>
      </c>
      <c r="J905" t="s">
        <v>13</v>
      </c>
      <c r="K905" t="s">
        <v>1781</v>
      </c>
      <c r="L905">
        <v>3.5</v>
      </c>
      <c r="M905" t="str">
        <f t="shared" si="42"/>
        <v>Satisfactory</v>
      </c>
      <c r="N905" t="str">
        <f t="shared" si="44"/>
        <v>Satisfactory</v>
      </c>
    </row>
    <row r="906" spans="1:14" x14ac:dyDescent="0.25">
      <c r="A906">
        <v>2664</v>
      </c>
      <c r="B906" t="str">
        <f>TRIM(Table2[[#This Row],[Company (Manufacturer)]])</f>
        <v>Ethereal</v>
      </c>
      <c r="C906" t="s">
        <v>1777</v>
      </c>
      <c r="D906" t="s">
        <v>10</v>
      </c>
      <c r="E906">
        <v>2021</v>
      </c>
      <c r="F906" t="s">
        <v>30</v>
      </c>
      <c r="G906" t="s">
        <v>30</v>
      </c>
      <c r="H906" s="1">
        <v>0.7</v>
      </c>
      <c r="I906" s="1" t="str">
        <f t="shared" si="43"/>
        <v>3</v>
      </c>
      <c r="J906" t="s">
        <v>13</v>
      </c>
      <c r="K906" t="s">
        <v>1782</v>
      </c>
      <c r="L906">
        <v>3</v>
      </c>
      <c r="M906" t="str">
        <f t="shared" si="42"/>
        <v>Satisfactory</v>
      </c>
      <c r="N906" t="str">
        <f t="shared" si="44"/>
        <v>Satisfactory</v>
      </c>
    </row>
    <row r="907" spans="1:14" x14ac:dyDescent="0.25">
      <c r="A907">
        <v>2450</v>
      </c>
      <c r="B907" t="str">
        <f>TRIM(Table2[[#This Row],[Company (Manufacturer)]])</f>
        <v>Exquisito</v>
      </c>
      <c r="C907" t="s">
        <v>1783</v>
      </c>
      <c r="D907" t="s">
        <v>10</v>
      </c>
      <c r="E907">
        <v>2019</v>
      </c>
      <c r="F907" t="s">
        <v>38</v>
      </c>
      <c r="G907" t="s">
        <v>1784</v>
      </c>
      <c r="H907" s="1">
        <v>0.73</v>
      </c>
      <c r="I907" s="1" t="str">
        <f t="shared" si="43"/>
        <v>3</v>
      </c>
      <c r="J907" t="s">
        <v>13</v>
      </c>
      <c r="K907" t="s">
        <v>1785</v>
      </c>
      <c r="L907">
        <v>3</v>
      </c>
      <c r="M907" t="str">
        <f t="shared" si="42"/>
        <v>Satisfactory</v>
      </c>
      <c r="N907" t="str">
        <f t="shared" si="44"/>
        <v>Satisfactory</v>
      </c>
    </row>
    <row r="908" spans="1:14" x14ac:dyDescent="0.25">
      <c r="A908">
        <v>565</v>
      </c>
      <c r="B908" t="str">
        <f>TRIM(Table2[[#This Row],[Company (Manufacturer)]])</f>
        <v>Fearless (AMMA)</v>
      </c>
      <c r="C908" t="s">
        <v>1786</v>
      </c>
      <c r="D908" t="s">
        <v>10</v>
      </c>
      <c r="E908">
        <v>2010</v>
      </c>
      <c r="F908" t="s">
        <v>44</v>
      </c>
      <c r="G908" t="s">
        <v>1787</v>
      </c>
      <c r="H908" s="1">
        <v>0.75</v>
      </c>
      <c r="I908" s="1" t="str">
        <f t="shared" si="43"/>
        <v>2</v>
      </c>
      <c r="J908" t="s">
        <v>102</v>
      </c>
      <c r="K908" t="s">
        <v>1788</v>
      </c>
      <c r="L908">
        <v>2.75</v>
      </c>
      <c r="M908" t="str">
        <f t="shared" si="42"/>
        <v>Dissapointing</v>
      </c>
      <c r="N908" t="str">
        <f t="shared" si="44"/>
        <v>Dissapointing</v>
      </c>
    </row>
    <row r="909" spans="1:14" x14ac:dyDescent="0.25">
      <c r="A909">
        <v>1732</v>
      </c>
      <c r="B909" t="str">
        <f>TRIM(Table2[[#This Row],[Company (Manufacturer)]])</f>
        <v>Feitoria Cacao</v>
      </c>
      <c r="C909" t="s">
        <v>1789</v>
      </c>
      <c r="D909" t="s">
        <v>1790</v>
      </c>
      <c r="E909">
        <v>2016</v>
      </c>
      <c r="F909" t="s">
        <v>243</v>
      </c>
      <c r="G909" t="s">
        <v>1791</v>
      </c>
      <c r="H909" s="1">
        <v>0.76</v>
      </c>
      <c r="I909" s="1" t="str">
        <f t="shared" si="43"/>
        <v>2</v>
      </c>
      <c r="J909" t="s">
        <v>102</v>
      </c>
      <c r="K909" t="s">
        <v>1378</v>
      </c>
      <c r="L909">
        <v>3</v>
      </c>
      <c r="M909" t="str">
        <f t="shared" si="42"/>
        <v>Satisfactory</v>
      </c>
      <c r="N909" t="str">
        <f t="shared" si="44"/>
        <v>Satisfactory</v>
      </c>
    </row>
    <row r="910" spans="1:14" x14ac:dyDescent="0.25">
      <c r="A910">
        <v>1736</v>
      </c>
      <c r="B910" t="str">
        <f>TRIM(Table2[[#This Row],[Company (Manufacturer)]])</f>
        <v>Feitoria Cacao</v>
      </c>
      <c r="C910" t="s">
        <v>1789</v>
      </c>
      <c r="D910" t="s">
        <v>1790</v>
      </c>
      <c r="E910">
        <v>2016</v>
      </c>
      <c r="F910" t="s">
        <v>27</v>
      </c>
      <c r="G910" t="s">
        <v>195</v>
      </c>
      <c r="H910" s="1">
        <v>0.76</v>
      </c>
      <c r="I910" s="1" t="str">
        <f t="shared" si="43"/>
        <v>2</v>
      </c>
      <c r="J910" t="s">
        <v>102</v>
      </c>
      <c r="K910" t="s">
        <v>1792</v>
      </c>
      <c r="L910">
        <v>2.5</v>
      </c>
      <c r="M910" t="str">
        <f t="shared" si="42"/>
        <v>Dissapointing</v>
      </c>
      <c r="N910" t="str">
        <f t="shared" si="44"/>
        <v>Dissapointing</v>
      </c>
    </row>
    <row r="911" spans="1:14" x14ac:dyDescent="0.25">
      <c r="A911">
        <v>1736</v>
      </c>
      <c r="B911" t="str">
        <f>TRIM(Table2[[#This Row],[Company (Manufacturer)]])</f>
        <v>Feitoria Cacao</v>
      </c>
      <c r="C911" t="s">
        <v>1789</v>
      </c>
      <c r="D911" t="s">
        <v>1790</v>
      </c>
      <c r="E911">
        <v>2016</v>
      </c>
      <c r="F911" t="s">
        <v>230</v>
      </c>
      <c r="G911" t="s">
        <v>292</v>
      </c>
      <c r="H911" s="1">
        <v>0.76</v>
      </c>
      <c r="I911" s="1" t="str">
        <f t="shared" si="43"/>
        <v>2</v>
      </c>
      <c r="J911" t="s">
        <v>102</v>
      </c>
      <c r="K911" t="s">
        <v>1793</v>
      </c>
      <c r="L911">
        <v>2.75</v>
      </c>
      <c r="M911" t="str">
        <f t="shared" si="42"/>
        <v>Dissapointing</v>
      </c>
      <c r="N911" t="str">
        <f t="shared" si="44"/>
        <v>Dissapointing</v>
      </c>
    </row>
    <row r="912" spans="1:14" x14ac:dyDescent="0.25">
      <c r="A912">
        <v>48</v>
      </c>
      <c r="B912" t="str">
        <f>TRIM(Table2[[#This Row],[Company (Manufacturer)]])</f>
        <v>Felchlin</v>
      </c>
      <c r="C912" t="s">
        <v>1794</v>
      </c>
      <c r="D912" t="s">
        <v>534</v>
      </c>
      <c r="E912">
        <v>2006</v>
      </c>
      <c r="F912" t="s">
        <v>15</v>
      </c>
      <c r="G912" t="s">
        <v>1795</v>
      </c>
      <c r="H912" s="1">
        <v>0.64</v>
      </c>
      <c r="I912" s="1" t="str">
        <f t="shared" si="43"/>
        <v>5</v>
      </c>
      <c r="J912" t="s">
        <v>145</v>
      </c>
      <c r="K912" t="s">
        <v>1796</v>
      </c>
      <c r="L912">
        <v>3</v>
      </c>
      <c r="M912" t="str">
        <f t="shared" si="42"/>
        <v>Satisfactory</v>
      </c>
      <c r="N912" t="str">
        <f t="shared" si="44"/>
        <v>Satisfactory</v>
      </c>
    </row>
    <row r="913" spans="1:14" x14ac:dyDescent="0.25">
      <c r="A913">
        <v>48</v>
      </c>
      <c r="B913" t="str">
        <f>TRIM(Table2[[#This Row],[Company (Manufacturer)]])</f>
        <v>Felchlin</v>
      </c>
      <c r="C913" t="s">
        <v>1794</v>
      </c>
      <c r="D913" t="s">
        <v>534</v>
      </c>
      <c r="E913">
        <v>2006</v>
      </c>
      <c r="F913" t="s">
        <v>27</v>
      </c>
      <c r="G913" t="s">
        <v>1797</v>
      </c>
      <c r="H913" s="1">
        <v>0.65</v>
      </c>
      <c r="I913" s="1" t="str">
        <f t="shared" si="43"/>
        <v>5</v>
      </c>
      <c r="J913" t="s">
        <v>145</v>
      </c>
      <c r="K913" t="s">
        <v>1798</v>
      </c>
      <c r="L913">
        <v>3</v>
      </c>
      <c r="M913" t="str">
        <f t="shared" si="42"/>
        <v>Satisfactory</v>
      </c>
      <c r="N913" t="str">
        <f t="shared" si="44"/>
        <v>Satisfactory</v>
      </c>
    </row>
    <row r="914" spans="1:14" x14ac:dyDescent="0.25">
      <c r="A914">
        <v>48</v>
      </c>
      <c r="B914" t="str">
        <f>TRIM(Table2[[#This Row],[Company (Manufacturer)]])</f>
        <v>Felchlin</v>
      </c>
      <c r="C914" t="s">
        <v>1794</v>
      </c>
      <c r="D914" t="s">
        <v>534</v>
      </c>
      <c r="E914">
        <v>2006</v>
      </c>
      <c r="F914" t="s">
        <v>46</v>
      </c>
      <c r="G914" t="s">
        <v>1041</v>
      </c>
      <c r="H914" s="1">
        <v>0.72</v>
      </c>
      <c r="I914" s="1" t="str">
        <f t="shared" si="43"/>
        <v>5</v>
      </c>
      <c r="J914" t="s">
        <v>145</v>
      </c>
      <c r="K914" t="s">
        <v>1799</v>
      </c>
      <c r="L914">
        <v>3.5</v>
      </c>
      <c r="M914" t="str">
        <f t="shared" si="42"/>
        <v>Satisfactory</v>
      </c>
      <c r="N914" t="str">
        <f t="shared" si="44"/>
        <v>Satisfactory</v>
      </c>
    </row>
    <row r="915" spans="1:14" x14ac:dyDescent="0.25">
      <c r="A915">
        <v>56</v>
      </c>
      <c r="B915" t="str">
        <f>TRIM(Table2[[#This Row],[Company (Manufacturer)]])</f>
        <v>Felchlin</v>
      </c>
      <c r="C915" t="s">
        <v>1794</v>
      </c>
      <c r="D915" t="s">
        <v>534</v>
      </c>
      <c r="E915">
        <v>2006</v>
      </c>
      <c r="F915" t="s">
        <v>35</v>
      </c>
      <c r="G915" t="s">
        <v>1800</v>
      </c>
      <c r="H915" s="1">
        <v>0.68</v>
      </c>
      <c r="I915" s="1" t="str">
        <f t="shared" si="43"/>
        <v>5</v>
      </c>
      <c r="J915" t="s">
        <v>145</v>
      </c>
      <c r="K915" t="s">
        <v>1801</v>
      </c>
      <c r="L915">
        <v>4</v>
      </c>
      <c r="M915" t="str">
        <f t="shared" si="42"/>
        <v>Premium</v>
      </c>
      <c r="N915" t="str">
        <f t="shared" si="44"/>
        <v>Premium</v>
      </c>
    </row>
    <row r="916" spans="1:14" x14ac:dyDescent="0.25">
      <c r="A916">
        <v>105</v>
      </c>
      <c r="B916" t="str">
        <f>TRIM(Table2[[#This Row],[Company (Manufacturer)]])</f>
        <v>Felchlin</v>
      </c>
      <c r="C916" t="s">
        <v>1794</v>
      </c>
      <c r="D916" t="s">
        <v>534</v>
      </c>
      <c r="E916">
        <v>2006</v>
      </c>
      <c r="F916" t="s">
        <v>239</v>
      </c>
      <c r="G916" t="s">
        <v>1802</v>
      </c>
      <c r="H916" s="1">
        <v>0.62</v>
      </c>
      <c r="I916" s="1" t="str">
        <f t="shared" si="43"/>
        <v>5</v>
      </c>
      <c r="J916" t="s">
        <v>145</v>
      </c>
      <c r="K916" t="s">
        <v>1803</v>
      </c>
      <c r="L916">
        <v>2</v>
      </c>
      <c r="M916" t="str">
        <f t="shared" si="42"/>
        <v>Dissapointing</v>
      </c>
      <c r="N916" t="str">
        <f t="shared" si="44"/>
        <v>Dissapointing</v>
      </c>
    </row>
    <row r="917" spans="1:14" x14ac:dyDescent="0.25">
      <c r="A917">
        <v>105</v>
      </c>
      <c r="B917" t="str">
        <f>TRIM(Table2[[#This Row],[Company (Manufacturer)]])</f>
        <v>Felchlin</v>
      </c>
      <c r="C917" t="s">
        <v>1794</v>
      </c>
      <c r="D917" t="s">
        <v>534</v>
      </c>
      <c r="E917">
        <v>2006</v>
      </c>
      <c r="F917" t="s">
        <v>18</v>
      </c>
      <c r="G917" t="s">
        <v>721</v>
      </c>
      <c r="H917" s="1">
        <v>0.74</v>
      </c>
      <c r="I917" s="1" t="str">
        <f t="shared" si="43"/>
        <v>5</v>
      </c>
      <c r="J917" t="s">
        <v>145</v>
      </c>
      <c r="K917" t="s">
        <v>1804</v>
      </c>
      <c r="L917">
        <v>3</v>
      </c>
      <c r="M917" t="str">
        <f t="shared" si="42"/>
        <v>Satisfactory</v>
      </c>
      <c r="N917" t="str">
        <f t="shared" si="44"/>
        <v>Satisfactory</v>
      </c>
    </row>
    <row r="918" spans="1:14" x14ac:dyDescent="0.25">
      <c r="A918">
        <v>494</v>
      </c>
      <c r="B918" t="str">
        <f>TRIM(Table2[[#This Row],[Company (Manufacturer)]])</f>
        <v>Felchlin</v>
      </c>
      <c r="C918" t="s">
        <v>1794</v>
      </c>
      <c r="D918" t="s">
        <v>534</v>
      </c>
      <c r="E918">
        <v>2010</v>
      </c>
      <c r="F918" t="s">
        <v>245</v>
      </c>
      <c r="G918" t="s">
        <v>245</v>
      </c>
      <c r="H918" s="1">
        <v>0.57999999999999996</v>
      </c>
      <c r="I918" s="1" t="str">
        <f t="shared" si="43"/>
        <v>5</v>
      </c>
      <c r="J918" t="s">
        <v>145</v>
      </c>
      <c r="K918" t="s">
        <v>1805</v>
      </c>
      <c r="L918">
        <v>3.5</v>
      </c>
      <c r="M918" t="str">
        <f t="shared" si="42"/>
        <v>Satisfactory</v>
      </c>
      <c r="N918" t="str">
        <f t="shared" si="44"/>
        <v>Satisfactory</v>
      </c>
    </row>
    <row r="919" spans="1:14" x14ac:dyDescent="0.25">
      <c r="A919">
        <v>1283</v>
      </c>
      <c r="B919" t="str">
        <f>TRIM(Table2[[#This Row],[Company (Manufacturer)]])</f>
        <v>Finca</v>
      </c>
      <c r="C919" t="s">
        <v>1806</v>
      </c>
      <c r="D919" t="s">
        <v>10</v>
      </c>
      <c r="E919">
        <v>2014</v>
      </c>
      <c r="F919" t="s">
        <v>780</v>
      </c>
      <c r="G919" t="s">
        <v>780</v>
      </c>
      <c r="H919" s="1">
        <v>0.65</v>
      </c>
      <c r="I919" s="1" t="str">
        <f t="shared" si="43"/>
        <v>3</v>
      </c>
      <c r="J919" t="s">
        <v>13</v>
      </c>
      <c r="K919" t="s">
        <v>1807</v>
      </c>
      <c r="L919">
        <v>2.25</v>
      </c>
      <c r="M919" t="str">
        <f t="shared" si="42"/>
        <v>Dissapointing</v>
      </c>
      <c r="N919" t="str">
        <f t="shared" si="44"/>
        <v>Dissapointing</v>
      </c>
    </row>
    <row r="920" spans="1:14" x14ac:dyDescent="0.25">
      <c r="A920">
        <v>1283</v>
      </c>
      <c r="B920" t="str">
        <f>TRIM(Table2[[#This Row],[Company (Manufacturer)]])</f>
        <v>Finca</v>
      </c>
      <c r="C920" t="s">
        <v>1806</v>
      </c>
      <c r="D920" t="s">
        <v>10</v>
      </c>
      <c r="E920">
        <v>2014</v>
      </c>
      <c r="F920" t="s">
        <v>18</v>
      </c>
      <c r="G920" t="s">
        <v>18</v>
      </c>
      <c r="H920" s="1">
        <v>0.8</v>
      </c>
      <c r="I920" s="1" t="str">
        <f t="shared" si="43"/>
        <v>3</v>
      </c>
      <c r="J920" t="s">
        <v>13</v>
      </c>
      <c r="K920" t="s">
        <v>1808</v>
      </c>
      <c r="L920">
        <v>3</v>
      </c>
      <c r="M920" t="str">
        <f t="shared" si="42"/>
        <v>Satisfactory</v>
      </c>
      <c r="N920" t="str">
        <f t="shared" si="44"/>
        <v>Satisfactory</v>
      </c>
    </row>
    <row r="921" spans="1:14" x14ac:dyDescent="0.25">
      <c r="A921">
        <v>1283</v>
      </c>
      <c r="B921" t="str">
        <f>TRIM(Table2[[#This Row],[Company (Manufacturer)]])</f>
        <v>Finca</v>
      </c>
      <c r="C921" t="s">
        <v>1806</v>
      </c>
      <c r="D921" t="s">
        <v>10</v>
      </c>
      <c r="E921">
        <v>2014</v>
      </c>
      <c r="F921" t="s">
        <v>18</v>
      </c>
      <c r="G921" t="s">
        <v>18</v>
      </c>
      <c r="H921" s="1">
        <v>0.7</v>
      </c>
      <c r="I921" s="1" t="str">
        <f t="shared" si="43"/>
        <v>3</v>
      </c>
      <c r="J921" t="s">
        <v>13</v>
      </c>
      <c r="K921" t="s">
        <v>1809</v>
      </c>
      <c r="L921">
        <v>3.25</v>
      </c>
      <c r="M921" t="str">
        <f t="shared" si="42"/>
        <v>Satisfactory</v>
      </c>
      <c r="N921" t="str">
        <f t="shared" si="44"/>
        <v>Satisfactory</v>
      </c>
    </row>
    <row r="922" spans="1:14" x14ac:dyDescent="0.25">
      <c r="A922">
        <v>1287</v>
      </c>
      <c r="B922" t="str">
        <f>TRIM(Table2[[#This Row],[Company (Manufacturer)]])</f>
        <v>Finca</v>
      </c>
      <c r="C922" t="s">
        <v>1806</v>
      </c>
      <c r="D922" t="s">
        <v>10</v>
      </c>
      <c r="E922">
        <v>2014</v>
      </c>
      <c r="F922" t="s">
        <v>18</v>
      </c>
      <c r="G922" t="s">
        <v>18</v>
      </c>
      <c r="H922" s="1">
        <v>0.85</v>
      </c>
      <c r="I922" s="1" t="str">
        <f t="shared" si="43"/>
        <v>3</v>
      </c>
      <c r="J922" t="s">
        <v>13</v>
      </c>
      <c r="K922" t="s">
        <v>1810</v>
      </c>
      <c r="L922">
        <v>2.5</v>
      </c>
      <c r="M922" t="str">
        <f t="shared" si="42"/>
        <v>Dissapointing</v>
      </c>
      <c r="N922" t="str">
        <f t="shared" si="44"/>
        <v>Dissapointing</v>
      </c>
    </row>
    <row r="923" spans="1:14" x14ac:dyDescent="0.25">
      <c r="A923">
        <v>2474</v>
      </c>
      <c r="B923" t="str">
        <f>TRIM(Table2[[#This Row],[Company (Manufacturer)]])</f>
        <v>Finnia</v>
      </c>
      <c r="C923" t="s">
        <v>1811</v>
      </c>
      <c r="D923" t="s">
        <v>229</v>
      </c>
      <c r="E923">
        <v>2020</v>
      </c>
      <c r="F923" t="s">
        <v>313</v>
      </c>
      <c r="G923" t="s">
        <v>313</v>
      </c>
      <c r="H923" s="1">
        <v>0.7</v>
      </c>
      <c r="I923" s="1" t="str">
        <f t="shared" si="43"/>
        <v>3</v>
      </c>
      <c r="J923" t="s">
        <v>13</v>
      </c>
      <c r="K923" t="s">
        <v>1812</v>
      </c>
      <c r="L923">
        <v>2.75</v>
      </c>
      <c r="M923" t="str">
        <f t="shared" si="42"/>
        <v>Dissapointing</v>
      </c>
      <c r="N923" t="str">
        <f t="shared" si="44"/>
        <v>Dissapointing</v>
      </c>
    </row>
    <row r="924" spans="1:14" x14ac:dyDescent="0.25">
      <c r="A924">
        <v>2478</v>
      </c>
      <c r="B924" t="str">
        <f>TRIM(Table2[[#This Row],[Company (Manufacturer)]])</f>
        <v>Finnia</v>
      </c>
      <c r="C924" t="s">
        <v>1811</v>
      </c>
      <c r="D924" t="s">
        <v>229</v>
      </c>
      <c r="E924">
        <v>2020</v>
      </c>
      <c r="F924" t="s">
        <v>90</v>
      </c>
      <c r="G924" t="s">
        <v>90</v>
      </c>
      <c r="H924" s="1">
        <v>0.7</v>
      </c>
      <c r="I924" s="1" t="str">
        <f t="shared" si="43"/>
        <v>3</v>
      </c>
      <c r="J924" t="s">
        <v>13</v>
      </c>
      <c r="K924" t="s">
        <v>1813</v>
      </c>
      <c r="L924">
        <v>3</v>
      </c>
      <c r="M924" t="str">
        <f t="shared" si="42"/>
        <v>Satisfactory</v>
      </c>
      <c r="N924" t="str">
        <f t="shared" si="44"/>
        <v>Satisfactory</v>
      </c>
    </row>
    <row r="925" spans="1:14" x14ac:dyDescent="0.25">
      <c r="A925">
        <v>2482</v>
      </c>
      <c r="B925" t="str">
        <f>TRIM(Table2[[#This Row],[Company (Manufacturer)]])</f>
        <v>Finnia</v>
      </c>
      <c r="C925" t="s">
        <v>1811</v>
      </c>
      <c r="D925" t="s">
        <v>229</v>
      </c>
      <c r="E925">
        <v>2020</v>
      </c>
      <c r="F925" t="s">
        <v>49</v>
      </c>
      <c r="G925" t="s">
        <v>1814</v>
      </c>
      <c r="H925" s="1">
        <v>0.7</v>
      </c>
      <c r="I925" s="1" t="str">
        <f t="shared" si="43"/>
        <v>3</v>
      </c>
      <c r="J925" t="s">
        <v>13</v>
      </c>
      <c r="K925" t="s">
        <v>1815</v>
      </c>
      <c r="L925">
        <v>2.75</v>
      </c>
      <c r="M925" t="str">
        <f t="shared" si="42"/>
        <v>Dissapointing</v>
      </c>
      <c r="N925" t="str">
        <f t="shared" si="44"/>
        <v>Dissapointing</v>
      </c>
    </row>
    <row r="926" spans="1:14" x14ac:dyDescent="0.25">
      <c r="A926">
        <v>2486</v>
      </c>
      <c r="B926" t="str">
        <f>TRIM(Table2[[#This Row],[Company (Manufacturer)]])</f>
        <v>Finnia</v>
      </c>
      <c r="C926" t="s">
        <v>1811</v>
      </c>
      <c r="D926" t="s">
        <v>229</v>
      </c>
      <c r="E926">
        <v>2020</v>
      </c>
      <c r="F926" t="s">
        <v>239</v>
      </c>
      <c r="G926" t="s">
        <v>1816</v>
      </c>
      <c r="H926" s="1">
        <v>0.7</v>
      </c>
      <c r="I926" s="1" t="str">
        <f t="shared" si="43"/>
        <v>3</v>
      </c>
      <c r="J926" t="s">
        <v>13</v>
      </c>
      <c r="K926" t="s">
        <v>1817</v>
      </c>
      <c r="L926">
        <v>3.25</v>
      </c>
      <c r="M926" t="str">
        <f t="shared" si="42"/>
        <v>Satisfactory</v>
      </c>
      <c r="N926" t="str">
        <f t="shared" si="44"/>
        <v>Satisfactory</v>
      </c>
    </row>
    <row r="927" spans="1:14" x14ac:dyDescent="0.25">
      <c r="A927">
        <v>2394</v>
      </c>
      <c r="B927" t="str">
        <f>TRIM(Table2[[#This Row],[Company (Manufacturer)]])</f>
        <v>Firetree</v>
      </c>
      <c r="C927" t="s">
        <v>1818</v>
      </c>
      <c r="D927" t="s">
        <v>137</v>
      </c>
      <c r="E927">
        <v>2019</v>
      </c>
      <c r="F927" t="s">
        <v>55</v>
      </c>
      <c r="G927" t="s">
        <v>1819</v>
      </c>
      <c r="H927" s="1">
        <v>0.72</v>
      </c>
      <c r="I927" s="1" t="str">
        <f t="shared" si="43"/>
        <v>4</v>
      </c>
      <c r="J927" t="s">
        <v>36</v>
      </c>
      <c r="K927" t="s">
        <v>1820</v>
      </c>
      <c r="L927">
        <v>3.5</v>
      </c>
      <c r="M927" t="str">
        <f t="shared" si="42"/>
        <v>Satisfactory</v>
      </c>
      <c r="N927" t="str">
        <f t="shared" si="44"/>
        <v>Satisfactory</v>
      </c>
    </row>
    <row r="928" spans="1:14" x14ac:dyDescent="0.25">
      <c r="A928">
        <v>2398</v>
      </c>
      <c r="B928" t="str">
        <f>TRIM(Table2[[#This Row],[Company (Manufacturer)]])</f>
        <v>Firetree</v>
      </c>
      <c r="C928" t="s">
        <v>1818</v>
      </c>
      <c r="D928" t="s">
        <v>137</v>
      </c>
      <c r="E928">
        <v>2019</v>
      </c>
      <c r="F928" t="s">
        <v>396</v>
      </c>
      <c r="G928" t="s">
        <v>1821</v>
      </c>
      <c r="H928" s="1">
        <v>0.73</v>
      </c>
      <c r="I928" s="1" t="str">
        <f t="shared" si="43"/>
        <v>4</v>
      </c>
      <c r="J928" t="s">
        <v>36</v>
      </c>
      <c r="K928" t="s">
        <v>1822</v>
      </c>
      <c r="L928">
        <v>3.25</v>
      </c>
      <c r="M928" t="str">
        <f t="shared" si="42"/>
        <v>Satisfactory</v>
      </c>
      <c r="N928" t="str">
        <f t="shared" si="44"/>
        <v>Satisfactory</v>
      </c>
    </row>
    <row r="929" spans="1:14" x14ac:dyDescent="0.25">
      <c r="A929">
        <v>2398</v>
      </c>
      <c r="B929" t="str">
        <f>TRIM(Table2[[#This Row],[Company (Manufacturer)]])</f>
        <v>Firetree</v>
      </c>
      <c r="C929" t="s">
        <v>1818</v>
      </c>
      <c r="D929" t="s">
        <v>137</v>
      </c>
      <c r="E929">
        <v>2019</v>
      </c>
      <c r="F929" t="s">
        <v>407</v>
      </c>
      <c r="G929" t="s">
        <v>1823</v>
      </c>
      <c r="H929" s="1">
        <v>0.69</v>
      </c>
      <c r="I929" s="1" t="str">
        <f t="shared" si="43"/>
        <v>4</v>
      </c>
      <c r="J929" t="s">
        <v>36</v>
      </c>
      <c r="K929" t="s">
        <v>1824</v>
      </c>
      <c r="L929">
        <v>3.5</v>
      </c>
      <c r="M929" t="str">
        <f t="shared" si="42"/>
        <v>Satisfactory</v>
      </c>
      <c r="N929" t="str">
        <f t="shared" si="44"/>
        <v>Satisfactory</v>
      </c>
    </row>
    <row r="930" spans="1:14" x14ac:dyDescent="0.25">
      <c r="A930">
        <v>2398</v>
      </c>
      <c r="B930" t="str">
        <f>TRIM(Table2[[#This Row],[Company (Manufacturer)]])</f>
        <v>Firetree</v>
      </c>
      <c r="C930" t="s">
        <v>1818</v>
      </c>
      <c r="D930" t="s">
        <v>137</v>
      </c>
      <c r="E930">
        <v>2019</v>
      </c>
      <c r="F930" t="s">
        <v>119</v>
      </c>
      <c r="G930" t="s">
        <v>1825</v>
      </c>
      <c r="H930" s="1">
        <v>0.72</v>
      </c>
      <c r="I930" s="1" t="str">
        <f t="shared" si="43"/>
        <v>4</v>
      </c>
      <c r="J930" t="s">
        <v>36</v>
      </c>
      <c r="K930" t="s">
        <v>1826</v>
      </c>
      <c r="L930">
        <v>3.75</v>
      </c>
      <c r="M930" t="str">
        <f t="shared" si="42"/>
        <v>Praiseworthy</v>
      </c>
      <c r="N930" t="str">
        <f t="shared" si="44"/>
        <v>Praiseworthy</v>
      </c>
    </row>
    <row r="931" spans="1:14" x14ac:dyDescent="0.25">
      <c r="A931">
        <v>2150</v>
      </c>
      <c r="B931" t="str">
        <f>TRIM(Table2[[#This Row],[Company (Manufacturer)]])</f>
        <v>Five (5)Mile</v>
      </c>
      <c r="C931" t="s">
        <v>1827</v>
      </c>
      <c r="D931" t="s">
        <v>10</v>
      </c>
      <c r="E931">
        <v>2018</v>
      </c>
      <c r="F931" t="s">
        <v>18</v>
      </c>
      <c r="G931" t="s">
        <v>1828</v>
      </c>
      <c r="H931" s="1">
        <v>0.75</v>
      </c>
      <c r="I931" s="1" t="str">
        <f t="shared" si="43"/>
        <v>2</v>
      </c>
      <c r="J931" t="s">
        <v>102</v>
      </c>
      <c r="K931" t="s">
        <v>1829</v>
      </c>
      <c r="L931">
        <v>3.5</v>
      </c>
      <c r="M931" t="str">
        <f t="shared" si="42"/>
        <v>Satisfactory</v>
      </c>
      <c r="N931" t="str">
        <f t="shared" si="44"/>
        <v>Satisfactory</v>
      </c>
    </row>
    <row r="932" spans="1:14" x14ac:dyDescent="0.25">
      <c r="A932">
        <v>2154</v>
      </c>
      <c r="B932" t="str">
        <f>TRIM(Table2[[#This Row],[Company (Manufacturer)]])</f>
        <v>Five (5)Mile</v>
      </c>
      <c r="C932" t="s">
        <v>1827</v>
      </c>
      <c r="D932" t="s">
        <v>10</v>
      </c>
      <c r="E932">
        <v>2018</v>
      </c>
      <c r="F932" t="s">
        <v>230</v>
      </c>
      <c r="G932" t="s">
        <v>1830</v>
      </c>
      <c r="H932" s="1">
        <v>0.75</v>
      </c>
      <c r="I932" s="1" t="str">
        <f t="shared" si="43"/>
        <v>2</v>
      </c>
      <c r="J932" t="s">
        <v>102</v>
      </c>
      <c r="K932" t="s">
        <v>1831</v>
      </c>
      <c r="L932">
        <v>2.75</v>
      </c>
      <c r="M932" t="str">
        <f t="shared" si="42"/>
        <v>Dissapointing</v>
      </c>
      <c r="N932" t="str">
        <f t="shared" si="44"/>
        <v>Dissapointing</v>
      </c>
    </row>
    <row r="933" spans="1:14" x14ac:dyDescent="0.25">
      <c r="A933">
        <v>2154</v>
      </c>
      <c r="B933" t="str">
        <f>TRIM(Table2[[#This Row],[Company (Manufacturer)]])</f>
        <v>Five (5)Mile</v>
      </c>
      <c r="C933" t="s">
        <v>1827</v>
      </c>
      <c r="D933" t="s">
        <v>10</v>
      </c>
      <c r="E933">
        <v>2018</v>
      </c>
      <c r="F933" t="s">
        <v>274</v>
      </c>
      <c r="G933" t="s">
        <v>1832</v>
      </c>
      <c r="H933" s="1">
        <v>0.75</v>
      </c>
      <c r="I933" s="1" t="str">
        <f t="shared" si="43"/>
        <v>2</v>
      </c>
      <c r="J933" t="s">
        <v>102</v>
      </c>
      <c r="K933" t="s">
        <v>1833</v>
      </c>
      <c r="L933">
        <v>2.75</v>
      </c>
      <c r="M933" t="str">
        <f t="shared" si="42"/>
        <v>Dissapointing</v>
      </c>
      <c r="N933" t="str">
        <f t="shared" si="44"/>
        <v>Dissapointing</v>
      </c>
    </row>
    <row r="934" spans="1:14" x14ac:dyDescent="0.25">
      <c r="A934">
        <v>2154</v>
      </c>
      <c r="B934" t="str">
        <f>TRIM(Table2[[#This Row],[Company (Manufacturer)]])</f>
        <v>Five (5)Mile</v>
      </c>
      <c r="C934" t="s">
        <v>1827</v>
      </c>
      <c r="D934" t="s">
        <v>10</v>
      </c>
      <c r="E934">
        <v>2018</v>
      </c>
      <c r="F934" t="s">
        <v>49</v>
      </c>
      <c r="G934" t="s">
        <v>1834</v>
      </c>
      <c r="H934" s="1">
        <v>0.75</v>
      </c>
      <c r="I934" s="1" t="str">
        <f t="shared" si="43"/>
        <v>2</v>
      </c>
      <c r="J934" t="s">
        <v>102</v>
      </c>
      <c r="K934" t="s">
        <v>1835</v>
      </c>
      <c r="L934">
        <v>3</v>
      </c>
      <c r="M934" t="str">
        <f t="shared" si="42"/>
        <v>Satisfactory</v>
      </c>
      <c r="N934" t="str">
        <f t="shared" si="44"/>
        <v>Satisfactory</v>
      </c>
    </row>
    <row r="935" spans="1:14" x14ac:dyDescent="0.25">
      <c r="A935">
        <v>2202</v>
      </c>
      <c r="B935" t="str">
        <f>TRIM(Table2[[#This Row],[Company (Manufacturer)]])</f>
        <v>FJAK</v>
      </c>
      <c r="C935" t="s">
        <v>1836</v>
      </c>
      <c r="D935" t="s">
        <v>1837</v>
      </c>
      <c r="E935">
        <v>2018</v>
      </c>
      <c r="F935" t="s">
        <v>15</v>
      </c>
      <c r="G935" t="s">
        <v>1736</v>
      </c>
      <c r="H935" s="1">
        <v>0.7</v>
      </c>
      <c r="I935" s="1" t="str">
        <f t="shared" si="43"/>
        <v>3</v>
      </c>
      <c r="J935" t="s">
        <v>13</v>
      </c>
      <c r="K935" t="s">
        <v>771</v>
      </c>
      <c r="L935">
        <v>3</v>
      </c>
      <c r="M935" t="str">
        <f t="shared" si="42"/>
        <v>Satisfactory</v>
      </c>
      <c r="N935" t="str">
        <f t="shared" si="44"/>
        <v>Satisfactory</v>
      </c>
    </row>
    <row r="936" spans="1:14" x14ac:dyDescent="0.25">
      <c r="A936">
        <v>2206</v>
      </c>
      <c r="B936" t="str">
        <f>TRIM(Table2[[#This Row],[Company (Manufacturer)]])</f>
        <v>FJAK</v>
      </c>
      <c r="C936" t="s">
        <v>1836</v>
      </c>
      <c r="D936" t="s">
        <v>1837</v>
      </c>
      <c r="E936">
        <v>2018</v>
      </c>
      <c r="F936" t="s">
        <v>24</v>
      </c>
      <c r="G936" t="s">
        <v>1838</v>
      </c>
      <c r="H936" s="1">
        <v>0.68</v>
      </c>
      <c r="I936" s="1" t="str">
        <f t="shared" si="43"/>
        <v>3</v>
      </c>
      <c r="J936" t="s">
        <v>13</v>
      </c>
      <c r="K936" t="s">
        <v>1839</v>
      </c>
      <c r="L936">
        <v>3.5</v>
      </c>
      <c r="M936" t="str">
        <f t="shared" si="42"/>
        <v>Satisfactory</v>
      </c>
      <c r="N936" t="str">
        <f t="shared" si="44"/>
        <v>Satisfactory</v>
      </c>
    </row>
    <row r="937" spans="1:14" x14ac:dyDescent="0.25">
      <c r="A937">
        <v>2206</v>
      </c>
      <c r="B937" t="str">
        <f>TRIM(Table2[[#This Row],[Company (Manufacturer)]])</f>
        <v>FJAK</v>
      </c>
      <c r="C937" t="s">
        <v>1836</v>
      </c>
      <c r="D937" t="s">
        <v>1837</v>
      </c>
      <c r="E937">
        <v>2018</v>
      </c>
      <c r="F937" t="s">
        <v>11</v>
      </c>
      <c r="G937" t="s">
        <v>302</v>
      </c>
      <c r="H937" s="1">
        <v>0.7</v>
      </c>
      <c r="I937" s="1" t="str">
        <f t="shared" si="43"/>
        <v>3</v>
      </c>
      <c r="J937" t="s">
        <v>13</v>
      </c>
      <c r="K937" t="s">
        <v>1840</v>
      </c>
      <c r="L937">
        <v>3.5</v>
      </c>
      <c r="M937" t="str">
        <f t="shared" si="42"/>
        <v>Satisfactory</v>
      </c>
      <c r="N937" t="str">
        <f t="shared" si="44"/>
        <v>Satisfactory</v>
      </c>
    </row>
    <row r="938" spans="1:14" x14ac:dyDescent="0.25">
      <c r="A938">
        <v>1267</v>
      </c>
      <c r="B938" t="str">
        <f>TRIM(Table2[[#This Row],[Company (Manufacturer)]])</f>
        <v>Forever Cacao</v>
      </c>
      <c r="C938" t="s">
        <v>1841</v>
      </c>
      <c r="D938" t="s">
        <v>137</v>
      </c>
      <c r="E938">
        <v>2014</v>
      </c>
      <c r="F938" t="s">
        <v>38</v>
      </c>
      <c r="G938" t="s">
        <v>1842</v>
      </c>
      <c r="H938" s="1">
        <v>0.72</v>
      </c>
      <c r="I938" s="1" t="str">
        <f t="shared" si="43"/>
        <v>3</v>
      </c>
      <c r="J938" t="s">
        <v>1099</v>
      </c>
      <c r="K938" t="s">
        <v>1843</v>
      </c>
      <c r="L938">
        <v>2.75</v>
      </c>
      <c r="M938" t="str">
        <f t="shared" si="42"/>
        <v>Dissapointing</v>
      </c>
      <c r="N938" t="str">
        <f t="shared" si="44"/>
        <v>Dissapointing</v>
      </c>
    </row>
    <row r="939" spans="1:14" x14ac:dyDescent="0.25">
      <c r="A939">
        <v>1776</v>
      </c>
      <c r="B939" t="str">
        <f>TRIM(Table2[[#This Row],[Company (Manufacturer)]])</f>
        <v>Forteza (Cortes)</v>
      </c>
      <c r="C939" t="s">
        <v>1844</v>
      </c>
      <c r="D939" t="s">
        <v>780</v>
      </c>
      <c r="E939">
        <v>2016</v>
      </c>
      <c r="F939" t="s">
        <v>18</v>
      </c>
      <c r="G939" t="s">
        <v>18</v>
      </c>
      <c r="H939" s="1">
        <v>0.7</v>
      </c>
      <c r="I939" s="1" t="str">
        <f t="shared" si="43"/>
        <v>6</v>
      </c>
      <c r="J939" t="s">
        <v>151</v>
      </c>
      <c r="K939" t="s">
        <v>1845</v>
      </c>
      <c r="L939">
        <v>2.75</v>
      </c>
      <c r="M939" t="str">
        <f t="shared" si="42"/>
        <v>Dissapointing</v>
      </c>
      <c r="N939" t="str">
        <f t="shared" si="44"/>
        <v>Dissapointing</v>
      </c>
    </row>
    <row r="940" spans="1:14" x14ac:dyDescent="0.25">
      <c r="A940">
        <v>1776</v>
      </c>
      <c r="B940" t="str">
        <f>TRIM(Table2[[#This Row],[Company (Manufacturer)]])</f>
        <v>Forteza (Cortes)</v>
      </c>
      <c r="C940" t="s">
        <v>1844</v>
      </c>
      <c r="D940" t="s">
        <v>780</v>
      </c>
      <c r="E940">
        <v>2016</v>
      </c>
      <c r="F940" t="s">
        <v>18</v>
      </c>
      <c r="G940" t="s">
        <v>780</v>
      </c>
      <c r="H940" s="1">
        <v>0.8</v>
      </c>
      <c r="I940" s="1" t="str">
        <f t="shared" si="43"/>
        <v>6</v>
      </c>
      <c r="J940" t="s">
        <v>151</v>
      </c>
      <c r="K940" t="s">
        <v>1846</v>
      </c>
      <c r="L940">
        <v>2.75</v>
      </c>
      <c r="M940" t="str">
        <f t="shared" si="42"/>
        <v>Dissapointing</v>
      </c>
      <c r="N940" t="str">
        <f t="shared" si="44"/>
        <v>Dissapointing</v>
      </c>
    </row>
    <row r="941" spans="1:14" x14ac:dyDescent="0.25">
      <c r="A941">
        <v>1772</v>
      </c>
      <c r="B941" t="str">
        <f>TRIM(Table2[[#This Row],[Company (Manufacturer)]])</f>
        <v>Fossa</v>
      </c>
      <c r="C941" t="s">
        <v>1847</v>
      </c>
      <c r="D941" t="s">
        <v>507</v>
      </c>
      <c r="E941">
        <v>2016</v>
      </c>
      <c r="F941" t="s">
        <v>15</v>
      </c>
      <c r="G941" t="s">
        <v>616</v>
      </c>
      <c r="H941" s="1">
        <v>0.7</v>
      </c>
      <c r="I941" s="1" t="str">
        <f t="shared" si="43"/>
        <v>2</v>
      </c>
      <c r="J941" t="s">
        <v>102</v>
      </c>
      <c r="K941" t="s">
        <v>1848</v>
      </c>
      <c r="L941">
        <v>2.75</v>
      </c>
      <c r="M941" t="str">
        <f t="shared" si="42"/>
        <v>Dissapointing</v>
      </c>
      <c r="N941" t="str">
        <f t="shared" si="44"/>
        <v>Dissapointing</v>
      </c>
    </row>
    <row r="942" spans="1:14" x14ac:dyDescent="0.25">
      <c r="A942">
        <v>1776</v>
      </c>
      <c r="B942" t="str">
        <f>TRIM(Table2[[#This Row],[Company (Manufacturer)]])</f>
        <v>Fossa</v>
      </c>
      <c r="C942" t="s">
        <v>1847</v>
      </c>
      <c r="D942" t="s">
        <v>507</v>
      </c>
      <c r="E942">
        <v>2016</v>
      </c>
      <c r="F942" t="s">
        <v>46</v>
      </c>
      <c r="G942" t="s">
        <v>1849</v>
      </c>
      <c r="H942" s="1">
        <v>0.75</v>
      </c>
      <c r="I942" s="1" t="str">
        <f t="shared" si="43"/>
        <v>2</v>
      </c>
      <c r="J942" t="s">
        <v>102</v>
      </c>
      <c r="K942" t="s">
        <v>1550</v>
      </c>
      <c r="L942">
        <v>3.5</v>
      </c>
      <c r="M942" t="str">
        <f t="shared" si="42"/>
        <v>Satisfactory</v>
      </c>
      <c r="N942" t="str">
        <f t="shared" si="44"/>
        <v>Satisfactory</v>
      </c>
    </row>
    <row r="943" spans="1:14" x14ac:dyDescent="0.25">
      <c r="A943">
        <v>1776</v>
      </c>
      <c r="B943" t="str">
        <f>TRIM(Table2[[#This Row],[Company (Manufacturer)]])</f>
        <v>Fossa</v>
      </c>
      <c r="C943" t="s">
        <v>1847</v>
      </c>
      <c r="D943" t="s">
        <v>507</v>
      </c>
      <c r="E943">
        <v>2016</v>
      </c>
      <c r="F943" t="s">
        <v>11</v>
      </c>
      <c r="G943" t="s">
        <v>1850</v>
      </c>
      <c r="H943" s="1">
        <v>0.67</v>
      </c>
      <c r="I943" s="1" t="str">
        <f t="shared" si="43"/>
        <v>2</v>
      </c>
      <c r="J943" t="s">
        <v>102</v>
      </c>
      <c r="K943" t="s">
        <v>1851</v>
      </c>
      <c r="L943">
        <v>3.75</v>
      </c>
      <c r="M943" t="str">
        <f t="shared" si="42"/>
        <v>Praiseworthy</v>
      </c>
      <c r="N943" t="str">
        <f t="shared" si="44"/>
        <v>Praiseworthy</v>
      </c>
    </row>
    <row r="944" spans="1:14" x14ac:dyDescent="0.25">
      <c r="A944">
        <v>2072</v>
      </c>
      <c r="B944" t="str">
        <f>TRIM(Table2[[#This Row],[Company (Manufacturer)]])</f>
        <v>Fossa</v>
      </c>
      <c r="C944" t="s">
        <v>1847</v>
      </c>
      <c r="D944" t="s">
        <v>507</v>
      </c>
      <c r="E944">
        <v>2018</v>
      </c>
      <c r="F944" t="s">
        <v>35</v>
      </c>
      <c r="G944" t="s">
        <v>270</v>
      </c>
      <c r="H944" s="1">
        <v>0.7</v>
      </c>
      <c r="I944" s="1" t="str">
        <f t="shared" si="43"/>
        <v>2</v>
      </c>
      <c r="J944" t="s">
        <v>102</v>
      </c>
      <c r="K944" t="s">
        <v>1852</v>
      </c>
      <c r="L944">
        <v>3</v>
      </c>
      <c r="M944" t="str">
        <f t="shared" si="42"/>
        <v>Satisfactory</v>
      </c>
      <c r="N944" t="str">
        <f t="shared" si="44"/>
        <v>Satisfactory</v>
      </c>
    </row>
    <row r="945" spans="1:14" x14ac:dyDescent="0.25">
      <c r="A945">
        <v>2072</v>
      </c>
      <c r="B945" t="str">
        <f>TRIM(Table2[[#This Row],[Company (Manufacturer)]])</f>
        <v>Fossa</v>
      </c>
      <c r="C945" t="s">
        <v>1847</v>
      </c>
      <c r="D945" t="s">
        <v>507</v>
      </c>
      <c r="E945">
        <v>2018</v>
      </c>
      <c r="F945" t="s">
        <v>93</v>
      </c>
      <c r="G945" t="s">
        <v>1853</v>
      </c>
      <c r="H945" s="1">
        <v>0.7</v>
      </c>
      <c r="I945" s="1" t="str">
        <f t="shared" si="43"/>
        <v>2</v>
      </c>
      <c r="J945" t="s">
        <v>102</v>
      </c>
      <c r="K945" t="s">
        <v>1854</v>
      </c>
      <c r="L945">
        <v>3</v>
      </c>
      <c r="M945" t="str">
        <f t="shared" si="42"/>
        <v>Satisfactory</v>
      </c>
      <c r="N945" t="str">
        <f t="shared" si="44"/>
        <v>Satisfactory</v>
      </c>
    </row>
    <row r="946" spans="1:14" x14ac:dyDescent="0.25">
      <c r="A946">
        <v>2072</v>
      </c>
      <c r="B946" t="str">
        <f>TRIM(Table2[[#This Row],[Company (Manufacturer)]])</f>
        <v>Fossa</v>
      </c>
      <c r="C946" t="s">
        <v>1847</v>
      </c>
      <c r="D946" t="s">
        <v>507</v>
      </c>
      <c r="E946">
        <v>2018</v>
      </c>
      <c r="F946" t="s">
        <v>396</v>
      </c>
      <c r="G946" t="s">
        <v>397</v>
      </c>
      <c r="H946" s="1">
        <v>0.7</v>
      </c>
      <c r="I946" s="1" t="str">
        <f t="shared" si="43"/>
        <v>2</v>
      </c>
      <c r="J946" t="s">
        <v>102</v>
      </c>
      <c r="K946" t="s">
        <v>1855</v>
      </c>
      <c r="L946">
        <v>3.25</v>
      </c>
      <c r="M946" t="str">
        <f t="shared" si="42"/>
        <v>Satisfactory</v>
      </c>
      <c r="N946" t="str">
        <f t="shared" si="44"/>
        <v>Satisfactory</v>
      </c>
    </row>
    <row r="947" spans="1:14" x14ac:dyDescent="0.25">
      <c r="A947">
        <v>2072</v>
      </c>
      <c r="B947" t="str">
        <f>TRIM(Table2[[#This Row],[Company (Manufacturer)]])</f>
        <v>Fossa</v>
      </c>
      <c r="C947" t="s">
        <v>1847</v>
      </c>
      <c r="D947" t="s">
        <v>507</v>
      </c>
      <c r="E947">
        <v>2018</v>
      </c>
      <c r="F947" t="s">
        <v>336</v>
      </c>
      <c r="G947" t="s">
        <v>337</v>
      </c>
      <c r="H947" s="1">
        <v>0.68</v>
      </c>
      <c r="I947" s="1" t="str">
        <f t="shared" si="43"/>
        <v>2</v>
      </c>
      <c r="J947" t="s">
        <v>102</v>
      </c>
      <c r="K947" t="s">
        <v>1856</v>
      </c>
      <c r="L947">
        <v>3.5</v>
      </c>
      <c r="M947" t="str">
        <f t="shared" si="42"/>
        <v>Satisfactory</v>
      </c>
      <c r="N947" t="str">
        <f t="shared" si="44"/>
        <v>Satisfactory</v>
      </c>
    </row>
    <row r="948" spans="1:14" x14ac:dyDescent="0.25">
      <c r="A948">
        <v>2076</v>
      </c>
      <c r="B948" t="str">
        <f>TRIM(Table2[[#This Row],[Company (Manufacturer)]])</f>
        <v>Fossa</v>
      </c>
      <c r="C948" t="s">
        <v>1847</v>
      </c>
      <c r="D948" t="s">
        <v>507</v>
      </c>
      <c r="E948">
        <v>2018</v>
      </c>
      <c r="F948" t="s">
        <v>18</v>
      </c>
      <c r="G948" t="s">
        <v>191</v>
      </c>
      <c r="H948" s="1">
        <v>0.72</v>
      </c>
      <c r="I948" s="1" t="str">
        <f t="shared" si="43"/>
        <v>2</v>
      </c>
      <c r="J948" t="s">
        <v>102</v>
      </c>
      <c r="K948" t="s">
        <v>1857</v>
      </c>
      <c r="L948">
        <v>2.75</v>
      </c>
      <c r="M948" t="str">
        <f t="shared" si="42"/>
        <v>Dissapointing</v>
      </c>
      <c r="N948" t="str">
        <f t="shared" si="44"/>
        <v>Dissapointing</v>
      </c>
    </row>
    <row r="949" spans="1:14" x14ac:dyDescent="0.25">
      <c r="A949">
        <v>2430</v>
      </c>
      <c r="B949" t="str">
        <f>TRIM(Table2[[#This Row],[Company (Manufacturer)]])</f>
        <v>Fossa</v>
      </c>
      <c r="C949" t="s">
        <v>1847</v>
      </c>
      <c r="D949" t="s">
        <v>507</v>
      </c>
      <c r="E949">
        <v>2019</v>
      </c>
      <c r="F949" t="s">
        <v>90</v>
      </c>
      <c r="G949" t="s">
        <v>1858</v>
      </c>
      <c r="H949" s="1">
        <v>0.7</v>
      </c>
      <c r="I949" s="1" t="str">
        <f t="shared" si="43"/>
        <v>2</v>
      </c>
      <c r="J949" t="s">
        <v>102</v>
      </c>
      <c r="K949" t="s">
        <v>1859</v>
      </c>
      <c r="L949">
        <v>3</v>
      </c>
      <c r="M949" t="str">
        <f t="shared" si="42"/>
        <v>Satisfactory</v>
      </c>
      <c r="N949" t="str">
        <f t="shared" si="44"/>
        <v>Satisfactory</v>
      </c>
    </row>
    <row r="950" spans="1:14" x14ac:dyDescent="0.25">
      <c r="A950">
        <v>2430</v>
      </c>
      <c r="B950" t="str">
        <f>TRIM(Table2[[#This Row],[Company (Manufacturer)]])</f>
        <v>Fossa</v>
      </c>
      <c r="C950" t="s">
        <v>1847</v>
      </c>
      <c r="D950" t="s">
        <v>507</v>
      </c>
      <c r="E950">
        <v>2019</v>
      </c>
      <c r="F950" t="s">
        <v>15</v>
      </c>
      <c r="G950" t="s">
        <v>1860</v>
      </c>
      <c r="H950" s="1">
        <v>0.7</v>
      </c>
      <c r="I950" s="1" t="str">
        <f t="shared" si="43"/>
        <v>2</v>
      </c>
      <c r="J950" t="s">
        <v>102</v>
      </c>
      <c r="K950" t="s">
        <v>1861</v>
      </c>
      <c r="L950">
        <v>3.5</v>
      </c>
      <c r="M950" t="str">
        <f t="shared" si="42"/>
        <v>Satisfactory</v>
      </c>
      <c r="N950" t="str">
        <f t="shared" si="44"/>
        <v>Satisfactory</v>
      </c>
    </row>
    <row r="951" spans="1:14" x14ac:dyDescent="0.25">
      <c r="A951">
        <v>2712</v>
      </c>
      <c r="B951" t="str">
        <f>TRIM(Table2[[#This Row],[Company (Manufacturer)]])</f>
        <v>Fossa</v>
      </c>
      <c r="C951" t="s">
        <v>1847</v>
      </c>
      <c r="D951" t="s">
        <v>507</v>
      </c>
      <c r="E951">
        <v>2021</v>
      </c>
      <c r="F951" t="s">
        <v>93</v>
      </c>
      <c r="G951" t="s">
        <v>1862</v>
      </c>
      <c r="H951" s="1">
        <v>0.72</v>
      </c>
      <c r="I951" s="1" t="str">
        <f t="shared" si="43"/>
        <v>2</v>
      </c>
      <c r="J951" t="s">
        <v>102</v>
      </c>
      <c r="K951" t="s">
        <v>1863</v>
      </c>
      <c r="L951">
        <v>3.5</v>
      </c>
      <c r="M951" t="str">
        <f t="shared" si="42"/>
        <v>Satisfactory</v>
      </c>
      <c r="N951" t="str">
        <f t="shared" si="44"/>
        <v>Satisfactory</v>
      </c>
    </row>
    <row r="952" spans="1:14" x14ac:dyDescent="0.25">
      <c r="A952">
        <v>2712</v>
      </c>
      <c r="B952" t="str">
        <f>TRIM(Table2[[#This Row],[Company (Manufacturer)]])</f>
        <v>Fossa</v>
      </c>
      <c r="C952" t="s">
        <v>1847</v>
      </c>
      <c r="D952" t="s">
        <v>507</v>
      </c>
      <c r="E952">
        <v>2021</v>
      </c>
      <c r="F952" t="s">
        <v>469</v>
      </c>
      <c r="G952" t="s">
        <v>1864</v>
      </c>
      <c r="H952" s="1">
        <v>0.72</v>
      </c>
      <c r="I952" s="1" t="str">
        <f t="shared" si="43"/>
        <v>2</v>
      </c>
      <c r="J952" t="s">
        <v>102</v>
      </c>
      <c r="K952" t="s">
        <v>1865</v>
      </c>
      <c r="L952">
        <v>3.5</v>
      </c>
      <c r="M952" t="str">
        <f t="shared" si="42"/>
        <v>Satisfactory</v>
      </c>
      <c r="N952" t="str">
        <f t="shared" si="44"/>
        <v>Satisfactory</v>
      </c>
    </row>
    <row r="953" spans="1:14" x14ac:dyDescent="0.25">
      <c r="A953">
        <v>2318</v>
      </c>
      <c r="B953" t="str">
        <f>TRIM(Table2[[#This Row],[Company (Manufacturer)]])</f>
        <v>Foundry</v>
      </c>
      <c r="C953" t="s">
        <v>1866</v>
      </c>
      <c r="D953" t="s">
        <v>934</v>
      </c>
      <c r="E953">
        <v>2019</v>
      </c>
      <c r="F953" t="s">
        <v>55</v>
      </c>
      <c r="G953" t="s">
        <v>1867</v>
      </c>
      <c r="H953" s="1">
        <v>0.7</v>
      </c>
      <c r="I953" s="1" t="str">
        <f t="shared" si="43"/>
        <v>2</v>
      </c>
      <c r="J953" t="s">
        <v>102</v>
      </c>
      <c r="K953" t="s">
        <v>1868</v>
      </c>
      <c r="L953">
        <v>3</v>
      </c>
      <c r="M953" t="str">
        <f t="shared" si="42"/>
        <v>Satisfactory</v>
      </c>
      <c r="N953" t="str">
        <f t="shared" si="44"/>
        <v>Satisfactory</v>
      </c>
    </row>
    <row r="954" spans="1:14" x14ac:dyDescent="0.25">
      <c r="A954">
        <v>2318</v>
      </c>
      <c r="B954" t="str">
        <f>TRIM(Table2[[#This Row],[Company (Manufacturer)]])</f>
        <v>Foundry</v>
      </c>
      <c r="C954" t="s">
        <v>1866</v>
      </c>
      <c r="D954" t="s">
        <v>934</v>
      </c>
      <c r="E954">
        <v>2019</v>
      </c>
      <c r="F954" t="s">
        <v>11</v>
      </c>
      <c r="G954" t="s">
        <v>1869</v>
      </c>
      <c r="H954" s="1">
        <v>0.7</v>
      </c>
      <c r="I954" s="1" t="str">
        <f t="shared" si="43"/>
        <v>2</v>
      </c>
      <c r="J954" t="s">
        <v>102</v>
      </c>
      <c r="K954" t="s">
        <v>1870</v>
      </c>
      <c r="L954">
        <v>3.25</v>
      </c>
      <c r="M954" t="str">
        <f t="shared" si="42"/>
        <v>Satisfactory</v>
      </c>
      <c r="N954" t="str">
        <f t="shared" si="44"/>
        <v>Satisfactory</v>
      </c>
    </row>
    <row r="955" spans="1:14" x14ac:dyDescent="0.25">
      <c r="A955">
        <v>2322</v>
      </c>
      <c r="B955" t="str">
        <f>TRIM(Table2[[#This Row],[Company (Manufacturer)]])</f>
        <v>Foundry</v>
      </c>
      <c r="C955" t="s">
        <v>1866</v>
      </c>
      <c r="D955" t="s">
        <v>934</v>
      </c>
      <c r="E955">
        <v>2019</v>
      </c>
      <c r="F955" t="s">
        <v>35</v>
      </c>
      <c r="G955" t="s">
        <v>1871</v>
      </c>
      <c r="H955" s="1">
        <v>0.7</v>
      </c>
      <c r="I955" s="1" t="str">
        <f t="shared" si="43"/>
        <v>2</v>
      </c>
      <c r="J955" t="s">
        <v>102</v>
      </c>
      <c r="K955" t="s">
        <v>1872</v>
      </c>
      <c r="L955">
        <v>3</v>
      </c>
      <c r="M955" t="str">
        <f t="shared" si="42"/>
        <v>Satisfactory</v>
      </c>
      <c r="N955" t="str">
        <f t="shared" si="44"/>
        <v>Satisfactory</v>
      </c>
    </row>
    <row r="956" spans="1:14" x14ac:dyDescent="0.25">
      <c r="A956">
        <v>2322</v>
      </c>
      <c r="B956" t="str">
        <f>TRIM(Table2[[#This Row],[Company (Manufacturer)]])</f>
        <v>Foundry</v>
      </c>
      <c r="C956" t="s">
        <v>1866</v>
      </c>
      <c r="D956" t="s">
        <v>934</v>
      </c>
      <c r="E956">
        <v>2019</v>
      </c>
      <c r="F956" t="s">
        <v>119</v>
      </c>
      <c r="G956" t="s">
        <v>1873</v>
      </c>
      <c r="H956" s="1">
        <v>0.7</v>
      </c>
      <c r="I956" s="1" t="str">
        <f t="shared" si="43"/>
        <v>2</v>
      </c>
      <c r="J956" t="s">
        <v>102</v>
      </c>
      <c r="K956" t="s">
        <v>1874</v>
      </c>
      <c r="L956">
        <v>3</v>
      </c>
      <c r="M956" t="str">
        <f t="shared" si="42"/>
        <v>Satisfactory</v>
      </c>
      <c r="N956" t="str">
        <f t="shared" si="44"/>
        <v>Satisfactory</v>
      </c>
    </row>
    <row r="957" spans="1:14" x14ac:dyDescent="0.25">
      <c r="A957">
        <v>2322</v>
      </c>
      <c r="B957" t="str">
        <f>TRIM(Table2[[#This Row],[Company (Manufacturer)]])</f>
        <v>Foundry</v>
      </c>
      <c r="C957" t="s">
        <v>1866</v>
      </c>
      <c r="D957" t="s">
        <v>934</v>
      </c>
      <c r="E957">
        <v>2019</v>
      </c>
      <c r="F957" t="s">
        <v>49</v>
      </c>
      <c r="G957" t="s">
        <v>1875</v>
      </c>
      <c r="H957" s="1">
        <v>0.7</v>
      </c>
      <c r="I957" s="1" t="str">
        <f t="shared" si="43"/>
        <v>2</v>
      </c>
      <c r="J957" t="s">
        <v>102</v>
      </c>
      <c r="K957" t="s">
        <v>1876</v>
      </c>
      <c r="L957">
        <v>3</v>
      </c>
      <c r="M957" t="str">
        <f t="shared" si="42"/>
        <v>Satisfactory</v>
      </c>
      <c r="N957" t="str">
        <f t="shared" si="44"/>
        <v>Satisfactory</v>
      </c>
    </row>
    <row r="958" spans="1:14" x14ac:dyDescent="0.25">
      <c r="A958">
        <v>2322</v>
      </c>
      <c r="B958" t="str">
        <f>TRIM(Table2[[#This Row],[Company (Manufacturer)]])</f>
        <v>Foundry</v>
      </c>
      <c r="C958" t="s">
        <v>1866</v>
      </c>
      <c r="D958" t="s">
        <v>934</v>
      </c>
      <c r="E958">
        <v>2019</v>
      </c>
      <c r="F958" t="s">
        <v>46</v>
      </c>
      <c r="G958" t="s">
        <v>1877</v>
      </c>
      <c r="H958" s="1">
        <v>0.7</v>
      </c>
      <c r="I958" s="1" t="str">
        <f t="shared" si="43"/>
        <v>2</v>
      </c>
      <c r="J958" t="s">
        <v>102</v>
      </c>
      <c r="K958" t="s">
        <v>1114</v>
      </c>
      <c r="L958">
        <v>3.75</v>
      </c>
      <c r="M958" t="str">
        <f t="shared" si="42"/>
        <v>Praiseworthy</v>
      </c>
      <c r="N958" t="str">
        <f t="shared" si="44"/>
        <v>Praiseworthy</v>
      </c>
    </row>
    <row r="959" spans="1:14" x14ac:dyDescent="0.25">
      <c r="A959">
        <v>2326</v>
      </c>
      <c r="B959" t="str">
        <f>TRIM(Table2[[#This Row],[Company (Manufacturer)]])</f>
        <v>Foundry</v>
      </c>
      <c r="C959" t="s">
        <v>1866</v>
      </c>
      <c r="D959" t="s">
        <v>934</v>
      </c>
      <c r="E959">
        <v>2019</v>
      </c>
      <c r="F959" t="s">
        <v>38</v>
      </c>
      <c r="G959" t="s">
        <v>1878</v>
      </c>
      <c r="H959" s="1">
        <v>0.7</v>
      </c>
      <c r="I959" s="1" t="str">
        <f t="shared" si="43"/>
        <v>2</v>
      </c>
      <c r="J959" t="s">
        <v>102</v>
      </c>
      <c r="K959" t="s">
        <v>1879</v>
      </c>
      <c r="L959">
        <v>3.75</v>
      </c>
      <c r="M959" t="str">
        <f t="shared" si="42"/>
        <v>Praiseworthy</v>
      </c>
      <c r="N959" t="str">
        <f t="shared" si="44"/>
        <v>Praiseworthy</v>
      </c>
    </row>
    <row r="960" spans="1:14" x14ac:dyDescent="0.25">
      <c r="A960">
        <v>911</v>
      </c>
      <c r="B960" t="str">
        <f>TRIM(Table2[[#This Row],[Company (Manufacturer)]])</f>
        <v>Franceschi</v>
      </c>
      <c r="C960" t="s">
        <v>1880</v>
      </c>
      <c r="D960" t="s">
        <v>27</v>
      </c>
      <c r="E960">
        <v>2012</v>
      </c>
      <c r="F960" t="s">
        <v>27</v>
      </c>
      <c r="G960" t="s">
        <v>822</v>
      </c>
      <c r="H960" s="1">
        <v>0.7</v>
      </c>
      <c r="I960" s="1" t="str">
        <f t="shared" si="43"/>
        <v>3</v>
      </c>
      <c r="J960" t="s">
        <v>13</v>
      </c>
      <c r="K960" t="s">
        <v>1881</v>
      </c>
      <c r="L960">
        <v>3.75</v>
      </c>
      <c r="M960" t="str">
        <f t="shared" si="42"/>
        <v>Praiseworthy</v>
      </c>
      <c r="N960" t="str">
        <f t="shared" si="44"/>
        <v>Praiseworthy</v>
      </c>
    </row>
    <row r="961" spans="1:14" x14ac:dyDescent="0.25">
      <c r="A961">
        <v>915</v>
      </c>
      <c r="B961" t="str">
        <f>TRIM(Table2[[#This Row],[Company (Manufacturer)]])</f>
        <v>Franceschi</v>
      </c>
      <c r="C961" t="s">
        <v>1880</v>
      </c>
      <c r="D961" t="s">
        <v>27</v>
      </c>
      <c r="E961">
        <v>2012</v>
      </c>
      <c r="F961" t="s">
        <v>27</v>
      </c>
      <c r="G961" t="s">
        <v>171</v>
      </c>
      <c r="H961" s="1">
        <v>0.6</v>
      </c>
      <c r="I961" s="1" t="str">
        <f t="shared" si="43"/>
        <v>3</v>
      </c>
      <c r="J961" t="s">
        <v>13</v>
      </c>
      <c r="K961" t="s">
        <v>1882</v>
      </c>
      <c r="L961">
        <v>3.5</v>
      </c>
      <c r="M961" t="str">
        <f t="shared" si="42"/>
        <v>Satisfactory</v>
      </c>
      <c r="N961" t="str">
        <f t="shared" si="44"/>
        <v>Satisfactory</v>
      </c>
    </row>
    <row r="962" spans="1:14" x14ac:dyDescent="0.25">
      <c r="A962">
        <v>1355</v>
      </c>
      <c r="B962" t="str">
        <f>TRIM(Table2[[#This Row],[Company (Manufacturer)]])</f>
        <v>Franceschi</v>
      </c>
      <c r="C962" t="s">
        <v>1880</v>
      </c>
      <c r="D962" t="s">
        <v>27</v>
      </c>
      <c r="E962">
        <v>2014</v>
      </c>
      <c r="F962" t="s">
        <v>27</v>
      </c>
      <c r="G962" t="s">
        <v>1883</v>
      </c>
      <c r="H962" s="1">
        <v>0.7</v>
      </c>
      <c r="I962" s="1" t="str">
        <f t="shared" si="43"/>
        <v>3</v>
      </c>
      <c r="J962" t="s">
        <v>13</v>
      </c>
      <c r="K962" t="s">
        <v>1884</v>
      </c>
      <c r="L962">
        <v>3.5</v>
      </c>
      <c r="M962" t="str">
        <f t="shared" ref="M962:M1025" si="45">VLOOKUP(L962,$S$10:$T$15,2,TRUE)</f>
        <v>Satisfactory</v>
      </c>
      <c r="N962" t="str">
        <f t="shared" si="44"/>
        <v>Satisfactory</v>
      </c>
    </row>
    <row r="963" spans="1:14" x14ac:dyDescent="0.25">
      <c r="A963">
        <v>1355</v>
      </c>
      <c r="B963" t="str">
        <f>TRIM(Table2[[#This Row],[Company (Manufacturer)]])</f>
        <v>Franceschi</v>
      </c>
      <c r="C963" t="s">
        <v>1880</v>
      </c>
      <c r="D963" t="s">
        <v>27</v>
      </c>
      <c r="E963">
        <v>2014</v>
      </c>
      <c r="F963" t="s">
        <v>27</v>
      </c>
      <c r="G963" t="s">
        <v>1885</v>
      </c>
      <c r="H963" s="1">
        <v>0.7</v>
      </c>
      <c r="I963" s="1" t="str">
        <f t="shared" ref="I963:I1026" si="46">LEFT(J963,1)</f>
        <v>3</v>
      </c>
      <c r="J963" t="s">
        <v>13</v>
      </c>
      <c r="K963" t="s">
        <v>1886</v>
      </c>
      <c r="L963">
        <v>3.75</v>
      </c>
      <c r="M963" t="str">
        <f t="shared" si="45"/>
        <v>Praiseworthy</v>
      </c>
      <c r="N963" t="str">
        <f t="shared" ref="N963:N1026" si="47">IF(AND(L963 &gt;= 1, L963&lt; 2), "Unpleaseant", IF(AND(L963 &gt;= 2, L963 &lt;3), "Dissapointing", IF(AND(L963 &gt;= 3, L963&lt;3.75), "Satisfactory", IF(AND(L963&gt;=3.75, L963&lt; 4), "Praiseworthy", IF(AND(L963 &gt;=4, L963&lt;5), "Premium", "Elite")))))</f>
        <v>Praiseworthy</v>
      </c>
    </row>
    <row r="964" spans="1:14" x14ac:dyDescent="0.25">
      <c r="A964">
        <v>2044</v>
      </c>
      <c r="B964" t="str">
        <f>TRIM(Table2[[#This Row],[Company (Manufacturer)]])</f>
        <v>Franceschi</v>
      </c>
      <c r="C964" t="s">
        <v>1880</v>
      </c>
      <c r="D964" t="s">
        <v>27</v>
      </c>
      <c r="E964">
        <v>2018</v>
      </c>
      <c r="F964" t="s">
        <v>27</v>
      </c>
      <c r="G964" t="s">
        <v>816</v>
      </c>
      <c r="H964" s="1">
        <v>0.6</v>
      </c>
      <c r="I964" s="1" t="str">
        <f t="shared" si="46"/>
        <v>4</v>
      </c>
      <c r="J964" t="s">
        <v>36</v>
      </c>
      <c r="K964" t="s">
        <v>1887</v>
      </c>
      <c r="L964">
        <v>2.5</v>
      </c>
      <c r="M964" t="str">
        <f t="shared" si="45"/>
        <v>Dissapointing</v>
      </c>
      <c r="N964" t="str">
        <f t="shared" si="47"/>
        <v>Dissapointing</v>
      </c>
    </row>
    <row r="965" spans="1:14" x14ac:dyDescent="0.25">
      <c r="A965">
        <v>2100</v>
      </c>
      <c r="B965" t="str">
        <f>TRIM(Table2[[#This Row],[Company (Manufacturer)]])</f>
        <v>Franceschi</v>
      </c>
      <c r="C965" t="s">
        <v>1880</v>
      </c>
      <c r="D965" t="s">
        <v>27</v>
      </c>
      <c r="E965">
        <v>2018</v>
      </c>
      <c r="F965" t="s">
        <v>27</v>
      </c>
      <c r="G965" t="s">
        <v>1888</v>
      </c>
      <c r="H965" s="1">
        <v>0.7</v>
      </c>
      <c r="I965" s="1" t="str">
        <f t="shared" si="46"/>
        <v>3</v>
      </c>
      <c r="J965" t="s">
        <v>13</v>
      </c>
      <c r="K965" t="s">
        <v>1889</v>
      </c>
      <c r="L965">
        <v>3</v>
      </c>
      <c r="M965" t="str">
        <f t="shared" si="45"/>
        <v>Satisfactory</v>
      </c>
      <c r="N965" t="str">
        <f t="shared" si="47"/>
        <v>Satisfactory</v>
      </c>
    </row>
    <row r="966" spans="1:14" x14ac:dyDescent="0.25">
      <c r="A966">
        <v>2100</v>
      </c>
      <c r="B966" t="str">
        <f>TRIM(Table2[[#This Row],[Company (Manufacturer)]])</f>
        <v>Franceschi</v>
      </c>
      <c r="C966" t="s">
        <v>1880</v>
      </c>
      <c r="D966" t="s">
        <v>27</v>
      </c>
      <c r="E966">
        <v>2018</v>
      </c>
      <c r="F966" t="s">
        <v>27</v>
      </c>
      <c r="G966" t="s">
        <v>1890</v>
      </c>
      <c r="H966" s="1">
        <v>0.7</v>
      </c>
      <c r="I966" s="1" t="str">
        <f t="shared" si="46"/>
        <v>3</v>
      </c>
      <c r="J966" t="s">
        <v>13</v>
      </c>
      <c r="K966" t="s">
        <v>1891</v>
      </c>
      <c r="L966">
        <v>3.25</v>
      </c>
      <c r="M966" t="str">
        <f t="shared" si="45"/>
        <v>Satisfactory</v>
      </c>
      <c r="N966" t="str">
        <f t="shared" si="47"/>
        <v>Satisfactory</v>
      </c>
    </row>
    <row r="967" spans="1:14" x14ac:dyDescent="0.25">
      <c r="A967">
        <v>2118</v>
      </c>
      <c r="B967" t="str">
        <f>TRIM(Table2[[#This Row],[Company (Manufacturer)]])</f>
        <v>Franceschi</v>
      </c>
      <c r="C967" t="s">
        <v>1880</v>
      </c>
      <c r="D967" t="s">
        <v>27</v>
      </c>
      <c r="E967">
        <v>2018</v>
      </c>
      <c r="F967" t="s">
        <v>27</v>
      </c>
      <c r="G967" t="s">
        <v>1892</v>
      </c>
      <c r="H967" s="1">
        <v>0.72</v>
      </c>
      <c r="I967" s="1" t="str">
        <f t="shared" si="46"/>
        <v>2</v>
      </c>
      <c r="J967" t="s">
        <v>102</v>
      </c>
      <c r="K967" t="s">
        <v>1893</v>
      </c>
      <c r="L967">
        <v>3.5</v>
      </c>
      <c r="M967" t="str">
        <f t="shared" si="45"/>
        <v>Satisfactory</v>
      </c>
      <c r="N967" t="str">
        <f t="shared" si="47"/>
        <v>Satisfactory</v>
      </c>
    </row>
    <row r="968" spans="1:14" x14ac:dyDescent="0.25">
      <c r="A968">
        <v>2122</v>
      </c>
      <c r="B968" t="str">
        <f>TRIM(Table2[[#This Row],[Company (Manufacturer)]])</f>
        <v>Franceschi</v>
      </c>
      <c r="C968" t="s">
        <v>1880</v>
      </c>
      <c r="D968" t="s">
        <v>27</v>
      </c>
      <c r="E968">
        <v>2018</v>
      </c>
      <c r="F968" t="s">
        <v>27</v>
      </c>
      <c r="G968" t="s">
        <v>1894</v>
      </c>
      <c r="H968" s="1">
        <v>0.85</v>
      </c>
      <c r="I968" s="1" t="str">
        <f t="shared" si="46"/>
        <v>2</v>
      </c>
      <c r="J968" t="s">
        <v>102</v>
      </c>
      <c r="K968" t="s">
        <v>1895</v>
      </c>
      <c r="L968">
        <v>3</v>
      </c>
      <c r="M968" t="str">
        <f t="shared" si="45"/>
        <v>Satisfactory</v>
      </c>
      <c r="N968" t="str">
        <f t="shared" si="47"/>
        <v>Satisfactory</v>
      </c>
    </row>
    <row r="969" spans="1:14" x14ac:dyDescent="0.25">
      <c r="A969">
        <v>1351</v>
      </c>
      <c r="B969" t="str">
        <f>TRIM(Table2[[#This Row],[Company (Manufacturer)]])</f>
        <v>Frederic Blondeel</v>
      </c>
      <c r="C969" t="s">
        <v>1896</v>
      </c>
      <c r="D969" t="s">
        <v>483</v>
      </c>
      <c r="E969">
        <v>2014</v>
      </c>
      <c r="F969" t="s">
        <v>212</v>
      </c>
      <c r="G969" t="s">
        <v>212</v>
      </c>
      <c r="H969" s="1">
        <v>0.6</v>
      </c>
      <c r="I969" s="1" t="str">
        <f t="shared" si="46"/>
        <v>4</v>
      </c>
      <c r="J969" t="s">
        <v>36</v>
      </c>
      <c r="K969" t="s">
        <v>1897</v>
      </c>
      <c r="L969">
        <v>3.5</v>
      </c>
      <c r="M969" t="str">
        <f t="shared" si="45"/>
        <v>Satisfactory</v>
      </c>
      <c r="N969" t="str">
        <f t="shared" si="47"/>
        <v>Satisfactory</v>
      </c>
    </row>
    <row r="970" spans="1:14" x14ac:dyDescent="0.25">
      <c r="A970">
        <v>1351</v>
      </c>
      <c r="B970" t="str">
        <f>TRIM(Table2[[#This Row],[Company (Manufacturer)]])</f>
        <v>Frederic Blondeel</v>
      </c>
      <c r="C970" t="s">
        <v>1896</v>
      </c>
      <c r="D970" t="s">
        <v>483</v>
      </c>
      <c r="E970">
        <v>2014</v>
      </c>
      <c r="F970" t="s">
        <v>15</v>
      </c>
      <c r="G970" t="s">
        <v>15</v>
      </c>
      <c r="H970" s="1">
        <v>0.65</v>
      </c>
      <c r="I970" s="1" t="str">
        <f t="shared" si="46"/>
        <v>4</v>
      </c>
      <c r="J970" t="s">
        <v>36</v>
      </c>
      <c r="K970" t="s">
        <v>1898</v>
      </c>
      <c r="L970">
        <v>3.5</v>
      </c>
      <c r="M970" t="str">
        <f t="shared" si="45"/>
        <v>Satisfactory</v>
      </c>
      <c r="N970" t="str">
        <f t="shared" si="47"/>
        <v>Satisfactory</v>
      </c>
    </row>
    <row r="971" spans="1:14" x14ac:dyDescent="0.25">
      <c r="A971">
        <v>1538</v>
      </c>
      <c r="B971" t="str">
        <f>TRIM(Table2[[#This Row],[Company (Manufacturer)]])</f>
        <v>Frederic Blondeel</v>
      </c>
      <c r="C971" t="s">
        <v>1896</v>
      </c>
      <c r="D971" t="s">
        <v>483</v>
      </c>
      <c r="E971">
        <v>2015</v>
      </c>
      <c r="F971" t="s">
        <v>316</v>
      </c>
      <c r="G971" t="s">
        <v>316</v>
      </c>
      <c r="H971" s="1">
        <v>0.7</v>
      </c>
      <c r="I971" s="1" t="str">
        <f t="shared" si="46"/>
        <v>4</v>
      </c>
      <c r="J971" t="s">
        <v>36</v>
      </c>
      <c r="K971" t="s">
        <v>1899</v>
      </c>
      <c r="L971">
        <v>3.5</v>
      </c>
      <c r="M971" t="str">
        <f t="shared" si="45"/>
        <v>Satisfactory</v>
      </c>
      <c r="N971" t="str">
        <f t="shared" si="47"/>
        <v>Satisfactory</v>
      </c>
    </row>
    <row r="972" spans="1:14" x14ac:dyDescent="0.25">
      <c r="A972">
        <v>1538</v>
      </c>
      <c r="B972" t="str">
        <f>TRIM(Table2[[#This Row],[Company (Manufacturer)]])</f>
        <v>Frederic Blondeel</v>
      </c>
      <c r="C972" t="s">
        <v>1896</v>
      </c>
      <c r="D972" t="s">
        <v>483</v>
      </c>
      <c r="E972">
        <v>2015</v>
      </c>
      <c r="F972" t="s">
        <v>38</v>
      </c>
      <c r="G972" t="s">
        <v>1900</v>
      </c>
      <c r="H972" s="1">
        <v>0.75</v>
      </c>
      <c r="I972" s="1" t="str">
        <f t="shared" si="46"/>
        <v>4</v>
      </c>
      <c r="J972" t="s">
        <v>36</v>
      </c>
      <c r="K972" t="s">
        <v>1901</v>
      </c>
      <c r="L972">
        <v>3.5</v>
      </c>
      <c r="M972" t="str">
        <f t="shared" si="45"/>
        <v>Satisfactory</v>
      </c>
      <c r="N972" t="str">
        <f t="shared" si="47"/>
        <v>Satisfactory</v>
      </c>
    </row>
    <row r="973" spans="1:14" x14ac:dyDescent="0.25">
      <c r="A973">
        <v>1542</v>
      </c>
      <c r="B973" t="str">
        <f>TRIM(Table2[[#This Row],[Company (Manufacturer)]])</f>
        <v>Frederic Blondeel</v>
      </c>
      <c r="C973" t="s">
        <v>1896</v>
      </c>
      <c r="D973" t="s">
        <v>483</v>
      </c>
      <c r="E973">
        <v>2015</v>
      </c>
      <c r="F973" t="s">
        <v>153</v>
      </c>
      <c r="G973" t="s">
        <v>153</v>
      </c>
      <c r="H973" s="1">
        <v>0.8</v>
      </c>
      <c r="I973" s="1" t="str">
        <f t="shared" si="46"/>
        <v>4</v>
      </c>
      <c r="J973" t="s">
        <v>36</v>
      </c>
      <c r="K973" t="s">
        <v>1902</v>
      </c>
      <c r="L973">
        <v>3</v>
      </c>
      <c r="M973" t="str">
        <f t="shared" si="45"/>
        <v>Satisfactory</v>
      </c>
      <c r="N973" t="str">
        <f t="shared" si="47"/>
        <v>Satisfactory</v>
      </c>
    </row>
    <row r="974" spans="1:14" x14ac:dyDescent="0.25">
      <c r="A974">
        <v>781</v>
      </c>
      <c r="B974" t="str">
        <f>TRIM(Table2[[#This Row],[Company (Manufacturer)]])</f>
        <v>French Broad</v>
      </c>
      <c r="C974" t="s">
        <v>1903</v>
      </c>
      <c r="D974" t="s">
        <v>10</v>
      </c>
      <c r="E974">
        <v>2011</v>
      </c>
      <c r="F974" t="s">
        <v>38</v>
      </c>
      <c r="G974" t="s">
        <v>1201</v>
      </c>
      <c r="H974" s="1">
        <v>0.7</v>
      </c>
      <c r="I974" s="1" t="str">
        <f t="shared" si="46"/>
        <v>2</v>
      </c>
      <c r="J974" t="s">
        <v>102</v>
      </c>
      <c r="K974" t="s">
        <v>1904</v>
      </c>
      <c r="L974">
        <v>3.5</v>
      </c>
      <c r="M974" t="str">
        <f t="shared" si="45"/>
        <v>Satisfactory</v>
      </c>
      <c r="N974" t="str">
        <f t="shared" si="47"/>
        <v>Satisfactory</v>
      </c>
    </row>
    <row r="975" spans="1:14" x14ac:dyDescent="0.25">
      <c r="A975">
        <v>785</v>
      </c>
      <c r="B975" t="str">
        <f>TRIM(Table2[[#This Row],[Company (Manufacturer)]])</f>
        <v>French Broad</v>
      </c>
      <c r="C975" t="s">
        <v>1903</v>
      </c>
      <c r="D975" t="s">
        <v>10</v>
      </c>
      <c r="E975">
        <v>2011</v>
      </c>
      <c r="F975" t="s">
        <v>18</v>
      </c>
      <c r="G975" t="s">
        <v>592</v>
      </c>
      <c r="H975" s="1">
        <v>0.65</v>
      </c>
      <c r="I975" s="1" t="str">
        <f t="shared" si="46"/>
        <v>2</v>
      </c>
      <c r="J975" t="s">
        <v>102</v>
      </c>
      <c r="K975" t="s">
        <v>1905</v>
      </c>
      <c r="L975">
        <v>3.5</v>
      </c>
      <c r="M975" t="str">
        <f t="shared" si="45"/>
        <v>Satisfactory</v>
      </c>
      <c r="N975" t="str">
        <f t="shared" si="47"/>
        <v>Satisfactory</v>
      </c>
    </row>
    <row r="976" spans="1:14" x14ac:dyDescent="0.25">
      <c r="A976">
        <v>883</v>
      </c>
      <c r="B976" t="str">
        <f>TRIM(Table2[[#This Row],[Company (Manufacturer)]])</f>
        <v>French Broad</v>
      </c>
      <c r="C976" t="s">
        <v>1903</v>
      </c>
      <c r="D976" t="s">
        <v>10</v>
      </c>
      <c r="E976">
        <v>2012</v>
      </c>
      <c r="F976" t="s">
        <v>38</v>
      </c>
      <c r="G976" t="s">
        <v>1906</v>
      </c>
      <c r="H976" s="1">
        <v>0.7</v>
      </c>
      <c r="I976" s="1" t="str">
        <f t="shared" si="46"/>
        <v>2</v>
      </c>
      <c r="J976" t="s">
        <v>102</v>
      </c>
      <c r="K976" t="s">
        <v>1907</v>
      </c>
      <c r="L976">
        <v>2.5</v>
      </c>
      <c r="M976" t="str">
        <f t="shared" si="45"/>
        <v>Dissapointing</v>
      </c>
      <c r="N976" t="str">
        <f t="shared" si="47"/>
        <v>Dissapointing</v>
      </c>
    </row>
    <row r="977" spans="1:14" x14ac:dyDescent="0.25">
      <c r="A977">
        <v>883</v>
      </c>
      <c r="B977" t="str">
        <f>TRIM(Table2[[#This Row],[Company (Manufacturer)]])</f>
        <v>French Broad</v>
      </c>
      <c r="C977" t="s">
        <v>1903</v>
      </c>
      <c r="D977" t="s">
        <v>10</v>
      </c>
      <c r="E977">
        <v>2012</v>
      </c>
      <c r="F977" t="s">
        <v>38</v>
      </c>
      <c r="G977" t="s">
        <v>1908</v>
      </c>
      <c r="H977" s="1">
        <v>0.66</v>
      </c>
      <c r="I977" s="1" t="str">
        <f t="shared" si="46"/>
        <v>2</v>
      </c>
      <c r="J977" t="s">
        <v>770</v>
      </c>
      <c r="K977" t="s">
        <v>1909</v>
      </c>
      <c r="L977">
        <v>3.5</v>
      </c>
      <c r="M977" t="str">
        <f t="shared" si="45"/>
        <v>Satisfactory</v>
      </c>
      <c r="N977" t="str">
        <f t="shared" si="47"/>
        <v>Satisfactory</v>
      </c>
    </row>
    <row r="978" spans="1:14" x14ac:dyDescent="0.25">
      <c r="A978">
        <v>887</v>
      </c>
      <c r="B978" t="str">
        <f>TRIM(Table2[[#This Row],[Company (Manufacturer)]])</f>
        <v>French Broad</v>
      </c>
      <c r="C978" t="s">
        <v>1903</v>
      </c>
      <c r="D978" t="s">
        <v>10</v>
      </c>
      <c r="E978">
        <v>2012</v>
      </c>
      <c r="F978" t="s">
        <v>38</v>
      </c>
      <c r="G978" t="s">
        <v>1910</v>
      </c>
      <c r="H978" s="1">
        <v>0.81</v>
      </c>
      <c r="I978" s="1" t="str">
        <f t="shared" si="46"/>
        <v>2</v>
      </c>
      <c r="J978" t="s">
        <v>770</v>
      </c>
      <c r="K978" t="s">
        <v>1911</v>
      </c>
      <c r="L978">
        <v>2</v>
      </c>
      <c r="M978" t="str">
        <f t="shared" si="45"/>
        <v>Dissapointing</v>
      </c>
      <c r="N978" t="str">
        <f t="shared" si="47"/>
        <v>Dissapointing</v>
      </c>
    </row>
    <row r="979" spans="1:14" x14ac:dyDescent="0.25">
      <c r="A979">
        <v>1042</v>
      </c>
      <c r="B979" t="str">
        <f>TRIM(Table2[[#This Row],[Company (Manufacturer)]])</f>
        <v>French Broad</v>
      </c>
      <c r="C979" t="s">
        <v>1903</v>
      </c>
      <c r="D979" t="s">
        <v>10</v>
      </c>
      <c r="E979">
        <v>2013</v>
      </c>
      <c r="F979" t="s">
        <v>38</v>
      </c>
      <c r="G979" t="s">
        <v>1912</v>
      </c>
      <c r="H979" s="1">
        <v>0.66</v>
      </c>
      <c r="I979" s="1" t="str">
        <f t="shared" si="46"/>
        <v>2</v>
      </c>
      <c r="J979" t="s">
        <v>102</v>
      </c>
      <c r="K979" t="s">
        <v>1913</v>
      </c>
      <c r="L979">
        <v>3.5</v>
      </c>
      <c r="M979" t="str">
        <f t="shared" si="45"/>
        <v>Satisfactory</v>
      </c>
      <c r="N979" t="str">
        <f t="shared" si="47"/>
        <v>Satisfactory</v>
      </c>
    </row>
    <row r="980" spans="1:14" x14ac:dyDescent="0.25">
      <c r="A980">
        <v>1209</v>
      </c>
      <c r="B980" t="str">
        <f>TRIM(Table2[[#This Row],[Company (Manufacturer)]])</f>
        <v>French Broad</v>
      </c>
      <c r="C980" t="s">
        <v>1903</v>
      </c>
      <c r="D980" t="s">
        <v>10</v>
      </c>
      <c r="E980">
        <v>2014</v>
      </c>
      <c r="F980" t="s">
        <v>316</v>
      </c>
      <c r="G980" t="s">
        <v>1914</v>
      </c>
      <c r="H980" s="1">
        <v>0.8</v>
      </c>
      <c r="I980" s="1" t="str">
        <f t="shared" si="46"/>
        <v>2</v>
      </c>
      <c r="J980" t="s">
        <v>102</v>
      </c>
      <c r="K980" t="s">
        <v>1915</v>
      </c>
      <c r="L980">
        <v>3</v>
      </c>
      <c r="M980" t="str">
        <f t="shared" si="45"/>
        <v>Satisfactory</v>
      </c>
      <c r="N980" t="str">
        <f t="shared" si="47"/>
        <v>Satisfactory</v>
      </c>
    </row>
    <row r="981" spans="1:14" x14ac:dyDescent="0.25">
      <c r="A981">
        <v>1295</v>
      </c>
      <c r="B981" t="str">
        <f>TRIM(Table2[[#This Row],[Company (Manufacturer)]])</f>
        <v>French Broad</v>
      </c>
      <c r="C981" t="s">
        <v>1903</v>
      </c>
      <c r="D981" t="s">
        <v>10</v>
      </c>
      <c r="E981">
        <v>2014</v>
      </c>
      <c r="F981" t="s">
        <v>163</v>
      </c>
      <c r="G981" t="s">
        <v>1916</v>
      </c>
      <c r="H981" s="1">
        <v>0.68</v>
      </c>
      <c r="I981" s="1" t="str">
        <f t="shared" si="46"/>
        <v>2</v>
      </c>
      <c r="J981" t="s">
        <v>102</v>
      </c>
      <c r="K981" t="s">
        <v>1917</v>
      </c>
      <c r="L981">
        <v>3.25</v>
      </c>
      <c r="M981" t="str">
        <f t="shared" si="45"/>
        <v>Satisfactory</v>
      </c>
      <c r="N981" t="str">
        <f t="shared" si="47"/>
        <v>Satisfactory</v>
      </c>
    </row>
    <row r="982" spans="1:14" x14ac:dyDescent="0.25">
      <c r="A982">
        <v>1634</v>
      </c>
      <c r="B982" t="str">
        <f>TRIM(Table2[[#This Row],[Company (Manufacturer)]])</f>
        <v>French Broad</v>
      </c>
      <c r="C982" t="s">
        <v>1903</v>
      </c>
      <c r="D982" t="s">
        <v>10</v>
      </c>
      <c r="E982">
        <v>2015</v>
      </c>
      <c r="F982" t="s">
        <v>274</v>
      </c>
      <c r="G982" t="s">
        <v>274</v>
      </c>
      <c r="H982" s="1">
        <v>0.73</v>
      </c>
      <c r="I982" s="1" t="str">
        <f t="shared" si="46"/>
        <v>2</v>
      </c>
      <c r="J982" t="s">
        <v>102</v>
      </c>
      <c r="K982" t="s">
        <v>1918</v>
      </c>
      <c r="L982">
        <v>3.5</v>
      </c>
      <c r="M982" t="str">
        <f t="shared" si="45"/>
        <v>Satisfactory</v>
      </c>
      <c r="N982" t="str">
        <f t="shared" si="47"/>
        <v>Satisfactory</v>
      </c>
    </row>
    <row r="983" spans="1:14" x14ac:dyDescent="0.25">
      <c r="A983">
        <v>1940</v>
      </c>
      <c r="B983" t="str">
        <f>TRIM(Table2[[#This Row],[Company (Manufacturer)]])</f>
        <v>French Broad</v>
      </c>
      <c r="C983" t="s">
        <v>1903</v>
      </c>
      <c r="D983" t="s">
        <v>10</v>
      </c>
      <c r="E983">
        <v>2017</v>
      </c>
      <c r="F983" t="s">
        <v>38</v>
      </c>
      <c r="G983" t="s">
        <v>1919</v>
      </c>
      <c r="H983" s="1">
        <v>0.7</v>
      </c>
      <c r="I983" s="1" t="str">
        <f t="shared" si="46"/>
        <v>2</v>
      </c>
      <c r="J983" t="s">
        <v>102</v>
      </c>
      <c r="K983" t="s">
        <v>1920</v>
      </c>
      <c r="L983">
        <v>3.5</v>
      </c>
      <c r="M983" t="str">
        <f t="shared" si="45"/>
        <v>Satisfactory</v>
      </c>
      <c r="N983" t="str">
        <f t="shared" si="47"/>
        <v>Satisfactory</v>
      </c>
    </row>
    <row r="984" spans="1:14" x14ac:dyDescent="0.25">
      <c r="A984">
        <v>2430</v>
      </c>
      <c r="B984" t="str">
        <f>TRIM(Table2[[#This Row],[Company (Manufacturer)]])</f>
        <v>French Broad</v>
      </c>
      <c r="C984" t="s">
        <v>1903</v>
      </c>
      <c r="D984" t="s">
        <v>10</v>
      </c>
      <c r="E984">
        <v>2019</v>
      </c>
      <c r="F984" t="s">
        <v>24</v>
      </c>
      <c r="G984" t="s">
        <v>1921</v>
      </c>
      <c r="H984" s="1">
        <v>0.71</v>
      </c>
      <c r="I984" s="1" t="str">
        <f t="shared" si="46"/>
        <v>3</v>
      </c>
      <c r="J984" t="s">
        <v>13</v>
      </c>
      <c r="K984" t="s">
        <v>1922</v>
      </c>
      <c r="L984">
        <v>3.25</v>
      </c>
      <c r="M984" t="str">
        <f t="shared" si="45"/>
        <v>Satisfactory</v>
      </c>
      <c r="N984" t="str">
        <f t="shared" si="47"/>
        <v>Satisfactory</v>
      </c>
    </row>
    <row r="985" spans="1:14" x14ac:dyDescent="0.25">
      <c r="A985">
        <v>370</v>
      </c>
      <c r="B985" t="str">
        <f>TRIM(Table2[[#This Row],[Company (Manufacturer)]])</f>
        <v>Fresco</v>
      </c>
      <c r="C985" t="s">
        <v>1923</v>
      </c>
      <c r="D985" t="s">
        <v>10</v>
      </c>
      <c r="E985">
        <v>2009</v>
      </c>
      <c r="F985" t="s">
        <v>243</v>
      </c>
      <c r="G985" t="s">
        <v>1924</v>
      </c>
      <c r="H985" s="1">
        <v>0.8</v>
      </c>
      <c r="I985" s="1" t="str">
        <f t="shared" si="46"/>
        <v>3</v>
      </c>
      <c r="J985" t="s">
        <v>13</v>
      </c>
      <c r="K985" t="s">
        <v>1925</v>
      </c>
      <c r="L985">
        <v>2.75</v>
      </c>
      <c r="M985" t="str">
        <f t="shared" si="45"/>
        <v>Dissapointing</v>
      </c>
      <c r="N985" t="str">
        <f t="shared" si="47"/>
        <v>Dissapointing</v>
      </c>
    </row>
    <row r="986" spans="1:14" x14ac:dyDescent="0.25">
      <c r="A986">
        <v>370</v>
      </c>
      <c r="B986" t="str">
        <f>TRIM(Table2[[#This Row],[Company (Manufacturer)]])</f>
        <v>Fresco</v>
      </c>
      <c r="C986" t="s">
        <v>1923</v>
      </c>
      <c r="D986" t="s">
        <v>10</v>
      </c>
      <c r="E986">
        <v>2009</v>
      </c>
      <c r="F986" t="s">
        <v>243</v>
      </c>
      <c r="G986" t="s">
        <v>1926</v>
      </c>
      <c r="H986" s="1">
        <v>0.7</v>
      </c>
      <c r="I986" s="1" t="str">
        <f t="shared" si="46"/>
        <v>3</v>
      </c>
      <c r="J986" t="s">
        <v>13</v>
      </c>
      <c r="K986" t="s">
        <v>1927</v>
      </c>
      <c r="L986">
        <v>3</v>
      </c>
      <c r="M986" t="str">
        <f t="shared" si="45"/>
        <v>Satisfactory</v>
      </c>
      <c r="N986" t="str">
        <f t="shared" si="47"/>
        <v>Satisfactory</v>
      </c>
    </row>
    <row r="987" spans="1:14" x14ac:dyDescent="0.25">
      <c r="A987">
        <v>370</v>
      </c>
      <c r="B987" t="str">
        <f>TRIM(Table2[[#This Row],[Company (Manufacturer)]])</f>
        <v>Fresco</v>
      </c>
      <c r="C987" t="s">
        <v>1923</v>
      </c>
      <c r="D987" t="s">
        <v>10</v>
      </c>
      <c r="E987">
        <v>2009</v>
      </c>
      <c r="F987" t="s">
        <v>243</v>
      </c>
      <c r="G987" t="s">
        <v>1928</v>
      </c>
      <c r="H987" s="1">
        <v>0.7</v>
      </c>
      <c r="I987" s="1" t="str">
        <f t="shared" si="46"/>
        <v>3</v>
      </c>
      <c r="J987" t="s">
        <v>13</v>
      </c>
      <c r="K987" t="s">
        <v>1929</v>
      </c>
      <c r="L987">
        <v>3.25</v>
      </c>
      <c r="M987" t="str">
        <f t="shared" si="45"/>
        <v>Satisfactory</v>
      </c>
      <c r="N987" t="str">
        <f t="shared" si="47"/>
        <v>Satisfactory</v>
      </c>
    </row>
    <row r="988" spans="1:14" x14ac:dyDescent="0.25">
      <c r="A988">
        <v>370</v>
      </c>
      <c r="B988" t="str">
        <f>TRIM(Table2[[#This Row],[Company (Manufacturer)]])</f>
        <v>Fresco</v>
      </c>
      <c r="C988" t="s">
        <v>1923</v>
      </c>
      <c r="D988" t="s">
        <v>10</v>
      </c>
      <c r="E988">
        <v>2009</v>
      </c>
      <c r="F988" t="s">
        <v>27</v>
      </c>
      <c r="G988" t="s">
        <v>1930</v>
      </c>
      <c r="H988" s="1">
        <v>0.65</v>
      </c>
      <c r="I988" s="1" t="str">
        <f t="shared" si="46"/>
        <v>3</v>
      </c>
      <c r="J988" t="s">
        <v>13</v>
      </c>
      <c r="K988" t="s">
        <v>1931</v>
      </c>
      <c r="L988">
        <v>3.5</v>
      </c>
      <c r="M988" t="str">
        <f t="shared" si="45"/>
        <v>Satisfactory</v>
      </c>
      <c r="N988" t="str">
        <f t="shared" si="47"/>
        <v>Satisfactory</v>
      </c>
    </row>
    <row r="989" spans="1:14" x14ac:dyDescent="0.25">
      <c r="A989">
        <v>636</v>
      </c>
      <c r="B989" t="str">
        <f>TRIM(Table2[[#This Row],[Company (Manufacturer)]])</f>
        <v>Fresco</v>
      </c>
      <c r="C989" t="s">
        <v>1923</v>
      </c>
      <c r="D989" t="s">
        <v>10</v>
      </c>
      <c r="E989">
        <v>2011</v>
      </c>
      <c r="F989" t="s">
        <v>212</v>
      </c>
      <c r="G989" t="s">
        <v>1932</v>
      </c>
      <c r="H989" s="1">
        <v>0.74</v>
      </c>
      <c r="I989" s="1" t="str">
        <f t="shared" si="46"/>
        <v>3</v>
      </c>
      <c r="J989" t="s">
        <v>13</v>
      </c>
      <c r="K989" t="s">
        <v>1933</v>
      </c>
      <c r="L989">
        <v>2.75</v>
      </c>
      <c r="M989" t="str">
        <f t="shared" si="45"/>
        <v>Dissapointing</v>
      </c>
      <c r="N989" t="str">
        <f t="shared" si="47"/>
        <v>Dissapointing</v>
      </c>
    </row>
    <row r="990" spans="1:14" x14ac:dyDescent="0.25">
      <c r="A990">
        <v>642</v>
      </c>
      <c r="B990" t="str">
        <f>TRIM(Table2[[#This Row],[Company (Manufacturer)]])</f>
        <v>Fresco</v>
      </c>
      <c r="C990" t="s">
        <v>1923</v>
      </c>
      <c r="D990" t="s">
        <v>10</v>
      </c>
      <c r="E990">
        <v>2011</v>
      </c>
      <c r="F990" t="s">
        <v>243</v>
      </c>
      <c r="G990" t="s">
        <v>1934</v>
      </c>
      <c r="H990" s="1">
        <v>0.7</v>
      </c>
      <c r="I990" s="1" t="str">
        <f t="shared" si="46"/>
        <v>3</v>
      </c>
      <c r="J990" t="s">
        <v>13</v>
      </c>
      <c r="K990" t="s">
        <v>1935</v>
      </c>
      <c r="L990">
        <v>3.25</v>
      </c>
      <c r="M990" t="str">
        <f t="shared" si="45"/>
        <v>Satisfactory</v>
      </c>
      <c r="N990" t="str">
        <f t="shared" si="47"/>
        <v>Satisfactory</v>
      </c>
    </row>
    <row r="991" spans="1:14" x14ac:dyDescent="0.25">
      <c r="A991">
        <v>642</v>
      </c>
      <c r="B991" t="str">
        <f>TRIM(Table2[[#This Row],[Company (Manufacturer)]])</f>
        <v>Fresco</v>
      </c>
      <c r="C991" t="s">
        <v>1923</v>
      </c>
      <c r="D991" t="s">
        <v>10</v>
      </c>
      <c r="E991">
        <v>2011</v>
      </c>
      <c r="F991" t="s">
        <v>18</v>
      </c>
      <c r="G991" t="s">
        <v>1936</v>
      </c>
      <c r="H991" s="1">
        <v>0.72</v>
      </c>
      <c r="I991" s="1" t="str">
        <f t="shared" si="46"/>
        <v>3</v>
      </c>
      <c r="J991" t="s">
        <v>13</v>
      </c>
      <c r="K991" t="s">
        <v>1937</v>
      </c>
      <c r="L991">
        <v>3.5</v>
      </c>
      <c r="M991" t="str">
        <f t="shared" si="45"/>
        <v>Satisfactory</v>
      </c>
      <c r="N991" t="str">
        <f t="shared" si="47"/>
        <v>Satisfactory</v>
      </c>
    </row>
    <row r="992" spans="1:14" x14ac:dyDescent="0.25">
      <c r="A992">
        <v>642</v>
      </c>
      <c r="B992" t="str">
        <f>TRIM(Table2[[#This Row],[Company (Manufacturer)]])</f>
        <v>Fresco</v>
      </c>
      <c r="C992" t="s">
        <v>1923</v>
      </c>
      <c r="D992" t="s">
        <v>10</v>
      </c>
      <c r="E992">
        <v>2011</v>
      </c>
      <c r="F992" t="s">
        <v>243</v>
      </c>
      <c r="G992" t="s">
        <v>1938</v>
      </c>
      <c r="H992" s="1">
        <v>0.7</v>
      </c>
      <c r="I992" s="1" t="str">
        <f t="shared" si="46"/>
        <v>3</v>
      </c>
      <c r="J992" t="s">
        <v>13</v>
      </c>
      <c r="K992" t="s">
        <v>1939</v>
      </c>
      <c r="L992">
        <v>3.5</v>
      </c>
      <c r="M992" t="str">
        <f t="shared" si="45"/>
        <v>Satisfactory</v>
      </c>
      <c r="N992" t="str">
        <f t="shared" si="47"/>
        <v>Satisfactory</v>
      </c>
    </row>
    <row r="993" spans="1:14" x14ac:dyDescent="0.25">
      <c r="A993">
        <v>682</v>
      </c>
      <c r="B993" t="str">
        <f>TRIM(Table2[[#This Row],[Company (Manufacturer)]])</f>
        <v>Fresco</v>
      </c>
      <c r="C993" t="s">
        <v>1923</v>
      </c>
      <c r="D993" t="s">
        <v>10</v>
      </c>
      <c r="E993">
        <v>2011</v>
      </c>
      <c r="F993" t="s">
        <v>15</v>
      </c>
      <c r="G993" t="s">
        <v>1940</v>
      </c>
      <c r="H993" s="1">
        <v>0.74</v>
      </c>
      <c r="I993" s="1" t="str">
        <f t="shared" si="46"/>
        <v>3</v>
      </c>
      <c r="J993" t="s">
        <v>13</v>
      </c>
      <c r="K993" t="s">
        <v>1941</v>
      </c>
      <c r="L993">
        <v>2.75</v>
      </c>
      <c r="M993" t="str">
        <f t="shared" si="45"/>
        <v>Dissapointing</v>
      </c>
      <c r="N993" t="str">
        <f t="shared" si="47"/>
        <v>Dissapointing</v>
      </c>
    </row>
    <row r="994" spans="1:14" x14ac:dyDescent="0.25">
      <c r="A994">
        <v>682</v>
      </c>
      <c r="B994" t="str">
        <f>TRIM(Table2[[#This Row],[Company (Manufacturer)]])</f>
        <v>Fresco</v>
      </c>
      <c r="C994" t="s">
        <v>1923</v>
      </c>
      <c r="D994" t="s">
        <v>10</v>
      </c>
      <c r="E994">
        <v>2011</v>
      </c>
      <c r="F994" t="s">
        <v>18</v>
      </c>
      <c r="G994" t="s">
        <v>1942</v>
      </c>
      <c r="H994" s="1">
        <v>0.72</v>
      </c>
      <c r="I994" s="1" t="str">
        <f t="shared" si="46"/>
        <v>3</v>
      </c>
      <c r="J994" t="s">
        <v>13</v>
      </c>
      <c r="K994" t="s">
        <v>290</v>
      </c>
      <c r="L994">
        <v>3.25</v>
      </c>
      <c r="M994" t="str">
        <f t="shared" si="45"/>
        <v>Satisfactory</v>
      </c>
      <c r="N994" t="str">
        <f t="shared" si="47"/>
        <v>Satisfactory</v>
      </c>
    </row>
    <row r="995" spans="1:14" x14ac:dyDescent="0.25">
      <c r="A995">
        <v>688</v>
      </c>
      <c r="B995" t="str">
        <f>TRIM(Table2[[#This Row],[Company (Manufacturer)]])</f>
        <v>Fresco</v>
      </c>
      <c r="C995" t="s">
        <v>1923</v>
      </c>
      <c r="D995" t="s">
        <v>10</v>
      </c>
      <c r="E995">
        <v>2011</v>
      </c>
      <c r="F995" t="s">
        <v>15</v>
      </c>
      <c r="G995" t="s">
        <v>1943</v>
      </c>
      <c r="H995" s="1">
        <v>0.74</v>
      </c>
      <c r="I995" s="1" t="str">
        <f t="shared" si="46"/>
        <v>3</v>
      </c>
      <c r="J995" t="s">
        <v>13</v>
      </c>
      <c r="K995" t="s">
        <v>1944</v>
      </c>
      <c r="L995">
        <v>3</v>
      </c>
      <c r="M995" t="str">
        <f t="shared" si="45"/>
        <v>Satisfactory</v>
      </c>
      <c r="N995" t="str">
        <f t="shared" si="47"/>
        <v>Satisfactory</v>
      </c>
    </row>
    <row r="996" spans="1:14" x14ac:dyDescent="0.25">
      <c r="A996">
        <v>745</v>
      </c>
      <c r="B996" t="str">
        <f>TRIM(Table2[[#This Row],[Company (Manufacturer)]])</f>
        <v>Fresco</v>
      </c>
      <c r="C996" t="s">
        <v>1923</v>
      </c>
      <c r="D996" t="s">
        <v>10</v>
      </c>
      <c r="E996">
        <v>2011</v>
      </c>
      <c r="F996" t="s">
        <v>27</v>
      </c>
      <c r="G996" t="s">
        <v>1945</v>
      </c>
      <c r="H996" s="1">
        <v>0.76</v>
      </c>
      <c r="I996" s="1" t="str">
        <f t="shared" si="46"/>
        <v>3</v>
      </c>
      <c r="J996" t="s">
        <v>13</v>
      </c>
      <c r="K996" t="s">
        <v>1946</v>
      </c>
      <c r="L996">
        <v>3.25</v>
      </c>
      <c r="M996" t="str">
        <f t="shared" si="45"/>
        <v>Satisfactory</v>
      </c>
      <c r="N996" t="str">
        <f t="shared" si="47"/>
        <v>Satisfactory</v>
      </c>
    </row>
    <row r="997" spans="1:14" x14ac:dyDescent="0.25">
      <c r="A997">
        <v>745</v>
      </c>
      <c r="B997" t="str">
        <f>TRIM(Table2[[#This Row],[Company (Manufacturer)]])</f>
        <v>Fresco</v>
      </c>
      <c r="C997" t="s">
        <v>1923</v>
      </c>
      <c r="D997" t="s">
        <v>10</v>
      </c>
      <c r="E997">
        <v>2011</v>
      </c>
      <c r="F997" t="s">
        <v>27</v>
      </c>
      <c r="G997" t="s">
        <v>1947</v>
      </c>
      <c r="H997" s="1">
        <v>0.7</v>
      </c>
      <c r="I997" s="1" t="str">
        <f t="shared" si="46"/>
        <v>3</v>
      </c>
      <c r="J997" t="s">
        <v>13</v>
      </c>
      <c r="K997" t="s">
        <v>1948</v>
      </c>
      <c r="L997">
        <v>4</v>
      </c>
      <c r="M997" t="str">
        <f t="shared" si="45"/>
        <v>Premium</v>
      </c>
      <c r="N997" t="str">
        <f t="shared" si="47"/>
        <v>Premium</v>
      </c>
    </row>
    <row r="998" spans="1:14" x14ac:dyDescent="0.25">
      <c r="A998">
        <v>899</v>
      </c>
      <c r="B998" t="str">
        <f>TRIM(Table2[[#This Row],[Company (Manufacturer)]])</f>
        <v>Fresco</v>
      </c>
      <c r="C998" t="s">
        <v>1923</v>
      </c>
      <c r="D998" t="s">
        <v>10</v>
      </c>
      <c r="E998">
        <v>2012</v>
      </c>
      <c r="F998" t="s">
        <v>55</v>
      </c>
      <c r="G998" t="s">
        <v>1949</v>
      </c>
      <c r="H998" s="1">
        <v>0.69</v>
      </c>
      <c r="I998" s="1" t="str">
        <f t="shared" si="46"/>
        <v>2</v>
      </c>
      <c r="J998" t="s">
        <v>102</v>
      </c>
      <c r="K998" t="s">
        <v>1950</v>
      </c>
      <c r="L998">
        <v>3.5</v>
      </c>
      <c r="M998" t="str">
        <f t="shared" si="45"/>
        <v>Satisfactory</v>
      </c>
      <c r="N998" t="str">
        <f t="shared" si="47"/>
        <v>Satisfactory</v>
      </c>
    </row>
    <row r="999" spans="1:14" x14ac:dyDescent="0.25">
      <c r="A999">
        <v>899</v>
      </c>
      <c r="B999" t="str">
        <f>TRIM(Table2[[#This Row],[Company (Manufacturer)]])</f>
        <v>Fresco</v>
      </c>
      <c r="C999" t="s">
        <v>1923</v>
      </c>
      <c r="D999" t="s">
        <v>10</v>
      </c>
      <c r="E999">
        <v>2012</v>
      </c>
      <c r="F999" t="s">
        <v>55</v>
      </c>
      <c r="G999" t="s">
        <v>1951</v>
      </c>
      <c r="H999" s="1">
        <v>0.69</v>
      </c>
      <c r="I999" s="1" t="str">
        <f t="shared" si="46"/>
        <v>2</v>
      </c>
      <c r="J999" t="s">
        <v>102</v>
      </c>
      <c r="K999" t="s">
        <v>1952</v>
      </c>
      <c r="L999">
        <v>3.5</v>
      </c>
      <c r="M999" t="str">
        <f t="shared" si="45"/>
        <v>Satisfactory</v>
      </c>
      <c r="N999" t="str">
        <f t="shared" si="47"/>
        <v>Satisfactory</v>
      </c>
    </row>
    <row r="1000" spans="1:14" x14ac:dyDescent="0.25">
      <c r="A1000">
        <v>915</v>
      </c>
      <c r="B1000" t="str">
        <f>TRIM(Table2[[#This Row],[Company (Manufacturer)]])</f>
        <v>Fresco</v>
      </c>
      <c r="C1000" t="s">
        <v>1923</v>
      </c>
      <c r="D1000" t="s">
        <v>10</v>
      </c>
      <c r="E1000">
        <v>2012</v>
      </c>
      <c r="F1000" t="s">
        <v>15</v>
      </c>
      <c r="G1000" t="s">
        <v>1953</v>
      </c>
      <c r="H1000" s="1">
        <v>0.74</v>
      </c>
      <c r="I1000" s="1" t="str">
        <f t="shared" si="46"/>
        <v>3</v>
      </c>
      <c r="J1000" t="s">
        <v>13</v>
      </c>
      <c r="K1000" t="s">
        <v>1954</v>
      </c>
      <c r="L1000">
        <v>4</v>
      </c>
      <c r="M1000" t="str">
        <f t="shared" si="45"/>
        <v>Premium</v>
      </c>
      <c r="N1000" t="str">
        <f t="shared" si="47"/>
        <v>Premium</v>
      </c>
    </row>
    <row r="1001" spans="1:14" x14ac:dyDescent="0.25">
      <c r="A1001">
        <v>927</v>
      </c>
      <c r="B1001" t="str">
        <f>TRIM(Table2[[#This Row],[Company (Manufacturer)]])</f>
        <v>Fresco</v>
      </c>
      <c r="C1001" t="s">
        <v>1923</v>
      </c>
      <c r="D1001" t="s">
        <v>10</v>
      </c>
      <c r="E1001">
        <v>2012</v>
      </c>
      <c r="F1001" t="s">
        <v>55</v>
      </c>
      <c r="G1001" t="s">
        <v>1955</v>
      </c>
      <c r="H1001" s="1">
        <v>0.69</v>
      </c>
      <c r="I1001" s="1" t="str">
        <f t="shared" si="46"/>
        <v>2</v>
      </c>
      <c r="J1001" t="s">
        <v>102</v>
      </c>
      <c r="K1001" t="s">
        <v>1956</v>
      </c>
      <c r="L1001">
        <v>4</v>
      </c>
      <c r="M1001" t="str">
        <f t="shared" si="45"/>
        <v>Premium</v>
      </c>
      <c r="N1001" t="str">
        <f t="shared" si="47"/>
        <v>Premium</v>
      </c>
    </row>
    <row r="1002" spans="1:14" x14ac:dyDescent="0.25">
      <c r="A1002">
        <v>931</v>
      </c>
      <c r="B1002" t="str">
        <f>TRIM(Table2[[#This Row],[Company (Manufacturer)]])</f>
        <v>Fresco</v>
      </c>
      <c r="C1002" t="s">
        <v>1923</v>
      </c>
      <c r="D1002" t="s">
        <v>10</v>
      </c>
      <c r="E1002">
        <v>2012</v>
      </c>
      <c r="F1002" t="s">
        <v>55</v>
      </c>
      <c r="G1002" t="s">
        <v>1957</v>
      </c>
      <c r="H1002" s="1">
        <v>0.69</v>
      </c>
      <c r="I1002" s="1" t="str">
        <f t="shared" si="46"/>
        <v>2</v>
      </c>
      <c r="J1002" t="s">
        <v>102</v>
      </c>
      <c r="K1002" t="s">
        <v>1958</v>
      </c>
      <c r="L1002">
        <v>3</v>
      </c>
      <c r="M1002" t="str">
        <f t="shared" si="45"/>
        <v>Satisfactory</v>
      </c>
      <c r="N1002" t="str">
        <f t="shared" si="47"/>
        <v>Satisfactory</v>
      </c>
    </row>
    <row r="1003" spans="1:14" x14ac:dyDescent="0.25">
      <c r="A1003">
        <v>1030</v>
      </c>
      <c r="B1003" t="str">
        <f>TRIM(Table2[[#This Row],[Company (Manufacturer)]])</f>
        <v>Fresco</v>
      </c>
      <c r="C1003" t="s">
        <v>1923</v>
      </c>
      <c r="D1003" t="s">
        <v>10</v>
      </c>
      <c r="E1003">
        <v>2013</v>
      </c>
      <c r="F1003" t="s">
        <v>18</v>
      </c>
      <c r="G1003" t="s">
        <v>1959</v>
      </c>
      <c r="H1003" s="1">
        <v>0.72</v>
      </c>
      <c r="I1003" s="1" t="str">
        <f t="shared" si="46"/>
        <v>3</v>
      </c>
      <c r="J1003" t="s">
        <v>13</v>
      </c>
      <c r="K1003" t="s">
        <v>1960</v>
      </c>
      <c r="L1003">
        <v>3.25</v>
      </c>
      <c r="M1003" t="str">
        <f t="shared" si="45"/>
        <v>Satisfactory</v>
      </c>
      <c r="N1003" t="str">
        <f t="shared" si="47"/>
        <v>Satisfactory</v>
      </c>
    </row>
    <row r="1004" spans="1:14" x14ac:dyDescent="0.25">
      <c r="A1004">
        <v>1081</v>
      </c>
      <c r="B1004" t="str">
        <f>TRIM(Table2[[#This Row],[Company (Manufacturer)]])</f>
        <v>Fresco</v>
      </c>
      <c r="C1004" t="s">
        <v>1923</v>
      </c>
      <c r="D1004" t="s">
        <v>10</v>
      </c>
      <c r="E1004">
        <v>2013</v>
      </c>
      <c r="F1004" t="s">
        <v>18</v>
      </c>
      <c r="G1004" t="s">
        <v>1961</v>
      </c>
      <c r="H1004" s="1">
        <v>0.72</v>
      </c>
      <c r="I1004" s="1" t="str">
        <f t="shared" si="46"/>
        <v>3</v>
      </c>
      <c r="J1004" t="s">
        <v>13</v>
      </c>
      <c r="K1004" t="s">
        <v>1962</v>
      </c>
      <c r="L1004">
        <v>3.75</v>
      </c>
      <c r="M1004" t="str">
        <f t="shared" si="45"/>
        <v>Praiseworthy</v>
      </c>
      <c r="N1004" t="str">
        <f t="shared" si="47"/>
        <v>Praiseworthy</v>
      </c>
    </row>
    <row r="1005" spans="1:14" x14ac:dyDescent="0.25">
      <c r="A1005">
        <v>1117</v>
      </c>
      <c r="B1005" t="str">
        <f>TRIM(Table2[[#This Row],[Company (Manufacturer)]])</f>
        <v>Fresco</v>
      </c>
      <c r="C1005" t="s">
        <v>1923</v>
      </c>
      <c r="D1005" t="s">
        <v>10</v>
      </c>
      <c r="E1005">
        <v>2013</v>
      </c>
      <c r="F1005" t="s">
        <v>38</v>
      </c>
      <c r="G1005" t="s">
        <v>1963</v>
      </c>
      <c r="H1005" s="1">
        <v>0.7</v>
      </c>
      <c r="I1005" s="1" t="str">
        <f t="shared" si="46"/>
        <v>3</v>
      </c>
      <c r="J1005" t="s">
        <v>13</v>
      </c>
      <c r="K1005" t="s">
        <v>1964</v>
      </c>
      <c r="L1005">
        <v>3.75</v>
      </c>
      <c r="M1005" t="str">
        <f t="shared" si="45"/>
        <v>Praiseworthy</v>
      </c>
      <c r="N1005" t="str">
        <f t="shared" si="47"/>
        <v>Praiseworthy</v>
      </c>
    </row>
    <row r="1006" spans="1:14" x14ac:dyDescent="0.25">
      <c r="A1006">
        <v>1149</v>
      </c>
      <c r="B1006" t="str">
        <f>TRIM(Table2[[#This Row],[Company (Manufacturer)]])</f>
        <v>Fresco</v>
      </c>
      <c r="C1006" t="s">
        <v>1923</v>
      </c>
      <c r="D1006" t="s">
        <v>10</v>
      </c>
      <c r="E1006">
        <v>2013</v>
      </c>
      <c r="F1006" t="s">
        <v>38</v>
      </c>
      <c r="G1006" t="s">
        <v>1965</v>
      </c>
      <c r="H1006" s="1">
        <v>0.7</v>
      </c>
      <c r="I1006" s="1" t="str">
        <f t="shared" si="46"/>
        <v>3</v>
      </c>
      <c r="J1006" t="s">
        <v>13</v>
      </c>
      <c r="K1006" t="s">
        <v>1966</v>
      </c>
      <c r="L1006">
        <v>4</v>
      </c>
      <c r="M1006" t="str">
        <f t="shared" si="45"/>
        <v>Premium</v>
      </c>
      <c r="N1006" t="str">
        <f t="shared" si="47"/>
        <v>Premium</v>
      </c>
    </row>
    <row r="1007" spans="1:14" x14ac:dyDescent="0.25">
      <c r="A1007">
        <v>1383</v>
      </c>
      <c r="B1007" t="str">
        <f>TRIM(Table2[[#This Row],[Company (Manufacturer)]])</f>
        <v>Fresco</v>
      </c>
      <c r="C1007" t="s">
        <v>1923</v>
      </c>
      <c r="D1007" t="s">
        <v>10</v>
      </c>
      <c r="E1007">
        <v>2014</v>
      </c>
      <c r="F1007" t="s">
        <v>38</v>
      </c>
      <c r="G1007" t="s">
        <v>1967</v>
      </c>
      <c r="H1007" s="1">
        <v>0.7</v>
      </c>
      <c r="I1007" s="1" t="str">
        <f t="shared" si="46"/>
        <v>3</v>
      </c>
      <c r="J1007" t="s">
        <v>13</v>
      </c>
      <c r="K1007" t="s">
        <v>1968</v>
      </c>
      <c r="L1007">
        <v>3</v>
      </c>
      <c r="M1007" t="str">
        <f t="shared" si="45"/>
        <v>Satisfactory</v>
      </c>
      <c r="N1007" t="str">
        <f t="shared" si="47"/>
        <v>Satisfactory</v>
      </c>
    </row>
    <row r="1008" spans="1:14" x14ac:dyDescent="0.25">
      <c r="A1008">
        <v>1383</v>
      </c>
      <c r="B1008" t="str">
        <f>TRIM(Table2[[#This Row],[Company (Manufacturer)]])</f>
        <v>Fresco</v>
      </c>
      <c r="C1008" t="s">
        <v>1923</v>
      </c>
      <c r="D1008" t="s">
        <v>10</v>
      </c>
      <c r="E1008">
        <v>2014</v>
      </c>
      <c r="F1008" t="s">
        <v>38</v>
      </c>
      <c r="G1008" t="s">
        <v>1969</v>
      </c>
      <c r="H1008" s="1">
        <v>0.7</v>
      </c>
      <c r="I1008" s="1" t="str">
        <f t="shared" si="46"/>
        <v>3</v>
      </c>
      <c r="J1008" t="s">
        <v>13</v>
      </c>
      <c r="K1008" t="s">
        <v>1970</v>
      </c>
      <c r="L1008">
        <v>3.5</v>
      </c>
      <c r="M1008" t="str">
        <f t="shared" si="45"/>
        <v>Satisfactory</v>
      </c>
      <c r="N1008" t="str">
        <f t="shared" si="47"/>
        <v>Satisfactory</v>
      </c>
    </row>
    <row r="1009" spans="1:14" x14ac:dyDescent="0.25">
      <c r="A1009">
        <v>1383</v>
      </c>
      <c r="B1009" t="str">
        <f>TRIM(Table2[[#This Row],[Company (Manufacturer)]])</f>
        <v>Fresco</v>
      </c>
      <c r="C1009" t="s">
        <v>1923</v>
      </c>
      <c r="D1009" t="s">
        <v>10</v>
      </c>
      <c r="E1009">
        <v>2014</v>
      </c>
      <c r="F1009" t="s">
        <v>38</v>
      </c>
      <c r="G1009" t="s">
        <v>1971</v>
      </c>
      <c r="H1009" s="1">
        <v>0.7</v>
      </c>
      <c r="I1009" s="1" t="str">
        <f t="shared" si="46"/>
        <v>3</v>
      </c>
      <c r="J1009" t="s">
        <v>13</v>
      </c>
      <c r="K1009" t="s">
        <v>1972</v>
      </c>
      <c r="L1009">
        <v>3.5</v>
      </c>
      <c r="M1009" t="str">
        <f t="shared" si="45"/>
        <v>Satisfactory</v>
      </c>
      <c r="N1009" t="str">
        <f t="shared" si="47"/>
        <v>Satisfactory</v>
      </c>
    </row>
    <row r="1010" spans="1:14" x14ac:dyDescent="0.25">
      <c r="A1010">
        <v>1387</v>
      </c>
      <c r="B1010" t="str">
        <f>TRIM(Table2[[#This Row],[Company (Manufacturer)]])</f>
        <v>Fresco</v>
      </c>
      <c r="C1010" t="s">
        <v>1923</v>
      </c>
      <c r="D1010" t="s">
        <v>10</v>
      </c>
      <c r="E1010">
        <v>2014</v>
      </c>
      <c r="F1010" t="s">
        <v>38</v>
      </c>
      <c r="G1010" t="s">
        <v>1973</v>
      </c>
      <c r="H1010" s="1">
        <v>0.7</v>
      </c>
      <c r="I1010" s="1" t="str">
        <f t="shared" si="46"/>
        <v>3</v>
      </c>
      <c r="J1010" t="s">
        <v>13</v>
      </c>
      <c r="K1010" t="s">
        <v>1974</v>
      </c>
      <c r="L1010">
        <v>3.5</v>
      </c>
      <c r="M1010" t="str">
        <f t="shared" si="45"/>
        <v>Satisfactory</v>
      </c>
      <c r="N1010" t="str">
        <f t="shared" si="47"/>
        <v>Satisfactory</v>
      </c>
    </row>
    <row r="1011" spans="1:14" x14ac:dyDescent="0.25">
      <c r="A1011">
        <v>2024</v>
      </c>
      <c r="B1011" t="str">
        <f>TRIM(Table2[[#This Row],[Company (Manufacturer)]])</f>
        <v>Fresco</v>
      </c>
      <c r="C1011" t="s">
        <v>1923</v>
      </c>
      <c r="D1011" t="s">
        <v>10</v>
      </c>
      <c r="E1011">
        <v>2017</v>
      </c>
      <c r="F1011" t="s">
        <v>274</v>
      </c>
      <c r="G1011" t="s">
        <v>1975</v>
      </c>
      <c r="H1011" s="1">
        <v>0.7</v>
      </c>
      <c r="I1011" s="1" t="str">
        <f t="shared" si="46"/>
        <v>3</v>
      </c>
      <c r="J1011" t="s">
        <v>13</v>
      </c>
      <c r="K1011" t="s">
        <v>1976</v>
      </c>
      <c r="L1011">
        <v>3.5</v>
      </c>
      <c r="M1011" t="str">
        <f t="shared" si="45"/>
        <v>Satisfactory</v>
      </c>
      <c r="N1011" t="str">
        <f t="shared" si="47"/>
        <v>Satisfactory</v>
      </c>
    </row>
    <row r="1012" spans="1:14" x14ac:dyDescent="0.25">
      <c r="A1012">
        <v>2024</v>
      </c>
      <c r="B1012" t="str">
        <f>TRIM(Table2[[#This Row],[Company (Manufacturer)]])</f>
        <v>Fresco</v>
      </c>
      <c r="C1012" t="s">
        <v>1923</v>
      </c>
      <c r="D1012" t="s">
        <v>10</v>
      </c>
      <c r="E1012">
        <v>2017</v>
      </c>
      <c r="F1012" t="s">
        <v>274</v>
      </c>
      <c r="G1012" t="s">
        <v>1977</v>
      </c>
      <c r="H1012" s="1">
        <v>0.7</v>
      </c>
      <c r="I1012" s="1" t="str">
        <f t="shared" si="46"/>
        <v>3</v>
      </c>
      <c r="J1012" t="s">
        <v>13</v>
      </c>
      <c r="K1012" t="s">
        <v>1978</v>
      </c>
      <c r="L1012">
        <v>3.75</v>
      </c>
      <c r="M1012" t="str">
        <f t="shared" si="45"/>
        <v>Praiseworthy</v>
      </c>
      <c r="N1012" t="str">
        <f t="shared" si="47"/>
        <v>Praiseworthy</v>
      </c>
    </row>
    <row r="1013" spans="1:14" x14ac:dyDescent="0.25">
      <c r="A1013">
        <v>2028</v>
      </c>
      <c r="B1013" t="str">
        <f>TRIM(Table2[[#This Row],[Company (Manufacturer)]])</f>
        <v>Fresco</v>
      </c>
      <c r="C1013" t="s">
        <v>1923</v>
      </c>
      <c r="D1013" t="s">
        <v>10</v>
      </c>
      <c r="E1013">
        <v>2017</v>
      </c>
      <c r="F1013" t="s">
        <v>274</v>
      </c>
      <c r="G1013" t="s">
        <v>1979</v>
      </c>
      <c r="H1013" s="1">
        <v>0.7</v>
      </c>
      <c r="I1013" s="1" t="str">
        <f t="shared" si="46"/>
        <v>3</v>
      </c>
      <c r="J1013" t="s">
        <v>13</v>
      </c>
      <c r="K1013" t="s">
        <v>1980</v>
      </c>
      <c r="L1013">
        <v>3.5</v>
      </c>
      <c r="M1013" t="str">
        <f t="shared" si="45"/>
        <v>Satisfactory</v>
      </c>
      <c r="N1013" t="str">
        <f t="shared" si="47"/>
        <v>Satisfactory</v>
      </c>
    </row>
    <row r="1014" spans="1:14" x14ac:dyDescent="0.25">
      <c r="A1014">
        <v>2174</v>
      </c>
      <c r="B1014" t="str">
        <f>TRIM(Table2[[#This Row],[Company (Manufacturer)]])</f>
        <v>Fresco</v>
      </c>
      <c r="C1014" t="s">
        <v>1923</v>
      </c>
      <c r="D1014" t="s">
        <v>10</v>
      </c>
      <c r="E1014">
        <v>2018</v>
      </c>
      <c r="F1014" t="s">
        <v>27</v>
      </c>
      <c r="G1014" t="s">
        <v>1981</v>
      </c>
      <c r="H1014" s="1">
        <v>0.72</v>
      </c>
      <c r="I1014" s="1" t="str">
        <f t="shared" si="46"/>
        <v>3</v>
      </c>
      <c r="J1014" t="s">
        <v>13</v>
      </c>
      <c r="K1014" t="s">
        <v>1982</v>
      </c>
      <c r="L1014">
        <v>3.25</v>
      </c>
      <c r="M1014" t="str">
        <f t="shared" si="45"/>
        <v>Satisfactory</v>
      </c>
      <c r="N1014" t="str">
        <f t="shared" si="47"/>
        <v>Satisfactory</v>
      </c>
    </row>
    <row r="1015" spans="1:14" x14ac:dyDescent="0.25">
      <c r="A1015">
        <v>2174</v>
      </c>
      <c r="B1015" t="str">
        <f>TRIM(Table2[[#This Row],[Company (Manufacturer)]])</f>
        <v>Fresco</v>
      </c>
      <c r="C1015" t="s">
        <v>1923</v>
      </c>
      <c r="D1015" t="s">
        <v>10</v>
      </c>
      <c r="E1015">
        <v>2018</v>
      </c>
      <c r="F1015" t="s">
        <v>27</v>
      </c>
      <c r="G1015" t="s">
        <v>818</v>
      </c>
      <c r="H1015" s="1">
        <v>0.72</v>
      </c>
      <c r="I1015" s="1" t="str">
        <f t="shared" si="46"/>
        <v>3</v>
      </c>
      <c r="J1015" t="s">
        <v>13</v>
      </c>
      <c r="K1015" t="s">
        <v>1983</v>
      </c>
      <c r="L1015">
        <v>3.5</v>
      </c>
      <c r="M1015" t="str">
        <f t="shared" si="45"/>
        <v>Satisfactory</v>
      </c>
      <c r="N1015" t="str">
        <f t="shared" si="47"/>
        <v>Satisfactory</v>
      </c>
    </row>
    <row r="1016" spans="1:14" x14ac:dyDescent="0.25">
      <c r="A1016">
        <v>2642</v>
      </c>
      <c r="B1016" t="str">
        <f>TRIM(Table2[[#This Row],[Company (Manufacturer)]])</f>
        <v>Fresco</v>
      </c>
      <c r="C1016" t="s">
        <v>1923</v>
      </c>
      <c r="D1016" t="s">
        <v>10</v>
      </c>
      <c r="E1016">
        <v>2021</v>
      </c>
      <c r="F1016" t="s">
        <v>212</v>
      </c>
      <c r="G1016" t="s">
        <v>1984</v>
      </c>
      <c r="H1016" s="1">
        <v>0.68</v>
      </c>
      <c r="I1016" s="1" t="str">
        <f t="shared" si="46"/>
        <v>3</v>
      </c>
      <c r="J1016" t="s">
        <v>13</v>
      </c>
      <c r="K1016" t="s">
        <v>1985</v>
      </c>
      <c r="L1016">
        <v>3.25</v>
      </c>
      <c r="M1016" t="str">
        <f t="shared" si="45"/>
        <v>Satisfactory</v>
      </c>
      <c r="N1016" t="str">
        <f t="shared" si="47"/>
        <v>Satisfactory</v>
      </c>
    </row>
    <row r="1017" spans="1:14" x14ac:dyDescent="0.25">
      <c r="A1017">
        <v>2642</v>
      </c>
      <c r="B1017" t="str">
        <f>TRIM(Table2[[#This Row],[Company (Manufacturer)]])</f>
        <v>Fresco</v>
      </c>
      <c r="C1017" t="s">
        <v>1923</v>
      </c>
      <c r="D1017" t="s">
        <v>10</v>
      </c>
      <c r="E1017">
        <v>2021</v>
      </c>
      <c r="F1017" t="s">
        <v>212</v>
      </c>
      <c r="G1017" t="s">
        <v>1986</v>
      </c>
      <c r="H1017" s="1">
        <v>0.68</v>
      </c>
      <c r="I1017" s="1" t="str">
        <f t="shared" si="46"/>
        <v>3</v>
      </c>
      <c r="J1017" t="s">
        <v>13</v>
      </c>
      <c r="K1017" t="s">
        <v>1987</v>
      </c>
      <c r="L1017">
        <v>3.5</v>
      </c>
      <c r="M1017" t="str">
        <f t="shared" si="45"/>
        <v>Satisfactory</v>
      </c>
      <c r="N1017" t="str">
        <f t="shared" si="47"/>
        <v>Satisfactory</v>
      </c>
    </row>
    <row r="1018" spans="1:14" x14ac:dyDescent="0.25">
      <c r="A1018">
        <v>2644</v>
      </c>
      <c r="B1018" t="str">
        <f>TRIM(Table2[[#This Row],[Company (Manufacturer)]])</f>
        <v>Fresco</v>
      </c>
      <c r="C1018" t="s">
        <v>1923</v>
      </c>
      <c r="D1018" t="s">
        <v>10</v>
      </c>
      <c r="E1018">
        <v>2021</v>
      </c>
      <c r="F1018" t="s">
        <v>163</v>
      </c>
      <c r="G1018" t="s">
        <v>1988</v>
      </c>
      <c r="H1018" s="1">
        <v>0.7</v>
      </c>
      <c r="I1018" s="1" t="str">
        <f t="shared" si="46"/>
        <v>3</v>
      </c>
      <c r="J1018" t="s">
        <v>13</v>
      </c>
      <c r="K1018" t="s">
        <v>1989</v>
      </c>
      <c r="L1018">
        <v>3.5</v>
      </c>
      <c r="M1018" t="str">
        <f t="shared" si="45"/>
        <v>Satisfactory</v>
      </c>
      <c r="N1018" t="str">
        <f t="shared" si="47"/>
        <v>Satisfactory</v>
      </c>
    </row>
    <row r="1019" spans="1:14" x14ac:dyDescent="0.25">
      <c r="A1019">
        <v>2644</v>
      </c>
      <c r="B1019" t="str">
        <f>TRIM(Table2[[#This Row],[Company (Manufacturer)]])</f>
        <v>Fresco</v>
      </c>
      <c r="C1019" t="s">
        <v>1923</v>
      </c>
      <c r="D1019" t="s">
        <v>10</v>
      </c>
      <c r="E1019">
        <v>2021</v>
      </c>
      <c r="F1019" t="s">
        <v>163</v>
      </c>
      <c r="G1019" t="s">
        <v>1990</v>
      </c>
      <c r="H1019" s="1">
        <v>0.7</v>
      </c>
      <c r="I1019" s="1" t="str">
        <f t="shared" si="46"/>
        <v>3</v>
      </c>
      <c r="J1019" t="s">
        <v>13</v>
      </c>
      <c r="K1019" t="s">
        <v>1991</v>
      </c>
      <c r="L1019">
        <v>3.75</v>
      </c>
      <c r="M1019" t="str">
        <f t="shared" si="45"/>
        <v>Praiseworthy</v>
      </c>
      <c r="N1019" t="str">
        <f t="shared" si="47"/>
        <v>Praiseworthy</v>
      </c>
    </row>
    <row r="1020" spans="1:14" x14ac:dyDescent="0.25">
      <c r="A1020">
        <v>2644</v>
      </c>
      <c r="B1020" t="str">
        <f>TRIM(Table2[[#This Row],[Company (Manufacturer)]])</f>
        <v>Fresco</v>
      </c>
      <c r="C1020" t="s">
        <v>1923</v>
      </c>
      <c r="D1020" t="s">
        <v>10</v>
      </c>
      <c r="E1020">
        <v>2021</v>
      </c>
      <c r="F1020" t="s">
        <v>27</v>
      </c>
      <c r="G1020" t="s">
        <v>1992</v>
      </c>
      <c r="H1020" s="1">
        <v>0.68</v>
      </c>
      <c r="I1020" s="1" t="str">
        <f t="shared" si="46"/>
        <v>3</v>
      </c>
      <c r="J1020" t="s">
        <v>13</v>
      </c>
      <c r="K1020" t="s">
        <v>1993</v>
      </c>
      <c r="L1020">
        <v>4</v>
      </c>
      <c r="M1020" t="str">
        <f t="shared" si="45"/>
        <v>Premium</v>
      </c>
      <c r="N1020" t="str">
        <f t="shared" si="47"/>
        <v>Premium</v>
      </c>
    </row>
    <row r="1021" spans="1:14" x14ac:dyDescent="0.25">
      <c r="A1021">
        <v>2704</v>
      </c>
      <c r="B1021" t="str">
        <f>TRIM(Table2[[#This Row],[Company (Manufacturer)]])</f>
        <v>Fresco</v>
      </c>
      <c r="C1021" t="s">
        <v>1923</v>
      </c>
      <c r="D1021" t="s">
        <v>10</v>
      </c>
      <c r="E1021">
        <v>2021</v>
      </c>
      <c r="F1021" t="s">
        <v>15</v>
      </c>
      <c r="G1021" t="s">
        <v>1994</v>
      </c>
      <c r="H1021" s="1">
        <v>0.7</v>
      </c>
      <c r="I1021" s="1" t="str">
        <f t="shared" si="46"/>
        <v>3</v>
      </c>
      <c r="J1021" t="s">
        <v>13</v>
      </c>
      <c r="K1021" t="s">
        <v>1995</v>
      </c>
      <c r="L1021">
        <v>3.5</v>
      </c>
      <c r="M1021" t="str">
        <f t="shared" si="45"/>
        <v>Satisfactory</v>
      </c>
      <c r="N1021" t="str">
        <f t="shared" si="47"/>
        <v>Satisfactory</v>
      </c>
    </row>
    <row r="1022" spans="1:14" x14ac:dyDescent="0.25">
      <c r="A1022">
        <v>2708</v>
      </c>
      <c r="B1022" t="str">
        <f>TRIM(Table2[[#This Row],[Company (Manufacturer)]])</f>
        <v>Fresco</v>
      </c>
      <c r="C1022" t="s">
        <v>1923</v>
      </c>
      <c r="D1022" t="s">
        <v>10</v>
      </c>
      <c r="E1022">
        <v>2021</v>
      </c>
      <c r="F1022" t="s">
        <v>38</v>
      </c>
      <c r="G1022" t="s">
        <v>1996</v>
      </c>
      <c r="H1022" s="1">
        <v>0.74</v>
      </c>
      <c r="I1022" s="1" t="str">
        <f t="shared" si="46"/>
        <v>3</v>
      </c>
      <c r="J1022" t="s">
        <v>13</v>
      </c>
      <c r="K1022" t="s">
        <v>1997</v>
      </c>
      <c r="L1022">
        <v>3</v>
      </c>
      <c r="M1022" t="str">
        <f t="shared" si="45"/>
        <v>Satisfactory</v>
      </c>
      <c r="N1022" t="str">
        <f t="shared" si="47"/>
        <v>Satisfactory</v>
      </c>
    </row>
    <row r="1023" spans="1:14" x14ac:dyDescent="0.25">
      <c r="A1023">
        <v>2708</v>
      </c>
      <c r="B1023" t="str">
        <f>TRIM(Table2[[#This Row],[Company (Manufacturer)]])</f>
        <v>Fresco</v>
      </c>
      <c r="C1023" t="s">
        <v>1923</v>
      </c>
      <c r="D1023" t="s">
        <v>10</v>
      </c>
      <c r="E1023">
        <v>2021</v>
      </c>
      <c r="F1023" t="s">
        <v>38</v>
      </c>
      <c r="G1023" t="s">
        <v>1998</v>
      </c>
      <c r="H1023" s="1">
        <v>0.74</v>
      </c>
      <c r="I1023" s="1" t="str">
        <f t="shared" si="46"/>
        <v>3</v>
      </c>
      <c r="J1023" t="s">
        <v>13</v>
      </c>
      <c r="K1023" t="s">
        <v>1999</v>
      </c>
      <c r="L1023">
        <v>3.25</v>
      </c>
      <c r="M1023" t="str">
        <f t="shared" si="45"/>
        <v>Satisfactory</v>
      </c>
      <c r="N1023" t="str">
        <f t="shared" si="47"/>
        <v>Satisfactory</v>
      </c>
    </row>
    <row r="1024" spans="1:14" x14ac:dyDescent="0.25">
      <c r="A1024">
        <v>2000</v>
      </c>
      <c r="B1024" t="str">
        <f>TRIM(Table2[[#This Row],[Company (Manufacturer)]])</f>
        <v>Fresh Coast</v>
      </c>
      <c r="C1024" t="s">
        <v>2000</v>
      </c>
      <c r="D1024" t="s">
        <v>10</v>
      </c>
      <c r="E1024">
        <v>2017</v>
      </c>
      <c r="F1024" t="s">
        <v>44</v>
      </c>
      <c r="G1024" t="s">
        <v>2001</v>
      </c>
      <c r="H1024" s="1">
        <v>0.7</v>
      </c>
      <c r="I1024" s="1" t="str">
        <f t="shared" si="46"/>
        <v>2</v>
      </c>
      <c r="J1024" t="s">
        <v>102</v>
      </c>
      <c r="K1024" t="s">
        <v>2002</v>
      </c>
      <c r="L1024">
        <v>3.5</v>
      </c>
      <c r="M1024" t="str">
        <f t="shared" si="45"/>
        <v>Satisfactory</v>
      </c>
      <c r="N1024" t="str">
        <f t="shared" si="47"/>
        <v>Satisfactory</v>
      </c>
    </row>
    <row r="1025" spans="1:14" x14ac:dyDescent="0.25">
      <c r="A1025">
        <v>2000</v>
      </c>
      <c r="B1025" t="str">
        <f>TRIM(Table2[[#This Row],[Company (Manufacturer)]])</f>
        <v>Fresh Coast</v>
      </c>
      <c r="C1025" t="s">
        <v>2000</v>
      </c>
      <c r="D1025" t="s">
        <v>10</v>
      </c>
      <c r="E1025">
        <v>2017</v>
      </c>
      <c r="F1025" t="s">
        <v>11</v>
      </c>
      <c r="G1025" t="s">
        <v>2003</v>
      </c>
      <c r="H1025" s="1">
        <v>0.7</v>
      </c>
      <c r="I1025" s="1" t="str">
        <f t="shared" si="46"/>
        <v>2</v>
      </c>
      <c r="J1025" t="s">
        <v>102</v>
      </c>
      <c r="K1025" t="s">
        <v>2004</v>
      </c>
      <c r="L1025">
        <v>3.75</v>
      </c>
      <c r="M1025" t="str">
        <f t="shared" si="45"/>
        <v>Praiseworthy</v>
      </c>
      <c r="N1025" t="str">
        <f t="shared" si="47"/>
        <v>Praiseworthy</v>
      </c>
    </row>
    <row r="1026" spans="1:14" x14ac:dyDescent="0.25">
      <c r="A1026">
        <v>1375</v>
      </c>
      <c r="B1026" t="str">
        <f>TRIM(Table2[[#This Row],[Company (Manufacturer)]])</f>
        <v>Fresh Coast aka Just Good Choc.</v>
      </c>
      <c r="C1026" t="s">
        <v>2005</v>
      </c>
      <c r="D1026" t="s">
        <v>10</v>
      </c>
      <c r="E1026">
        <v>2014</v>
      </c>
      <c r="F1026" t="s">
        <v>230</v>
      </c>
      <c r="G1026" t="s">
        <v>230</v>
      </c>
      <c r="H1026" s="1">
        <v>0.7</v>
      </c>
      <c r="I1026" s="1" t="str">
        <f t="shared" si="46"/>
        <v>2</v>
      </c>
      <c r="J1026" t="s">
        <v>102</v>
      </c>
      <c r="K1026" t="s">
        <v>2006</v>
      </c>
      <c r="L1026">
        <v>3.5</v>
      </c>
      <c r="M1026" t="str">
        <f t="shared" ref="M1026:M1089" si="48">VLOOKUP(L1026,$S$10:$T$15,2,TRUE)</f>
        <v>Satisfactory</v>
      </c>
      <c r="N1026" t="str">
        <f t="shared" si="47"/>
        <v>Satisfactory</v>
      </c>
    </row>
    <row r="1027" spans="1:14" x14ac:dyDescent="0.25">
      <c r="A1027">
        <v>1375</v>
      </c>
      <c r="B1027" t="str">
        <f>TRIM(Table2[[#This Row],[Company (Manufacturer)]])</f>
        <v>Fresh Coast aka Just Good Choc.</v>
      </c>
      <c r="C1027" t="s">
        <v>2005</v>
      </c>
      <c r="D1027" t="s">
        <v>10</v>
      </c>
      <c r="E1027">
        <v>2014</v>
      </c>
      <c r="F1027" t="s">
        <v>15</v>
      </c>
      <c r="G1027" t="s">
        <v>15</v>
      </c>
      <c r="H1027" s="1">
        <v>0.7</v>
      </c>
      <c r="I1027" s="1" t="str">
        <f t="shared" ref="I1027:I1090" si="49">LEFT(J1027,1)</f>
        <v>2</v>
      </c>
      <c r="J1027" t="s">
        <v>102</v>
      </c>
      <c r="K1027" t="s">
        <v>2007</v>
      </c>
      <c r="L1027">
        <v>3.5</v>
      </c>
      <c r="M1027" t="str">
        <f t="shared" si="48"/>
        <v>Satisfactory</v>
      </c>
      <c r="N1027" t="str">
        <f t="shared" ref="N1027:N1090" si="50">IF(AND(L1027 &gt;= 1, L1027&lt; 2), "Unpleaseant", IF(AND(L1027 &gt;= 2, L1027 &lt;3), "Dissapointing", IF(AND(L1027 &gt;= 3, L1027&lt;3.75), "Satisfactory", IF(AND(L1027&gt;=3.75, L1027&lt; 4), "Praiseworthy", IF(AND(L1027 &gt;=4, L1027&lt;5), "Premium", "Elite")))))</f>
        <v>Satisfactory</v>
      </c>
    </row>
    <row r="1028" spans="1:14" x14ac:dyDescent="0.25">
      <c r="A1028">
        <v>1375</v>
      </c>
      <c r="B1028" t="str">
        <f>TRIM(Table2[[#This Row],[Company (Manufacturer)]])</f>
        <v>Fresh Coast aka Just Good Choc.</v>
      </c>
      <c r="C1028" t="s">
        <v>2005</v>
      </c>
      <c r="D1028" t="s">
        <v>10</v>
      </c>
      <c r="E1028">
        <v>2014</v>
      </c>
      <c r="F1028" t="s">
        <v>38</v>
      </c>
      <c r="G1028" t="s">
        <v>38</v>
      </c>
      <c r="H1028" s="1">
        <v>0.7</v>
      </c>
      <c r="I1028" s="1" t="str">
        <f t="shared" si="49"/>
        <v>2</v>
      </c>
      <c r="J1028" t="s">
        <v>102</v>
      </c>
      <c r="K1028" t="s">
        <v>2008</v>
      </c>
      <c r="L1028">
        <v>4</v>
      </c>
      <c r="M1028" t="str">
        <f t="shared" si="48"/>
        <v>Premium</v>
      </c>
      <c r="N1028" t="str">
        <f t="shared" si="50"/>
        <v>Premium</v>
      </c>
    </row>
    <row r="1029" spans="1:14" x14ac:dyDescent="0.25">
      <c r="A1029">
        <v>1912</v>
      </c>
      <c r="B1029" t="str">
        <f>TRIM(Table2[[#This Row],[Company (Manufacturer)]])</f>
        <v>Friis Holm</v>
      </c>
      <c r="C1029" t="s">
        <v>2009</v>
      </c>
      <c r="D1029" t="s">
        <v>2010</v>
      </c>
      <c r="E1029">
        <v>2016</v>
      </c>
      <c r="F1029" t="s">
        <v>163</v>
      </c>
      <c r="G1029" t="s">
        <v>2011</v>
      </c>
      <c r="H1029" s="1">
        <v>0.7</v>
      </c>
      <c r="I1029" s="1" t="str">
        <f t="shared" si="49"/>
        <v>2</v>
      </c>
      <c r="J1029" t="s">
        <v>102</v>
      </c>
      <c r="K1029" t="s">
        <v>2012</v>
      </c>
      <c r="L1029">
        <v>3.5</v>
      </c>
      <c r="M1029" t="str">
        <f t="shared" si="48"/>
        <v>Satisfactory</v>
      </c>
      <c r="N1029" t="str">
        <f t="shared" si="50"/>
        <v>Satisfactory</v>
      </c>
    </row>
    <row r="1030" spans="1:14" x14ac:dyDescent="0.25">
      <c r="A1030">
        <v>1956</v>
      </c>
      <c r="B1030" t="str">
        <f>TRIM(Table2[[#This Row],[Company (Manufacturer)]])</f>
        <v>Friis Holm</v>
      </c>
      <c r="C1030" t="s">
        <v>2009</v>
      </c>
      <c r="D1030" t="s">
        <v>2010</v>
      </c>
      <c r="E1030">
        <v>2017</v>
      </c>
      <c r="F1030" t="s">
        <v>163</v>
      </c>
      <c r="G1030" t="s">
        <v>2013</v>
      </c>
      <c r="H1030" s="1">
        <v>0.7</v>
      </c>
      <c r="I1030" s="1" t="str">
        <f t="shared" si="49"/>
        <v>3</v>
      </c>
      <c r="J1030" t="s">
        <v>13</v>
      </c>
      <c r="K1030" t="s">
        <v>2014</v>
      </c>
      <c r="L1030">
        <v>3.75</v>
      </c>
      <c r="M1030" t="str">
        <f t="shared" si="48"/>
        <v>Praiseworthy</v>
      </c>
      <c r="N1030" t="str">
        <f t="shared" si="50"/>
        <v>Praiseworthy</v>
      </c>
    </row>
    <row r="1031" spans="1:14" x14ac:dyDescent="0.25">
      <c r="A1031">
        <v>2122</v>
      </c>
      <c r="B1031" t="str">
        <f>TRIM(Table2[[#This Row],[Company (Manufacturer)]])</f>
        <v>Friis Holm</v>
      </c>
      <c r="C1031" t="s">
        <v>2009</v>
      </c>
      <c r="D1031" t="s">
        <v>2010</v>
      </c>
      <c r="E1031">
        <v>2018</v>
      </c>
      <c r="F1031" t="s">
        <v>163</v>
      </c>
      <c r="G1031" t="s">
        <v>1617</v>
      </c>
      <c r="H1031" s="1">
        <v>0.68</v>
      </c>
      <c r="I1031" s="1" t="str">
        <f t="shared" si="49"/>
        <v>3</v>
      </c>
      <c r="J1031" t="s">
        <v>13</v>
      </c>
      <c r="K1031" t="s">
        <v>2015</v>
      </c>
      <c r="L1031">
        <v>3.5</v>
      </c>
      <c r="M1031" t="str">
        <f t="shared" si="48"/>
        <v>Satisfactory</v>
      </c>
      <c r="N1031" t="str">
        <f t="shared" si="50"/>
        <v>Satisfactory</v>
      </c>
    </row>
    <row r="1032" spans="1:14" x14ac:dyDescent="0.25">
      <c r="A1032">
        <v>2122</v>
      </c>
      <c r="B1032" t="str">
        <f>TRIM(Table2[[#This Row],[Company (Manufacturer)]])</f>
        <v>Friis Holm</v>
      </c>
      <c r="C1032" t="s">
        <v>2009</v>
      </c>
      <c r="D1032" t="s">
        <v>2010</v>
      </c>
      <c r="E1032">
        <v>2018</v>
      </c>
      <c r="F1032" t="s">
        <v>163</v>
      </c>
      <c r="G1032" t="s">
        <v>1538</v>
      </c>
      <c r="H1032" s="1">
        <v>0.7</v>
      </c>
      <c r="I1032" s="1" t="str">
        <f t="shared" si="49"/>
        <v>3</v>
      </c>
      <c r="J1032" t="s">
        <v>13</v>
      </c>
      <c r="K1032" t="s">
        <v>2016</v>
      </c>
      <c r="L1032">
        <v>3.75</v>
      </c>
      <c r="M1032" t="str">
        <f t="shared" si="48"/>
        <v>Praiseworthy</v>
      </c>
      <c r="N1032" t="str">
        <f t="shared" si="50"/>
        <v>Praiseworthy</v>
      </c>
    </row>
    <row r="1033" spans="1:14" x14ac:dyDescent="0.25">
      <c r="A1033">
        <v>2126</v>
      </c>
      <c r="B1033" t="str">
        <f>TRIM(Table2[[#This Row],[Company (Manufacturer)]])</f>
        <v>Friis Holm</v>
      </c>
      <c r="C1033" t="s">
        <v>2009</v>
      </c>
      <c r="D1033" t="s">
        <v>2010</v>
      </c>
      <c r="E1033">
        <v>2018</v>
      </c>
      <c r="F1033" t="s">
        <v>163</v>
      </c>
      <c r="G1033" t="s">
        <v>2017</v>
      </c>
      <c r="H1033" s="1">
        <v>0.6</v>
      </c>
      <c r="I1033" s="1" t="str">
        <f t="shared" si="49"/>
        <v>3</v>
      </c>
      <c r="J1033" t="s">
        <v>13</v>
      </c>
      <c r="K1033" t="s">
        <v>2018</v>
      </c>
      <c r="L1033">
        <v>3</v>
      </c>
      <c r="M1033" t="str">
        <f t="shared" si="48"/>
        <v>Satisfactory</v>
      </c>
      <c r="N1033" t="str">
        <f t="shared" si="50"/>
        <v>Satisfactory</v>
      </c>
    </row>
    <row r="1034" spans="1:14" x14ac:dyDescent="0.25">
      <c r="A1034">
        <v>2126</v>
      </c>
      <c r="B1034" t="str">
        <f>TRIM(Table2[[#This Row],[Company (Manufacturer)]])</f>
        <v>Friis Holm</v>
      </c>
      <c r="C1034" t="s">
        <v>2009</v>
      </c>
      <c r="D1034" t="s">
        <v>2010</v>
      </c>
      <c r="E1034">
        <v>2018</v>
      </c>
      <c r="F1034" t="s">
        <v>163</v>
      </c>
      <c r="G1034" t="s">
        <v>2017</v>
      </c>
      <c r="H1034" s="1">
        <v>0.7</v>
      </c>
      <c r="I1034" s="1" t="str">
        <f t="shared" si="49"/>
        <v>3</v>
      </c>
      <c r="J1034" t="s">
        <v>13</v>
      </c>
      <c r="K1034" t="s">
        <v>2019</v>
      </c>
      <c r="L1034">
        <v>3.25</v>
      </c>
      <c r="M1034" t="str">
        <f t="shared" si="48"/>
        <v>Satisfactory</v>
      </c>
      <c r="N1034" t="str">
        <f t="shared" si="50"/>
        <v>Satisfactory</v>
      </c>
    </row>
    <row r="1035" spans="1:14" x14ac:dyDescent="0.25">
      <c r="A1035">
        <v>2126</v>
      </c>
      <c r="B1035" t="str">
        <f>TRIM(Table2[[#This Row],[Company (Manufacturer)]])</f>
        <v>Friis Holm</v>
      </c>
      <c r="C1035" t="s">
        <v>2009</v>
      </c>
      <c r="D1035" t="s">
        <v>2010</v>
      </c>
      <c r="E1035">
        <v>2018</v>
      </c>
      <c r="F1035" t="s">
        <v>163</v>
      </c>
      <c r="G1035" t="s">
        <v>2020</v>
      </c>
      <c r="H1035" s="1">
        <v>0.7</v>
      </c>
      <c r="I1035" s="1" t="str">
        <f t="shared" si="49"/>
        <v>3</v>
      </c>
      <c r="J1035" t="s">
        <v>13</v>
      </c>
      <c r="K1035" t="s">
        <v>2021</v>
      </c>
      <c r="L1035">
        <v>3.75</v>
      </c>
      <c r="M1035" t="str">
        <f t="shared" si="48"/>
        <v>Praiseworthy</v>
      </c>
      <c r="N1035" t="str">
        <f t="shared" si="50"/>
        <v>Praiseworthy</v>
      </c>
    </row>
    <row r="1036" spans="1:14" x14ac:dyDescent="0.25">
      <c r="A1036">
        <v>2126</v>
      </c>
      <c r="B1036" t="str">
        <f>TRIM(Table2[[#This Row],[Company (Manufacturer)]])</f>
        <v>Friis Holm</v>
      </c>
      <c r="C1036" t="s">
        <v>2009</v>
      </c>
      <c r="D1036" t="s">
        <v>2010</v>
      </c>
      <c r="E1036">
        <v>2018</v>
      </c>
      <c r="F1036" t="s">
        <v>274</v>
      </c>
      <c r="G1036" t="s">
        <v>2022</v>
      </c>
      <c r="H1036" s="1">
        <v>0.7</v>
      </c>
      <c r="I1036" s="1" t="str">
        <f t="shared" si="49"/>
        <v>3</v>
      </c>
      <c r="J1036" t="s">
        <v>13</v>
      </c>
      <c r="K1036" t="s">
        <v>2023</v>
      </c>
      <c r="L1036">
        <v>4</v>
      </c>
      <c r="M1036" t="str">
        <f t="shared" si="48"/>
        <v>Premium</v>
      </c>
      <c r="N1036" t="str">
        <f t="shared" si="50"/>
        <v>Premium</v>
      </c>
    </row>
    <row r="1037" spans="1:14" x14ac:dyDescent="0.25">
      <c r="A1037">
        <v>2130</v>
      </c>
      <c r="B1037" t="str">
        <f>TRIM(Table2[[#This Row],[Company (Manufacturer)]])</f>
        <v>Friis Holm</v>
      </c>
      <c r="C1037" t="s">
        <v>2009</v>
      </c>
      <c r="D1037" t="s">
        <v>2010</v>
      </c>
      <c r="E1037">
        <v>2018</v>
      </c>
      <c r="F1037" t="s">
        <v>163</v>
      </c>
      <c r="G1037" t="s">
        <v>2024</v>
      </c>
      <c r="H1037" s="1">
        <v>0.7</v>
      </c>
      <c r="I1037" s="1" t="str">
        <f t="shared" si="49"/>
        <v>3</v>
      </c>
      <c r="J1037" t="s">
        <v>13</v>
      </c>
      <c r="K1037" t="s">
        <v>2025</v>
      </c>
      <c r="L1037">
        <v>3</v>
      </c>
      <c r="M1037" t="str">
        <f t="shared" si="48"/>
        <v>Satisfactory</v>
      </c>
      <c r="N1037" t="str">
        <f t="shared" si="50"/>
        <v>Satisfactory</v>
      </c>
    </row>
    <row r="1038" spans="1:14" x14ac:dyDescent="0.25">
      <c r="A1038">
        <v>2130</v>
      </c>
      <c r="B1038" t="str">
        <f>TRIM(Table2[[#This Row],[Company (Manufacturer)]])</f>
        <v>Friis Holm</v>
      </c>
      <c r="C1038" t="s">
        <v>2009</v>
      </c>
      <c r="D1038" t="s">
        <v>2010</v>
      </c>
      <c r="E1038">
        <v>2018</v>
      </c>
      <c r="F1038" t="s">
        <v>163</v>
      </c>
      <c r="G1038" t="s">
        <v>2026</v>
      </c>
      <c r="H1038" s="1">
        <v>0.7</v>
      </c>
      <c r="I1038" s="1" t="str">
        <f t="shared" si="49"/>
        <v>3</v>
      </c>
      <c r="J1038" t="s">
        <v>13</v>
      </c>
      <c r="K1038" t="s">
        <v>2027</v>
      </c>
      <c r="L1038">
        <v>3.5</v>
      </c>
      <c r="M1038" t="str">
        <f t="shared" si="48"/>
        <v>Satisfactory</v>
      </c>
      <c r="N1038" t="str">
        <f t="shared" si="50"/>
        <v>Satisfactory</v>
      </c>
    </row>
    <row r="1039" spans="1:14" x14ac:dyDescent="0.25">
      <c r="A1039">
        <v>2130</v>
      </c>
      <c r="B1039" t="str">
        <f>TRIM(Table2[[#This Row],[Company (Manufacturer)]])</f>
        <v>Friis Holm</v>
      </c>
      <c r="C1039" t="s">
        <v>2009</v>
      </c>
      <c r="D1039" t="s">
        <v>2010</v>
      </c>
      <c r="E1039">
        <v>2018</v>
      </c>
      <c r="F1039" t="s">
        <v>163</v>
      </c>
      <c r="G1039" t="s">
        <v>2028</v>
      </c>
      <c r="H1039" s="1">
        <v>0.7</v>
      </c>
      <c r="I1039" s="1" t="str">
        <f t="shared" si="49"/>
        <v>3</v>
      </c>
      <c r="J1039" t="s">
        <v>13</v>
      </c>
      <c r="K1039" t="s">
        <v>2029</v>
      </c>
      <c r="L1039">
        <v>3.75</v>
      </c>
      <c r="M1039" t="str">
        <f t="shared" si="48"/>
        <v>Praiseworthy</v>
      </c>
      <c r="N1039" t="str">
        <f t="shared" si="50"/>
        <v>Praiseworthy</v>
      </c>
    </row>
    <row r="1040" spans="1:14" x14ac:dyDescent="0.25">
      <c r="A1040">
        <v>2130</v>
      </c>
      <c r="B1040" t="str">
        <f>TRIM(Table2[[#This Row],[Company (Manufacturer)]])</f>
        <v>Friis Holm</v>
      </c>
      <c r="C1040" t="s">
        <v>2009</v>
      </c>
      <c r="D1040" t="s">
        <v>2010</v>
      </c>
      <c r="E1040">
        <v>2018</v>
      </c>
      <c r="F1040" t="s">
        <v>163</v>
      </c>
      <c r="G1040" t="s">
        <v>2011</v>
      </c>
      <c r="H1040" s="1">
        <v>0.7</v>
      </c>
      <c r="I1040" s="1" t="str">
        <f t="shared" si="49"/>
        <v>3</v>
      </c>
      <c r="J1040" t="s">
        <v>13</v>
      </c>
      <c r="K1040" t="s">
        <v>2030</v>
      </c>
      <c r="L1040">
        <v>4</v>
      </c>
      <c r="M1040" t="str">
        <f t="shared" si="48"/>
        <v>Premium</v>
      </c>
      <c r="N1040" t="str">
        <f t="shared" si="50"/>
        <v>Premium</v>
      </c>
    </row>
    <row r="1041" spans="1:14" x14ac:dyDescent="0.25">
      <c r="A1041">
        <v>2134</v>
      </c>
      <c r="B1041" t="str">
        <f>TRIM(Table2[[#This Row],[Company (Manufacturer)]])</f>
        <v>Friis Holm</v>
      </c>
      <c r="C1041" t="s">
        <v>2009</v>
      </c>
      <c r="D1041" t="s">
        <v>2010</v>
      </c>
      <c r="E1041">
        <v>2018</v>
      </c>
      <c r="F1041" t="s">
        <v>163</v>
      </c>
      <c r="G1041" t="s">
        <v>311</v>
      </c>
      <c r="H1041" s="1">
        <v>0.7</v>
      </c>
      <c r="I1041" s="1" t="str">
        <f t="shared" si="49"/>
        <v>3</v>
      </c>
      <c r="J1041" t="s">
        <v>13</v>
      </c>
      <c r="K1041" t="s">
        <v>2031</v>
      </c>
      <c r="L1041">
        <v>3.25</v>
      </c>
      <c r="M1041" t="str">
        <f t="shared" si="48"/>
        <v>Satisfactory</v>
      </c>
      <c r="N1041" t="str">
        <f t="shared" si="50"/>
        <v>Satisfactory</v>
      </c>
    </row>
    <row r="1042" spans="1:14" x14ac:dyDescent="0.25">
      <c r="A1042">
        <v>2720</v>
      </c>
      <c r="B1042" t="str">
        <f>TRIM(Table2[[#This Row],[Company (Manufacturer)]])</f>
        <v>Friis Holm</v>
      </c>
      <c r="C1042" t="s">
        <v>2009</v>
      </c>
      <c r="D1042" t="s">
        <v>2010</v>
      </c>
      <c r="E1042">
        <v>2022</v>
      </c>
      <c r="F1042" t="s">
        <v>163</v>
      </c>
      <c r="G1042" t="s">
        <v>2032</v>
      </c>
      <c r="H1042" s="1">
        <v>0.7</v>
      </c>
      <c r="I1042" s="1" t="str">
        <f t="shared" si="49"/>
        <v>3</v>
      </c>
      <c r="J1042" t="s">
        <v>13</v>
      </c>
      <c r="K1042" t="s">
        <v>2033</v>
      </c>
      <c r="L1042">
        <v>3.5</v>
      </c>
      <c r="M1042" t="str">
        <f t="shared" si="48"/>
        <v>Satisfactory</v>
      </c>
      <c r="N1042" t="str">
        <f t="shared" si="50"/>
        <v>Satisfactory</v>
      </c>
    </row>
    <row r="1043" spans="1:14" x14ac:dyDescent="0.25">
      <c r="A1043">
        <v>2720</v>
      </c>
      <c r="B1043" t="str">
        <f>TRIM(Table2[[#This Row],[Company (Manufacturer)]])</f>
        <v>Friis Holm</v>
      </c>
      <c r="C1043" t="s">
        <v>2009</v>
      </c>
      <c r="D1043" t="s">
        <v>2010</v>
      </c>
      <c r="E1043">
        <v>2022</v>
      </c>
      <c r="F1043" t="s">
        <v>15</v>
      </c>
      <c r="G1043" t="s">
        <v>2034</v>
      </c>
      <c r="H1043" s="1">
        <v>0.64</v>
      </c>
      <c r="I1043" s="1" t="str">
        <f t="shared" si="49"/>
        <v>3</v>
      </c>
      <c r="J1043" t="s">
        <v>13</v>
      </c>
      <c r="K1043" t="s">
        <v>2035</v>
      </c>
      <c r="L1043">
        <v>3.5</v>
      </c>
      <c r="M1043" t="str">
        <f t="shared" si="48"/>
        <v>Satisfactory</v>
      </c>
      <c r="N1043" t="str">
        <f t="shared" si="50"/>
        <v>Satisfactory</v>
      </c>
    </row>
    <row r="1044" spans="1:14" x14ac:dyDescent="0.25">
      <c r="A1044">
        <v>2720</v>
      </c>
      <c r="B1044" t="str">
        <f>TRIM(Table2[[#This Row],[Company (Manufacturer)]])</f>
        <v>Friis Holm</v>
      </c>
      <c r="C1044" t="s">
        <v>2009</v>
      </c>
      <c r="D1044" t="s">
        <v>2010</v>
      </c>
      <c r="E1044">
        <v>2022</v>
      </c>
      <c r="F1044" t="s">
        <v>15</v>
      </c>
      <c r="G1044" t="s">
        <v>2036</v>
      </c>
      <c r="H1044" s="1">
        <v>0.64</v>
      </c>
      <c r="I1044" s="1" t="str">
        <f t="shared" si="49"/>
        <v>3</v>
      </c>
      <c r="J1044" t="s">
        <v>13</v>
      </c>
      <c r="K1044" t="s">
        <v>2037</v>
      </c>
      <c r="L1044">
        <v>3.75</v>
      </c>
      <c r="M1044" t="str">
        <f t="shared" si="48"/>
        <v>Praiseworthy</v>
      </c>
      <c r="N1044" t="str">
        <f t="shared" si="50"/>
        <v>Praiseworthy</v>
      </c>
    </row>
    <row r="1045" spans="1:14" x14ac:dyDescent="0.25">
      <c r="A1045">
        <v>623</v>
      </c>
      <c r="B1045" t="str">
        <f>TRIM(Table2[[#This Row],[Company (Manufacturer)]])</f>
        <v>Friis Holm (Bonnat)</v>
      </c>
      <c r="C1045" t="s">
        <v>2038</v>
      </c>
      <c r="D1045" t="s">
        <v>2010</v>
      </c>
      <c r="E1045">
        <v>2011</v>
      </c>
      <c r="F1045" t="s">
        <v>163</v>
      </c>
      <c r="G1045" t="s">
        <v>2039</v>
      </c>
      <c r="H1045" s="1">
        <v>0.7</v>
      </c>
      <c r="I1045" s="1" t="str">
        <f t="shared" si="49"/>
        <v>3</v>
      </c>
      <c r="J1045" t="s">
        <v>13</v>
      </c>
      <c r="K1045" t="s">
        <v>2040</v>
      </c>
      <c r="L1045">
        <v>3.25</v>
      </c>
      <c r="M1045" t="str">
        <f t="shared" si="48"/>
        <v>Satisfactory</v>
      </c>
      <c r="N1045" t="str">
        <f t="shared" si="50"/>
        <v>Satisfactory</v>
      </c>
    </row>
    <row r="1046" spans="1:14" x14ac:dyDescent="0.25">
      <c r="A1046">
        <v>623</v>
      </c>
      <c r="B1046" t="str">
        <f>TRIM(Table2[[#This Row],[Company (Manufacturer)]])</f>
        <v>Friis Holm (Bonnat)</v>
      </c>
      <c r="C1046" t="s">
        <v>2038</v>
      </c>
      <c r="D1046" t="s">
        <v>2010</v>
      </c>
      <c r="E1046">
        <v>2011</v>
      </c>
      <c r="F1046" t="s">
        <v>163</v>
      </c>
      <c r="G1046" t="s">
        <v>1637</v>
      </c>
      <c r="H1046" s="1">
        <v>0.7</v>
      </c>
      <c r="I1046" s="1" t="str">
        <f t="shared" si="49"/>
        <v>3</v>
      </c>
      <c r="J1046" t="s">
        <v>13</v>
      </c>
      <c r="K1046" t="s">
        <v>2041</v>
      </c>
      <c r="L1046">
        <v>3.5</v>
      </c>
      <c r="M1046" t="str">
        <f t="shared" si="48"/>
        <v>Satisfactory</v>
      </c>
      <c r="N1046" t="str">
        <f t="shared" si="50"/>
        <v>Satisfactory</v>
      </c>
    </row>
    <row r="1047" spans="1:14" x14ac:dyDescent="0.25">
      <c r="A1047">
        <v>623</v>
      </c>
      <c r="B1047" t="str">
        <f>TRIM(Table2[[#This Row],[Company (Manufacturer)]])</f>
        <v>Friis Holm (Bonnat)</v>
      </c>
      <c r="C1047" t="s">
        <v>2038</v>
      </c>
      <c r="D1047" t="s">
        <v>2010</v>
      </c>
      <c r="E1047">
        <v>2011</v>
      </c>
      <c r="F1047" t="s">
        <v>163</v>
      </c>
      <c r="G1047" t="s">
        <v>1633</v>
      </c>
      <c r="H1047" s="1">
        <v>0.7</v>
      </c>
      <c r="I1047" s="1" t="str">
        <f t="shared" si="49"/>
        <v>3</v>
      </c>
      <c r="J1047" t="s">
        <v>13</v>
      </c>
      <c r="K1047" t="s">
        <v>2042</v>
      </c>
      <c r="L1047">
        <v>3.5</v>
      </c>
      <c r="M1047" t="str">
        <f t="shared" si="48"/>
        <v>Satisfactory</v>
      </c>
      <c r="N1047" t="str">
        <f t="shared" si="50"/>
        <v>Satisfactory</v>
      </c>
    </row>
    <row r="1048" spans="1:14" x14ac:dyDescent="0.25">
      <c r="A1048">
        <v>895</v>
      </c>
      <c r="B1048" t="str">
        <f>TRIM(Table2[[#This Row],[Company (Manufacturer)]])</f>
        <v>Friis Holm (Bonnat)</v>
      </c>
      <c r="C1048" t="s">
        <v>2038</v>
      </c>
      <c r="D1048" t="s">
        <v>2010</v>
      </c>
      <c r="E1048">
        <v>2012</v>
      </c>
      <c r="F1048" t="s">
        <v>163</v>
      </c>
      <c r="G1048" t="s">
        <v>2043</v>
      </c>
      <c r="H1048" s="1">
        <v>0.7</v>
      </c>
      <c r="I1048" s="1" t="str">
        <f t="shared" si="49"/>
        <v>3</v>
      </c>
      <c r="J1048" t="s">
        <v>13</v>
      </c>
      <c r="K1048" t="s">
        <v>2044</v>
      </c>
      <c r="L1048">
        <v>3.25</v>
      </c>
      <c r="M1048" t="str">
        <f t="shared" si="48"/>
        <v>Satisfactory</v>
      </c>
      <c r="N1048" t="str">
        <f t="shared" si="50"/>
        <v>Satisfactory</v>
      </c>
    </row>
    <row r="1049" spans="1:14" x14ac:dyDescent="0.25">
      <c r="A1049">
        <v>899</v>
      </c>
      <c r="B1049" t="str">
        <f>TRIM(Table2[[#This Row],[Company (Manufacturer)]])</f>
        <v>Friis Holm (Bonnat)</v>
      </c>
      <c r="C1049" t="s">
        <v>2038</v>
      </c>
      <c r="D1049" t="s">
        <v>2010</v>
      </c>
      <c r="E1049">
        <v>2012</v>
      </c>
      <c r="F1049" t="s">
        <v>313</v>
      </c>
      <c r="G1049" t="s">
        <v>2045</v>
      </c>
      <c r="H1049" s="1">
        <v>0.7</v>
      </c>
      <c r="I1049" s="1" t="str">
        <f t="shared" si="49"/>
        <v>3</v>
      </c>
      <c r="J1049" t="s">
        <v>13</v>
      </c>
      <c r="K1049" t="s">
        <v>2046</v>
      </c>
      <c r="L1049">
        <v>3.25</v>
      </c>
      <c r="M1049" t="str">
        <f t="shared" si="48"/>
        <v>Satisfactory</v>
      </c>
      <c r="N1049" t="str">
        <f t="shared" si="50"/>
        <v>Satisfactory</v>
      </c>
    </row>
    <row r="1050" spans="1:14" x14ac:dyDescent="0.25">
      <c r="A1050">
        <v>899</v>
      </c>
      <c r="B1050" t="str">
        <f>TRIM(Table2[[#This Row],[Company (Manufacturer)]])</f>
        <v>Friis Holm (Bonnat)</v>
      </c>
      <c r="C1050" t="s">
        <v>2038</v>
      </c>
      <c r="D1050" t="s">
        <v>2010</v>
      </c>
      <c r="E1050">
        <v>2012</v>
      </c>
      <c r="F1050" t="s">
        <v>163</v>
      </c>
      <c r="G1050" t="s">
        <v>2047</v>
      </c>
      <c r="H1050" s="1">
        <v>0.7</v>
      </c>
      <c r="I1050" s="1" t="str">
        <f t="shared" si="49"/>
        <v>3</v>
      </c>
      <c r="J1050" t="s">
        <v>13</v>
      </c>
      <c r="K1050" t="s">
        <v>2048</v>
      </c>
      <c r="L1050">
        <v>3.25</v>
      </c>
      <c r="M1050" t="str">
        <f t="shared" si="48"/>
        <v>Satisfactory</v>
      </c>
      <c r="N1050" t="str">
        <f t="shared" si="50"/>
        <v>Satisfactory</v>
      </c>
    </row>
    <row r="1051" spans="1:14" x14ac:dyDescent="0.25">
      <c r="A1051">
        <v>923</v>
      </c>
      <c r="B1051" t="str">
        <f>TRIM(Table2[[#This Row],[Company (Manufacturer)]])</f>
        <v>Friis Holm (Bonnat)</v>
      </c>
      <c r="C1051" t="s">
        <v>2038</v>
      </c>
      <c r="D1051" t="s">
        <v>2010</v>
      </c>
      <c r="E1051">
        <v>2012</v>
      </c>
      <c r="F1051" t="s">
        <v>163</v>
      </c>
      <c r="G1051" t="s">
        <v>2049</v>
      </c>
      <c r="H1051" s="1">
        <v>0.7</v>
      </c>
      <c r="I1051" s="1" t="str">
        <f t="shared" si="49"/>
        <v>3</v>
      </c>
      <c r="J1051" t="s">
        <v>13</v>
      </c>
      <c r="K1051" t="s">
        <v>2050</v>
      </c>
      <c r="L1051">
        <v>3.75</v>
      </c>
      <c r="M1051" t="str">
        <f t="shared" si="48"/>
        <v>Praiseworthy</v>
      </c>
      <c r="N1051" t="str">
        <f t="shared" si="50"/>
        <v>Praiseworthy</v>
      </c>
    </row>
    <row r="1052" spans="1:14" x14ac:dyDescent="0.25">
      <c r="A1052">
        <v>1034</v>
      </c>
      <c r="B1052" t="str">
        <f>TRIM(Table2[[#This Row],[Company (Manufacturer)]])</f>
        <v>Friis Holm (Bonnat)</v>
      </c>
      <c r="C1052" t="s">
        <v>2038</v>
      </c>
      <c r="D1052" t="s">
        <v>2010</v>
      </c>
      <c r="E1052">
        <v>2013</v>
      </c>
      <c r="F1052" t="s">
        <v>163</v>
      </c>
      <c r="G1052" t="s">
        <v>2051</v>
      </c>
      <c r="H1052" s="1">
        <v>0.7</v>
      </c>
      <c r="I1052" s="1" t="str">
        <f t="shared" si="49"/>
        <v>3</v>
      </c>
      <c r="J1052" t="s">
        <v>13</v>
      </c>
      <c r="K1052" t="s">
        <v>2052</v>
      </c>
      <c r="L1052">
        <v>3.25</v>
      </c>
      <c r="M1052" t="str">
        <f t="shared" si="48"/>
        <v>Satisfactory</v>
      </c>
      <c r="N1052" t="str">
        <f t="shared" si="50"/>
        <v>Satisfactory</v>
      </c>
    </row>
    <row r="1053" spans="1:14" x14ac:dyDescent="0.25">
      <c r="A1053">
        <v>1034</v>
      </c>
      <c r="B1053" t="str">
        <f>TRIM(Table2[[#This Row],[Company (Manufacturer)]])</f>
        <v>Friis Holm (Bonnat)</v>
      </c>
      <c r="C1053" t="s">
        <v>2038</v>
      </c>
      <c r="D1053" t="s">
        <v>2010</v>
      </c>
      <c r="E1053">
        <v>2013</v>
      </c>
      <c r="F1053" t="s">
        <v>163</v>
      </c>
      <c r="G1053" t="s">
        <v>2053</v>
      </c>
      <c r="H1053" s="1">
        <v>0.7</v>
      </c>
      <c r="I1053" s="1" t="str">
        <f t="shared" si="49"/>
        <v>3</v>
      </c>
      <c r="J1053" t="s">
        <v>13</v>
      </c>
      <c r="K1053" t="s">
        <v>2054</v>
      </c>
      <c r="L1053">
        <v>3.5</v>
      </c>
      <c r="M1053" t="str">
        <f t="shared" si="48"/>
        <v>Satisfactory</v>
      </c>
      <c r="N1053" t="str">
        <f t="shared" si="50"/>
        <v>Satisfactory</v>
      </c>
    </row>
    <row r="1054" spans="1:14" x14ac:dyDescent="0.25">
      <c r="A1054">
        <v>1259</v>
      </c>
      <c r="B1054" t="str">
        <f>TRIM(Table2[[#This Row],[Company (Manufacturer)]])</f>
        <v>Friis Holm (Bonnat)</v>
      </c>
      <c r="C1054" t="s">
        <v>2038</v>
      </c>
      <c r="D1054" t="s">
        <v>2010</v>
      </c>
      <c r="E1054">
        <v>2014</v>
      </c>
      <c r="F1054" t="s">
        <v>163</v>
      </c>
      <c r="G1054" t="s">
        <v>1069</v>
      </c>
      <c r="H1054" s="1">
        <v>0.7</v>
      </c>
      <c r="I1054" s="1" t="str">
        <f t="shared" si="49"/>
        <v>3</v>
      </c>
      <c r="J1054" t="s">
        <v>13</v>
      </c>
      <c r="K1054" t="s">
        <v>2055</v>
      </c>
      <c r="L1054">
        <v>3.5</v>
      </c>
      <c r="M1054" t="str">
        <f t="shared" si="48"/>
        <v>Satisfactory</v>
      </c>
      <c r="N1054" t="str">
        <f t="shared" si="50"/>
        <v>Satisfactory</v>
      </c>
    </row>
    <row r="1055" spans="1:14" x14ac:dyDescent="0.25">
      <c r="A1055">
        <v>1680</v>
      </c>
      <c r="B1055" t="str">
        <f>TRIM(Table2[[#This Row],[Company (Manufacturer)]])</f>
        <v>Friis Holm (Bonnat)</v>
      </c>
      <c r="C1055" t="s">
        <v>2038</v>
      </c>
      <c r="D1055" t="s">
        <v>2010</v>
      </c>
      <c r="E1055">
        <v>2015</v>
      </c>
      <c r="F1055" t="s">
        <v>163</v>
      </c>
      <c r="G1055" t="s">
        <v>1069</v>
      </c>
      <c r="H1055" s="1">
        <v>0.6</v>
      </c>
      <c r="I1055" s="1" t="str">
        <f t="shared" si="49"/>
        <v>3</v>
      </c>
      <c r="J1055" t="s">
        <v>13</v>
      </c>
      <c r="K1055" t="s">
        <v>2056</v>
      </c>
      <c r="L1055">
        <v>3</v>
      </c>
      <c r="M1055" t="str">
        <f t="shared" si="48"/>
        <v>Satisfactory</v>
      </c>
      <c r="N1055" t="str">
        <f t="shared" si="50"/>
        <v>Satisfactory</v>
      </c>
    </row>
    <row r="1056" spans="1:14" x14ac:dyDescent="0.25">
      <c r="A1056">
        <v>1680</v>
      </c>
      <c r="B1056" t="str">
        <f>TRIM(Table2[[#This Row],[Company (Manufacturer)]])</f>
        <v>Friis Holm (Bonnat)</v>
      </c>
      <c r="C1056" t="s">
        <v>2038</v>
      </c>
      <c r="D1056" t="s">
        <v>2010</v>
      </c>
      <c r="E1056">
        <v>2015</v>
      </c>
      <c r="F1056" t="s">
        <v>163</v>
      </c>
      <c r="G1056" t="s">
        <v>1069</v>
      </c>
      <c r="H1056" s="1">
        <v>0.85</v>
      </c>
      <c r="I1056" s="1" t="str">
        <f t="shared" si="49"/>
        <v>3</v>
      </c>
      <c r="J1056" t="s">
        <v>13</v>
      </c>
      <c r="K1056" t="s">
        <v>2057</v>
      </c>
      <c r="L1056">
        <v>3.25</v>
      </c>
      <c r="M1056" t="str">
        <f t="shared" si="48"/>
        <v>Satisfactory</v>
      </c>
      <c r="N1056" t="str">
        <f t="shared" si="50"/>
        <v>Satisfactory</v>
      </c>
    </row>
    <row r="1057" spans="1:14" x14ac:dyDescent="0.25">
      <c r="A1057">
        <v>753</v>
      </c>
      <c r="B1057" t="str">
        <f>TRIM(Table2[[#This Row],[Company (Manufacturer)]])</f>
        <v>Fruition</v>
      </c>
      <c r="C1057" t="s">
        <v>2058</v>
      </c>
      <c r="D1057" t="s">
        <v>10</v>
      </c>
      <c r="E1057">
        <v>2011</v>
      </c>
      <c r="F1057" t="s">
        <v>316</v>
      </c>
      <c r="G1057" t="s">
        <v>2059</v>
      </c>
      <c r="H1057" s="1">
        <v>0.66</v>
      </c>
      <c r="I1057" s="1" t="str">
        <f t="shared" si="49"/>
        <v>3</v>
      </c>
      <c r="J1057" t="s">
        <v>13</v>
      </c>
      <c r="K1057" t="s">
        <v>2060</v>
      </c>
      <c r="L1057">
        <v>3.25</v>
      </c>
      <c r="M1057" t="str">
        <f t="shared" si="48"/>
        <v>Satisfactory</v>
      </c>
      <c r="N1057" t="str">
        <f t="shared" si="50"/>
        <v>Satisfactory</v>
      </c>
    </row>
    <row r="1058" spans="1:14" x14ac:dyDescent="0.25">
      <c r="A1058">
        <v>781</v>
      </c>
      <c r="B1058" t="str">
        <f>TRIM(Table2[[#This Row],[Company (Manufacturer)]])</f>
        <v>Fruition</v>
      </c>
      <c r="C1058" t="s">
        <v>2058</v>
      </c>
      <c r="D1058" t="s">
        <v>10</v>
      </c>
      <c r="E1058">
        <v>2011</v>
      </c>
      <c r="F1058" t="s">
        <v>316</v>
      </c>
      <c r="G1058" t="s">
        <v>316</v>
      </c>
      <c r="H1058" s="1">
        <v>0.7</v>
      </c>
      <c r="I1058" s="1" t="str">
        <f t="shared" si="49"/>
        <v>3</v>
      </c>
      <c r="J1058" t="s">
        <v>13</v>
      </c>
      <c r="K1058" t="s">
        <v>2061</v>
      </c>
      <c r="L1058">
        <v>3</v>
      </c>
      <c r="M1058" t="str">
        <f t="shared" si="48"/>
        <v>Satisfactory</v>
      </c>
      <c r="N1058" t="str">
        <f t="shared" si="50"/>
        <v>Satisfactory</v>
      </c>
    </row>
    <row r="1059" spans="1:14" x14ac:dyDescent="0.25">
      <c r="A1059">
        <v>863</v>
      </c>
      <c r="B1059" t="str">
        <f>TRIM(Table2[[#This Row],[Company (Manufacturer)]])</f>
        <v>Fruition</v>
      </c>
      <c r="C1059" t="s">
        <v>2058</v>
      </c>
      <c r="D1059" t="s">
        <v>10</v>
      </c>
      <c r="E1059">
        <v>2012</v>
      </c>
      <c r="F1059" t="s">
        <v>38</v>
      </c>
      <c r="G1059" t="s">
        <v>38</v>
      </c>
      <c r="H1059" s="1">
        <v>0.7</v>
      </c>
      <c r="I1059" s="1" t="str">
        <f t="shared" si="49"/>
        <v>3</v>
      </c>
      <c r="J1059" t="s">
        <v>13</v>
      </c>
      <c r="K1059" t="s">
        <v>2062</v>
      </c>
      <c r="L1059">
        <v>2.5</v>
      </c>
      <c r="M1059" t="str">
        <f t="shared" si="48"/>
        <v>Dissapointing</v>
      </c>
      <c r="N1059" t="str">
        <f t="shared" si="50"/>
        <v>Dissapointing</v>
      </c>
    </row>
    <row r="1060" spans="1:14" x14ac:dyDescent="0.25">
      <c r="A1060">
        <v>1046</v>
      </c>
      <c r="B1060" t="str">
        <f>TRIM(Table2[[#This Row],[Company (Manufacturer)]])</f>
        <v>Fruition</v>
      </c>
      <c r="C1060" t="s">
        <v>2058</v>
      </c>
      <c r="D1060" t="s">
        <v>10</v>
      </c>
      <c r="E1060">
        <v>2013</v>
      </c>
      <c r="F1060" t="s">
        <v>18</v>
      </c>
      <c r="G1060" t="s">
        <v>592</v>
      </c>
      <c r="H1060" s="1">
        <v>0.7</v>
      </c>
      <c r="I1060" s="1" t="str">
        <f t="shared" si="49"/>
        <v>3</v>
      </c>
      <c r="J1060" t="s">
        <v>13</v>
      </c>
      <c r="K1060" t="s">
        <v>2063</v>
      </c>
      <c r="L1060">
        <v>3.75</v>
      </c>
      <c r="M1060" t="str">
        <f t="shared" si="48"/>
        <v>Praiseworthy</v>
      </c>
      <c r="N1060" t="str">
        <f t="shared" si="50"/>
        <v>Praiseworthy</v>
      </c>
    </row>
    <row r="1061" spans="1:14" x14ac:dyDescent="0.25">
      <c r="A1061">
        <v>1185</v>
      </c>
      <c r="B1061" t="str">
        <f>TRIM(Table2[[#This Row],[Company (Manufacturer)]])</f>
        <v>Fruition</v>
      </c>
      <c r="C1061" t="s">
        <v>2058</v>
      </c>
      <c r="D1061" t="s">
        <v>10</v>
      </c>
      <c r="E1061">
        <v>2013</v>
      </c>
      <c r="F1061" t="s">
        <v>46</v>
      </c>
      <c r="G1061" t="s">
        <v>298</v>
      </c>
      <c r="H1061" s="1">
        <v>0.75</v>
      </c>
      <c r="I1061" s="1" t="str">
        <f t="shared" si="49"/>
        <v>3</v>
      </c>
      <c r="J1061" t="s">
        <v>13</v>
      </c>
      <c r="K1061" t="s">
        <v>2064</v>
      </c>
      <c r="L1061">
        <v>3</v>
      </c>
      <c r="M1061" t="str">
        <f t="shared" si="48"/>
        <v>Satisfactory</v>
      </c>
      <c r="N1061" t="str">
        <f t="shared" si="50"/>
        <v>Satisfactory</v>
      </c>
    </row>
    <row r="1062" spans="1:14" x14ac:dyDescent="0.25">
      <c r="A1062">
        <v>1347</v>
      </c>
      <c r="B1062" t="str">
        <f>TRIM(Table2[[#This Row],[Company (Manufacturer)]])</f>
        <v>Fruition</v>
      </c>
      <c r="C1062" t="s">
        <v>2058</v>
      </c>
      <c r="D1062" t="s">
        <v>10</v>
      </c>
      <c r="E1062">
        <v>2014</v>
      </c>
      <c r="F1062" t="s">
        <v>149</v>
      </c>
      <c r="G1062" t="s">
        <v>744</v>
      </c>
      <c r="H1062" s="1">
        <v>0.7</v>
      </c>
      <c r="I1062" s="1" t="str">
        <f t="shared" si="49"/>
        <v>3</v>
      </c>
      <c r="J1062" t="s">
        <v>13</v>
      </c>
      <c r="K1062" t="s">
        <v>2065</v>
      </c>
      <c r="L1062">
        <v>3.75</v>
      </c>
      <c r="M1062" t="str">
        <f t="shared" si="48"/>
        <v>Praiseworthy</v>
      </c>
      <c r="N1062" t="str">
        <f t="shared" si="50"/>
        <v>Praiseworthy</v>
      </c>
    </row>
    <row r="1063" spans="1:14" x14ac:dyDescent="0.25">
      <c r="A1063">
        <v>1359</v>
      </c>
      <c r="B1063" t="str">
        <f>TRIM(Table2[[#This Row],[Company (Manufacturer)]])</f>
        <v>Fruition</v>
      </c>
      <c r="C1063" t="s">
        <v>2058</v>
      </c>
      <c r="D1063" t="s">
        <v>10</v>
      </c>
      <c r="E1063">
        <v>2014</v>
      </c>
      <c r="F1063" t="s">
        <v>38</v>
      </c>
      <c r="G1063" t="s">
        <v>219</v>
      </c>
      <c r="H1063" s="1">
        <v>0.76</v>
      </c>
      <c r="I1063" s="1" t="str">
        <f t="shared" si="49"/>
        <v>3</v>
      </c>
      <c r="J1063" t="s">
        <v>13</v>
      </c>
      <c r="K1063" t="s">
        <v>2066</v>
      </c>
      <c r="L1063">
        <v>3</v>
      </c>
      <c r="M1063" t="str">
        <f t="shared" si="48"/>
        <v>Satisfactory</v>
      </c>
      <c r="N1063" t="str">
        <f t="shared" si="50"/>
        <v>Satisfactory</v>
      </c>
    </row>
    <row r="1064" spans="1:14" x14ac:dyDescent="0.25">
      <c r="A1064">
        <v>1780</v>
      </c>
      <c r="B1064" t="str">
        <f>TRIM(Table2[[#This Row],[Company (Manufacturer)]])</f>
        <v>Fruition</v>
      </c>
      <c r="C1064" t="s">
        <v>2058</v>
      </c>
      <c r="D1064" t="s">
        <v>10</v>
      </c>
      <c r="E1064">
        <v>2016</v>
      </c>
      <c r="F1064" t="s">
        <v>35</v>
      </c>
      <c r="G1064" t="s">
        <v>2067</v>
      </c>
      <c r="H1064" s="1">
        <v>0.74</v>
      </c>
      <c r="I1064" s="1" t="str">
        <f t="shared" si="49"/>
        <v>2</v>
      </c>
      <c r="J1064" t="s">
        <v>102</v>
      </c>
      <c r="K1064" t="s">
        <v>2068</v>
      </c>
      <c r="L1064">
        <v>3.75</v>
      </c>
      <c r="M1064" t="str">
        <f t="shared" si="48"/>
        <v>Praiseworthy</v>
      </c>
      <c r="N1064" t="str">
        <f t="shared" si="50"/>
        <v>Praiseworthy</v>
      </c>
    </row>
    <row r="1065" spans="1:14" x14ac:dyDescent="0.25">
      <c r="A1065">
        <v>1780</v>
      </c>
      <c r="B1065" t="str">
        <f>TRIM(Table2[[#This Row],[Company (Manufacturer)]])</f>
        <v>Fruition</v>
      </c>
      <c r="C1065" t="s">
        <v>2058</v>
      </c>
      <c r="D1065" t="s">
        <v>10</v>
      </c>
      <c r="E1065">
        <v>2016</v>
      </c>
      <c r="F1065" t="s">
        <v>316</v>
      </c>
      <c r="G1065" t="s">
        <v>2069</v>
      </c>
      <c r="H1065" s="1">
        <v>0.74</v>
      </c>
      <c r="I1065" s="1" t="str">
        <f t="shared" si="49"/>
        <v>2</v>
      </c>
      <c r="J1065" t="s">
        <v>102</v>
      </c>
      <c r="K1065" t="s">
        <v>2070</v>
      </c>
      <c r="L1065">
        <v>4</v>
      </c>
      <c r="M1065" t="str">
        <f t="shared" si="48"/>
        <v>Premium</v>
      </c>
      <c r="N1065" t="str">
        <f t="shared" si="50"/>
        <v>Premium</v>
      </c>
    </row>
    <row r="1066" spans="1:14" x14ac:dyDescent="0.25">
      <c r="A1066">
        <v>2278</v>
      </c>
      <c r="B1066" t="str">
        <f>TRIM(Table2[[#This Row],[Company (Manufacturer)]])</f>
        <v>Fruition</v>
      </c>
      <c r="C1066" t="s">
        <v>2058</v>
      </c>
      <c r="D1066" t="s">
        <v>10</v>
      </c>
      <c r="E1066">
        <v>2019</v>
      </c>
      <c r="F1066" t="s">
        <v>15</v>
      </c>
      <c r="G1066" t="s">
        <v>2071</v>
      </c>
      <c r="H1066" s="1">
        <v>0.74</v>
      </c>
      <c r="I1066" s="1" t="str">
        <f t="shared" si="49"/>
        <v>2</v>
      </c>
      <c r="J1066" t="s">
        <v>102</v>
      </c>
      <c r="K1066" t="s">
        <v>2072</v>
      </c>
      <c r="L1066">
        <v>3.75</v>
      </c>
      <c r="M1066" t="str">
        <f t="shared" si="48"/>
        <v>Praiseworthy</v>
      </c>
      <c r="N1066" t="str">
        <f t="shared" si="50"/>
        <v>Praiseworthy</v>
      </c>
    </row>
    <row r="1067" spans="1:14" x14ac:dyDescent="0.25">
      <c r="A1067">
        <v>2366</v>
      </c>
      <c r="B1067" t="str">
        <f>TRIM(Table2[[#This Row],[Company (Manufacturer)]])</f>
        <v>Fruition</v>
      </c>
      <c r="C1067" t="s">
        <v>2058</v>
      </c>
      <c r="D1067" t="s">
        <v>10</v>
      </c>
      <c r="E1067">
        <v>2019</v>
      </c>
      <c r="F1067" t="s">
        <v>49</v>
      </c>
      <c r="G1067" t="s">
        <v>2073</v>
      </c>
      <c r="H1067" s="1">
        <v>0.85</v>
      </c>
      <c r="I1067" s="1" t="str">
        <f t="shared" si="49"/>
        <v>2</v>
      </c>
      <c r="J1067" t="s">
        <v>102</v>
      </c>
      <c r="K1067" t="s">
        <v>2074</v>
      </c>
      <c r="L1067">
        <v>3.5</v>
      </c>
      <c r="M1067" t="str">
        <f t="shared" si="48"/>
        <v>Satisfactory</v>
      </c>
      <c r="N1067" t="str">
        <f t="shared" si="50"/>
        <v>Satisfactory</v>
      </c>
    </row>
    <row r="1068" spans="1:14" x14ac:dyDescent="0.25">
      <c r="A1068">
        <v>2550</v>
      </c>
      <c r="B1068" t="str">
        <f>TRIM(Table2[[#This Row],[Company (Manufacturer)]])</f>
        <v>Fruition</v>
      </c>
      <c r="C1068" t="s">
        <v>2058</v>
      </c>
      <c r="D1068" t="s">
        <v>10</v>
      </c>
      <c r="E1068">
        <v>2021</v>
      </c>
      <c r="F1068" t="s">
        <v>18</v>
      </c>
      <c r="G1068" t="s">
        <v>2075</v>
      </c>
      <c r="H1068" s="1">
        <v>0.77</v>
      </c>
      <c r="I1068" s="1" t="str">
        <f t="shared" si="49"/>
        <v>2</v>
      </c>
      <c r="J1068" t="s">
        <v>102</v>
      </c>
      <c r="K1068" t="s">
        <v>2076</v>
      </c>
      <c r="L1068">
        <v>3.25</v>
      </c>
      <c r="M1068" t="str">
        <f t="shared" si="48"/>
        <v>Satisfactory</v>
      </c>
      <c r="N1068" t="str">
        <f t="shared" si="50"/>
        <v>Satisfactory</v>
      </c>
    </row>
    <row r="1069" spans="1:14" x14ac:dyDescent="0.25">
      <c r="A1069">
        <v>2554</v>
      </c>
      <c r="B1069" t="str">
        <f>TRIM(Table2[[#This Row],[Company (Manufacturer)]])</f>
        <v>Fruition</v>
      </c>
      <c r="C1069" t="s">
        <v>2058</v>
      </c>
      <c r="D1069" t="s">
        <v>10</v>
      </c>
      <c r="E1069">
        <v>2021</v>
      </c>
      <c r="F1069" t="s">
        <v>18</v>
      </c>
      <c r="G1069" t="s">
        <v>2077</v>
      </c>
      <c r="H1069" s="1">
        <v>0.68</v>
      </c>
      <c r="I1069" s="1" t="str">
        <f t="shared" si="49"/>
        <v>4</v>
      </c>
      <c r="J1069" t="s">
        <v>130</v>
      </c>
      <c r="K1069" t="s">
        <v>2078</v>
      </c>
      <c r="L1069">
        <v>3.75</v>
      </c>
      <c r="M1069" t="str">
        <f t="shared" si="48"/>
        <v>Praiseworthy</v>
      </c>
      <c r="N1069" t="str">
        <f t="shared" si="50"/>
        <v>Praiseworthy</v>
      </c>
    </row>
    <row r="1070" spans="1:14" x14ac:dyDescent="0.25">
      <c r="A1070">
        <v>2664</v>
      </c>
      <c r="B1070" t="str">
        <f>TRIM(Table2[[#This Row],[Company (Manufacturer)]])</f>
        <v>Fruition</v>
      </c>
      <c r="C1070" t="s">
        <v>2058</v>
      </c>
      <c r="D1070" t="s">
        <v>10</v>
      </c>
      <c r="E1070">
        <v>2021</v>
      </c>
      <c r="F1070" t="s">
        <v>38</v>
      </c>
      <c r="G1070" t="s">
        <v>1185</v>
      </c>
      <c r="H1070" s="1">
        <v>0.72</v>
      </c>
      <c r="I1070" s="1" t="str">
        <f t="shared" si="49"/>
        <v>3</v>
      </c>
      <c r="J1070" t="s">
        <v>13</v>
      </c>
      <c r="K1070" t="s">
        <v>2079</v>
      </c>
      <c r="L1070">
        <v>3.75</v>
      </c>
      <c r="M1070" t="str">
        <f t="shared" si="48"/>
        <v>Praiseworthy</v>
      </c>
      <c r="N1070" t="str">
        <f t="shared" si="50"/>
        <v>Praiseworthy</v>
      </c>
    </row>
    <row r="1071" spans="1:14" x14ac:dyDescent="0.25">
      <c r="A1071">
        <v>2174</v>
      </c>
      <c r="B1071" t="str">
        <f>TRIM(Table2[[#This Row],[Company (Manufacturer)]])</f>
        <v>Fu Wan</v>
      </c>
      <c r="C1071" t="s">
        <v>2080</v>
      </c>
      <c r="D1071" t="s">
        <v>768</v>
      </c>
      <c r="E1071">
        <v>2018</v>
      </c>
      <c r="F1071" t="s">
        <v>768</v>
      </c>
      <c r="G1071" t="s">
        <v>2081</v>
      </c>
      <c r="H1071" s="1">
        <v>0.7</v>
      </c>
      <c r="I1071" s="1" t="str">
        <f t="shared" si="49"/>
        <v>3</v>
      </c>
      <c r="J1071" t="s">
        <v>13</v>
      </c>
      <c r="K1071" t="s">
        <v>2082</v>
      </c>
      <c r="L1071">
        <v>2.5</v>
      </c>
      <c r="M1071" t="str">
        <f t="shared" si="48"/>
        <v>Dissapointing</v>
      </c>
      <c r="N1071" t="str">
        <f t="shared" si="50"/>
        <v>Dissapointing</v>
      </c>
    </row>
    <row r="1072" spans="1:14" x14ac:dyDescent="0.25">
      <c r="A1072">
        <v>2190</v>
      </c>
      <c r="B1072" t="str">
        <f>TRIM(Table2[[#This Row],[Company (Manufacturer)]])</f>
        <v>Fu Wan</v>
      </c>
      <c r="C1072" t="s">
        <v>2080</v>
      </c>
      <c r="D1072" t="s">
        <v>768</v>
      </c>
      <c r="E1072">
        <v>2018</v>
      </c>
      <c r="F1072" t="s">
        <v>15</v>
      </c>
      <c r="G1072" t="s">
        <v>15</v>
      </c>
      <c r="H1072" s="1">
        <v>0.7</v>
      </c>
      <c r="I1072" s="1" t="str">
        <f t="shared" si="49"/>
        <v>2</v>
      </c>
      <c r="J1072" t="s">
        <v>102</v>
      </c>
      <c r="K1072" t="s">
        <v>2083</v>
      </c>
      <c r="L1072">
        <v>3</v>
      </c>
      <c r="M1072" t="str">
        <f t="shared" si="48"/>
        <v>Satisfactory</v>
      </c>
      <c r="N1072" t="str">
        <f t="shared" si="50"/>
        <v>Satisfactory</v>
      </c>
    </row>
    <row r="1073" spans="1:14" x14ac:dyDescent="0.25">
      <c r="A1073">
        <v>2202</v>
      </c>
      <c r="B1073" t="str">
        <f>TRIM(Table2[[#This Row],[Company (Manufacturer)]])</f>
        <v>Fu Wan</v>
      </c>
      <c r="C1073" t="s">
        <v>2080</v>
      </c>
      <c r="D1073" t="s">
        <v>768</v>
      </c>
      <c r="E1073">
        <v>2018</v>
      </c>
      <c r="F1073" t="s">
        <v>11</v>
      </c>
      <c r="G1073" t="s">
        <v>11</v>
      </c>
      <c r="H1073" s="1">
        <v>0.7</v>
      </c>
      <c r="I1073" s="1" t="str">
        <f t="shared" si="49"/>
        <v>2</v>
      </c>
      <c r="J1073" t="s">
        <v>102</v>
      </c>
      <c r="K1073" t="s">
        <v>2084</v>
      </c>
      <c r="L1073">
        <v>3</v>
      </c>
      <c r="M1073" t="str">
        <f t="shared" si="48"/>
        <v>Satisfactory</v>
      </c>
      <c r="N1073" t="str">
        <f t="shared" si="50"/>
        <v>Satisfactory</v>
      </c>
    </row>
    <row r="1074" spans="1:14" x14ac:dyDescent="0.25">
      <c r="A1074">
        <v>2202</v>
      </c>
      <c r="B1074" t="str">
        <f>TRIM(Table2[[#This Row],[Company (Manufacturer)]])</f>
        <v>Fu Wan</v>
      </c>
      <c r="C1074" t="s">
        <v>2080</v>
      </c>
      <c r="D1074" t="s">
        <v>768</v>
      </c>
      <c r="E1074">
        <v>2018</v>
      </c>
      <c r="F1074" t="s">
        <v>27</v>
      </c>
      <c r="G1074" t="s">
        <v>57</v>
      </c>
      <c r="H1074" s="1">
        <v>0.7</v>
      </c>
      <c r="I1074" s="1" t="str">
        <f t="shared" si="49"/>
        <v>3</v>
      </c>
      <c r="J1074" t="s">
        <v>13</v>
      </c>
      <c r="K1074" t="s">
        <v>2085</v>
      </c>
      <c r="L1074">
        <v>3.5</v>
      </c>
      <c r="M1074" t="str">
        <f t="shared" si="48"/>
        <v>Satisfactory</v>
      </c>
      <c r="N1074" t="str">
        <f t="shared" si="50"/>
        <v>Satisfactory</v>
      </c>
    </row>
    <row r="1075" spans="1:14" x14ac:dyDescent="0.25">
      <c r="A1075">
        <v>1367</v>
      </c>
      <c r="B1075" t="str">
        <f>TRIM(Table2[[#This Row],[Company (Manufacturer)]])</f>
        <v>Garden Island</v>
      </c>
      <c r="C1075" t="s">
        <v>2086</v>
      </c>
      <c r="D1075" t="s">
        <v>10</v>
      </c>
      <c r="E1075">
        <v>2014</v>
      </c>
      <c r="F1075" t="s">
        <v>10</v>
      </c>
      <c r="G1075" t="s">
        <v>2087</v>
      </c>
      <c r="H1075" s="1">
        <v>0.85</v>
      </c>
      <c r="I1075" s="1" t="str">
        <f t="shared" si="49"/>
        <v>3</v>
      </c>
      <c r="J1075" t="s">
        <v>2088</v>
      </c>
      <c r="K1075" t="s">
        <v>2089</v>
      </c>
      <c r="L1075">
        <v>2.5</v>
      </c>
      <c r="M1075" t="str">
        <f t="shared" si="48"/>
        <v>Dissapointing</v>
      </c>
      <c r="N1075" t="str">
        <f t="shared" si="50"/>
        <v>Dissapointing</v>
      </c>
    </row>
    <row r="1076" spans="1:14" x14ac:dyDescent="0.25">
      <c r="A1076">
        <v>1642</v>
      </c>
      <c r="B1076" t="str">
        <f>TRIM(Table2[[#This Row],[Company (Manufacturer)]])</f>
        <v>Georgia Ramon</v>
      </c>
      <c r="C1076" t="s">
        <v>2090</v>
      </c>
      <c r="D1076" t="s">
        <v>500</v>
      </c>
      <c r="E1076">
        <v>2015</v>
      </c>
      <c r="F1076" t="s">
        <v>15</v>
      </c>
      <c r="G1076" t="s">
        <v>2091</v>
      </c>
      <c r="H1076" s="1">
        <v>0.65</v>
      </c>
      <c r="I1076" s="1" t="str">
        <f t="shared" si="49"/>
        <v>4</v>
      </c>
      <c r="J1076" t="s">
        <v>36</v>
      </c>
      <c r="K1076" t="s">
        <v>2092</v>
      </c>
      <c r="L1076">
        <v>3.25</v>
      </c>
      <c r="M1076" t="str">
        <f t="shared" si="48"/>
        <v>Satisfactory</v>
      </c>
      <c r="N1076" t="str">
        <f t="shared" si="50"/>
        <v>Satisfactory</v>
      </c>
    </row>
    <row r="1077" spans="1:14" x14ac:dyDescent="0.25">
      <c r="A1077">
        <v>1642</v>
      </c>
      <c r="B1077" t="str">
        <f>TRIM(Table2[[#This Row],[Company (Manufacturer)]])</f>
        <v>Georgia Ramon</v>
      </c>
      <c r="C1077" t="s">
        <v>2090</v>
      </c>
      <c r="D1077" t="s">
        <v>500</v>
      </c>
      <c r="E1077">
        <v>2015</v>
      </c>
      <c r="F1077" t="s">
        <v>212</v>
      </c>
      <c r="G1077" t="s">
        <v>2093</v>
      </c>
      <c r="H1077" s="1">
        <v>0.7</v>
      </c>
      <c r="I1077" s="1" t="str">
        <f t="shared" si="49"/>
        <v>4</v>
      </c>
      <c r="J1077" t="s">
        <v>36</v>
      </c>
      <c r="K1077" t="s">
        <v>2094</v>
      </c>
      <c r="L1077">
        <v>4</v>
      </c>
      <c r="M1077" t="str">
        <f t="shared" si="48"/>
        <v>Premium</v>
      </c>
      <c r="N1077" t="str">
        <f t="shared" si="50"/>
        <v>Premium</v>
      </c>
    </row>
    <row r="1078" spans="1:14" x14ac:dyDescent="0.25">
      <c r="A1078">
        <v>1646</v>
      </c>
      <c r="B1078" t="str">
        <f>TRIM(Table2[[#This Row],[Company (Manufacturer)]])</f>
        <v>Georgia Ramon</v>
      </c>
      <c r="C1078" t="s">
        <v>2090</v>
      </c>
      <c r="D1078" t="s">
        <v>500</v>
      </c>
      <c r="E1078">
        <v>2015</v>
      </c>
      <c r="F1078" t="s">
        <v>18</v>
      </c>
      <c r="G1078" t="s">
        <v>2095</v>
      </c>
      <c r="H1078" s="1">
        <v>0.7</v>
      </c>
      <c r="I1078" s="1" t="str">
        <f t="shared" si="49"/>
        <v>4</v>
      </c>
      <c r="J1078" t="s">
        <v>36</v>
      </c>
      <c r="K1078" t="s">
        <v>2096</v>
      </c>
      <c r="L1078">
        <v>3.5</v>
      </c>
      <c r="M1078" t="str">
        <f t="shared" si="48"/>
        <v>Satisfactory</v>
      </c>
      <c r="N1078" t="str">
        <f t="shared" si="50"/>
        <v>Satisfactory</v>
      </c>
    </row>
    <row r="1079" spans="1:14" x14ac:dyDescent="0.25">
      <c r="A1079">
        <v>1646</v>
      </c>
      <c r="B1079" t="str">
        <f>TRIM(Table2[[#This Row],[Company (Manufacturer)]])</f>
        <v>Georgia Ramon</v>
      </c>
      <c r="C1079" t="s">
        <v>2090</v>
      </c>
      <c r="D1079" t="s">
        <v>500</v>
      </c>
      <c r="E1079">
        <v>2015</v>
      </c>
      <c r="F1079" t="s">
        <v>18</v>
      </c>
      <c r="G1079" t="s">
        <v>2095</v>
      </c>
      <c r="H1079" s="1">
        <v>0.8</v>
      </c>
      <c r="I1079" s="1" t="str">
        <f t="shared" si="49"/>
        <v>4</v>
      </c>
      <c r="J1079" t="s">
        <v>36</v>
      </c>
      <c r="K1079" t="s">
        <v>2097</v>
      </c>
      <c r="L1079">
        <v>3.5</v>
      </c>
      <c r="M1079" t="str">
        <f t="shared" si="48"/>
        <v>Satisfactory</v>
      </c>
      <c r="N1079" t="str">
        <f t="shared" si="50"/>
        <v>Satisfactory</v>
      </c>
    </row>
    <row r="1080" spans="1:14" x14ac:dyDescent="0.25">
      <c r="A1080">
        <v>1646</v>
      </c>
      <c r="B1080" t="str">
        <f>TRIM(Table2[[#This Row],[Company (Manufacturer)]])</f>
        <v>Georgia Ramon</v>
      </c>
      <c r="C1080" t="s">
        <v>2090</v>
      </c>
      <c r="D1080" t="s">
        <v>500</v>
      </c>
      <c r="E1080">
        <v>2015</v>
      </c>
      <c r="F1080" t="s">
        <v>15</v>
      </c>
      <c r="G1080" t="s">
        <v>2091</v>
      </c>
      <c r="H1080" s="1">
        <v>0.75</v>
      </c>
      <c r="I1080" s="1" t="str">
        <f t="shared" si="49"/>
        <v>4</v>
      </c>
      <c r="J1080" t="s">
        <v>36</v>
      </c>
      <c r="K1080" t="s">
        <v>2098</v>
      </c>
      <c r="L1080">
        <v>3.5</v>
      </c>
      <c r="M1080" t="str">
        <f t="shared" si="48"/>
        <v>Satisfactory</v>
      </c>
      <c r="N1080" t="str">
        <f t="shared" si="50"/>
        <v>Satisfactory</v>
      </c>
    </row>
    <row r="1081" spans="1:14" x14ac:dyDescent="0.25">
      <c r="A1081">
        <v>2012</v>
      </c>
      <c r="B1081" t="str">
        <f>TRIM(Table2[[#This Row],[Company (Manufacturer)]])</f>
        <v>Georgia Ramon</v>
      </c>
      <c r="C1081" t="s">
        <v>2090</v>
      </c>
      <c r="D1081" t="s">
        <v>500</v>
      </c>
      <c r="E1081">
        <v>2017</v>
      </c>
      <c r="F1081" t="s">
        <v>1226</v>
      </c>
      <c r="G1081" t="s">
        <v>2099</v>
      </c>
      <c r="H1081" s="1">
        <v>0.77</v>
      </c>
      <c r="I1081" s="1" t="str">
        <f t="shared" si="49"/>
        <v>3</v>
      </c>
      <c r="J1081" t="s">
        <v>13</v>
      </c>
      <c r="K1081" t="s">
        <v>2100</v>
      </c>
      <c r="L1081">
        <v>3.5</v>
      </c>
      <c r="M1081" t="str">
        <f t="shared" si="48"/>
        <v>Satisfactory</v>
      </c>
      <c r="N1081" t="str">
        <f t="shared" si="50"/>
        <v>Satisfactory</v>
      </c>
    </row>
    <row r="1082" spans="1:14" x14ac:dyDescent="0.25">
      <c r="A1082">
        <v>2012</v>
      </c>
      <c r="B1082" t="str">
        <f>TRIM(Table2[[#This Row],[Company (Manufacturer)]])</f>
        <v>Georgia Ramon</v>
      </c>
      <c r="C1082" t="s">
        <v>2090</v>
      </c>
      <c r="D1082" t="s">
        <v>500</v>
      </c>
      <c r="E1082">
        <v>2017</v>
      </c>
      <c r="F1082" t="s">
        <v>27</v>
      </c>
      <c r="G1082" t="s">
        <v>2101</v>
      </c>
      <c r="H1082" s="1">
        <v>0.75</v>
      </c>
      <c r="I1082" s="1" t="str">
        <f t="shared" si="49"/>
        <v>3</v>
      </c>
      <c r="J1082" t="s">
        <v>13</v>
      </c>
      <c r="K1082" t="s">
        <v>2102</v>
      </c>
      <c r="L1082">
        <v>3.5</v>
      </c>
      <c r="M1082" t="str">
        <f t="shared" si="48"/>
        <v>Satisfactory</v>
      </c>
      <c r="N1082" t="str">
        <f t="shared" si="50"/>
        <v>Satisfactory</v>
      </c>
    </row>
    <row r="1083" spans="1:14" x14ac:dyDescent="0.25">
      <c r="A1083">
        <v>2096</v>
      </c>
      <c r="B1083" t="str">
        <f>TRIM(Table2[[#This Row],[Company (Manufacturer)]])</f>
        <v>Georgia Ramon</v>
      </c>
      <c r="C1083" t="s">
        <v>2090</v>
      </c>
      <c r="D1083" t="s">
        <v>500</v>
      </c>
      <c r="E1083">
        <v>2018</v>
      </c>
      <c r="F1083" t="s">
        <v>274</v>
      </c>
      <c r="G1083" t="s">
        <v>2103</v>
      </c>
      <c r="H1083" s="1">
        <v>0.72</v>
      </c>
      <c r="I1083" s="1" t="str">
        <f t="shared" si="49"/>
        <v>3</v>
      </c>
      <c r="J1083" t="s">
        <v>13</v>
      </c>
      <c r="K1083" t="s">
        <v>2104</v>
      </c>
      <c r="L1083">
        <v>2.75</v>
      </c>
      <c r="M1083" t="str">
        <f t="shared" si="48"/>
        <v>Dissapointing</v>
      </c>
      <c r="N1083" t="str">
        <f t="shared" si="50"/>
        <v>Dissapointing</v>
      </c>
    </row>
    <row r="1084" spans="1:14" x14ac:dyDescent="0.25">
      <c r="A1084">
        <v>2282</v>
      </c>
      <c r="B1084" t="str">
        <f>TRIM(Table2[[#This Row],[Company (Manufacturer)]])</f>
        <v>Georgia Ramon</v>
      </c>
      <c r="C1084" t="s">
        <v>2090</v>
      </c>
      <c r="D1084" t="s">
        <v>500</v>
      </c>
      <c r="E1084">
        <v>2019</v>
      </c>
      <c r="F1084" t="s">
        <v>27</v>
      </c>
      <c r="G1084" t="s">
        <v>57</v>
      </c>
      <c r="H1084" s="1">
        <v>0.75</v>
      </c>
      <c r="I1084" s="1" t="str">
        <f t="shared" si="49"/>
        <v>3</v>
      </c>
      <c r="J1084" t="s">
        <v>13</v>
      </c>
      <c r="K1084" t="s">
        <v>2105</v>
      </c>
      <c r="L1084">
        <v>2.75</v>
      </c>
      <c r="M1084" t="str">
        <f t="shared" si="48"/>
        <v>Dissapointing</v>
      </c>
      <c r="N1084" t="str">
        <f t="shared" si="50"/>
        <v>Dissapointing</v>
      </c>
    </row>
    <row r="1085" spans="1:14" x14ac:dyDescent="0.25">
      <c r="A1085">
        <v>1672</v>
      </c>
      <c r="B1085" t="str">
        <f>TRIM(Table2[[#This Row],[Company (Manufacturer)]])</f>
        <v>Glennmade</v>
      </c>
      <c r="C1085" t="s">
        <v>2106</v>
      </c>
      <c r="D1085" t="s">
        <v>10</v>
      </c>
      <c r="E1085">
        <v>2015</v>
      </c>
      <c r="F1085" t="s">
        <v>44</v>
      </c>
      <c r="G1085" t="s">
        <v>424</v>
      </c>
      <c r="H1085" s="1">
        <v>0.66</v>
      </c>
      <c r="I1085" s="1" t="str">
        <f t="shared" si="49"/>
        <v>2</v>
      </c>
      <c r="J1085" t="s">
        <v>102</v>
      </c>
      <c r="K1085" t="s">
        <v>2107</v>
      </c>
      <c r="L1085">
        <v>3</v>
      </c>
      <c r="M1085" t="str">
        <f t="shared" si="48"/>
        <v>Satisfactory</v>
      </c>
      <c r="N1085" t="str">
        <f t="shared" si="50"/>
        <v>Satisfactory</v>
      </c>
    </row>
    <row r="1086" spans="1:14" x14ac:dyDescent="0.25">
      <c r="A1086">
        <v>1848</v>
      </c>
      <c r="B1086" t="str">
        <f>TRIM(Table2[[#This Row],[Company (Manufacturer)]])</f>
        <v>Glennmade</v>
      </c>
      <c r="C1086" t="s">
        <v>2106</v>
      </c>
      <c r="D1086" t="s">
        <v>10</v>
      </c>
      <c r="E1086">
        <v>2016</v>
      </c>
      <c r="F1086" t="s">
        <v>230</v>
      </c>
      <c r="G1086" t="s">
        <v>2108</v>
      </c>
      <c r="H1086" s="1">
        <v>0.7</v>
      </c>
      <c r="I1086" s="1" t="str">
        <f t="shared" si="49"/>
        <v>2</v>
      </c>
      <c r="J1086" t="s">
        <v>102</v>
      </c>
      <c r="K1086" t="s">
        <v>2109</v>
      </c>
      <c r="L1086">
        <v>3.5</v>
      </c>
      <c r="M1086" t="str">
        <f t="shared" si="48"/>
        <v>Satisfactory</v>
      </c>
      <c r="N1086" t="str">
        <f t="shared" si="50"/>
        <v>Satisfactory</v>
      </c>
    </row>
    <row r="1087" spans="1:14" x14ac:dyDescent="0.25">
      <c r="A1087">
        <v>1924</v>
      </c>
      <c r="B1087" t="str">
        <f>TRIM(Table2[[#This Row],[Company (Manufacturer)]])</f>
        <v>Goodnow Farms</v>
      </c>
      <c r="C1087" t="s">
        <v>2110</v>
      </c>
      <c r="D1087" t="s">
        <v>10</v>
      </c>
      <c r="E1087">
        <v>2016</v>
      </c>
      <c r="F1087" t="s">
        <v>90</v>
      </c>
      <c r="G1087" t="s">
        <v>2111</v>
      </c>
      <c r="H1087" s="1">
        <v>0.77</v>
      </c>
      <c r="I1087" s="1" t="str">
        <f t="shared" si="49"/>
        <v>3</v>
      </c>
      <c r="J1087" t="s">
        <v>13</v>
      </c>
      <c r="K1087" t="s">
        <v>2112</v>
      </c>
      <c r="L1087">
        <v>2.75</v>
      </c>
      <c r="M1087" t="str">
        <f t="shared" si="48"/>
        <v>Dissapointing</v>
      </c>
      <c r="N1087" t="str">
        <f t="shared" si="50"/>
        <v>Dissapointing</v>
      </c>
    </row>
    <row r="1088" spans="1:14" x14ac:dyDescent="0.25">
      <c r="A1088">
        <v>1924</v>
      </c>
      <c r="B1088" t="str">
        <f>TRIM(Table2[[#This Row],[Company (Manufacturer)]])</f>
        <v>Goodnow Farms</v>
      </c>
      <c r="C1088" t="s">
        <v>2110</v>
      </c>
      <c r="D1088" t="s">
        <v>10</v>
      </c>
      <c r="E1088">
        <v>2016</v>
      </c>
      <c r="F1088" t="s">
        <v>274</v>
      </c>
      <c r="G1088" t="s">
        <v>2113</v>
      </c>
      <c r="H1088" s="1">
        <v>0.77</v>
      </c>
      <c r="I1088" s="1" t="str">
        <f t="shared" si="49"/>
        <v>3</v>
      </c>
      <c r="J1088" t="s">
        <v>13</v>
      </c>
      <c r="K1088" t="s">
        <v>2114</v>
      </c>
      <c r="L1088">
        <v>3.25</v>
      </c>
      <c r="M1088" t="str">
        <f t="shared" si="48"/>
        <v>Satisfactory</v>
      </c>
      <c r="N1088" t="str">
        <f t="shared" si="50"/>
        <v>Satisfactory</v>
      </c>
    </row>
    <row r="1089" spans="1:14" x14ac:dyDescent="0.25">
      <c r="A1089">
        <v>1924</v>
      </c>
      <c r="B1089" t="str">
        <f>TRIM(Table2[[#This Row],[Company (Manufacturer)]])</f>
        <v>Goodnow Farms</v>
      </c>
      <c r="C1089" t="s">
        <v>2110</v>
      </c>
      <c r="D1089" t="s">
        <v>10</v>
      </c>
      <c r="E1089">
        <v>2016</v>
      </c>
      <c r="F1089" t="s">
        <v>163</v>
      </c>
      <c r="G1089" t="s">
        <v>2115</v>
      </c>
      <c r="H1089" s="1">
        <v>0.77</v>
      </c>
      <c r="I1089" s="1" t="str">
        <f t="shared" si="49"/>
        <v>3</v>
      </c>
      <c r="J1089" t="s">
        <v>13</v>
      </c>
      <c r="K1089" t="s">
        <v>2116</v>
      </c>
      <c r="L1089">
        <v>3.25</v>
      </c>
      <c r="M1089" t="str">
        <f t="shared" si="48"/>
        <v>Satisfactory</v>
      </c>
      <c r="N1089" t="str">
        <f t="shared" si="50"/>
        <v>Satisfactory</v>
      </c>
    </row>
    <row r="1090" spans="1:14" x14ac:dyDescent="0.25">
      <c r="A1090">
        <v>2032</v>
      </c>
      <c r="B1090" t="str">
        <f>TRIM(Table2[[#This Row],[Company (Manufacturer)]])</f>
        <v>Goodnow Farms</v>
      </c>
      <c r="C1090" t="s">
        <v>2110</v>
      </c>
      <c r="D1090" t="s">
        <v>10</v>
      </c>
      <c r="E1090">
        <v>2017</v>
      </c>
      <c r="F1090" t="s">
        <v>38</v>
      </c>
      <c r="G1090" t="s">
        <v>2117</v>
      </c>
      <c r="H1090" s="1">
        <v>0.7</v>
      </c>
      <c r="I1090" s="1" t="str">
        <f t="shared" si="49"/>
        <v>3</v>
      </c>
      <c r="J1090" t="s">
        <v>13</v>
      </c>
      <c r="K1090" t="s">
        <v>2118</v>
      </c>
      <c r="L1090">
        <v>3.25</v>
      </c>
      <c r="M1090" t="str">
        <f t="shared" ref="M1090:M1153" si="51">VLOOKUP(L1090,$S$10:$T$15,2,TRUE)</f>
        <v>Satisfactory</v>
      </c>
      <c r="N1090" t="str">
        <f t="shared" si="50"/>
        <v>Satisfactory</v>
      </c>
    </row>
    <row r="1091" spans="1:14" x14ac:dyDescent="0.25">
      <c r="A1091">
        <v>2446</v>
      </c>
      <c r="B1091" t="str">
        <f>TRIM(Table2[[#This Row],[Company (Manufacturer)]])</f>
        <v>Goodnow Farms</v>
      </c>
      <c r="C1091" t="s">
        <v>2110</v>
      </c>
      <c r="D1091" t="s">
        <v>10</v>
      </c>
      <c r="E1091">
        <v>2019</v>
      </c>
      <c r="F1091" t="s">
        <v>49</v>
      </c>
      <c r="G1091" t="s">
        <v>2119</v>
      </c>
      <c r="H1091" s="1">
        <v>0.73</v>
      </c>
      <c r="I1091" s="1" t="str">
        <f t="shared" ref="I1091:I1154" si="52">LEFT(J1091,1)</f>
        <v>3</v>
      </c>
      <c r="J1091" t="s">
        <v>13</v>
      </c>
      <c r="K1091" t="s">
        <v>2120</v>
      </c>
      <c r="L1091">
        <v>2.5</v>
      </c>
      <c r="M1091" t="str">
        <f t="shared" si="51"/>
        <v>Dissapointing</v>
      </c>
      <c r="N1091" t="str">
        <f t="shared" ref="N1091:N1154" si="53">IF(AND(L1091 &gt;= 1, L1091&lt; 2), "Unpleaseant", IF(AND(L1091 &gt;= 2, L1091 &lt;3), "Dissapointing", IF(AND(L1091 &gt;= 3, L1091&lt;3.75), "Satisfactory", IF(AND(L1091&gt;=3.75, L1091&lt; 4), "Praiseworthy", IF(AND(L1091 &gt;=4, L1091&lt;5), "Premium", "Elite")))))</f>
        <v>Dissapointing</v>
      </c>
    </row>
    <row r="1092" spans="1:14" x14ac:dyDescent="0.25">
      <c r="A1092">
        <v>2446</v>
      </c>
      <c r="B1092" t="str">
        <f>TRIM(Table2[[#This Row],[Company (Manufacturer)]])</f>
        <v>Goodnow Farms</v>
      </c>
      <c r="C1092" t="s">
        <v>2110</v>
      </c>
      <c r="D1092" t="s">
        <v>10</v>
      </c>
      <c r="E1092">
        <v>2019</v>
      </c>
      <c r="F1092" t="s">
        <v>316</v>
      </c>
      <c r="G1092" t="s">
        <v>2121</v>
      </c>
      <c r="H1092" s="1">
        <v>0.73</v>
      </c>
      <c r="I1092" s="1" t="str">
        <f t="shared" si="52"/>
        <v>3</v>
      </c>
      <c r="J1092" t="s">
        <v>13</v>
      </c>
      <c r="K1092" t="s">
        <v>2122</v>
      </c>
      <c r="L1092">
        <v>3</v>
      </c>
      <c r="M1092" t="str">
        <f t="shared" si="51"/>
        <v>Satisfactory</v>
      </c>
      <c r="N1092" t="str">
        <f t="shared" si="53"/>
        <v>Satisfactory</v>
      </c>
    </row>
    <row r="1093" spans="1:14" x14ac:dyDescent="0.25">
      <c r="A1093">
        <v>2602</v>
      </c>
      <c r="B1093" t="str">
        <f>TRIM(Table2[[#This Row],[Company (Manufacturer)]])</f>
        <v>Goodnow Farms</v>
      </c>
      <c r="C1093" t="s">
        <v>2110</v>
      </c>
      <c r="D1093" t="s">
        <v>10</v>
      </c>
      <c r="E1093">
        <v>2021</v>
      </c>
      <c r="F1093" t="s">
        <v>46</v>
      </c>
      <c r="G1093" t="s">
        <v>2123</v>
      </c>
      <c r="H1093" s="1">
        <v>0.7</v>
      </c>
      <c r="I1093" s="1" t="str">
        <f t="shared" si="52"/>
        <v>3</v>
      </c>
      <c r="J1093" t="s">
        <v>13</v>
      </c>
      <c r="K1093" t="s">
        <v>2124</v>
      </c>
      <c r="L1093">
        <v>3.75</v>
      </c>
      <c r="M1093" t="str">
        <f t="shared" si="51"/>
        <v>Praiseworthy</v>
      </c>
      <c r="N1093" t="str">
        <f t="shared" si="53"/>
        <v>Praiseworthy</v>
      </c>
    </row>
    <row r="1094" spans="1:14" x14ac:dyDescent="0.25">
      <c r="A1094">
        <v>2194</v>
      </c>
      <c r="B1094" t="str">
        <f>TRIM(Table2[[#This Row],[Company (Manufacturer)]])</f>
        <v>Gotham</v>
      </c>
      <c r="C1094" t="s">
        <v>2125</v>
      </c>
      <c r="D1094" t="s">
        <v>10</v>
      </c>
      <c r="E1094">
        <v>2018</v>
      </c>
      <c r="F1094" t="s">
        <v>230</v>
      </c>
      <c r="G1094" t="s">
        <v>623</v>
      </c>
      <c r="H1094" s="1">
        <v>0.7</v>
      </c>
      <c r="I1094" s="1" t="str">
        <f t="shared" si="52"/>
        <v>2</v>
      </c>
      <c r="J1094" t="s">
        <v>102</v>
      </c>
      <c r="K1094" t="s">
        <v>2126</v>
      </c>
      <c r="L1094">
        <v>2.75</v>
      </c>
      <c r="M1094" t="str">
        <f t="shared" si="51"/>
        <v>Dissapointing</v>
      </c>
      <c r="N1094" t="str">
        <f t="shared" si="53"/>
        <v>Dissapointing</v>
      </c>
    </row>
    <row r="1095" spans="1:14" x14ac:dyDescent="0.25">
      <c r="A1095">
        <v>2642</v>
      </c>
      <c r="B1095" t="str">
        <f>TRIM(Table2[[#This Row],[Company (Manufacturer)]])</f>
        <v>Gotham</v>
      </c>
      <c r="C1095" t="s">
        <v>2125</v>
      </c>
      <c r="D1095" t="s">
        <v>10</v>
      </c>
      <c r="E1095">
        <v>2021</v>
      </c>
      <c r="F1095" t="s">
        <v>24</v>
      </c>
      <c r="G1095" t="s">
        <v>2127</v>
      </c>
      <c r="H1095" s="1">
        <v>0.7</v>
      </c>
      <c r="I1095" s="1" t="str">
        <f t="shared" si="52"/>
        <v>2</v>
      </c>
      <c r="J1095" t="s">
        <v>102</v>
      </c>
      <c r="K1095" t="s">
        <v>2128</v>
      </c>
      <c r="L1095">
        <v>3</v>
      </c>
      <c r="M1095" t="str">
        <f t="shared" si="51"/>
        <v>Satisfactory</v>
      </c>
      <c r="N1095" t="str">
        <f t="shared" si="53"/>
        <v>Satisfactory</v>
      </c>
    </row>
    <row r="1096" spans="1:14" x14ac:dyDescent="0.25">
      <c r="A1096">
        <v>2642</v>
      </c>
      <c r="B1096" t="str">
        <f>TRIM(Table2[[#This Row],[Company (Manufacturer)]])</f>
        <v>Gotham</v>
      </c>
      <c r="C1096" t="s">
        <v>2125</v>
      </c>
      <c r="D1096" t="s">
        <v>10</v>
      </c>
      <c r="E1096">
        <v>2021</v>
      </c>
      <c r="F1096" t="s">
        <v>35</v>
      </c>
      <c r="G1096" t="s">
        <v>2129</v>
      </c>
      <c r="H1096" s="1">
        <v>0.7</v>
      </c>
      <c r="I1096" s="1" t="str">
        <f t="shared" si="52"/>
        <v>2</v>
      </c>
      <c r="J1096" t="s">
        <v>102</v>
      </c>
      <c r="K1096" t="s">
        <v>2130</v>
      </c>
      <c r="L1096">
        <v>3.25</v>
      </c>
      <c r="M1096" t="str">
        <f t="shared" si="51"/>
        <v>Satisfactory</v>
      </c>
      <c r="N1096" t="str">
        <f t="shared" si="53"/>
        <v>Satisfactory</v>
      </c>
    </row>
    <row r="1097" spans="1:14" x14ac:dyDescent="0.25">
      <c r="A1097">
        <v>2644</v>
      </c>
      <c r="B1097" t="str">
        <f>TRIM(Table2[[#This Row],[Company (Manufacturer)]])</f>
        <v>Gotham</v>
      </c>
      <c r="C1097" t="s">
        <v>2125</v>
      </c>
      <c r="D1097" t="s">
        <v>10</v>
      </c>
      <c r="E1097">
        <v>2021</v>
      </c>
      <c r="F1097" t="s">
        <v>18</v>
      </c>
      <c r="G1097" t="s">
        <v>191</v>
      </c>
      <c r="H1097" s="1">
        <v>0.7</v>
      </c>
      <c r="I1097" s="1" t="str">
        <f t="shared" si="52"/>
        <v>2</v>
      </c>
      <c r="J1097" t="s">
        <v>102</v>
      </c>
      <c r="K1097" t="s">
        <v>2131</v>
      </c>
      <c r="L1097">
        <v>3.25</v>
      </c>
      <c r="M1097" t="str">
        <f t="shared" si="51"/>
        <v>Satisfactory</v>
      </c>
      <c r="N1097" t="str">
        <f t="shared" si="53"/>
        <v>Satisfactory</v>
      </c>
    </row>
    <row r="1098" spans="1:14" x14ac:dyDescent="0.25">
      <c r="A1098">
        <v>741</v>
      </c>
      <c r="B1098" t="str">
        <f>TRIM(Table2[[#This Row],[Company (Manufacturer)]])</f>
        <v>Grand Place</v>
      </c>
      <c r="C1098" t="s">
        <v>2132</v>
      </c>
      <c r="D1098" t="s">
        <v>153</v>
      </c>
      <c r="E1098">
        <v>2011</v>
      </c>
      <c r="F1098" t="s">
        <v>153</v>
      </c>
      <c r="G1098" t="s">
        <v>2133</v>
      </c>
      <c r="H1098" s="1">
        <v>0.72</v>
      </c>
      <c r="I1098" s="1" t="str">
        <f t="shared" si="52"/>
        <v>5</v>
      </c>
      <c r="J1098" t="s">
        <v>145</v>
      </c>
      <c r="K1098" t="s">
        <v>2134</v>
      </c>
      <c r="L1098">
        <v>3</v>
      </c>
      <c r="M1098" t="str">
        <f t="shared" si="51"/>
        <v>Satisfactory</v>
      </c>
      <c r="N1098" t="str">
        <f t="shared" si="53"/>
        <v>Satisfactory</v>
      </c>
    </row>
    <row r="1099" spans="1:14" x14ac:dyDescent="0.25">
      <c r="A1099">
        <v>2692</v>
      </c>
      <c r="B1099" t="str">
        <f>TRIM(Table2[[#This Row],[Company (Manufacturer)]])</f>
        <v>Great Lakes</v>
      </c>
      <c r="C1099" t="s">
        <v>2135</v>
      </c>
      <c r="D1099" t="s">
        <v>10</v>
      </c>
      <c r="E1099">
        <v>2021</v>
      </c>
      <c r="F1099" t="s">
        <v>15</v>
      </c>
      <c r="G1099" t="s">
        <v>2136</v>
      </c>
      <c r="H1099" s="1">
        <v>0.72</v>
      </c>
      <c r="I1099" s="1" t="str">
        <f t="shared" si="52"/>
        <v>3</v>
      </c>
      <c r="J1099" t="s">
        <v>13</v>
      </c>
      <c r="K1099" t="s">
        <v>2137</v>
      </c>
      <c r="L1099">
        <v>3.5</v>
      </c>
      <c r="M1099" t="str">
        <f t="shared" si="51"/>
        <v>Satisfactory</v>
      </c>
      <c r="N1099" t="str">
        <f t="shared" si="53"/>
        <v>Satisfactory</v>
      </c>
    </row>
    <row r="1100" spans="1:14" x14ac:dyDescent="0.25">
      <c r="A1100">
        <v>2692</v>
      </c>
      <c r="B1100" t="str">
        <f>TRIM(Table2[[#This Row],[Company (Manufacturer)]])</f>
        <v>Great Lakes</v>
      </c>
      <c r="C1100" t="s">
        <v>2135</v>
      </c>
      <c r="D1100" t="s">
        <v>10</v>
      </c>
      <c r="E1100">
        <v>2021</v>
      </c>
      <c r="F1100" t="s">
        <v>11</v>
      </c>
      <c r="G1100" t="s">
        <v>2138</v>
      </c>
      <c r="H1100" s="1">
        <v>0.7</v>
      </c>
      <c r="I1100" s="1" t="str">
        <f t="shared" si="52"/>
        <v>3</v>
      </c>
      <c r="J1100" t="s">
        <v>13</v>
      </c>
      <c r="K1100" t="s">
        <v>2139</v>
      </c>
      <c r="L1100">
        <v>3.5</v>
      </c>
      <c r="M1100" t="str">
        <f t="shared" si="51"/>
        <v>Satisfactory</v>
      </c>
      <c r="N1100" t="str">
        <f t="shared" si="53"/>
        <v>Satisfactory</v>
      </c>
    </row>
    <row r="1101" spans="1:14" x14ac:dyDescent="0.25">
      <c r="A1101">
        <v>2692</v>
      </c>
      <c r="B1101" t="str">
        <f>TRIM(Table2[[#This Row],[Company (Manufacturer)]])</f>
        <v>Great Lakes</v>
      </c>
      <c r="C1101" t="s">
        <v>2135</v>
      </c>
      <c r="D1101" t="s">
        <v>10</v>
      </c>
      <c r="E1101">
        <v>2021</v>
      </c>
      <c r="F1101" t="s">
        <v>18</v>
      </c>
      <c r="G1101" t="s">
        <v>2140</v>
      </c>
      <c r="H1101" s="1">
        <v>0.75</v>
      </c>
      <c r="I1101" s="1" t="str">
        <f t="shared" si="52"/>
        <v>3</v>
      </c>
      <c r="J1101" t="s">
        <v>13</v>
      </c>
      <c r="K1101" t="s">
        <v>2141</v>
      </c>
      <c r="L1101">
        <v>3.5</v>
      </c>
      <c r="M1101" t="str">
        <f t="shared" si="51"/>
        <v>Satisfactory</v>
      </c>
      <c r="N1101" t="str">
        <f t="shared" si="53"/>
        <v>Satisfactory</v>
      </c>
    </row>
    <row r="1102" spans="1:14" x14ac:dyDescent="0.25">
      <c r="A1102">
        <v>2696</v>
      </c>
      <c r="B1102" t="str">
        <f>TRIM(Table2[[#This Row],[Company (Manufacturer)]])</f>
        <v>Great Lakes</v>
      </c>
      <c r="C1102" t="s">
        <v>2135</v>
      </c>
      <c r="D1102" t="s">
        <v>10</v>
      </c>
      <c r="E1102">
        <v>2021</v>
      </c>
      <c r="F1102" t="s">
        <v>153</v>
      </c>
      <c r="G1102" t="s">
        <v>2142</v>
      </c>
      <c r="H1102" s="1">
        <v>0.73</v>
      </c>
      <c r="I1102" s="1" t="str">
        <f t="shared" si="52"/>
        <v>3</v>
      </c>
      <c r="J1102" t="s">
        <v>13</v>
      </c>
      <c r="K1102" t="s">
        <v>2143</v>
      </c>
      <c r="L1102">
        <v>3.5</v>
      </c>
      <c r="M1102" t="str">
        <f t="shared" si="51"/>
        <v>Satisfactory</v>
      </c>
      <c r="N1102" t="str">
        <f t="shared" si="53"/>
        <v>Satisfactory</v>
      </c>
    </row>
    <row r="1103" spans="1:14" x14ac:dyDescent="0.25">
      <c r="A1103">
        <v>15</v>
      </c>
      <c r="B1103" t="str">
        <f>TRIM(Table2[[#This Row],[Company (Manufacturer)]])</f>
        <v>Green &amp; Black's (ICAM)</v>
      </c>
      <c r="C1103" t="s">
        <v>2144</v>
      </c>
      <c r="D1103" t="s">
        <v>137</v>
      </c>
      <c r="E1103">
        <v>2006</v>
      </c>
      <c r="F1103" t="s">
        <v>239</v>
      </c>
      <c r="G1103" t="s">
        <v>2145</v>
      </c>
      <c r="H1103" s="1">
        <v>0.7</v>
      </c>
      <c r="I1103" s="1" t="str">
        <f t="shared" si="52"/>
        <v>5</v>
      </c>
      <c r="J1103" t="s">
        <v>145</v>
      </c>
      <c r="K1103" t="s">
        <v>2146</v>
      </c>
      <c r="L1103">
        <v>2.5</v>
      </c>
      <c r="M1103" t="str">
        <f t="shared" si="51"/>
        <v>Dissapointing</v>
      </c>
      <c r="N1103" t="str">
        <f t="shared" si="53"/>
        <v>Dissapointing</v>
      </c>
    </row>
    <row r="1104" spans="1:14" x14ac:dyDescent="0.25">
      <c r="A1104">
        <v>1896</v>
      </c>
      <c r="B1104" t="str">
        <f>TRIM(Table2[[#This Row],[Company (Manufacturer)]])</f>
        <v>Green Bean to Bar</v>
      </c>
      <c r="C1104" t="s">
        <v>2147</v>
      </c>
      <c r="D1104" t="s">
        <v>871</v>
      </c>
      <c r="E1104">
        <v>2016</v>
      </c>
      <c r="F1104" t="s">
        <v>15</v>
      </c>
      <c r="G1104" t="s">
        <v>15</v>
      </c>
      <c r="H1104" s="1">
        <v>0.7</v>
      </c>
      <c r="I1104" s="1" t="str">
        <f t="shared" si="52"/>
        <v>2</v>
      </c>
      <c r="J1104" t="s">
        <v>102</v>
      </c>
      <c r="K1104" t="s">
        <v>2148</v>
      </c>
      <c r="L1104">
        <v>3.5</v>
      </c>
      <c r="M1104" t="str">
        <f t="shared" si="51"/>
        <v>Satisfactory</v>
      </c>
      <c r="N1104" t="str">
        <f t="shared" si="53"/>
        <v>Satisfactory</v>
      </c>
    </row>
    <row r="1105" spans="1:14" x14ac:dyDescent="0.25">
      <c r="A1105">
        <v>2382</v>
      </c>
      <c r="B1105" t="str">
        <f>TRIM(Table2[[#This Row],[Company (Manufacturer)]])</f>
        <v>Green Bean to Bar</v>
      </c>
      <c r="C1105" t="s">
        <v>2147</v>
      </c>
      <c r="D1105" t="s">
        <v>871</v>
      </c>
      <c r="E1105">
        <v>2019</v>
      </c>
      <c r="F1105" t="s">
        <v>38</v>
      </c>
      <c r="G1105" t="s">
        <v>2149</v>
      </c>
      <c r="H1105" s="1">
        <v>0.73</v>
      </c>
      <c r="I1105" s="1" t="str">
        <f t="shared" si="52"/>
        <v>2</v>
      </c>
      <c r="J1105" t="s">
        <v>102</v>
      </c>
      <c r="K1105" t="s">
        <v>2150</v>
      </c>
      <c r="L1105">
        <v>2.5</v>
      </c>
      <c r="M1105" t="str">
        <f t="shared" si="51"/>
        <v>Dissapointing</v>
      </c>
      <c r="N1105" t="str">
        <f t="shared" si="53"/>
        <v>Dissapointing</v>
      </c>
    </row>
    <row r="1106" spans="1:14" x14ac:dyDescent="0.25">
      <c r="A1106">
        <v>2696</v>
      </c>
      <c r="B1106" t="str">
        <f>TRIM(Table2[[#This Row],[Company (Manufacturer)]])</f>
        <v>Green Door</v>
      </c>
      <c r="C1106" t="s">
        <v>2151</v>
      </c>
      <c r="D1106" t="s">
        <v>137</v>
      </c>
      <c r="E1106">
        <v>2021</v>
      </c>
      <c r="F1106" t="s">
        <v>24</v>
      </c>
      <c r="G1106" t="s">
        <v>2152</v>
      </c>
      <c r="H1106" s="1">
        <v>0.7</v>
      </c>
      <c r="I1106" s="1" t="str">
        <f t="shared" si="52"/>
        <v>3</v>
      </c>
      <c r="J1106" t="s">
        <v>13</v>
      </c>
      <c r="K1106" t="s">
        <v>2153</v>
      </c>
      <c r="L1106">
        <v>3</v>
      </c>
      <c r="M1106" t="str">
        <f t="shared" si="51"/>
        <v>Satisfactory</v>
      </c>
      <c r="N1106" t="str">
        <f t="shared" si="53"/>
        <v>Satisfactory</v>
      </c>
    </row>
    <row r="1107" spans="1:14" x14ac:dyDescent="0.25">
      <c r="A1107">
        <v>241</v>
      </c>
      <c r="B1107" t="str">
        <f>TRIM(Table2[[#This Row],[Company (Manufacturer)]])</f>
        <v>Grenada Chocolate Co.</v>
      </c>
      <c r="C1107" t="s">
        <v>2154</v>
      </c>
      <c r="D1107" t="s">
        <v>245</v>
      </c>
      <c r="E1107">
        <v>2008</v>
      </c>
      <c r="F1107" t="s">
        <v>245</v>
      </c>
      <c r="G1107" t="s">
        <v>245</v>
      </c>
      <c r="H1107" s="1">
        <v>0.71</v>
      </c>
      <c r="I1107" s="1" t="str">
        <f t="shared" si="52"/>
        <v>5</v>
      </c>
      <c r="J1107" t="s">
        <v>145</v>
      </c>
      <c r="K1107" t="s">
        <v>2155</v>
      </c>
      <c r="L1107">
        <v>2.5</v>
      </c>
      <c r="M1107" t="str">
        <f t="shared" si="51"/>
        <v>Dissapointing</v>
      </c>
      <c r="N1107" t="str">
        <f t="shared" si="53"/>
        <v>Dissapointing</v>
      </c>
    </row>
    <row r="1108" spans="1:14" x14ac:dyDescent="0.25">
      <c r="A1108">
        <v>363</v>
      </c>
      <c r="B1108" t="str">
        <f>TRIM(Table2[[#This Row],[Company (Manufacturer)]])</f>
        <v>Grenada Chocolate Co.</v>
      </c>
      <c r="C1108" t="s">
        <v>2154</v>
      </c>
      <c r="D1108" t="s">
        <v>245</v>
      </c>
      <c r="E1108">
        <v>2009</v>
      </c>
      <c r="F1108" t="s">
        <v>245</v>
      </c>
      <c r="G1108" t="s">
        <v>245</v>
      </c>
      <c r="H1108" s="1">
        <v>0.6</v>
      </c>
      <c r="I1108" s="1" t="str">
        <f t="shared" si="52"/>
        <v>5</v>
      </c>
      <c r="J1108" t="s">
        <v>145</v>
      </c>
      <c r="K1108" t="s">
        <v>2156</v>
      </c>
      <c r="L1108">
        <v>2.75</v>
      </c>
      <c r="M1108" t="str">
        <f t="shared" si="51"/>
        <v>Dissapointing</v>
      </c>
      <c r="N1108" t="str">
        <f t="shared" si="53"/>
        <v>Dissapointing</v>
      </c>
    </row>
    <row r="1109" spans="1:14" x14ac:dyDescent="0.25">
      <c r="A1109">
        <v>494</v>
      </c>
      <c r="B1109" t="str">
        <f>TRIM(Table2[[#This Row],[Company (Manufacturer)]])</f>
        <v>Grenada Chocolate Co.</v>
      </c>
      <c r="C1109" t="s">
        <v>2154</v>
      </c>
      <c r="D1109" t="s">
        <v>245</v>
      </c>
      <c r="E1109">
        <v>2010</v>
      </c>
      <c r="F1109" t="s">
        <v>245</v>
      </c>
      <c r="G1109" t="s">
        <v>245</v>
      </c>
      <c r="H1109" s="1">
        <v>0.82</v>
      </c>
      <c r="I1109" s="1" t="str">
        <f t="shared" si="52"/>
        <v>5</v>
      </c>
      <c r="J1109" t="s">
        <v>145</v>
      </c>
      <c r="K1109" t="s">
        <v>2157</v>
      </c>
      <c r="L1109">
        <v>3.25</v>
      </c>
      <c r="M1109" t="str">
        <f t="shared" si="51"/>
        <v>Satisfactory</v>
      </c>
      <c r="N1109" t="str">
        <f t="shared" si="53"/>
        <v>Satisfactory</v>
      </c>
    </row>
    <row r="1110" spans="1:14" x14ac:dyDescent="0.25">
      <c r="A1110">
        <v>355</v>
      </c>
      <c r="B1110" t="str">
        <f>TRIM(Table2[[#This Row],[Company (Manufacturer)]])</f>
        <v>Guido Castagna</v>
      </c>
      <c r="C1110" t="s">
        <v>2158</v>
      </c>
      <c r="D1110" t="s">
        <v>238</v>
      </c>
      <c r="E1110">
        <v>2009</v>
      </c>
      <c r="F1110" t="s">
        <v>46</v>
      </c>
      <c r="G1110" t="s">
        <v>2159</v>
      </c>
      <c r="H1110" s="1">
        <v>0.64</v>
      </c>
      <c r="I1110" s="1" t="str">
        <f t="shared" si="52"/>
        <v>4</v>
      </c>
      <c r="J1110" t="s">
        <v>36</v>
      </c>
      <c r="K1110" t="s">
        <v>2160</v>
      </c>
      <c r="L1110">
        <v>3</v>
      </c>
      <c r="M1110" t="str">
        <f t="shared" si="51"/>
        <v>Satisfactory</v>
      </c>
      <c r="N1110" t="str">
        <f t="shared" si="53"/>
        <v>Satisfactory</v>
      </c>
    </row>
    <row r="1111" spans="1:14" x14ac:dyDescent="0.25">
      <c r="A1111">
        <v>355</v>
      </c>
      <c r="B1111" t="str">
        <f>TRIM(Table2[[#This Row],[Company (Manufacturer)]])</f>
        <v>Guido Castagna</v>
      </c>
      <c r="C1111" t="s">
        <v>2158</v>
      </c>
      <c r="D1111" t="s">
        <v>238</v>
      </c>
      <c r="E1111">
        <v>2009</v>
      </c>
      <c r="F1111" t="s">
        <v>212</v>
      </c>
      <c r="G1111" t="s">
        <v>2161</v>
      </c>
      <c r="H1111" s="1">
        <v>0.64</v>
      </c>
      <c r="I1111" s="1" t="str">
        <f t="shared" si="52"/>
        <v>4</v>
      </c>
      <c r="J1111" t="s">
        <v>36</v>
      </c>
      <c r="K1111" t="s">
        <v>2162</v>
      </c>
      <c r="L1111">
        <v>3</v>
      </c>
      <c r="M1111" t="str">
        <f t="shared" si="51"/>
        <v>Satisfactory</v>
      </c>
      <c r="N1111" t="str">
        <f t="shared" si="53"/>
        <v>Satisfactory</v>
      </c>
    </row>
    <row r="1112" spans="1:14" x14ac:dyDescent="0.25">
      <c r="A1112">
        <v>355</v>
      </c>
      <c r="B1112" t="str">
        <f>TRIM(Table2[[#This Row],[Company (Manufacturer)]])</f>
        <v>Guido Castagna</v>
      </c>
      <c r="C1112" t="s">
        <v>2158</v>
      </c>
      <c r="D1112" t="s">
        <v>238</v>
      </c>
      <c r="E1112">
        <v>2009</v>
      </c>
      <c r="F1112" t="s">
        <v>239</v>
      </c>
      <c r="G1112" t="s">
        <v>2163</v>
      </c>
      <c r="H1112" s="1">
        <v>0.64</v>
      </c>
      <c r="I1112" s="1" t="str">
        <f t="shared" si="52"/>
        <v>4</v>
      </c>
      <c r="J1112" t="s">
        <v>36</v>
      </c>
      <c r="K1112" t="s">
        <v>2164</v>
      </c>
      <c r="L1112">
        <v>3</v>
      </c>
      <c r="M1112" t="str">
        <f t="shared" si="51"/>
        <v>Satisfactory</v>
      </c>
      <c r="N1112" t="str">
        <f t="shared" si="53"/>
        <v>Satisfactory</v>
      </c>
    </row>
    <row r="1113" spans="1:14" x14ac:dyDescent="0.25">
      <c r="A1113">
        <v>355</v>
      </c>
      <c r="B1113" t="str">
        <f>TRIM(Table2[[#This Row],[Company (Manufacturer)]])</f>
        <v>Guido Castagna</v>
      </c>
      <c r="C1113" t="s">
        <v>2158</v>
      </c>
      <c r="D1113" t="s">
        <v>238</v>
      </c>
      <c r="E1113">
        <v>2009</v>
      </c>
      <c r="F1113" t="s">
        <v>27</v>
      </c>
      <c r="G1113" t="s">
        <v>2165</v>
      </c>
      <c r="H1113" s="1">
        <v>0.76</v>
      </c>
      <c r="I1113" s="1" t="str">
        <f t="shared" si="52"/>
        <v>4</v>
      </c>
      <c r="J1113" t="s">
        <v>36</v>
      </c>
      <c r="K1113" t="s">
        <v>2166</v>
      </c>
      <c r="L1113">
        <v>3</v>
      </c>
      <c r="M1113" t="str">
        <f t="shared" si="51"/>
        <v>Satisfactory</v>
      </c>
      <c r="N1113" t="str">
        <f t="shared" si="53"/>
        <v>Satisfactory</v>
      </c>
    </row>
    <row r="1114" spans="1:14" x14ac:dyDescent="0.25">
      <c r="A1114">
        <v>355</v>
      </c>
      <c r="B1114" t="str">
        <f>TRIM(Table2[[#This Row],[Company (Manufacturer)]])</f>
        <v>Guido Castagna</v>
      </c>
      <c r="C1114" t="s">
        <v>2158</v>
      </c>
      <c r="D1114" t="s">
        <v>238</v>
      </c>
      <c r="E1114">
        <v>2009</v>
      </c>
      <c r="F1114" t="s">
        <v>239</v>
      </c>
      <c r="G1114" t="s">
        <v>2167</v>
      </c>
      <c r="H1114" s="1">
        <v>0.64</v>
      </c>
      <c r="I1114" s="1" t="str">
        <f t="shared" si="52"/>
        <v>4</v>
      </c>
      <c r="J1114" t="s">
        <v>36</v>
      </c>
      <c r="K1114" t="s">
        <v>2168</v>
      </c>
      <c r="L1114">
        <v>3.25</v>
      </c>
      <c r="M1114" t="str">
        <f t="shared" si="51"/>
        <v>Satisfactory</v>
      </c>
      <c r="N1114" t="str">
        <f t="shared" si="53"/>
        <v>Satisfactory</v>
      </c>
    </row>
    <row r="1115" spans="1:14" x14ac:dyDescent="0.25">
      <c r="A1115">
        <v>2060</v>
      </c>
      <c r="B1115" t="str">
        <f>TRIM(Table2[[#This Row],[Company (Manufacturer)]])</f>
        <v>Guido Castagna</v>
      </c>
      <c r="C1115" t="s">
        <v>2158</v>
      </c>
      <c r="D1115" t="s">
        <v>238</v>
      </c>
      <c r="E1115">
        <v>2018</v>
      </c>
      <c r="F1115" t="s">
        <v>15</v>
      </c>
      <c r="G1115" t="s">
        <v>15</v>
      </c>
      <c r="H1115" s="1">
        <v>0.7</v>
      </c>
      <c r="I1115" s="1" t="str">
        <f t="shared" si="52"/>
        <v>4</v>
      </c>
      <c r="J1115" t="s">
        <v>36</v>
      </c>
      <c r="K1115" t="s">
        <v>2169</v>
      </c>
      <c r="L1115">
        <v>2.75</v>
      </c>
      <c r="M1115" t="str">
        <f t="shared" si="51"/>
        <v>Dissapointing</v>
      </c>
      <c r="N1115" t="str">
        <f t="shared" si="53"/>
        <v>Dissapointing</v>
      </c>
    </row>
    <row r="1116" spans="1:14" x14ac:dyDescent="0.25">
      <c r="A1116">
        <v>15</v>
      </c>
      <c r="B1116" t="str">
        <f>TRIM(Table2[[#This Row],[Company (Manufacturer)]])</f>
        <v>Guittard</v>
      </c>
      <c r="C1116" t="s">
        <v>2170</v>
      </c>
      <c r="D1116" t="s">
        <v>10</v>
      </c>
      <c r="E1116">
        <v>2006</v>
      </c>
      <c r="F1116" t="s">
        <v>49</v>
      </c>
      <c r="G1116" t="s">
        <v>2171</v>
      </c>
      <c r="H1116" s="1">
        <v>0.65</v>
      </c>
      <c r="I1116" s="1" t="str">
        <f t="shared" si="52"/>
        <v>5</v>
      </c>
      <c r="J1116" t="s">
        <v>145</v>
      </c>
      <c r="K1116" t="s">
        <v>2172</v>
      </c>
      <c r="L1116">
        <v>3</v>
      </c>
      <c r="M1116" t="str">
        <f t="shared" si="51"/>
        <v>Satisfactory</v>
      </c>
      <c r="N1116" t="str">
        <f t="shared" si="53"/>
        <v>Satisfactory</v>
      </c>
    </row>
    <row r="1117" spans="1:14" x14ac:dyDescent="0.25">
      <c r="A1117">
        <v>87</v>
      </c>
      <c r="B1117" t="str">
        <f>TRIM(Table2[[#This Row],[Company (Manufacturer)]])</f>
        <v>Guittard</v>
      </c>
      <c r="C1117" t="s">
        <v>2170</v>
      </c>
      <c r="D1117" t="s">
        <v>10</v>
      </c>
      <c r="E1117">
        <v>2006</v>
      </c>
      <c r="F1117" t="s">
        <v>27</v>
      </c>
      <c r="G1117" t="s">
        <v>171</v>
      </c>
      <c r="H1117" s="1">
        <v>0.65</v>
      </c>
      <c r="I1117" s="1" t="str">
        <f t="shared" si="52"/>
        <v>5</v>
      </c>
      <c r="J1117" t="s">
        <v>145</v>
      </c>
      <c r="K1117" t="s">
        <v>2173</v>
      </c>
      <c r="L1117">
        <v>2.5</v>
      </c>
      <c r="M1117" t="str">
        <f t="shared" si="51"/>
        <v>Dissapointing</v>
      </c>
      <c r="N1117" t="str">
        <f t="shared" si="53"/>
        <v>Dissapointing</v>
      </c>
    </row>
    <row r="1118" spans="1:14" x14ac:dyDescent="0.25">
      <c r="A1118">
        <v>87</v>
      </c>
      <c r="B1118" t="str">
        <f>TRIM(Table2[[#This Row],[Company (Manufacturer)]])</f>
        <v>Guittard</v>
      </c>
      <c r="C1118" t="s">
        <v>2170</v>
      </c>
      <c r="D1118" t="s">
        <v>10</v>
      </c>
      <c r="E1118">
        <v>2006</v>
      </c>
      <c r="F1118" t="s">
        <v>15</v>
      </c>
      <c r="G1118" t="s">
        <v>2174</v>
      </c>
      <c r="H1118" s="1">
        <v>0.65</v>
      </c>
      <c r="I1118" s="1" t="str">
        <f t="shared" si="52"/>
        <v>5</v>
      </c>
      <c r="J1118" t="s">
        <v>145</v>
      </c>
      <c r="K1118" t="s">
        <v>2175</v>
      </c>
      <c r="L1118">
        <v>3.5</v>
      </c>
      <c r="M1118" t="str">
        <f t="shared" si="51"/>
        <v>Satisfactory</v>
      </c>
      <c r="N1118" t="str">
        <f t="shared" si="53"/>
        <v>Satisfactory</v>
      </c>
    </row>
    <row r="1119" spans="1:14" x14ac:dyDescent="0.25">
      <c r="A1119">
        <v>93</v>
      </c>
      <c r="B1119" t="str">
        <f>TRIM(Table2[[#This Row],[Company (Manufacturer)]])</f>
        <v>Guittard</v>
      </c>
      <c r="C1119" t="s">
        <v>2170</v>
      </c>
      <c r="D1119" t="s">
        <v>10</v>
      </c>
      <c r="E1119">
        <v>2006</v>
      </c>
      <c r="F1119" t="s">
        <v>46</v>
      </c>
      <c r="G1119" t="s">
        <v>2176</v>
      </c>
      <c r="H1119" s="1">
        <v>0.65</v>
      </c>
      <c r="I1119" s="1" t="str">
        <f t="shared" si="52"/>
        <v>5</v>
      </c>
      <c r="J1119" t="s">
        <v>145</v>
      </c>
      <c r="K1119" t="s">
        <v>2177</v>
      </c>
      <c r="L1119">
        <v>3.5</v>
      </c>
      <c r="M1119" t="str">
        <f t="shared" si="51"/>
        <v>Satisfactory</v>
      </c>
      <c r="N1119" t="str">
        <f t="shared" si="53"/>
        <v>Satisfactory</v>
      </c>
    </row>
    <row r="1120" spans="1:14" x14ac:dyDescent="0.25">
      <c r="A1120">
        <v>93</v>
      </c>
      <c r="B1120" t="str">
        <f>TRIM(Table2[[#This Row],[Company (Manufacturer)]])</f>
        <v>Guittard</v>
      </c>
      <c r="C1120" t="s">
        <v>2170</v>
      </c>
      <c r="D1120" t="s">
        <v>10</v>
      </c>
      <c r="E1120">
        <v>2006</v>
      </c>
      <c r="F1120" t="s">
        <v>239</v>
      </c>
      <c r="G1120" t="s">
        <v>2178</v>
      </c>
      <c r="H1120" s="1">
        <v>0.61</v>
      </c>
      <c r="I1120" s="1" t="str">
        <f t="shared" si="52"/>
        <v>5</v>
      </c>
      <c r="J1120" t="s">
        <v>145</v>
      </c>
      <c r="K1120" t="s">
        <v>2179</v>
      </c>
      <c r="L1120">
        <v>3.5</v>
      </c>
      <c r="M1120" t="str">
        <f t="shared" si="51"/>
        <v>Satisfactory</v>
      </c>
      <c r="N1120" t="str">
        <f t="shared" si="53"/>
        <v>Satisfactory</v>
      </c>
    </row>
    <row r="1121" spans="1:14" x14ac:dyDescent="0.25">
      <c r="A1121">
        <v>99</v>
      </c>
      <c r="B1121" t="str">
        <f>TRIM(Table2[[#This Row],[Company (Manufacturer)]])</f>
        <v>Guittard</v>
      </c>
      <c r="C1121" t="s">
        <v>2170</v>
      </c>
      <c r="D1121" t="s">
        <v>10</v>
      </c>
      <c r="E1121">
        <v>2006</v>
      </c>
      <c r="F1121" t="s">
        <v>239</v>
      </c>
      <c r="G1121" t="s">
        <v>2180</v>
      </c>
      <c r="H1121" s="1">
        <v>0.61</v>
      </c>
      <c r="I1121" s="1" t="str">
        <f t="shared" si="52"/>
        <v>5</v>
      </c>
      <c r="J1121" t="s">
        <v>145</v>
      </c>
      <c r="K1121" t="s">
        <v>2181</v>
      </c>
      <c r="L1121">
        <v>3</v>
      </c>
      <c r="M1121" t="str">
        <f t="shared" si="51"/>
        <v>Satisfactory</v>
      </c>
      <c r="N1121" t="str">
        <f t="shared" si="53"/>
        <v>Satisfactory</v>
      </c>
    </row>
    <row r="1122" spans="1:14" x14ac:dyDescent="0.25">
      <c r="A1122">
        <v>147</v>
      </c>
      <c r="B1122" t="str">
        <f>TRIM(Table2[[#This Row],[Company (Manufacturer)]])</f>
        <v>Guittard</v>
      </c>
      <c r="C1122" t="s">
        <v>2170</v>
      </c>
      <c r="D1122" t="s">
        <v>10</v>
      </c>
      <c r="E1122">
        <v>2007</v>
      </c>
      <c r="F1122" t="s">
        <v>239</v>
      </c>
      <c r="G1122" t="s">
        <v>2182</v>
      </c>
      <c r="H1122" s="1">
        <v>0.72</v>
      </c>
      <c r="I1122" s="1" t="str">
        <f t="shared" si="52"/>
        <v>5</v>
      </c>
      <c r="J1122" t="s">
        <v>145</v>
      </c>
      <c r="K1122" t="s">
        <v>2183</v>
      </c>
      <c r="L1122">
        <v>3.5</v>
      </c>
      <c r="M1122" t="str">
        <f t="shared" si="51"/>
        <v>Satisfactory</v>
      </c>
      <c r="N1122" t="str">
        <f t="shared" si="53"/>
        <v>Satisfactory</v>
      </c>
    </row>
    <row r="1123" spans="1:14" x14ac:dyDescent="0.25">
      <c r="A1123">
        <v>259</v>
      </c>
      <c r="B1123" t="str">
        <f>TRIM(Table2[[#This Row],[Company (Manufacturer)]])</f>
        <v>Guittard</v>
      </c>
      <c r="C1123" t="s">
        <v>2170</v>
      </c>
      <c r="D1123" t="s">
        <v>10</v>
      </c>
      <c r="E1123">
        <v>2008</v>
      </c>
      <c r="F1123" t="s">
        <v>38</v>
      </c>
      <c r="G1123" t="s">
        <v>2184</v>
      </c>
      <c r="H1123" s="1">
        <v>0.65</v>
      </c>
      <c r="I1123" s="1" t="str">
        <f t="shared" si="52"/>
        <v>5</v>
      </c>
      <c r="J1123" t="s">
        <v>145</v>
      </c>
      <c r="K1123" t="s">
        <v>2185</v>
      </c>
      <c r="L1123">
        <v>3</v>
      </c>
      <c r="M1123" t="str">
        <f t="shared" si="51"/>
        <v>Satisfactory</v>
      </c>
      <c r="N1123" t="str">
        <f t="shared" si="53"/>
        <v>Satisfactory</v>
      </c>
    </row>
    <row r="1124" spans="1:14" x14ac:dyDescent="0.25">
      <c r="A1124">
        <v>276</v>
      </c>
      <c r="B1124" t="str">
        <f>TRIM(Table2[[#This Row],[Company (Manufacturer)]])</f>
        <v>Guittard</v>
      </c>
      <c r="C1124" t="s">
        <v>2170</v>
      </c>
      <c r="D1124" t="s">
        <v>10</v>
      </c>
      <c r="E1124">
        <v>2008</v>
      </c>
      <c r="F1124" t="s">
        <v>239</v>
      </c>
      <c r="G1124" t="s">
        <v>2186</v>
      </c>
      <c r="H1124" s="1">
        <v>0.64</v>
      </c>
      <c r="I1124" s="1" t="str">
        <f t="shared" si="52"/>
        <v>5</v>
      </c>
      <c r="J1124" t="s">
        <v>145</v>
      </c>
      <c r="K1124" t="s">
        <v>2187</v>
      </c>
      <c r="L1124">
        <v>3</v>
      </c>
      <c r="M1124" t="str">
        <f t="shared" si="51"/>
        <v>Satisfactory</v>
      </c>
      <c r="N1124" t="str">
        <f t="shared" si="53"/>
        <v>Satisfactory</v>
      </c>
    </row>
    <row r="1125" spans="1:14" x14ac:dyDescent="0.25">
      <c r="A1125">
        <v>276</v>
      </c>
      <c r="B1125" t="str">
        <f>TRIM(Table2[[#This Row],[Company (Manufacturer)]])</f>
        <v>Guittard</v>
      </c>
      <c r="C1125" t="s">
        <v>2170</v>
      </c>
      <c r="D1125" t="s">
        <v>10</v>
      </c>
      <c r="E1125">
        <v>2008</v>
      </c>
      <c r="F1125" t="s">
        <v>27</v>
      </c>
      <c r="G1125" t="s">
        <v>197</v>
      </c>
      <c r="H1125" s="1">
        <v>0.65</v>
      </c>
      <c r="I1125" s="1" t="str">
        <f t="shared" si="52"/>
        <v>5</v>
      </c>
      <c r="J1125" t="s">
        <v>145</v>
      </c>
      <c r="K1125" t="s">
        <v>1636</v>
      </c>
      <c r="L1125">
        <v>3.5</v>
      </c>
      <c r="M1125" t="str">
        <f t="shared" si="51"/>
        <v>Satisfactory</v>
      </c>
      <c r="N1125" t="str">
        <f t="shared" si="53"/>
        <v>Satisfactory</v>
      </c>
    </row>
    <row r="1126" spans="1:14" x14ac:dyDescent="0.25">
      <c r="A1126">
        <v>316</v>
      </c>
      <c r="B1126" t="str">
        <f>TRIM(Table2[[#This Row],[Company (Manufacturer)]])</f>
        <v>Guittard</v>
      </c>
      <c r="C1126" t="s">
        <v>2170</v>
      </c>
      <c r="D1126" t="s">
        <v>10</v>
      </c>
      <c r="E1126">
        <v>2009</v>
      </c>
      <c r="F1126" t="s">
        <v>10</v>
      </c>
      <c r="G1126" t="s">
        <v>2188</v>
      </c>
      <c r="H1126" s="1">
        <v>0.55000000000000004</v>
      </c>
      <c r="I1126" s="1" t="str">
        <f t="shared" si="52"/>
        <v>5</v>
      </c>
      <c r="J1126" t="s">
        <v>145</v>
      </c>
      <c r="K1126" t="s">
        <v>2189</v>
      </c>
      <c r="L1126">
        <v>3</v>
      </c>
      <c r="M1126" t="str">
        <f t="shared" si="51"/>
        <v>Satisfactory</v>
      </c>
      <c r="N1126" t="str">
        <f t="shared" si="53"/>
        <v>Satisfactory</v>
      </c>
    </row>
    <row r="1127" spans="1:14" x14ac:dyDescent="0.25">
      <c r="A1127">
        <v>387</v>
      </c>
      <c r="B1127" t="str">
        <f>TRIM(Table2[[#This Row],[Company (Manufacturer)]])</f>
        <v>Guittard</v>
      </c>
      <c r="C1127" t="s">
        <v>2170</v>
      </c>
      <c r="D1127" t="s">
        <v>10</v>
      </c>
      <c r="E1127">
        <v>2009</v>
      </c>
      <c r="F1127" t="s">
        <v>239</v>
      </c>
      <c r="G1127" t="s">
        <v>2190</v>
      </c>
      <c r="H1127" s="1">
        <v>0.91</v>
      </c>
      <c r="I1127" s="1" t="str">
        <f t="shared" si="52"/>
        <v>5</v>
      </c>
      <c r="J1127" t="s">
        <v>145</v>
      </c>
      <c r="K1127" t="s">
        <v>2191</v>
      </c>
      <c r="L1127">
        <v>3</v>
      </c>
      <c r="M1127" t="str">
        <f t="shared" si="51"/>
        <v>Satisfactory</v>
      </c>
      <c r="N1127" t="str">
        <f t="shared" si="53"/>
        <v>Satisfactory</v>
      </c>
    </row>
    <row r="1128" spans="1:14" x14ac:dyDescent="0.25">
      <c r="A1128">
        <v>387</v>
      </c>
      <c r="B1128" t="str">
        <f>TRIM(Table2[[#This Row],[Company (Manufacturer)]])</f>
        <v>Guittard</v>
      </c>
      <c r="C1128" t="s">
        <v>2170</v>
      </c>
      <c r="D1128" t="s">
        <v>10</v>
      </c>
      <c r="E1128">
        <v>2009</v>
      </c>
      <c r="F1128" t="s">
        <v>239</v>
      </c>
      <c r="G1128" t="s">
        <v>2192</v>
      </c>
      <c r="H1128" s="1">
        <v>0.7</v>
      </c>
      <c r="I1128" s="1" t="str">
        <f t="shared" si="52"/>
        <v>5</v>
      </c>
      <c r="J1128" t="s">
        <v>145</v>
      </c>
      <c r="K1128" t="s">
        <v>2193</v>
      </c>
      <c r="L1128">
        <v>3.5</v>
      </c>
      <c r="M1128" t="str">
        <f t="shared" si="51"/>
        <v>Satisfactory</v>
      </c>
      <c r="N1128" t="str">
        <f t="shared" si="53"/>
        <v>Satisfactory</v>
      </c>
    </row>
    <row r="1129" spans="1:14" x14ac:dyDescent="0.25">
      <c r="A1129">
        <v>552</v>
      </c>
      <c r="B1129" t="str">
        <f>TRIM(Table2[[#This Row],[Company (Manufacturer)]])</f>
        <v>Guittard</v>
      </c>
      <c r="C1129" t="s">
        <v>2170</v>
      </c>
      <c r="D1129" t="s">
        <v>10</v>
      </c>
      <c r="E1129">
        <v>2010</v>
      </c>
      <c r="F1129" t="s">
        <v>149</v>
      </c>
      <c r="G1129" t="s">
        <v>149</v>
      </c>
      <c r="H1129" s="1">
        <v>0.65</v>
      </c>
      <c r="I1129" s="1" t="str">
        <f t="shared" si="52"/>
        <v>5</v>
      </c>
      <c r="J1129" t="s">
        <v>145</v>
      </c>
      <c r="K1129" t="s">
        <v>2194</v>
      </c>
      <c r="L1129">
        <v>3</v>
      </c>
      <c r="M1129" t="str">
        <f t="shared" si="51"/>
        <v>Satisfactory</v>
      </c>
      <c r="N1129" t="str">
        <f t="shared" si="53"/>
        <v>Satisfactory</v>
      </c>
    </row>
    <row r="1130" spans="1:14" x14ac:dyDescent="0.25">
      <c r="A1130">
        <v>654</v>
      </c>
      <c r="B1130" t="str">
        <f>TRIM(Table2[[#This Row],[Company (Manufacturer)]])</f>
        <v>Guittard</v>
      </c>
      <c r="C1130" t="s">
        <v>2170</v>
      </c>
      <c r="D1130" t="s">
        <v>10</v>
      </c>
      <c r="E1130">
        <v>2011</v>
      </c>
      <c r="F1130" t="s">
        <v>239</v>
      </c>
      <c r="G1130" t="s">
        <v>2195</v>
      </c>
      <c r="H1130" s="1">
        <v>0.72</v>
      </c>
      <c r="I1130" s="1" t="str">
        <f t="shared" si="52"/>
        <v>5</v>
      </c>
      <c r="J1130" t="s">
        <v>145</v>
      </c>
      <c r="K1130" t="s">
        <v>2196</v>
      </c>
      <c r="L1130">
        <v>2.75</v>
      </c>
      <c r="M1130" t="str">
        <f t="shared" si="51"/>
        <v>Dissapointing</v>
      </c>
      <c r="N1130" t="str">
        <f t="shared" si="53"/>
        <v>Dissapointing</v>
      </c>
    </row>
    <row r="1131" spans="1:14" x14ac:dyDescent="0.25">
      <c r="A1131">
        <v>654</v>
      </c>
      <c r="B1131" t="str">
        <f>TRIM(Table2[[#This Row],[Company (Manufacturer)]])</f>
        <v>Guittard</v>
      </c>
      <c r="C1131" t="s">
        <v>2170</v>
      </c>
      <c r="D1131" t="s">
        <v>10</v>
      </c>
      <c r="E1131">
        <v>2011</v>
      </c>
      <c r="F1131" t="s">
        <v>239</v>
      </c>
      <c r="G1131" t="s">
        <v>2197</v>
      </c>
      <c r="H1131" s="1">
        <v>0.61</v>
      </c>
      <c r="I1131" s="1" t="str">
        <f t="shared" si="52"/>
        <v>5</v>
      </c>
      <c r="J1131" t="s">
        <v>145</v>
      </c>
      <c r="K1131" t="s">
        <v>2198</v>
      </c>
      <c r="L1131">
        <v>3.25</v>
      </c>
      <c r="M1131" t="str">
        <f t="shared" si="51"/>
        <v>Satisfactory</v>
      </c>
      <c r="N1131" t="str">
        <f t="shared" si="53"/>
        <v>Satisfactory</v>
      </c>
    </row>
    <row r="1132" spans="1:14" x14ac:dyDescent="0.25">
      <c r="A1132">
        <v>654</v>
      </c>
      <c r="B1132" t="str">
        <f>TRIM(Table2[[#This Row],[Company (Manufacturer)]])</f>
        <v>Guittard</v>
      </c>
      <c r="C1132" t="s">
        <v>2170</v>
      </c>
      <c r="D1132" t="s">
        <v>10</v>
      </c>
      <c r="E1132">
        <v>2011</v>
      </c>
      <c r="F1132" t="s">
        <v>239</v>
      </c>
      <c r="G1132" t="s">
        <v>2199</v>
      </c>
      <c r="H1132" s="1">
        <v>0.72</v>
      </c>
      <c r="I1132" s="1" t="str">
        <f t="shared" si="52"/>
        <v>5</v>
      </c>
      <c r="J1132" t="s">
        <v>145</v>
      </c>
      <c r="K1132" t="s">
        <v>2200</v>
      </c>
      <c r="L1132">
        <v>3.25</v>
      </c>
      <c r="M1132" t="str">
        <f t="shared" si="51"/>
        <v>Satisfactory</v>
      </c>
      <c r="N1132" t="str">
        <f t="shared" si="53"/>
        <v>Satisfactory</v>
      </c>
    </row>
    <row r="1133" spans="1:14" x14ac:dyDescent="0.25">
      <c r="A1133">
        <v>1053</v>
      </c>
      <c r="B1133" t="str">
        <f>TRIM(Table2[[#This Row],[Company (Manufacturer)]])</f>
        <v>Guittard</v>
      </c>
      <c r="C1133" t="s">
        <v>2170</v>
      </c>
      <c r="D1133" t="s">
        <v>10</v>
      </c>
      <c r="E1133">
        <v>2013</v>
      </c>
      <c r="F1133" t="s">
        <v>336</v>
      </c>
      <c r="G1133" t="s">
        <v>336</v>
      </c>
      <c r="H1133" s="1">
        <v>0.65</v>
      </c>
      <c r="I1133" s="1" t="str">
        <f t="shared" si="52"/>
        <v>5</v>
      </c>
      <c r="J1133" t="s">
        <v>145</v>
      </c>
      <c r="K1133" t="s">
        <v>2201</v>
      </c>
      <c r="L1133">
        <v>2.75</v>
      </c>
      <c r="M1133" t="str">
        <f t="shared" si="51"/>
        <v>Dissapointing</v>
      </c>
      <c r="N1133" t="str">
        <f t="shared" si="53"/>
        <v>Dissapointing</v>
      </c>
    </row>
    <row r="1134" spans="1:14" x14ac:dyDescent="0.25">
      <c r="A1134">
        <v>1053</v>
      </c>
      <c r="B1134" t="str">
        <f>TRIM(Table2[[#This Row],[Company (Manufacturer)]])</f>
        <v>Guittard</v>
      </c>
      <c r="C1134" t="s">
        <v>2170</v>
      </c>
      <c r="D1134" t="s">
        <v>10</v>
      </c>
      <c r="E1134">
        <v>2013</v>
      </c>
      <c r="F1134" t="s">
        <v>163</v>
      </c>
      <c r="G1134" t="s">
        <v>163</v>
      </c>
      <c r="H1134" s="1">
        <v>0.65</v>
      </c>
      <c r="I1134" s="1" t="str">
        <f t="shared" si="52"/>
        <v>5</v>
      </c>
      <c r="J1134" t="s">
        <v>145</v>
      </c>
      <c r="K1134" t="s">
        <v>2202</v>
      </c>
      <c r="L1134">
        <v>2.75</v>
      </c>
      <c r="M1134" t="str">
        <f t="shared" si="51"/>
        <v>Dissapointing</v>
      </c>
      <c r="N1134" t="str">
        <f t="shared" si="53"/>
        <v>Dissapointing</v>
      </c>
    </row>
    <row r="1135" spans="1:14" x14ac:dyDescent="0.25">
      <c r="A1135">
        <v>1053</v>
      </c>
      <c r="B1135" t="str">
        <f>TRIM(Table2[[#This Row],[Company (Manufacturer)]])</f>
        <v>Guittard</v>
      </c>
      <c r="C1135" t="s">
        <v>2170</v>
      </c>
      <c r="D1135" t="s">
        <v>10</v>
      </c>
      <c r="E1135">
        <v>2013</v>
      </c>
      <c r="F1135" t="s">
        <v>243</v>
      </c>
      <c r="G1135" t="s">
        <v>243</v>
      </c>
      <c r="H1135" s="1">
        <v>0.65</v>
      </c>
      <c r="I1135" s="1" t="str">
        <f t="shared" si="52"/>
        <v>5</v>
      </c>
      <c r="J1135" t="s">
        <v>145</v>
      </c>
      <c r="K1135" t="s">
        <v>532</v>
      </c>
      <c r="L1135">
        <v>3.25</v>
      </c>
      <c r="M1135" t="str">
        <f t="shared" si="51"/>
        <v>Satisfactory</v>
      </c>
      <c r="N1135" t="str">
        <f t="shared" si="53"/>
        <v>Satisfactory</v>
      </c>
    </row>
    <row r="1136" spans="1:14" x14ac:dyDescent="0.25">
      <c r="A1136">
        <v>1053</v>
      </c>
      <c r="B1136" t="str">
        <f>TRIM(Table2[[#This Row],[Company (Manufacturer)]])</f>
        <v>Guittard</v>
      </c>
      <c r="C1136" t="s">
        <v>2170</v>
      </c>
      <c r="D1136" t="s">
        <v>10</v>
      </c>
      <c r="E1136">
        <v>2013</v>
      </c>
      <c r="F1136" t="s">
        <v>46</v>
      </c>
      <c r="G1136" t="s">
        <v>46</v>
      </c>
      <c r="H1136" s="1">
        <v>0.65</v>
      </c>
      <c r="I1136" s="1" t="str">
        <f t="shared" si="52"/>
        <v>5</v>
      </c>
      <c r="J1136" t="s">
        <v>145</v>
      </c>
      <c r="K1136" t="s">
        <v>2203</v>
      </c>
      <c r="L1136">
        <v>3.5</v>
      </c>
      <c r="M1136" t="str">
        <f t="shared" si="51"/>
        <v>Satisfactory</v>
      </c>
      <c r="N1136" t="str">
        <f t="shared" si="53"/>
        <v>Satisfactory</v>
      </c>
    </row>
    <row r="1137" spans="1:14" x14ac:dyDescent="0.25">
      <c r="A1137">
        <v>1602</v>
      </c>
      <c r="B1137" t="str">
        <f>TRIM(Table2[[#This Row],[Company (Manufacturer)]])</f>
        <v>Guittard</v>
      </c>
      <c r="C1137" t="s">
        <v>2170</v>
      </c>
      <c r="D1137" t="s">
        <v>10</v>
      </c>
      <c r="E1137">
        <v>2015</v>
      </c>
      <c r="F1137" t="s">
        <v>239</v>
      </c>
      <c r="G1137" t="s">
        <v>2204</v>
      </c>
      <c r="H1137" s="1">
        <v>0.7</v>
      </c>
      <c r="I1137" s="1" t="str">
        <f t="shared" si="52"/>
        <v>5</v>
      </c>
      <c r="J1137" t="s">
        <v>145</v>
      </c>
      <c r="K1137" t="s">
        <v>2205</v>
      </c>
      <c r="L1137">
        <v>3.75</v>
      </c>
      <c r="M1137" t="str">
        <f t="shared" si="51"/>
        <v>Praiseworthy</v>
      </c>
      <c r="N1137" t="str">
        <f t="shared" si="53"/>
        <v>Praiseworthy</v>
      </c>
    </row>
    <row r="1138" spans="1:14" x14ac:dyDescent="0.25">
      <c r="A1138">
        <v>1197</v>
      </c>
      <c r="B1138" t="str">
        <f>TRIM(Table2[[#This Row],[Company (Manufacturer)]])</f>
        <v>Habitual</v>
      </c>
      <c r="C1138" t="s">
        <v>2206</v>
      </c>
      <c r="D1138" t="s">
        <v>229</v>
      </c>
      <c r="E1138">
        <v>2014</v>
      </c>
      <c r="F1138" t="s">
        <v>55</v>
      </c>
      <c r="G1138" t="s">
        <v>55</v>
      </c>
      <c r="H1138" s="1">
        <v>0.8</v>
      </c>
      <c r="I1138" s="1" t="str">
        <f t="shared" si="52"/>
        <v>3</v>
      </c>
      <c r="J1138" t="s">
        <v>13</v>
      </c>
      <c r="K1138" t="s">
        <v>2207</v>
      </c>
      <c r="L1138">
        <v>2.75</v>
      </c>
      <c r="M1138" t="str">
        <f t="shared" si="51"/>
        <v>Dissapointing</v>
      </c>
      <c r="N1138" t="str">
        <f t="shared" si="53"/>
        <v>Dissapointing</v>
      </c>
    </row>
    <row r="1139" spans="1:14" x14ac:dyDescent="0.25">
      <c r="A1139">
        <v>1197</v>
      </c>
      <c r="B1139" t="str">
        <f>TRIM(Table2[[#This Row],[Company (Manufacturer)]])</f>
        <v>Habitual</v>
      </c>
      <c r="C1139" t="s">
        <v>2206</v>
      </c>
      <c r="D1139" t="s">
        <v>229</v>
      </c>
      <c r="E1139">
        <v>2014</v>
      </c>
      <c r="F1139" t="s">
        <v>239</v>
      </c>
      <c r="G1139" t="s">
        <v>2208</v>
      </c>
      <c r="H1139" s="1">
        <v>0.74</v>
      </c>
      <c r="I1139" s="1" t="str">
        <f t="shared" si="52"/>
        <v>3</v>
      </c>
      <c r="J1139" t="s">
        <v>13</v>
      </c>
      <c r="K1139" t="s">
        <v>2209</v>
      </c>
      <c r="L1139">
        <v>2.75</v>
      </c>
      <c r="M1139" t="str">
        <f t="shared" si="51"/>
        <v>Dissapointing</v>
      </c>
      <c r="N1139" t="str">
        <f t="shared" si="53"/>
        <v>Dissapointing</v>
      </c>
    </row>
    <row r="1140" spans="1:14" x14ac:dyDescent="0.25">
      <c r="A1140">
        <v>1197</v>
      </c>
      <c r="B1140" t="str">
        <f>TRIM(Table2[[#This Row],[Company (Manufacturer)]])</f>
        <v>Habitual</v>
      </c>
      <c r="C1140" t="s">
        <v>2206</v>
      </c>
      <c r="D1140" t="s">
        <v>229</v>
      </c>
      <c r="E1140">
        <v>2014</v>
      </c>
      <c r="F1140" t="s">
        <v>18</v>
      </c>
      <c r="G1140" t="s">
        <v>18</v>
      </c>
      <c r="H1140" s="1">
        <v>0.75</v>
      </c>
      <c r="I1140" s="1" t="str">
        <f t="shared" si="52"/>
        <v>3</v>
      </c>
      <c r="J1140" t="s">
        <v>13</v>
      </c>
      <c r="K1140" t="s">
        <v>2210</v>
      </c>
      <c r="L1140">
        <v>3.25</v>
      </c>
      <c r="M1140" t="str">
        <f t="shared" si="51"/>
        <v>Satisfactory</v>
      </c>
      <c r="N1140" t="str">
        <f t="shared" si="53"/>
        <v>Satisfactory</v>
      </c>
    </row>
    <row r="1141" spans="1:14" x14ac:dyDescent="0.25">
      <c r="A1141">
        <v>1197</v>
      </c>
      <c r="B1141" t="str">
        <f>TRIM(Table2[[#This Row],[Company (Manufacturer)]])</f>
        <v>Habitual</v>
      </c>
      <c r="C1141" t="s">
        <v>2206</v>
      </c>
      <c r="D1141" t="s">
        <v>229</v>
      </c>
      <c r="E1141">
        <v>2014</v>
      </c>
      <c r="F1141" t="s">
        <v>239</v>
      </c>
      <c r="G1141" t="s">
        <v>2211</v>
      </c>
      <c r="H1141" s="1">
        <v>0.7</v>
      </c>
      <c r="I1141" s="1" t="str">
        <f t="shared" si="52"/>
        <v>3</v>
      </c>
      <c r="J1141" t="s">
        <v>13</v>
      </c>
      <c r="K1141" t="s">
        <v>2212</v>
      </c>
      <c r="L1141">
        <v>3.5</v>
      </c>
      <c r="M1141" t="str">
        <f t="shared" si="51"/>
        <v>Satisfactory</v>
      </c>
      <c r="N1141" t="str">
        <f t="shared" si="53"/>
        <v>Satisfactory</v>
      </c>
    </row>
    <row r="1142" spans="1:14" x14ac:dyDescent="0.25">
      <c r="A1142">
        <v>1201</v>
      </c>
      <c r="B1142" t="str">
        <f>TRIM(Table2[[#This Row],[Company (Manufacturer)]])</f>
        <v>Habitual</v>
      </c>
      <c r="C1142" t="s">
        <v>2206</v>
      </c>
      <c r="D1142" t="s">
        <v>229</v>
      </c>
      <c r="E1142">
        <v>2014</v>
      </c>
      <c r="F1142" t="s">
        <v>239</v>
      </c>
      <c r="G1142" t="s">
        <v>2213</v>
      </c>
      <c r="H1142" s="1">
        <v>0.65</v>
      </c>
      <c r="I1142" s="1" t="str">
        <f t="shared" si="52"/>
        <v>3</v>
      </c>
      <c r="J1142" t="s">
        <v>13</v>
      </c>
      <c r="K1142" t="s">
        <v>2214</v>
      </c>
      <c r="L1142">
        <v>2.75</v>
      </c>
      <c r="M1142" t="str">
        <f t="shared" si="51"/>
        <v>Dissapointing</v>
      </c>
      <c r="N1142" t="str">
        <f t="shared" si="53"/>
        <v>Dissapointing</v>
      </c>
    </row>
    <row r="1143" spans="1:14" x14ac:dyDescent="0.25">
      <c r="A1143">
        <v>1201</v>
      </c>
      <c r="B1143" t="str">
        <f>TRIM(Table2[[#This Row],[Company (Manufacturer)]])</f>
        <v>Habitual</v>
      </c>
      <c r="C1143" t="s">
        <v>2206</v>
      </c>
      <c r="D1143" t="s">
        <v>229</v>
      </c>
      <c r="E1143">
        <v>2014</v>
      </c>
      <c r="F1143" t="s">
        <v>239</v>
      </c>
      <c r="G1143" t="s">
        <v>2215</v>
      </c>
      <c r="H1143" s="1">
        <v>0.7</v>
      </c>
      <c r="I1143" s="1" t="str">
        <f t="shared" si="52"/>
        <v>3</v>
      </c>
      <c r="J1143" t="s">
        <v>13</v>
      </c>
      <c r="K1143" t="s">
        <v>2216</v>
      </c>
      <c r="L1143">
        <v>3</v>
      </c>
      <c r="M1143" t="str">
        <f t="shared" si="51"/>
        <v>Satisfactory</v>
      </c>
      <c r="N1143" t="str">
        <f t="shared" si="53"/>
        <v>Satisfactory</v>
      </c>
    </row>
    <row r="1144" spans="1:14" x14ac:dyDescent="0.25">
      <c r="A1144">
        <v>1201</v>
      </c>
      <c r="B1144" t="str">
        <f>TRIM(Table2[[#This Row],[Company (Manufacturer)]])</f>
        <v>Habitual</v>
      </c>
      <c r="C1144" t="s">
        <v>2206</v>
      </c>
      <c r="D1144" t="s">
        <v>229</v>
      </c>
      <c r="E1144">
        <v>2014</v>
      </c>
      <c r="F1144" t="s">
        <v>239</v>
      </c>
      <c r="G1144" t="s">
        <v>2217</v>
      </c>
      <c r="H1144" s="1">
        <v>0.8</v>
      </c>
      <c r="I1144" s="1" t="str">
        <f t="shared" si="52"/>
        <v>3</v>
      </c>
      <c r="J1144" t="s">
        <v>13</v>
      </c>
      <c r="K1144" t="s">
        <v>2218</v>
      </c>
      <c r="L1144">
        <v>3</v>
      </c>
      <c r="M1144" t="str">
        <f t="shared" si="51"/>
        <v>Satisfactory</v>
      </c>
      <c r="N1144" t="str">
        <f t="shared" si="53"/>
        <v>Satisfactory</v>
      </c>
    </row>
    <row r="1145" spans="1:14" x14ac:dyDescent="0.25">
      <c r="A1145">
        <v>1201</v>
      </c>
      <c r="B1145" t="str">
        <f>TRIM(Table2[[#This Row],[Company (Manufacturer)]])</f>
        <v>Habitual</v>
      </c>
      <c r="C1145" t="s">
        <v>2206</v>
      </c>
      <c r="D1145" t="s">
        <v>229</v>
      </c>
      <c r="E1145">
        <v>2014</v>
      </c>
      <c r="F1145" t="s">
        <v>10</v>
      </c>
      <c r="G1145" t="s">
        <v>2219</v>
      </c>
      <c r="H1145" s="1">
        <v>0.66</v>
      </c>
      <c r="I1145" s="1" t="str">
        <f t="shared" si="52"/>
        <v>3</v>
      </c>
      <c r="J1145" t="s">
        <v>13</v>
      </c>
      <c r="K1145" t="s">
        <v>2220</v>
      </c>
      <c r="L1145">
        <v>3.25</v>
      </c>
      <c r="M1145" t="str">
        <f t="shared" si="51"/>
        <v>Satisfactory</v>
      </c>
      <c r="N1145" t="str">
        <f t="shared" si="53"/>
        <v>Satisfactory</v>
      </c>
    </row>
    <row r="1146" spans="1:14" x14ac:dyDescent="0.25">
      <c r="A1146">
        <v>1205</v>
      </c>
      <c r="B1146" t="str">
        <f>TRIM(Table2[[#This Row],[Company (Manufacturer)]])</f>
        <v>Habitual</v>
      </c>
      <c r="C1146" t="s">
        <v>2206</v>
      </c>
      <c r="D1146" t="s">
        <v>229</v>
      </c>
      <c r="E1146">
        <v>2014</v>
      </c>
      <c r="F1146" t="s">
        <v>239</v>
      </c>
      <c r="G1146" t="s">
        <v>2221</v>
      </c>
      <c r="H1146" s="1">
        <v>1</v>
      </c>
      <c r="I1146" s="1" t="str">
        <f t="shared" si="52"/>
        <v/>
      </c>
      <c r="K1146" t="s">
        <v>2222</v>
      </c>
      <c r="L1146">
        <v>2</v>
      </c>
      <c r="M1146" t="str">
        <f t="shared" si="51"/>
        <v>Dissapointing</v>
      </c>
      <c r="N1146" t="str">
        <f t="shared" si="53"/>
        <v>Dissapointing</v>
      </c>
    </row>
    <row r="1147" spans="1:14" x14ac:dyDescent="0.25">
      <c r="A1147">
        <v>166</v>
      </c>
      <c r="B1147" t="str">
        <f>TRIM(Table2[[#This Row],[Company (Manufacturer)]])</f>
        <v>Hachez</v>
      </c>
      <c r="C1147" t="s">
        <v>2223</v>
      </c>
      <c r="D1147" t="s">
        <v>500</v>
      </c>
      <c r="E1147">
        <v>2007</v>
      </c>
      <c r="F1147" t="s">
        <v>46</v>
      </c>
      <c r="G1147" t="s">
        <v>1041</v>
      </c>
      <c r="H1147" s="1">
        <v>0.77</v>
      </c>
      <c r="I1147" s="1" t="str">
        <f t="shared" si="52"/>
        <v>4</v>
      </c>
      <c r="J1147" t="s">
        <v>130</v>
      </c>
      <c r="K1147" t="s">
        <v>2224</v>
      </c>
      <c r="L1147">
        <v>2.5</v>
      </c>
      <c r="M1147" t="str">
        <f t="shared" si="51"/>
        <v>Dissapointing</v>
      </c>
      <c r="N1147" t="str">
        <f t="shared" si="53"/>
        <v>Dissapointing</v>
      </c>
    </row>
    <row r="1148" spans="1:14" x14ac:dyDescent="0.25">
      <c r="A1148">
        <v>1327</v>
      </c>
      <c r="B1148" t="str">
        <f>TRIM(Table2[[#This Row],[Company (Manufacturer)]])</f>
        <v>Hacienda El Castillo</v>
      </c>
      <c r="C1148" t="s">
        <v>2225</v>
      </c>
      <c r="D1148" t="s">
        <v>46</v>
      </c>
      <c r="E1148">
        <v>2014</v>
      </c>
      <c r="F1148" t="s">
        <v>46</v>
      </c>
      <c r="G1148" t="s">
        <v>2226</v>
      </c>
      <c r="H1148" s="1">
        <v>0.55000000000000004</v>
      </c>
      <c r="I1148" s="1" t="str">
        <f t="shared" si="52"/>
        <v>4</v>
      </c>
      <c r="J1148" t="s">
        <v>36</v>
      </c>
      <c r="K1148" t="s">
        <v>2227</v>
      </c>
      <c r="L1148">
        <v>2.75</v>
      </c>
      <c r="M1148" t="str">
        <f t="shared" si="51"/>
        <v>Dissapointing</v>
      </c>
      <c r="N1148" t="str">
        <f t="shared" si="53"/>
        <v>Dissapointing</v>
      </c>
    </row>
    <row r="1149" spans="1:14" x14ac:dyDescent="0.25">
      <c r="A1149">
        <v>1327</v>
      </c>
      <c r="B1149" t="str">
        <f>TRIM(Table2[[#This Row],[Company (Manufacturer)]])</f>
        <v>Hacienda El Castillo</v>
      </c>
      <c r="C1149" t="s">
        <v>2225</v>
      </c>
      <c r="D1149" t="s">
        <v>46</v>
      </c>
      <c r="E1149">
        <v>2014</v>
      </c>
      <c r="F1149" t="s">
        <v>46</v>
      </c>
      <c r="G1149" t="s">
        <v>2226</v>
      </c>
      <c r="H1149" s="1">
        <v>0.7</v>
      </c>
      <c r="I1149" s="1" t="str">
        <f t="shared" si="52"/>
        <v>4</v>
      </c>
      <c r="J1149" t="s">
        <v>36</v>
      </c>
      <c r="K1149" t="s">
        <v>2228</v>
      </c>
      <c r="L1149">
        <v>3</v>
      </c>
      <c r="M1149" t="str">
        <f t="shared" si="51"/>
        <v>Satisfactory</v>
      </c>
      <c r="N1149" t="str">
        <f t="shared" si="53"/>
        <v>Satisfactory</v>
      </c>
    </row>
    <row r="1150" spans="1:14" x14ac:dyDescent="0.25">
      <c r="A1150">
        <v>701</v>
      </c>
      <c r="B1150" t="str">
        <f>TRIM(Table2[[#This Row],[Company (Manufacturer)]])</f>
        <v>Haigh</v>
      </c>
      <c r="C1150" t="s">
        <v>2229</v>
      </c>
      <c r="D1150" t="s">
        <v>406</v>
      </c>
      <c r="E1150">
        <v>2011</v>
      </c>
      <c r="F1150" t="s">
        <v>239</v>
      </c>
      <c r="G1150" t="s">
        <v>2230</v>
      </c>
      <c r="H1150" s="1">
        <v>0.7</v>
      </c>
      <c r="I1150" s="1" t="str">
        <f t="shared" si="52"/>
        <v/>
      </c>
      <c r="K1150" t="s">
        <v>2231</v>
      </c>
      <c r="L1150">
        <v>3</v>
      </c>
      <c r="M1150" t="str">
        <f t="shared" si="51"/>
        <v>Satisfactory</v>
      </c>
      <c r="N1150" t="str">
        <f t="shared" si="53"/>
        <v>Satisfactory</v>
      </c>
    </row>
    <row r="1151" spans="1:14" x14ac:dyDescent="0.25">
      <c r="A1151">
        <v>1696</v>
      </c>
      <c r="B1151" t="str">
        <f>TRIM(Table2[[#This Row],[Company (Manufacturer)]])</f>
        <v>Harper Macaw</v>
      </c>
      <c r="C1151" t="s">
        <v>2232</v>
      </c>
      <c r="D1151" t="s">
        <v>10</v>
      </c>
      <c r="E1151">
        <v>2015</v>
      </c>
      <c r="F1151" t="s">
        <v>44</v>
      </c>
      <c r="G1151" t="s">
        <v>2233</v>
      </c>
      <c r="H1151" s="1">
        <v>0.67</v>
      </c>
      <c r="I1151" s="1" t="str">
        <f t="shared" si="52"/>
        <v>3</v>
      </c>
      <c r="J1151" t="s">
        <v>13</v>
      </c>
      <c r="K1151" t="s">
        <v>2234</v>
      </c>
      <c r="L1151">
        <v>3</v>
      </c>
      <c r="M1151" t="str">
        <f t="shared" si="51"/>
        <v>Satisfactory</v>
      </c>
      <c r="N1151" t="str">
        <f t="shared" si="53"/>
        <v>Satisfactory</v>
      </c>
    </row>
    <row r="1152" spans="1:14" x14ac:dyDescent="0.25">
      <c r="A1152">
        <v>1700</v>
      </c>
      <c r="B1152" t="str">
        <f>TRIM(Table2[[#This Row],[Company (Manufacturer)]])</f>
        <v>Harper Macaw</v>
      </c>
      <c r="C1152" t="s">
        <v>2232</v>
      </c>
      <c r="D1152" t="s">
        <v>10</v>
      </c>
      <c r="E1152">
        <v>2015</v>
      </c>
      <c r="F1152" t="s">
        <v>44</v>
      </c>
      <c r="G1152" t="s">
        <v>2235</v>
      </c>
      <c r="H1152" s="1">
        <v>0.77</v>
      </c>
      <c r="I1152" s="1" t="str">
        <f t="shared" si="52"/>
        <v>3</v>
      </c>
      <c r="J1152" t="s">
        <v>13</v>
      </c>
      <c r="K1152" t="s">
        <v>2236</v>
      </c>
      <c r="L1152">
        <v>3.5</v>
      </c>
      <c r="M1152" t="str">
        <f t="shared" si="51"/>
        <v>Satisfactory</v>
      </c>
      <c r="N1152" t="str">
        <f t="shared" si="53"/>
        <v>Satisfactory</v>
      </c>
    </row>
    <row r="1153" spans="1:14" x14ac:dyDescent="0.25">
      <c r="A1153">
        <v>1700</v>
      </c>
      <c r="B1153" t="str">
        <f>TRIM(Table2[[#This Row],[Company (Manufacturer)]])</f>
        <v>Harper Macaw</v>
      </c>
      <c r="C1153" t="s">
        <v>2232</v>
      </c>
      <c r="D1153" t="s">
        <v>10</v>
      </c>
      <c r="E1153">
        <v>2015</v>
      </c>
      <c r="F1153" t="s">
        <v>44</v>
      </c>
      <c r="G1153" t="s">
        <v>2237</v>
      </c>
      <c r="H1153" s="1">
        <v>0.74</v>
      </c>
      <c r="I1153" s="1" t="str">
        <f t="shared" si="52"/>
        <v>3</v>
      </c>
      <c r="J1153" t="s">
        <v>13</v>
      </c>
      <c r="K1153" t="s">
        <v>2238</v>
      </c>
      <c r="L1153">
        <v>3.5</v>
      </c>
      <c r="M1153" t="str">
        <f t="shared" si="51"/>
        <v>Satisfactory</v>
      </c>
      <c r="N1153" t="str">
        <f t="shared" si="53"/>
        <v>Satisfactory</v>
      </c>
    </row>
    <row r="1154" spans="1:14" x14ac:dyDescent="0.25">
      <c r="A1154">
        <v>1808</v>
      </c>
      <c r="B1154" t="str">
        <f>TRIM(Table2[[#This Row],[Company (Manufacturer)]])</f>
        <v>Harper Macaw</v>
      </c>
      <c r="C1154" t="s">
        <v>2232</v>
      </c>
      <c r="D1154" t="s">
        <v>10</v>
      </c>
      <c r="E1154">
        <v>2016</v>
      </c>
      <c r="F1154" t="s">
        <v>44</v>
      </c>
      <c r="G1154" t="s">
        <v>2239</v>
      </c>
      <c r="H1154" s="1">
        <v>0.85</v>
      </c>
      <c r="I1154" s="1" t="str">
        <f t="shared" si="52"/>
        <v>3</v>
      </c>
      <c r="J1154" t="s">
        <v>13</v>
      </c>
      <c r="K1154" t="s">
        <v>2240</v>
      </c>
      <c r="L1154">
        <v>3.25</v>
      </c>
      <c r="M1154" t="str">
        <f t="shared" ref="M1154:M1217" si="54">VLOOKUP(L1154,$S$10:$T$15,2,TRUE)</f>
        <v>Satisfactory</v>
      </c>
      <c r="N1154" t="str">
        <f t="shared" si="53"/>
        <v>Satisfactory</v>
      </c>
    </row>
    <row r="1155" spans="1:14" x14ac:dyDescent="0.25">
      <c r="A1155">
        <v>2040</v>
      </c>
      <c r="B1155" t="str">
        <f>TRIM(Table2[[#This Row],[Company (Manufacturer)]])</f>
        <v>Harper Macaw</v>
      </c>
      <c r="C1155" t="s">
        <v>2232</v>
      </c>
      <c r="D1155" t="s">
        <v>10</v>
      </c>
      <c r="E1155">
        <v>2018</v>
      </c>
      <c r="F1155" t="s">
        <v>44</v>
      </c>
      <c r="G1155" t="s">
        <v>2241</v>
      </c>
      <c r="H1155" s="1">
        <v>0.75</v>
      </c>
      <c r="I1155" s="1" t="str">
        <f t="shared" ref="I1155:I1218" si="55">LEFT(J1155,1)</f>
        <v>3</v>
      </c>
      <c r="J1155" t="s">
        <v>13</v>
      </c>
      <c r="K1155" t="s">
        <v>2242</v>
      </c>
      <c r="L1155">
        <v>3</v>
      </c>
      <c r="M1155" t="str">
        <f t="shared" si="54"/>
        <v>Satisfactory</v>
      </c>
      <c r="N1155" t="str">
        <f t="shared" ref="N1155:N1218" si="56">IF(AND(L1155 &gt;= 1, L1155&lt; 2), "Unpleaseant", IF(AND(L1155 &gt;= 2, L1155 &lt;3), "Dissapointing", IF(AND(L1155 &gt;= 3, L1155&lt;3.75), "Satisfactory", IF(AND(L1155&gt;=3.75, L1155&lt; 4), "Praiseworthy", IF(AND(L1155 &gt;=4, L1155&lt;5), "Premium", "Elite")))))</f>
        <v>Satisfactory</v>
      </c>
    </row>
    <row r="1156" spans="1:14" x14ac:dyDescent="0.25">
      <c r="A1156">
        <v>2270</v>
      </c>
      <c r="B1156" t="str">
        <f>TRIM(Table2[[#This Row],[Company (Manufacturer)]])</f>
        <v>Harris &amp; James</v>
      </c>
      <c r="C1156" t="s">
        <v>2243</v>
      </c>
      <c r="D1156" t="s">
        <v>137</v>
      </c>
      <c r="E1156">
        <v>2019</v>
      </c>
      <c r="F1156" t="s">
        <v>153</v>
      </c>
      <c r="G1156" t="s">
        <v>2244</v>
      </c>
      <c r="H1156" s="1">
        <v>0.7</v>
      </c>
      <c r="I1156" s="1" t="str">
        <f t="shared" si="55"/>
        <v>3</v>
      </c>
      <c r="J1156" t="s">
        <v>13</v>
      </c>
      <c r="K1156" t="s">
        <v>2245</v>
      </c>
      <c r="L1156">
        <v>3.25</v>
      </c>
      <c r="M1156" t="str">
        <f t="shared" si="54"/>
        <v>Satisfactory</v>
      </c>
      <c r="N1156" t="str">
        <f t="shared" si="56"/>
        <v>Satisfactory</v>
      </c>
    </row>
    <row r="1157" spans="1:14" x14ac:dyDescent="0.25">
      <c r="A1157">
        <v>2330</v>
      </c>
      <c r="B1157" t="str">
        <f>TRIM(Table2[[#This Row],[Company (Manufacturer)]])</f>
        <v>Harris &amp; James</v>
      </c>
      <c r="C1157" t="s">
        <v>2243</v>
      </c>
      <c r="D1157" t="s">
        <v>137</v>
      </c>
      <c r="E1157">
        <v>2019</v>
      </c>
      <c r="F1157" t="s">
        <v>24</v>
      </c>
      <c r="G1157" t="s">
        <v>2246</v>
      </c>
      <c r="H1157" s="1">
        <v>0.7</v>
      </c>
      <c r="I1157" s="1" t="str">
        <f t="shared" si="55"/>
        <v>3</v>
      </c>
      <c r="J1157" t="s">
        <v>13</v>
      </c>
      <c r="K1157" t="s">
        <v>1111</v>
      </c>
      <c r="L1157">
        <v>3</v>
      </c>
      <c r="M1157" t="str">
        <f t="shared" si="54"/>
        <v>Satisfactory</v>
      </c>
      <c r="N1157" t="str">
        <f t="shared" si="56"/>
        <v>Satisfactory</v>
      </c>
    </row>
    <row r="1158" spans="1:14" x14ac:dyDescent="0.25">
      <c r="A1158">
        <v>2752</v>
      </c>
      <c r="B1158" t="str">
        <f>TRIM(Table2[[#This Row],[Company (Manufacturer)]])</f>
        <v>Harvest</v>
      </c>
      <c r="C1158" t="s">
        <v>2247</v>
      </c>
      <c r="D1158" t="s">
        <v>10</v>
      </c>
      <c r="E1158">
        <v>2022</v>
      </c>
      <c r="F1158" t="s">
        <v>212</v>
      </c>
      <c r="G1158" t="s">
        <v>212</v>
      </c>
      <c r="H1158" s="1">
        <v>0.68</v>
      </c>
      <c r="I1158" s="1" t="str">
        <f t="shared" si="55"/>
        <v>2</v>
      </c>
      <c r="J1158" t="s">
        <v>102</v>
      </c>
      <c r="K1158" t="s">
        <v>2248</v>
      </c>
      <c r="L1158">
        <v>3.25</v>
      </c>
      <c r="M1158" t="str">
        <f t="shared" si="54"/>
        <v>Satisfactory</v>
      </c>
      <c r="N1158" t="str">
        <f t="shared" si="56"/>
        <v>Satisfactory</v>
      </c>
    </row>
    <row r="1159" spans="1:14" x14ac:dyDescent="0.25">
      <c r="A1159">
        <v>2756</v>
      </c>
      <c r="B1159" t="str">
        <f>TRIM(Table2[[#This Row],[Company (Manufacturer)]])</f>
        <v>Harvest</v>
      </c>
      <c r="C1159" t="s">
        <v>2247</v>
      </c>
      <c r="D1159" t="s">
        <v>10</v>
      </c>
      <c r="E1159">
        <v>2022</v>
      </c>
      <c r="F1159" t="s">
        <v>274</v>
      </c>
      <c r="G1159" t="s">
        <v>274</v>
      </c>
      <c r="H1159" s="1">
        <v>0.68</v>
      </c>
      <c r="I1159" s="1" t="str">
        <f t="shared" si="55"/>
        <v>2</v>
      </c>
      <c r="J1159" t="s">
        <v>102</v>
      </c>
      <c r="K1159" t="s">
        <v>2249</v>
      </c>
      <c r="L1159">
        <v>3.5</v>
      </c>
      <c r="M1159" t="str">
        <f t="shared" si="54"/>
        <v>Satisfactory</v>
      </c>
      <c r="N1159" t="str">
        <f t="shared" si="56"/>
        <v>Satisfactory</v>
      </c>
    </row>
    <row r="1160" spans="1:14" x14ac:dyDescent="0.25">
      <c r="A1160">
        <v>2756</v>
      </c>
      <c r="B1160" t="str">
        <f>TRIM(Table2[[#This Row],[Company (Manufacturer)]])</f>
        <v>Harvest</v>
      </c>
      <c r="C1160" t="s">
        <v>2247</v>
      </c>
      <c r="D1160" t="s">
        <v>10</v>
      </c>
      <c r="E1160">
        <v>2022</v>
      </c>
      <c r="F1160" t="s">
        <v>46</v>
      </c>
      <c r="G1160" t="s">
        <v>46</v>
      </c>
      <c r="H1160" s="1">
        <v>0.68</v>
      </c>
      <c r="I1160" s="1" t="str">
        <f t="shared" si="55"/>
        <v>2</v>
      </c>
      <c r="J1160" t="s">
        <v>102</v>
      </c>
      <c r="K1160" t="s">
        <v>2250</v>
      </c>
      <c r="L1160">
        <v>3.25</v>
      </c>
      <c r="M1160" t="str">
        <f t="shared" si="54"/>
        <v>Satisfactory</v>
      </c>
      <c r="N1160" t="str">
        <f t="shared" si="56"/>
        <v>Satisfactory</v>
      </c>
    </row>
    <row r="1161" spans="1:14" x14ac:dyDescent="0.25">
      <c r="A1161">
        <v>2756</v>
      </c>
      <c r="B1161" t="str">
        <f>TRIM(Table2[[#This Row],[Company (Manufacturer)]])</f>
        <v>Harvest</v>
      </c>
      <c r="C1161" t="s">
        <v>2247</v>
      </c>
      <c r="D1161" t="s">
        <v>10</v>
      </c>
      <c r="E1161">
        <v>2022</v>
      </c>
      <c r="F1161" t="s">
        <v>336</v>
      </c>
      <c r="G1161" t="s">
        <v>336</v>
      </c>
      <c r="H1161" s="1">
        <v>0.64</v>
      </c>
      <c r="I1161" s="1" t="str">
        <f t="shared" si="55"/>
        <v>2</v>
      </c>
      <c r="J1161" t="s">
        <v>102</v>
      </c>
      <c r="K1161" t="s">
        <v>2251</v>
      </c>
      <c r="L1161">
        <v>2.75</v>
      </c>
      <c r="M1161" t="str">
        <f t="shared" si="54"/>
        <v>Dissapointing</v>
      </c>
      <c r="N1161" t="str">
        <f t="shared" si="56"/>
        <v>Dissapointing</v>
      </c>
    </row>
    <row r="1162" spans="1:14" x14ac:dyDescent="0.25">
      <c r="A1162">
        <v>2378</v>
      </c>
      <c r="B1162" t="str">
        <f>TRIM(Table2[[#This Row],[Company (Manufacturer)]])</f>
        <v>Hazel Hill</v>
      </c>
      <c r="C1162" t="s">
        <v>2252</v>
      </c>
      <c r="D1162" t="s">
        <v>10</v>
      </c>
      <c r="E1162">
        <v>2019</v>
      </c>
      <c r="F1162" t="s">
        <v>11</v>
      </c>
      <c r="G1162" t="s">
        <v>302</v>
      </c>
      <c r="H1162" s="1">
        <v>0.72</v>
      </c>
      <c r="I1162" s="1" t="str">
        <f t="shared" si="55"/>
        <v>3</v>
      </c>
      <c r="J1162" t="s">
        <v>13</v>
      </c>
      <c r="K1162" t="s">
        <v>2253</v>
      </c>
      <c r="L1162">
        <v>3.25</v>
      </c>
      <c r="M1162" t="str">
        <f t="shared" si="54"/>
        <v>Satisfactory</v>
      </c>
      <c r="N1162" t="str">
        <f t="shared" si="56"/>
        <v>Satisfactory</v>
      </c>
    </row>
    <row r="1163" spans="1:14" x14ac:dyDescent="0.25">
      <c r="A1163">
        <v>2378</v>
      </c>
      <c r="B1163" t="str">
        <f>TRIM(Table2[[#This Row],[Company (Manufacturer)]])</f>
        <v>Hazel Hill</v>
      </c>
      <c r="C1163" t="s">
        <v>2252</v>
      </c>
      <c r="D1163" t="s">
        <v>10</v>
      </c>
      <c r="E1163">
        <v>2019</v>
      </c>
      <c r="F1163" t="s">
        <v>18</v>
      </c>
      <c r="G1163" t="s">
        <v>191</v>
      </c>
      <c r="H1163" s="1">
        <v>0.7</v>
      </c>
      <c r="I1163" s="1" t="str">
        <f t="shared" si="55"/>
        <v>3</v>
      </c>
      <c r="J1163" t="s">
        <v>13</v>
      </c>
      <c r="K1163" t="s">
        <v>2254</v>
      </c>
      <c r="L1163">
        <v>3.5</v>
      </c>
      <c r="M1163" t="str">
        <f t="shared" si="54"/>
        <v>Satisfactory</v>
      </c>
      <c r="N1163" t="str">
        <f t="shared" si="56"/>
        <v>Satisfactory</v>
      </c>
    </row>
    <row r="1164" spans="1:14" x14ac:dyDescent="0.25">
      <c r="A1164">
        <v>2382</v>
      </c>
      <c r="B1164" t="str">
        <f>TRIM(Table2[[#This Row],[Company (Manufacturer)]])</f>
        <v>Hazel Hill</v>
      </c>
      <c r="C1164" t="s">
        <v>2252</v>
      </c>
      <c r="D1164" t="s">
        <v>10</v>
      </c>
      <c r="E1164">
        <v>2019</v>
      </c>
      <c r="F1164" t="s">
        <v>38</v>
      </c>
      <c r="G1164" t="s">
        <v>219</v>
      </c>
      <c r="H1164" s="1">
        <v>0.65</v>
      </c>
      <c r="I1164" s="1" t="str">
        <f t="shared" si="55"/>
        <v>3</v>
      </c>
      <c r="J1164" t="s">
        <v>13</v>
      </c>
      <c r="K1164" t="s">
        <v>2255</v>
      </c>
      <c r="L1164">
        <v>2.75</v>
      </c>
      <c r="M1164" t="str">
        <f t="shared" si="54"/>
        <v>Dissapointing</v>
      </c>
      <c r="N1164" t="str">
        <f t="shared" si="56"/>
        <v>Dissapointing</v>
      </c>
    </row>
    <row r="1165" spans="1:14" x14ac:dyDescent="0.25">
      <c r="A1165">
        <v>2606</v>
      </c>
      <c r="B1165" t="str">
        <f>TRIM(Table2[[#This Row],[Company (Manufacturer)]])</f>
        <v>Hecho</v>
      </c>
      <c r="C1165" t="s">
        <v>2256</v>
      </c>
      <c r="D1165" t="s">
        <v>90</v>
      </c>
      <c r="E1165">
        <v>2021</v>
      </c>
      <c r="F1165" t="s">
        <v>90</v>
      </c>
      <c r="G1165" t="s">
        <v>2257</v>
      </c>
      <c r="H1165" s="1">
        <v>0.7</v>
      </c>
      <c r="I1165" s="1" t="str">
        <f t="shared" si="55"/>
        <v>2</v>
      </c>
      <c r="J1165" t="s">
        <v>102</v>
      </c>
      <c r="K1165" t="s">
        <v>2258</v>
      </c>
      <c r="L1165">
        <v>3.5</v>
      </c>
      <c r="M1165" t="str">
        <f t="shared" si="54"/>
        <v>Satisfactory</v>
      </c>
      <c r="N1165" t="str">
        <f t="shared" si="56"/>
        <v>Satisfactory</v>
      </c>
    </row>
    <row r="1166" spans="1:14" x14ac:dyDescent="0.25">
      <c r="A1166">
        <v>1876</v>
      </c>
      <c r="B1166" t="str">
        <f>TRIM(Table2[[#This Row],[Company (Manufacturer)]])</f>
        <v>Heilemann</v>
      </c>
      <c r="C1166" t="s">
        <v>2259</v>
      </c>
      <c r="D1166" t="s">
        <v>500</v>
      </c>
      <c r="E1166">
        <v>2016</v>
      </c>
      <c r="F1166" t="s">
        <v>38</v>
      </c>
      <c r="G1166" t="s">
        <v>38</v>
      </c>
      <c r="H1166" s="1">
        <v>0.64</v>
      </c>
      <c r="I1166" s="1" t="str">
        <f t="shared" si="55"/>
        <v>3</v>
      </c>
      <c r="J1166" t="s">
        <v>1547</v>
      </c>
      <c r="K1166" t="s">
        <v>2260</v>
      </c>
      <c r="L1166">
        <v>2.75</v>
      </c>
      <c r="M1166" t="str">
        <f t="shared" si="54"/>
        <v>Dissapointing</v>
      </c>
      <c r="N1166" t="str">
        <f t="shared" si="56"/>
        <v>Dissapointing</v>
      </c>
    </row>
    <row r="1167" spans="1:14" x14ac:dyDescent="0.25">
      <c r="A1167">
        <v>2302</v>
      </c>
      <c r="B1167" t="str">
        <f>TRIM(Table2[[#This Row],[Company (Manufacturer)]])</f>
        <v>Heinde &amp; Verre</v>
      </c>
      <c r="C1167" t="s">
        <v>2261</v>
      </c>
      <c r="D1167" t="s">
        <v>160</v>
      </c>
      <c r="E1167">
        <v>2019</v>
      </c>
      <c r="F1167" t="s">
        <v>93</v>
      </c>
      <c r="G1167" t="s">
        <v>2262</v>
      </c>
      <c r="H1167" s="1">
        <v>0.71</v>
      </c>
      <c r="I1167" s="1" t="str">
        <f t="shared" si="55"/>
        <v>4</v>
      </c>
      <c r="J1167" t="s">
        <v>36</v>
      </c>
      <c r="K1167" t="s">
        <v>2263</v>
      </c>
      <c r="L1167">
        <v>2.5</v>
      </c>
      <c r="M1167" t="str">
        <f t="shared" si="54"/>
        <v>Dissapointing</v>
      </c>
      <c r="N1167" t="str">
        <f t="shared" si="56"/>
        <v>Dissapointing</v>
      </c>
    </row>
    <row r="1168" spans="1:14" x14ac:dyDescent="0.25">
      <c r="A1168">
        <v>2302</v>
      </c>
      <c r="B1168" t="str">
        <f>TRIM(Table2[[#This Row],[Company (Manufacturer)]])</f>
        <v>Heinde &amp; Verre</v>
      </c>
      <c r="C1168" t="s">
        <v>2261</v>
      </c>
      <c r="D1168" t="s">
        <v>160</v>
      </c>
      <c r="E1168">
        <v>2019</v>
      </c>
      <c r="F1168" t="s">
        <v>27</v>
      </c>
      <c r="G1168" t="s">
        <v>2264</v>
      </c>
      <c r="H1168" s="1">
        <v>0.71</v>
      </c>
      <c r="I1168" s="1" t="str">
        <f t="shared" si="55"/>
        <v>4</v>
      </c>
      <c r="J1168" t="s">
        <v>36</v>
      </c>
      <c r="K1168" t="s">
        <v>2265</v>
      </c>
      <c r="L1168">
        <v>3</v>
      </c>
      <c r="M1168" t="str">
        <f t="shared" si="54"/>
        <v>Satisfactory</v>
      </c>
      <c r="N1168" t="str">
        <f t="shared" si="56"/>
        <v>Satisfactory</v>
      </c>
    </row>
    <row r="1169" spans="1:14" x14ac:dyDescent="0.25">
      <c r="A1169">
        <v>2306</v>
      </c>
      <c r="B1169" t="str">
        <f>TRIM(Table2[[#This Row],[Company (Manufacturer)]])</f>
        <v>Heinde &amp; Verre</v>
      </c>
      <c r="C1169" t="s">
        <v>2261</v>
      </c>
      <c r="D1169" t="s">
        <v>160</v>
      </c>
      <c r="E1169">
        <v>2019</v>
      </c>
      <c r="F1169" t="s">
        <v>239</v>
      </c>
      <c r="G1169" t="s">
        <v>2266</v>
      </c>
      <c r="H1169" s="1">
        <v>0.71</v>
      </c>
      <c r="I1169" s="1" t="str">
        <f t="shared" si="55"/>
        <v>4</v>
      </c>
      <c r="J1169" t="s">
        <v>36</v>
      </c>
      <c r="K1169" t="s">
        <v>2267</v>
      </c>
      <c r="L1169">
        <v>2.5</v>
      </c>
      <c r="M1169" t="str">
        <f t="shared" si="54"/>
        <v>Dissapointing</v>
      </c>
      <c r="N1169" t="str">
        <f t="shared" si="56"/>
        <v>Dissapointing</v>
      </c>
    </row>
    <row r="1170" spans="1:14" x14ac:dyDescent="0.25">
      <c r="A1170">
        <v>1748</v>
      </c>
      <c r="B1170" t="str">
        <f>TRIM(Table2[[#This Row],[Company (Manufacturer)]])</f>
        <v>Heirloom Cacao Preservation (Brasstown)</v>
      </c>
      <c r="C1170" t="s">
        <v>2268</v>
      </c>
      <c r="D1170" t="s">
        <v>10</v>
      </c>
      <c r="E1170">
        <v>2016</v>
      </c>
      <c r="F1170" t="s">
        <v>230</v>
      </c>
      <c r="G1170" t="s">
        <v>2269</v>
      </c>
      <c r="H1170" s="1">
        <v>0.7</v>
      </c>
      <c r="I1170" s="1" t="str">
        <f t="shared" si="55"/>
        <v>3</v>
      </c>
      <c r="J1170" t="s">
        <v>13</v>
      </c>
      <c r="K1170" t="s">
        <v>2270</v>
      </c>
      <c r="L1170">
        <v>3.25</v>
      </c>
      <c r="M1170" t="str">
        <f t="shared" si="54"/>
        <v>Satisfactory</v>
      </c>
      <c r="N1170" t="str">
        <f t="shared" si="56"/>
        <v>Satisfactory</v>
      </c>
    </row>
    <row r="1171" spans="1:14" x14ac:dyDescent="0.25">
      <c r="A1171">
        <v>1748</v>
      </c>
      <c r="B1171" t="str">
        <f>TRIM(Table2[[#This Row],[Company (Manufacturer)]])</f>
        <v>Heirloom Cacao Preservation (Fruition)</v>
      </c>
      <c r="C1171" t="s">
        <v>2271</v>
      </c>
      <c r="D1171" t="s">
        <v>10</v>
      </c>
      <c r="E1171">
        <v>2016</v>
      </c>
      <c r="F1171" t="s">
        <v>316</v>
      </c>
      <c r="G1171" t="s">
        <v>2272</v>
      </c>
      <c r="H1171" s="1">
        <v>0.74</v>
      </c>
      <c r="I1171" s="1" t="str">
        <f t="shared" si="55"/>
        <v>3</v>
      </c>
      <c r="J1171" t="s">
        <v>13</v>
      </c>
      <c r="K1171" t="s">
        <v>2273</v>
      </c>
      <c r="L1171">
        <v>3.5</v>
      </c>
      <c r="M1171" t="str">
        <f t="shared" si="54"/>
        <v>Satisfactory</v>
      </c>
      <c r="N1171" t="str">
        <f t="shared" si="56"/>
        <v>Satisfactory</v>
      </c>
    </row>
    <row r="1172" spans="1:14" x14ac:dyDescent="0.25">
      <c r="A1172">
        <v>1239</v>
      </c>
      <c r="B1172" t="str">
        <f>TRIM(Table2[[#This Row],[Company (Manufacturer)]])</f>
        <v>Heirloom Cacao Preservation (Guittard)</v>
      </c>
      <c r="C1172" t="s">
        <v>2274</v>
      </c>
      <c r="D1172" t="s">
        <v>10</v>
      </c>
      <c r="E1172">
        <v>2014</v>
      </c>
      <c r="F1172" t="s">
        <v>35</v>
      </c>
      <c r="G1172" t="s">
        <v>2275</v>
      </c>
      <c r="H1172" s="1">
        <v>0.67</v>
      </c>
      <c r="I1172" s="1" t="str">
        <f t="shared" si="55"/>
        <v>3</v>
      </c>
      <c r="J1172" t="s">
        <v>13</v>
      </c>
      <c r="K1172" t="s">
        <v>2276</v>
      </c>
      <c r="L1172">
        <v>3.5</v>
      </c>
      <c r="M1172" t="str">
        <f t="shared" si="54"/>
        <v>Satisfactory</v>
      </c>
      <c r="N1172" t="str">
        <f t="shared" si="56"/>
        <v>Satisfactory</v>
      </c>
    </row>
    <row r="1173" spans="1:14" x14ac:dyDescent="0.25">
      <c r="A1173">
        <v>1243</v>
      </c>
      <c r="B1173" t="str">
        <f>TRIM(Table2[[#This Row],[Company (Manufacturer)]])</f>
        <v>Heirloom Cacao Preservation (Guittard)</v>
      </c>
      <c r="C1173" t="s">
        <v>2274</v>
      </c>
      <c r="D1173" t="s">
        <v>10</v>
      </c>
      <c r="E1173">
        <v>2014</v>
      </c>
      <c r="F1173" t="s">
        <v>35</v>
      </c>
      <c r="G1173" t="s">
        <v>2277</v>
      </c>
      <c r="H1173" s="1">
        <v>0.67</v>
      </c>
      <c r="I1173" s="1" t="str">
        <f t="shared" si="55"/>
        <v>3</v>
      </c>
      <c r="J1173" t="s">
        <v>13</v>
      </c>
      <c r="K1173" t="s">
        <v>2278</v>
      </c>
      <c r="L1173">
        <v>3</v>
      </c>
      <c r="M1173" t="str">
        <f t="shared" si="54"/>
        <v>Satisfactory</v>
      </c>
      <c r="N1173" t="str">
        <f t="shared" si="56"/>
        <v>Satisfactory</v>
      </c>
    </row>
    <row r="1174" spans="1:14" x14ac:dyDescent="0.25">
      <c r="A1174">
        <v>1243</v>
      </c>
      <c r="B1174" t="str">
        <f>TRIM(Table2[[#This Row],[Company (Manufacturer)]])</f>
        <v>Heirloom Cacao Preservation (Guittard)</v>
      </c>
      <c r="C1174" t="s">
        <v>2274</v>
      </c>
      <c r="D1174" t="s">
        <v>10</v>
      </c>
      <c r="E1174">
        <v>2014</v>
      </c>
      <c r="F1174" t="s">
        <v>46</v>
      </c>
      <c r="G1174" t="s">
        <v>2279</v>
      </c>
      <c r="H1174" s="1">
        <v>0.67</v>
      </c>
      <c r="I1174" s="1" t="str">
        <f t="shared" si="55"/>
        <v>3</v>
      </c>
      <c r="J1174" t="s">
        <v>13</v>
      </c>
      <c r="K1174" t="s">
        <v>2280</v>
      </c>
      <c r="L1174">
        <v>3.75</v>
      </c>
      <c r="M1174" t="str">
        <f t="shared" si="54"/>
        <v>Praiseworthy</v>
      </c>
      <c r="N1174" t="str">
        <f t="shared" si="56"/>
        <v>Praiseworthy</v>
      </c>
    </row>
    <row r="1175" spans="1:14" x14ac:dyDescent="0.25">
      <c r="A1175">
        <v>1243</v>
      </c>
      <c r="B1175" t="str">
        <f>TRIM(Table2[[#This Row],[Company (Manufacturer)]])</f>
        <v>Heirloom Cacao Preservation (Guittard)</v>
      </c>
      <c r="C1175" t="s">
        <v>2274</v>
      </c>
      <c r="D1175" t="s">
        <v>10</v>
      </c>
      <c r="E1175">
        <v>2014</v>
      </c>
      <c r="F1175" t="s">
        <v>10</v>
      </c>
      <c r="G1175" t="s">
        <v>2281</v>
      </c>
      <c r="H1175" s="1">
        <v>0.67</v>
      </c>
      <c r="I1175" s="1" t="str">
        <f t="shared" si="55"/>
        <v>3</v>
      </c>
      <c r="J1175" t="s">
        <v>13</v>
      </c>
      <c r="K1175" t="s">
        <v>2282</v>
      </c>
      <c r="L1175">
        <v>3.75</v>
      </c>
      <c r="M1175" t="str">
        <f t="shared" si="54"/>
        <v>Praiseworthy</v>
      </c>
      <c r="N1175" t="str">
        <f t="shared" si="56"/>
        <v>Praiseworthy</v>
      </c>
    </row>
    <row r="1176" spans="1:14" x14ac:dyDescent="0.25">
      <c r="A1176">
        <v>1744</v>
      </c>
      <c r="B1176" t="str">
        <f>TRIM(Table2[[#This Row],[Company (Manufacturer)]])</f>
        <v>Heirloom Cacao Preservation (Manoa)</v>
      </c>
      <c r="C1176" t="s">
        <v>2283</v>
      </c>
      <c r="D1176" t="s">
        <v>10</v>
      </c>
      <c r="E1176">
        <v>2016</v>
      </c>
      <c r="F1176" t="s">
        <v>10</v>
      </c>
      <c r="G1176" t="s">
        <v>2284</v>
      </c>
      <c r="H1176" s="1">
        <v>0.72</v>
      </c>
      <c r="I1176" s="1" t="str">
        <f t="shared" si="55"/>
        <v>3</v>
      </c>
      <c r="J1176" t="s">
        <v>13</v>
      </c>
      <c r="K1176" t="s">
        <v>2285</v>
      </c>
      <c r="L1176">
        <v>3.5</v>
      </c>
      <c r="M1176" t="str">
        <f t="shared" si="54"/>
        <v>Satisfactory</v>
      </c>
      <c r="N1176" t="str">
        <f t="shared" si="56"/>
        <v>Satisfactory</v>
      </c>
    </row>
    <row r="1177" spans="1:14" x14ac:dyDescent="0.25">
      <c r="A1177">
        <v>1744</v>
      </c>
      <c r="B1177" t="str">
        <f>TRIM(Table2[[#This Row],[Company (Manufacturer)]])</f>
        <v>Heirloom Cacao Preservation (Millcreek)</v>
      </c>
      <c r="C1177" t="s">
        <v>2286</v>
      </c>
      <c r="D1177" t="s">
        <v>10</v>
      </c>
      <c r="E1177">
        <v>2016</v>
      </c>
      <c r="F1177" t="s">
        <v>46</v>
      </c>
      <c r="G1177" t="s">
        <v>2287</v>
      </c>
      <c r="H1177" s="1">
        <v>0.7</v>
      </c>
      <c r="I1177" s="1" t="str">
        <f t="shared" si="55"/>
        <v>3</v>
      </c>
      <c r="J1177" t="s">
        <v>13</v>
      </c>
      <c r="K1177" t="s">
        <v>2288</v>
      </c>
      <c r="L1177">
        <v>3.5</v>
      </c>
      <c r="M1177" t="str">
        <f t="shared" si="54"/>
        <v>Satisfactory</v>
      </c>
      <c r="N1177" t="str">
        <f t="shared" si="56"/>
        <v>Satisfactory</v>
      </c>
    </row>
    <row r="1178" spans="1:14" x14ac:dyDescent="0.25">
      <c r="A1178">
        <v>1748</v>
      </c>
      <c r="B1178" t="str">
        <f>TRIM(Table2[[#This Row],[Company (Manufacturer)]])</f>
        <v>Heirloom Cacao Preservation (Mindo)</v>
      </c>
      <c r="C1178" t="s">
        <v>2289</v>
      </c>
      <c r="D1178" t="s">
        <v>10</v>
      </c>
      <c r="E1178">
        <v>2016</v>
      </c>
      <c r="F1178" t="s">
        <v>46</v>
      </c>
      <c r="G1178" t="s">
        <v>2290</v>
      </c>
      <c r="H1178" s="1">
        <v>0.77</v>
      </c>
      <c r="I1178" s="1" t="str">
        <f t="shared" si="55"/>
        <v>3</v>
      </c>
      <c r="J1178" t="s">
        <v>13</v>
      </c>
      <c r="K1178" t="s">
        <v>2291</v>
      </c>
      <c r="L1178">
        <v>3.5</v>
      </c>
      <c r="M1178" t="str">
        <f t="shared" si="54"/>
        <v>Satisfactory</v>
      </c>
      <c r="N1178" t="str">
        <f t="shared" si="56"/>
        <v>Satisfactory</v>
      </c>
    </row>
    <row r="1179" spans="1:14" x14ac:dyDescent="0.25">
      <c r="A1179">
        <v>1744</v>
      </c>
      <c r="B1179" t="str">
        <f>TRIM(Table2[[#This Row],[Company (Manufacturer)]])</f>
        <v>Heirloom Cacao Preservation (Zokoko)</v>
      </c>
      <c r="C1179" t="s">
        <v>2292</v>
      </c>
      <c r="D1179" t="s">
        <v>10</v>
      </c>
      <c r="E1179">
        <v>2016</v>
      </c>
      <c r="F1179" t="s">
        <v>35</v>
      </c>
      <c r="G1179" t="s">
        <v>2293</v>
      </c>
      <c r="H1179" s="1">
        <v>0.68</v>
      </c>
      <c r="I1179" s="1" t="str">
        <f t="shared" si="55"/>
        <v>3</v>
      </c>
      <c r="J1179" t="s">
        <v>13</v>
      </c>
      <c r="K1179" t="s">
        <v>2294</v>
      </c>
      <c r="L1179">
        <v>3.75</v>
      </c>
      <c r="M1179" t="str">
        <f t="shared" si="54"/>
        <v>Praiseworthy</v>
      </c>
      <c r="N1179" t="str">
        <f t="shared" si="56"/>
        <v>Praiseworthy</v>
      </c>
    </row>
    <row r="1180" spans="1:14" x14ac:dyDescent="0.25">
      <c r="A1180">
        <v>1744</v>
      </c>
      <c r="B1180" t="str">
        <f>TRIM(Table2[[#This Row],[Company (Manufacturer)]])</f>
        <v>Heirloom Cacao Preservation (Zokoko)</v>
      </c>
      <c r="C1180" t="s">
        <v>2292</v>
      </c>
      <c r="D1180" t="s">
        <v>10</v>
      </c>
      <c r="E1180">
        <v>2016</v>
      </c>
      <c r="F1180" t="s">
        <v>35</v>
      </c>
      <c r="G1180" t="s">
        <v>2295</v>
      </c>
      <c r="H1180" s="1">
        <v>0.72</v>
      </c>
      <c r="I1180" s="1" t="str">
        <f t="shared" si="55"/>
        <v>3</v>
      </c>
      <c r="J1180" t="s">
        <v>13</v>
      </c>
      <c r="K1180" t="s">
        <v>2296</v>
      </c>
      <c r="L1180">
        <v>4</v>
      </c>
      <c r="M1180" t="str">
        <f t="shared" si="54"/>
        <v>Premium</v>
      </c>
      <c r="N1180" t="str">
        <f t="shared" si="56"/>
        <v>Premium</v>
      </c>
    </row>
    <row r="1181" spans="1:14" x14ac:dyDescent="0.25">
      <c r="A1181">
        <v>1458</v>
      </c>
      <c r="B1181" t="str">
        <f>TRIM(Table2[[#This Row],[Company (Manufacturer)]])</f>
        <v>hello cocoa (now Markham &amp; Fitz)</v>
      </c>
      <c r="C1181" t="s">
        <v>2297</v>
      </c>
      <c r="D1181" t="s">
        <v>10</v>
      </c>
      <c r="E1181">
        <v>2015</v>
      </c>
      <c r="F1181" t="s">
        <v>30</v>
      </c>
      <c r="G1181" t="s">
        <v>30</v>
      </c>
      <c r="H1181" s="1">
        <v>0.56999999999999995</v>
      </c>
      <c r="I1181" s="1" t="str">
        <f t="shared" si="55"/>
        <v>3</v>
      </c>
      <c r="J1181" t="s">
        <v>13</v>
      </c>
      <c r="K1181" t="s">
        <v>2298</v>
      </c>
      <c r="L1181">
        <v>2.75</v>
      </c>
      <c r="M1181" t="str">
        <f t="shared" si="54"/>
        <v>Dissapointing</v>
      </c>
      <c r="N1181" t="str">
        <f t="shared" si="56"/>
        <v>Dissapointing</v>
      </c>
    </row>
    <row r="1182" spans="1:14" x14ac:dyDescent="0.25">
      <c r="A1182">
        <v>1462</v>
      </c>
      <c r="B1182" t="str">
        <f>TRIM(Table2[[#This Row],[Company (Manufacturer)]])</f>
        <v>hello cocoa (now Markham &amp; Fitz)</v>
      </c>
      <c r="C1182" t="s">
        <v>2297</v>
      </c>
      <c r="D1182" t="s">
        <v>10</v>
      </c>
      <c r="E1182">
        <v>2015</v>
      </c>
      <c r="F1182" t="s">
        <v>27</v>
      </c>
      <c r="G1182" t="s">
        <v>27</v>
      </c>
      <c r="H1182" s="1">
        <v>0.74</v>
      </c>
      <c r="I1182" s="1" t="str">
        <f t="shared" si="55"/>
        <v>3</v>
      </c>
      <c r="J1182" t="s">
        <v>13</v>
      </c>
      <c r="K1182" t="s">
        <v>1809</v>
      </c>
      <c r="L1182">
        <v>3.5</v>
      </c>
      <c r="M1182" t="str">
        <f t="shared" si="54"/>
        <v>Satisfactory</v>
      </c>
      <c r="N1182" t="str">
        <f t="shared" si="56"/>
        <v>Satisfactory</v>
      </c>
    </row>
    <row r="1183" spans="1:14" x14ac:dyDescent="0.25">
      <c r="A1183">
        <v>2614</v>
      </c>
      <c r="B1183" t="str">
        <f>TRIM(Table2[[#This Row],[Company (Manufacturer)]])</f>
        <v>Hemisphere</v>
      </c>
      <c r="C1183" t="s">
        <v>2299</v>
      </c>
      <c r="D1183" t="s">
        <v>10</v>
      </c>
      <c r="E1183">
        <v>2021</v>
      </c>
      <c r="F1183" t="s">
        <v>46</v>
      </c>
      <c r="G1183" t="s">
        <v>2300</v>
      </c>
      <c r="H1183" s="1">
        <v>0.7</v>
      </c>
      <c r="I1183" s="1" t="str">
        <f t="shared" si="55"/>
        <v>2</v>
      </c>
      <c r="J1183" t="s">
        <v>102</v>
      </c>
      <c r="K1183" t="s">
        <v>2301</v>
      </c>
      <c r="L1183">
        <v>2.75</v>
      </c>
      <c r="M1183" t="str">
        <f t="shared" si="54"/>
        <v>Dissapointing</v>
      </c>
      <c r="N1183" t="str">
        <f t="shared" si="56"/>
        <v>Dissapointing</v>
      </c>
    </row>
    <row r="1184" spans="1:14" x14ac:dyDescent="0.25">
      <c r="A1184">
        <v>2614</v>
      </c>
      <c r="B1184" t="str">
        <f>TRIM(Table2[[#This Row],[Company (Manufacturer)]])</f>
        <v>Hemisphere</v>
      </c>
      <c r="C1184" t="s">
        <v>2299</v>
      </c>
      <c r="D1184" t="s">
        <v>10</v>
      </c>
      <c r="E1184">
        <v>2021</v>
      </c>
      <c r="F1184" t="s">
        <v>163</v>
      </c>
      <c r="G1184" t="s">
        <v>2302</v>
      </c>
      <c r="H1184" s="1">
        <v>0.7</v>
      </c>
      <c r="I1184" s="1" t="str">
        <f t="shared" si="55"/>
        <v>2</v>
      </c>
      <c r="J1184" t="s">
        <v>102</v>
      </c>
      <c r="K1184" t="s">
        <v>2303</v>
      </c>
      <c r="L1184">
        <v>3.25</v>
      </c>
      <c r="M1184" t="str">
        <f t="shared" si="54"/>
        <v>Satisfactory</v>
      </c>
      <c r="N1184" t="str">
        <f t="shared" si="56"/>
        <v>Satisfactory</v>
      </c>
    </row>
    <row r="1185" spans="1:14" x14ac:dyDescent="0.25">
      <c r="A1185">
        <v>1546</v>
      </c>
      <c r="B1185" t="str">
        <f>TRIM(Table2[[#This Row],[Company (Manufacturer)]])</f>
        <v>hexx</v>
      </c>
      <c r="C1185" t="s">
        <v>2304</v>
      </c>
      <c r="D1185" t="s">
        <v>10</v>
      </c>
      <c r="E1185">
        <v>2015</v>
      </c>
      <c r="F1185" t="s">
        <v>11</v>
      </c>
      <c r="G1185" t="s">
        <v>11</v>
      </c>
      <c r="H1185" s="1">
        <v>0.7</v>
      </c>
      <c r="I1185" s="1" t="str">
        <f t="shared" si="55"/>
        <v>2</v>
      </c>
      <c r="J1185" t="s">
        <v>770</v>
      </c>
      <c r="K1185" t="s">
        <v>2305</v>
      </c>
      <c r="L1185">
        <v>2.75</v>
      </c>
      <c r="M1185" t="str">
        <f t="shared" si="54"/>
        <v>Dissapointing</v>
      </c>
      <c r="N1185" t="str">
        <f t="shared" si="56"/>
        <v>Dissapointing</v>
      </c>
    </row>
    <row r="1186" spans="1:14" x14ac:dyDescent="0.25">
      <c r="A1186">
        <v>1546</v>
      </c>
      <c r="B1186" t="str">
        <f>TRIM(Table2[[#This Row],[Company (Manufacturer)]])</f>
        <v>hexx</v>
      </c>
      <c r="C1186" t="s">
        <v>2304</v>
      </c>
      <c r="D1186" t="s">
        <v>10</v>
      </c>
      <c r="E1186">
        <v>2015</v>
      </c>
      <c r="F1186" t="s">
        <v>15</v>
      </c>
      <c r="G1186" t="s">
        <v>15</v>
      </c>
      <c r="H1186" s="1">
        <v>0.74</v>
      </c>
      <c r="I1186" s="1" t="str">
        <f t="shared" si="55"/>
        <v>2</v>
      </c>
      <c r="J1186" t="s">
        <v>770</v>
      </c>
      <c r="K1186" t="s">
        <v>2306</v>
      </c>
      <c r="L1186">
        <v>3</v>
      </c>
      <c r="M1186" t="str">
        <f t="shared" si="54"/>
        <v>Satisfactory</v>
      </c>
      <c r="N1186" t="str">
        <f t="shared" si="56"/>
        <v>Satisfactory</v>
      </c>
    </row>
    <row r="1187" spans="1:14" x14ac:dyDescent="0.25">
      <c r="A1187">
        <v>1546</v>
      </c>
      <c r="B1187" t="str">
        <f>TRIM(Table2[[#This Row],[Company (Manufacturer)]])</f>
        <v>hexx</v>
      </c>
      <c r="C1187" t="s">
        <v>2304</v>
      </c>
      <c r="D1187" t="s">
        <v>10</v>
      </c>
      <c r="E1187">
        <v>2015</v>
      </c>
      <c r="F1187" t="s">
        <v>27</v>
      </c>
      <c r="G1187" t="s">
        <v>27</v>
      </c>
      <c r="H1187" s="1">
        <v>0.7</v>
      </c>
      <c r="I1187" s="1" t="str">
        <f t="shared" si="55"/>
        <v>2</v>
      </c>
      <c r="J1187" t="s">
        <v>770</v>
      </c>
      <c r="K1187" t="s">
        <v>2307</v>
      </c>
      <c r="L1187">
        <v>3</v>
      </c>
      <c r="M1187" t="str">
        <f t="shared" si="54"/>
        <v>Satisfactory</v>
      </c>
      <c r="N1187" t="str">
        <f t="shared" si="56"/>
        <v>Satisfactory</v>
      </c>
    </row>
    <row r="1188" spans="1:14" x14ac:dyDescent="0.25">
      <c r="A1188">
        <v>1550</v>
      </c>
      <c r="B1188" t="str">
        <f>TRIM(Table2[[#This Row],[Company (Manufacturer)]])</f>
        <v>hexx</v>
      </c>
      <c r="C1188" t="s">
        <v>2304</v>
      </c>
      <c r="D1188" t="s">
        <v>10</v>
      </c>
      <c r="E1188">
        <v>2015</v>
      </c>
      <c r="F1188" t="s">
        <v>46</v>
      </c>
      <c r="G1188" t="s">
        <v>46</v>
      </c>
      <c r="H1188" s="1">
        <v>0.73</v>
      </c>
      <c r="I1188" s="1" t="str">
        <f t="shared" si="55"/>
        <v>2</v>
      </c>
      <c r="J1188" t="s">
        <v>770</v>
      </c>
      <c r="K1188" t="s">
        <v>2308</v>
      </c>
      <c r="L1188">
        <v>3.25</v>
      </c>
      <c r="M1188" t="str">
        <f t="shared" si="54"/>
        <v>Satisfactory</v>
      </c>
      <c r="N1188" t="str">
        <f t="shared" si="56"/>
        <v>Satisfactory</v>
      </c>
    </row>
    <row r="1189" spans="1:14" x14ac:dyDescent="0.25">
      <c r="A1189">
        <v>1550</v>
      </c>
      <c r="B1189" t="str">
        <f>TRIM(Table2[[#This Row],[Company (Manufacturer)]])</f>
        <v>hexx</v>
      </c>
      <c r="C1189" t="s">
        <v>2304</v>
      </c>
      <c r="D1189" t="s">
        <v>10</v>
      </c>
      <c r="E1189">
        <v>2015</v>
      </c>
      <c r="F1189" t="s">
        <v>38</v>
      </c>
      <c r="G1189" t="s">
        <v>38</v>
      </c>
      <c r="H1189" s="1">
        <v>0.7</v>
      </c>
      <c r="I1189" s="1" t="str">
        <f t="shared" si="55"/>
        <v>2</v>
      </c>
      <c r="J1189" t="s">
        <v>770</v>
      </c>
      <c r="K1189" t="s">
        <v>2309</v>
      </c>
      <c r="L1189">
        <v>3.25</v>
      </c>
      <c r="M1189" t="str">
        <f t="shared" si="54"/>
        <v>Satisfactory</v>
      </c>
      <c r="N1189" t="str">
        <f t="shared" si="56"/>
        <v>Satisfactory</v>
      </c>
    </row>
    <row r="1190" spans="1:14" x14ac:dyDescent="0.25">
      <c r="A1190">
        <v>2146</v>
      </c>
      <c r="B1190" t="str">
        <f>TRIM(Table2[[#This Row],[Company (Manufacturer)]])</f>
        <v>hexx</v>
      </c>
      <c r="C1190" t="s">
        <v>2304</v>
      </c>
      <c r="D1190" t="s">
        <v>10</v>
      </c>
      <c r="E1190">
        <v>2018</v>
      </c>
      <c r="F1190" t="s">
        <v>46</v>
      </c>
      <c r="G1190" t="s">
        <v>2310</v>
      </c>
      <c r="H1190" s="1">
        <v>0.73</v>
      </c>
      <c r="I1190" s="1" t="str">
        <f t="shared" si="55"/>
        <v>2</v>
      </c>
      <c r="J1190" t="s">
        <v>770</v>
      </c>
      <c r="K1190" t="s">
        <v>2311</v>
      </c>
      <c r="L1190">
        <v>2.5</v>
      </c>
      <c r="M1190" t="str">
        <f t="shared" si="54"/>
        <v>Dissapointing</v>
      </c>
      <c r="N1190" t="str">
        <f t="shared" si="56"/>
        <v>Dissapointing</v>
      </c>
    </row>
    <row r="1191" spans="1:14" x14ac:dyDescent="0.25">
      <c r="A1191">
        <v>2146</v>
      </c>
      <c r="B1191" t="str">
        <f>TRIM(Table2[[#This Row],[Company (Manufacturer)]])</f>
        <v>hexx</v>
      </c>
      <c r="C1191" t="s">
        <v>2304</v>
      </c>
      <c r="D1191" t="s">
        <v>10</v>
      </c>
      <c r="E1191">
        <v>2018</v>
      </c>
      <c r="F1191" t="s">
        <v>18</v>
      </c>
      <c r="G1191" t="s">
        <v>2312</v>
      </c>
      <c r="H1191" s="1">
        <v>0.71</v>
      </c>
      <c r="I1191" s="1" t="str">
        <f t="shared" si="55"/>
        <v>2</v>
      </c>
      <c r="J1191" t="s">
        <v>770</v>
      </c>
      <c r="K1191" t="s">
        <v>2313</v>
      </c>
      <c r="L1191">
        <v>3.5</v>
      </c>
      <c r="M1191" t="str">
        <f t="shared" si="54"/>
        <v>Satisfactory</v>
      </c>
      <c r="N1191" t="str">
        <f t="shared" si="56"/>
        <v>Satisfactory</v>
      </c>
    </row>
    <row r="1192" spans="1:14" x14ac:dyDescent="0.25">
      <c r="A1192">
        <v>2150</v>
      </c>
      <c r="B1192" t="str">
        <f>TRIM(Table2[[#This Row],[Company (Manufacturer)]])</f>
        <v>hexx</v>
      </c>
      <c r="C1192" t="s">
        <v>2304</v>
      </c>
      <c r="D1192" t="s">
        <v>10</v>
      </c>
      <c r="E1192">
        <v>2018</v>
      </c>
      <c r="F1192" t="s">
        <v>38</v>
      </c>
      <c r="G1192" t="s">
        <v>2314</v>
      </c>
      <c r="H1192" s="1">
        <v>0.7</v>
      </c>
      <c r="I1192" s="1" t="str">
        <f t="shared" si="55"/>
        <v>2</v>
      </c>
      <c r="J1192" t="s">
        <v>770</v>
      </c>
      <c r="K1192" t="s">
        <v>2315</v>
      </c>
      <c r="L1192">
        <v>2.25</v>
      </c>
      <c r="M1192" t="str">
        <f t="shared" si="54"/>
        <v>Dissapointing</v>
      </c>
      <c r="N1192" t="str">
        <f t="shared" si="56"/>
        <v>Dissapointing</v>
      </c>
    </row>
    <row r="1193" spans="1:14" x14ac:dyDescent="0.25">
      <c r="A1193">
        <v>2150</v>
      </c>
      <c r="B1193" t="str">
        <f>TRIM(Table2[[#This Row],[Company (Manufacturer)]])</f>
        <v>hexx</v>
      </c>
      <c r="C1193" t="s">
        <v>2304</v>
      </c>
      <c r="D1193" t="s">
        <v>10</v>
      </c>
      <c r="E1193">
        <v>2018</v>
      </c>
      <c r="F1193" t="s">
        <v>15</v>
      </c>
      <c r="G1193" t="s">
        <v>2316</v>
      </c>
      <c r="H1193" s="1">
        <v>0.74</v>
      </c>
      <c r="I1193" s="1" t="str">
        <f t="shared" si="55"/>
        <v>2</v>
      </c>
      <c r="J1193" t="s">
        <v>770</v>
      </c>
      <c r="K1193" t="s">
        <v>2317</v>
      </c>
      <c r="L1193">
        <v>2.75</v>
      </c>
      <c r="M1193" t="str">
        <f t="shared" si="54"/>
        <v>Dissapointing</v>
      </c>
      <c r="N1193" t="str">
        <f t="shared" si="56"/>
        <v>Dissapointing</v>
      </c>
    </row>
    <row r="1194" spans="1:14" x14ac:dyDescent="0.25">
      <c r="A1194">
        <v>2150</v>
      </c>
      <c r="B1194" t="str">
        <f>TRIM(Table2[[#This Row],[Company (Manufacturer)]])</f>
        <v>hexx</v>
      </c>
      <c r="C1194" t="s">
        <v>2304</v>
      </c>
      <c r="D1194" t="s">
        <v>10</v>
      </c>
      <c r="E1194">
        <v>2018</v>
      </c>
      <c r="F1194" t="s">
        <v>11</v>
      </c>
      <c r="G1194" t="s">
        <v>2318</v>
      </c>
      <c r="H1194" s="1">
        <v>0.7</v>
      </c>
      <c r="I1194" s="1" t="str">
        <f t="shared" si="55"/>
        <v>2</v>
      </c>
      <c r="J1194" t="s">
        <v>770</v>
      </c>
      <c r="K1194" t="s">
        <v>2319</v>
      </c>
      <c r="L1194">
        <v>3</v>
      </c>
      <c r="M1194" t="str">
        <f t="shared" si="54"/>
        <v>Satisfactory</v>
      </c>
      <c r="N1194" t="str">
        <f t="shared" si="56"/>
        <v>Satisfactory</v>
      </c>
    </row>
    <row r="1195" spans="1:14" x14ac:dyDescent="0.25">
      <c r="A1195">
        <v>1712</v>
      </c>
      <c r="B1195" t="str">
        <f>TRIM(Table2[[#This Row],[Company (Manufacturer)]])</f>
        <v>Hogarth</v>
      </c>
      <c r="C1195" t="s">
        <v>2320</v>
      </c>
      <c r="D1195" t="s">
        <v>934</v>
      </c>
      <c r="E1195">
        <v>2016</v>
      </c>
      <c r="F1195" t="s">
        <v>15</v>
      </c>
      <c r="G1195" t="s">
        <v>2321</v>
      </c>
      <c r="H1195" s="1">
        <v>0.7</v>
      </c>
      <c r="I1195" s="1" t="str">
        <f t="shared" si="55"/>
        <v>3</v>
      </c>
      <c r="J1195" t="s">
        <v>13</v>
      </c>
      <c r="K1195" t="s">
        <v>2322</v>
      </c>
      <c r="L1195">
        <v>2.75</v>
      </c>
      <c r="M1195" t="str">
        <f t="shared" si="54"/>
        <v>Dissapointing</v>
      </c>
      <c r="N1195" t="str">
        <f t="shared" si="56"/>
        <v>Dissapointing</v>
      </c>
    </row>
    <row r="1196" spans="1:14" x14ac:dyDescent="0.25">
      <c r="A1196">
        <v>1712</v>
      </c>
      <c r="B1196" t="str">
        <f>TRIM(Table2[[#This Row],[Company (Manufacturer)]])</f>
        <v>Hogarth</v>
      </c>
      <c r="C1196" t="s">
        <v>2320</v>
      </c>
      <c r="D1196" t="s">
        <v>934</v>
      </c>
      <c r="E1196">
        <v>2016</v>
      </c>
      <c r="F1196" t="s">
        <v>27</v>
      </c>
      <c r="G1196" t="s">
        <v>594</v>
      </c>
      <c r="H1196" s="1">
        <v>0.72</v>
      </c>
      <c r="I1196" s="1" t="str">
        <f t="shared" si="55"/>
        <v>3</v>
      </c>
      <c r="J1196" t="s">
        <v>13</v>
      </c>
      <c r="K1196" t="s">
        <v>2323</v>
      </c>
      <c r="L1196">
        <v>2.75</v>
      </c>
      <c r="M1196" t="str">
        <f t="shared" si="54"/>
        <v>Dissapointing</v>
      </c>
      <c r="N1196" t="str">
        <f t="shared" si="56"/>
        <v>Dissapointing</v>
      </c>
    </row>
    <row r="1197" spans="1:14" x14ac:dyDescent="0.25">
      <c r="A1197">
        <v>1712</v>
      </c>
      <c r="B1197" t="str">
        <f>TRIM(Table2[[#This Row],[Company (Manufacturer)]])</f>
        <v>Hogarth</v>
      </c>
      <c r="C1197" t="s">
        <v>2320</v>
      </c>
      <c r="D1197" t="s">
        <v>934</v>
      </c>
      <c r="E1197">
        <v>2016</v>
      </c>
      <c r="F1197" t="s">
        <v>18</v>
      </c>
      <c r="G1197" t="s">
        <v>695</v>
      </c>
      <c r="H1197" s="1">
        <v>0.75</v>
      </c>
      <c r="I1197" s="1" t="str">
        <f t="shared" si="55"/>
        <v>3</v>
      </c>
      <c r="J1197" t="s">
        <v>13</v>
      </c>
      <c r="K1197" t="s">
        <v>2324</v>
      </c>
      <c r="L1197">
        <v>3.25</v>
      </c>
      <c r="M1197" t="str">
        <f t="shared" si="54"/>
        <v>Satisfactory</v>
      </c>
      <c r="N1197" t="str">
        <f t="shared" si="56"/>
        <v>Satisfactory</v>
      </c>
    </row>
    <row r="1198" spans="1:14" x14ac:dyDescent="0.25">
      <c r="A1198">
        <v>1712</v>
      </c>
      <c r="B1198" t="str">
        <f>TRIM(Table2[[#This Row],[Company (Manufacturer)]])</f>
        <v>Hogarth</v>
      </c>
      <c r="C1198" t="s">
        <v>2320</v>
      </c>
      <c r="D1198" t="s">
        <v>934</v>
      </c>
      <c r="E1198">
        <v>2016</v>
      </c>
      <c r="F1198" t="s">
        <v>38</v>
      </c>
      <c r="G1198" t="s">
        <v>2325</v>
      </c>
      <c r="H1198" s="1">
        <v>0.66</v>
      </c>
      <c r="I1198" s="1" t="str">
        <f t="shared" si="55"/>
        <v>3</v>
      </c>
      <c r="J1198" t="s">
        <v>13</v>
      </c>
      <c r="K1198" t="s">
        <v>2326</v>
      </c>
      <c r="L1198">
        <v>3.5</v>
      </c>
      <c r="M1198" t="str">
        <f t="shared" si="54"/>
        <v>Satisfactory</v>
      </c>
      <c r="N1198" t="str">
        <f t="shared" si="56"/>
        <v>Satisfactory</v>
      </c>
    </row>
    <row r="1199" spans="1:14" x14ac:dyDescent="0.25">
      <c r="A1199">
        <v>2426</v>
      </c>
      <c r="B1199" t="str">
        <f>TRIM(Table2[[#This Row],[Company (Manufacturer)]])</f>
        <v>Hogarth</v>
      </c>
      <c r="C1199" t="s">
        <v>2320</v>
      </c>
      <c r="D1199" t="s">
        <v>934</v>
      </c>
      <c r="E1199">
        <v>2019</v>
      </c>
      <c r="F1199" t="s">
        <v>27</v>
      </c>
      <c r="G1199" t="s">
        <v>2327</v>
      </c>
      <c r="H1199" s="1">
        <v>0.68</v>
      </c>
      <c r="I1199" s="1" t="str">
        <f t="shared" si="55"/>
        <v>3</v>
      </c>
      <c r="J1199" t="s">
        <v>13</v>
      </c>
      <c r="K1199" t="s">
        <v>2328</v>
      </c>
      <c r="L1199">
        <v>3.25</v>
      </c>
      <c r="M1199" t="str">
        <f t="shared" si="54"/>
        <v>Satisfactory</v>
      </c>
      <c r="N1199" t="str">
        <f t="shared" si="56"/>
        <v>Satisfactory</v>
      </c>
    </row>
    <row r="1200" spans="1:14" x14ac:dyDescent="0.25">
      <c r="A1200">
        <v>2450</v>
      </c>
      <c r="B1200" t="str">
        <f>TRIM(Table2[[#This Row],[Company (Manufacturer)]])</f>
        <v>Hogarth</v>
      </c>
      <c r="C1200" t="s">
        <v>2320</v>
      </c>
      <c r="D1200" t="s">
        <v>934</v>
      </c>
      <c r="E1200">
        <v>2019</v>
      </c>
      <c r="F1200" t="s">
        <v>46</v>
      </c>
      <c r="G1200" t="s">
        <v>305</v>
      </c>
      <c r="H1200" s="1">
        <v>0.85</v>
      </c>
      <c r="I1200" s="1" t="str">
        <f t="shared" si="55"/>
        <v>3</v>
      </c>
      <c r="J1200" t="s">
        <v>13</v>
      </c>
      <c r="K1200" t="s">
        <v>2329</v>
      </c>
      <c r="L1200">
        <v>3.5</v>
      </c>
      <c r="M1200" t="str">
        <f t="shared" si="54"/>
        <v>Satisfactory</v>
      </c>
      <c r="N1200" t="str">
        <f t="shared" si="56"/>
        <v>Satisfactory</v>
      </c>
    </row>
    <row r="1201" spans="1:14" x14ac:dyDescent="0.25">
      <c r="A1201">
        <v>414</v>
      </c>
      <c r="B1201" t="str">
        <f>TRIM(Table2[[#This Row],[Company (Manufacturer)]])</f>
        <v>Hoja Verde (Tulicorp)</v>
      </c>
      <c r="C1201" t="s">
        <v>2330</v>
      </c>
      <c r="D1201" t="s">
        <v>46</v>
      </c>
      <c r="E1201">
        <v>2009</v>
      </c>
      <c r="F1201" t="s">
        <v>46</v>
      </c>
      <c r="G1201" t="s">
        <v>1041</v>
      </c>
      <c r="H1201" s="1">
        <v>0.8</v>
      </c>
      <c r="I1201" s="1" t="str">
        <f t="shared" si="55"/>
        <v>4</v>
      </c>
      <c r="J1201" t="s">
        <v>36</v>
      </c>
      <c r="K1201" t="s">
        <v>2331</v>
      </c>
      <c r="L1201">
        <v>2</v>
      </c>
      <c r="M1201" t="str">
        <f t="shared" si="54"/>
        <v>Dissapointing</v>
      </c>
      <c r="N1201" t="str">
        <f t="shared" si="56"/>
        <v>Dissapointing</v>
      </c>
    </row>
    <row r="1202" spans="1:14" x14ac:dyDescent="0.25">
      <c r="A1202">
        <v>414</v>
      </c>
      <c r="B1202" t="str">
        <f>TRIM(Table2[[#This Row],[Company (Manufacturer)]])</f>
        <v>Hoja Verde (Tulicorp)</v>
      </c>
      <c r="C1202" t="s">
        <v>2330</v>
      </c>
      <c r="D1202" t="s">
        <v>46</v>
      </c>
      <c r="E1202">
        <v>2009</v>
      </c>
      <c r="F1202" t="s">
        <v>46</v>
      </c>
      <c r="G1202" t="s">
        <v>723</v>
      </c>
      <c r="H1202" s="1">
        <v>0.8</v>
      </c>
      <c r="I1202" s="1" t="str">
        <f t="shared" si="55"/>
        <v>2</v>
      </c>
      <c r="J1202" t="s">
        <v>102</v>
      </c>
      <c r="K1202" t="s">
        <v>2332</v>
      </c>
      <c r="L1202">
        <v>2.5</v>
      </c>
      <c r="M1202" t="str">
        <f t="shared" si="54"/>
        <v>Dissapointing</v>
      </c>
      <c r="N1202" t="str">
        <f t="shared" si="56"/>
        <v>Dissapointing</v>
      </c>
    </row>
    <row r="1203" spans="1:14" x14ac:dyDescent="0.25">
      <c r="A1203">
        <v>414</v>
      </c>
      <c r="B1203" t="str">
        <f>TRIM(Table2[[#This Row],[Company (Manufacturer)]])</f>
        <v>Hoja Verde (Tulicorp)</v>
      </c>
      <c r="C1203" t="s">
        <v>2330</v>
      </c>
      <c r="D1203" t="s">
        <v>46</v>
      </c>
      <c r="E1203">
        <v>2009</v>
      </c>
      <c r="F1203" t="s">
        <v>46</v>
      </c>
      <c r="G1203" t="s">
        <v>1041</v>
      </c>
      <c r="H1203" s="1">
        <v>0.72</v>
      </c>
      <c r="I1203" s="1" t="str">
        <f t="shared" si="55"/>
        <v>2</v>
      </c>
      <c r="J1203" t="s">
        <v>102</v>
      </c>
      <c r="K1203" t="s">
        <v>2333</v>
      </c>
      <c r="L1203">
        <v>3</v>
      </c>
      <c r="M1203" t="str">
        <f t="shared" si="54"/>
        <v>Satisfactory</v>
      </c>
      <c r="N1203" t="str">
        <f t="shared" si="56"/>
        <v>Satisfactory</v>
      </c>
    </row>
    <row r="1204" spans="1:14" x14ac:dyDescent="0.25">
      <c r="A1204">
        <v>414</v>
      </c>
      <c r="B1204" t="str">
        <f>TRIM(Table2[[#This Row],[Company (Manufacturer)]])</f>
        <v>Hoja Verde (Tulicorp)</v>
      </c>
      <c r="C1204" t="s">
        <v>2330</v>
      </c>
      <c r="D1204" t="s">
        <v>46</v>
      </c>
      <c r="E1204">
        <v>2009</v>
      </c>
      <c r="F1204" t="s">
        <v>46</v>
      </c>
      <c r="G1204" t="s">
        <v>1041</v>
      </c>
      <c r="H1204" s="1">
        <v>0.57999999999999996</v>
      </c>
      <c r="I1204" s="1" t="str">
        <f t="shared" si="55"/>
        <v>4</v>
      </c>
      <c r="J1204" t="s">
        <v>36</v>
      </c>
      <c r="K1204" t="s">
        <v>2334</v>
      </c>
      <c r="L1204">
        <v>3.25</v>
      </c>
      <c r="M1204" t="str">
        <f t="shared" si="54"/>
        <v>Satisfactory</v>
      </c>
      <c r="N1204" t="str">
        <f t="shared" si="56"/>
        <v>Satisfactory</v>
      </c>
    </row>
    <row r="1205" spans="1:14" x14ac:dyDescent="0.25">
      <c r="A1205">
        <v>414</v>
      </c>
      <c r="B1205" t="str">
        <f>TRIM(Table2[[#This Row],[Company (Manufacturer)]])</f>
        <v>Hoja Verde (Tulicorp)</v>
      </c>
      <c r="C1205" t="s">
        <v>2330</v>
      </c>
      <c r="D1205" t="s">
        <v>46</v>
      </c>
      <c r="E1205">
        <v>2009</v>
      </c>
      <c r="F1205" t="s">
        <v>46</v>
      </c>
      <c r="G1205" t="s">
        <v>723</v>
      </c>
      <c r="H1205" s="1">
        <v>0.57999999999999996</v>
      </c>
      <c r="I1205" s="1" t="str">
        <f t="shared" si="55"/>
        <v>4</v>
      </c>
      <c r="J1205" t="s">
        <v>36</v>
      </c>
      <c r="K1205" t="s">
        <v>2335</v>
      </c>
      <c r="L1205">
        <v>3.5</v>
      </c>
      <c r="M1205" t="str">
        <f t="shared" si="54"/>
        <v>Satisfactory</v>
      </c>
      <c r="N1205" t="str">
        <f t="shared" si="56"/>
        <v>Satisfactory</v>
      </c>
    </row>
    <row r="1206" spans="1:14" x14ac:dyDescent="0.25">
      <c r="A1206">
        <v>431</v>
      </c>
      <c r="B1206" t="str">
        <f>TRIM(Table2[[#This Row],[Company (Manufacturer)]])</f>
        <v>Holy Cacao</v>
      </c>
      <c r="C1206" t="s">
        <v>2336</v>
      </c>
      <c r="D1206" t="s">
        <v>2337</v>
      </c>
      <c r="E1206">
        <v>2009</v>
      </c>
      <c r="F1206" t="s">
        <v>649</v>
      </c>
      <c r="G1206" t="s">
        <v>649</v>
      </c>
      <c r="H1206" s="1">
        <v>0.7</v>
      </c>
      <c r="I1206" s="1" t="str">
        <f t="shared" si="55"/>
        <v>2</v>
      </c>
      <c r="J1206" t="s">
        <v>102</v>
      </c>
      <c r="K1206" t="s">
        <v>2338</v>
      </c>
      <c r="L1206">
        <v>2.5</v>
      </c>
      <c r="M1206" t="str">
        <f t="shared" si="54"/>
        <v>Dissapointing</v>
      </c>
      <c r="N1206" t="str">
        <f t="shared" si="56"/>
        <v>Dissapointing</v>
      </c>
    </row>
    <row r="1207" spans="1:14" x14ac:dyDescent="0.25">
      <c r="A1207">
        <v>431</v>
      </c>
      <c r="B1207" t="str">
        <f>TRIM(Table2[[#This Row],[Company (Manufacturer)]])</f>
        <v>Holy Cacao</v>
      </c>
      <c r="C1207" t="s">
        <v>2336</v>
      </c>
      <c r="D1207" t="s">
        <v>2337</v>
      </c>
      <c r="E1207">
        <v>2009</v>
      </c>
      <c r="F1207" t="s">
        <v>18</v>
      </c>
      <c r="G1207" t="s">
        <v>1612</v>
      </c>
      <c r="H1207" s="1">
        <v>0.7</v>
      </c>
      <c r="I1207" s="1" t="str">
        <f t="shared" si="55"/>
        <v>2</v>
      </c>
      <c r="J1207" t="s">
        <v>102</v>
      </c>
      <c r="K1207" t="s">
        <v>2339</v>
      </c>
      <c r="L1207">
        <v>2.75</v>
      </c>
      <c r="M1207" t="str">
        <f t="shared" si="54"/>
        <v>Dissapointing</v>
      </c>
      <c r="N1207" t="str">
        <f t="shared" si="56"/>
        <v>Dissapointing</v>
      </c>
    </row>
    <row r="1208" spans="1:14" x14ac:dyDescent="0.25">
      <c r="A1208">
        <v>431</v>
      </c>
      <c r="B1208" t="str">
        <f>TRIM(Table2[[#This Row],[Company (Manufacturer)]])</f>
        <v>Holy Cacao</v>
      </c>
      <c r="C1208" t="s">
        <v>2336</v>
      </c>
      <c r="D1208" t="s">
        <v>2337</v>
      </c>
      <c r="E1208">
        <v>2009</v>
      </c>
      <c r="F1208" t="s">
        <v>38</v>
      </c>
      <c r="G1208" t="s">
        <v>2340</v>
      </c>
      <c r="H1208" s="1">
        <v>0.7</v>
      </c>
      <c r="I1208" s="1" t="str">
        <f t="shared" si="55"/>
        <v>2</v>
      </c>
      <c r="J1208" t="s">
        <v>102</v>
      </c>
      <c r="K1208" t="s">
        <v>2341</v>
      </c>
      <c r="L1208">
        <v>3.5</v>
      </c>
      <c r="M1208" t="str">
        <f t="shared" si="54"/>
        <v>Satisfactory</v>
      </c>
      <c r="N1208" t="str">
        <f t="shared" si="56"/>
        <v>Satisfactory</v>
      </c>
    </row>
    <row r="1209" spans="1:14" x14ac:dyDescent="0.25">
      <c r="A1209">
        <v>431</v>
      </c>
      <c r="B1209" t="str">
        <f>TRIM(Table2[[#This Row],[Company (Manufacturer)]])</f>
        <v>Holy Cacao</v>
      </c>
      <c r="C1209" t="s">
        <v>2336</v>
      </c>
      <c r="D1209" t="s">
        <v>2337</v>
      </c>
      <c r="E1209">
        <v>2009</v>
      </c>
      <c r="F1209" t="s">
        <v>18</v>
      </c>
      <c r="G1209" t="s">
        <v>2342</v>
      </c>
      <c r="H1209" s="1">
        <v>0.75</v>
      </c>
      <c r="I1209" s="1" t="str">
        <f t="shared" si="55"/>
        <v>2</v>
      </c>
      <c r="J1209" t="s">
        <v>102</v>
      </c>
      <c r="K1209" t="s">
        <v>2343</v>
      </c>
      <c r="L1209">
        <v>3.75</v>
      </c>
      <c r="M1209" t="str">
        <f t="shared" si="54"/>
        <v>Praiseworthy</v>
      </c>
      <c r="N1209" t="str">
        <f t="shared" si="56"/>
        <v>Praiseworthy</v>
      </c>
    </row>
    <row r="1210" spans="1:14" x14ac:dyDescent="0.25">
      <c r="A1210">
        <v>1466</v>
      </c>
      <c r="B1210" t="str">
        <f>TRIM(Table2[[#This Row],[Company (Manufacturer)]])</f>
        <v>Holy Cacao</v>
      </c>
      <c r="C1210" t="s">
        <v>2336</v>
      </c>
      <c r="D1210" t="s">
        <v>2337</v>
      </c>
      <c r="E1210">
        <v>2015</v>
      </c>
      <c r="F1210" t="s">
        <v>46</v>
      </c>
      <c r="G1210" t="s">
        <v>1849</v>
      </c>
      <c r="H1210" s="1">
        <v>0.7</v>
      </c>
      <c r="I1210" s="1" t="str">
        <f t="shared" si="55"/>
        <v>4</v>
      </c>
      <c r="J1210" t="s">
        <v>36</v>
      </c>
      <c r="K1210" t="s">
        <v>2344</v>
      </c>
      <c r="L1210">
        <v>3.5</v>
      </c>
      <c r="M1210" t="str">
        <f t="shared" si="54"/>
        <v>Satisfactory</v>
      </c>
      <c r="N1210" t="str">
        <f t="shared" si="56"/>
        <v>Satisfactory</v>
      </c>
    </row>
    <row r="1211" spans="1:14" x14ac:dyDescent="0.25">
      <c r="A1211">
        <v>1466</v>
      </c>
      <c r="B1211" t="str">
        <f>TRIM(Table2[[#This Row],[Company (Manufacturer)]])</f>
        <v>Holy Cacao</v>
      </c>
      <c r="C1211" t="s">
        <v>2336</v>
      </c>
      <c r="D1211" t="s">
        <v>2337</v>
      </c>
      <c r="E1211">
        <v>2015</v>
      </c>
      <c r="F1211" t="s">
        <v>15</v>
      </c>
      <c r="G1211" t="s">
        <v>422</v>
      </c>
      <c r="H1211" s="1">
        <v>0.7</v>
      </c>
      <c r="I1211" s="1" t="str">
        <f t="shared" si="55"/>
        <v>4</v>
      </c>
      <c r="J1211" t="s">
        <v>36</v>
      </c>
      <c r="K1211" t="s">
        <v>2345</v>
      </c>
      <c r="L1211">
        <v>3.5</v>
      </c>
      <c r="M1211" t="str">
        <f t="shared" si="54"/>
        <v>Satisfactory</v>
      </c>
      <c r="N1211" t="str">
        <f t="shared" si="56"/>
        <v>Satisfactory</v>
      </c>
    </row>
    <row r="1212" spans="1:14" x14ac:dyDescent="0.25">
      <c r="A1212">
        <v>1466</v>
      </c>
      <c r="B1212" t="str">
        <f>TRIM(Table2[[#This Row],[Company (Manufacturer)]])</f>
        <v>Holy Cacao</v>
      </c>
      <c r="C1212" t="s">
        <v>2336</v>
      </c>
      <c r="D1212" t="s">
        <v>2337</v>
      </c>
      <c r="E1212">
        <v>2015</v>
      </c>
      <c r="F1212" t="s">
        <v>149</v>
      </c>
      <c r="G1212" t="s">
        <v>744</v>
      </c>
      <c r="H1212" s="1">
        <v>0.7</v>
      </c>
      <c r="I1212" s="1" t="str">
        <f t="shared" si="55"/>
        <v>4</v>
      </c>
      <c r="J1212" t="s">
        <v>36</v>
      </c>
      <c r="K1212" t="s">
        <v>2346</v>
      </c>
      <c r="L1212">
        <v>3.5</v>
      </c>
      <c r="M1212" t="str">
        <f t="shared" si="54"/>
        <v>Satisfactory</v>
      </c>
      <c r="N1212" t="str">
        <f t="shared" si="56"/>
        <v>Satisfactory</v>
      </c>
    </row>
    <row r="1213" spans="1:14" x14ac:dyDescent="0.25">
      <c r="A1213">
        <v>1466</v>
      </c>
      <c r="B1213" t="str">
        <f>TRIM(Table2[[#This Row],[Company (Manufacturer)]])</f>
        <v>Holy Cacao</v>
      </c>
      <c r="C1213" t="s">
        <v>2336</v>
      </c>
      <c r="D1213" t="s">
        <v>2337</v>
      </c>
      <c r="E1213">
        <v>2015</v>
      </c>
      <c r="F1213" t="s">
        <v>27</v>
      </c>
      <c r="G1213" t="s">
        <v>2347</v>
      </c>
      <c r="H1213" s="1">
        <v>0.7</v>
      </c>
      <c r="I1213" s="1" t="str">
        <f t="shared" si="55"/>
        <v>4</v>
      </c>
      <c r="J1213" t="s">
        <v>36</v>
      </c>
      <c r="K1213" t="s">
        <v>2348</v>
      </c>
      <c r="L1213">
        <v>3.5</v>
      </c>
      <c r="M1213" t="str">
        <f t="shared" si="54"/>
        <v>Satisfactory</v>
      </c>
      <c r="N1213" t="str">
        <f t="shared" si="56"/>
        <v>Satisfactory</v>
      </c>
    </row>
    <row r="1214" spans="1:14" x14ac:dyDescent="0.25">
      <c r="A1214">
        <v>1872</v>
      </c>
      <c r="B1214" t="str">
        <f>TRIM(Table2[[#This Row],[Company (Manufacturer)]])</f>
        <v>Holy Cacao</v>
      </c>
      <c r="C1214" t="s">
        <v>2336</v>
      </c>
      <c r="D1214" t="s">
        <v>2337</v>
      </c>
      <c r="E1214">
        <v>2016</v>
      </c>
      <c r="F1214" t="s">
        <v>38</v>
      </c>
      <c r="G1214" t="s">
        <v>219</v>
      </c>
      <c r="H1214" s="1">
        <v>0.7</v>
      </c>
      <c r="I1214" s="1" t="str">
        <f t="shared" si="55"/>
        <v>4</v>
      </c>
      <c r="J1214" t="s">
        <v>36</v>
      </c>
      <c r="K1214" t="s">
        <v>2349</v>
      </c>
      <c r="L1214">
        <v>2.75</v>
      </c>
      <c r="M1214" t="str">
        <f t="shared" si="54"/>
        <v>Dissapointing</v>
      </c>
      <c r="N1214" t="str">
        <f t="shared" si="56"/>
        <v>Dissapointing</v>
      </c>
    </row>
    <row r="1215" spans="1:14" x14ac:dyDescent="0.25">
      <c r="A1215">
        <v>1327</v>
      </c>
      <c r="B1215" t="str">
        <f>TRIM(Table2[[#This Row],[Company (Manufacturer)]])</f>
        <v>Honest</v>
      </c>
      <c r="C1215" t="s">
        <v>2350</v>
      </c>
      <c r="D1215" t="s">
        <v>1458</v>
      </c>
      <c r="E1215">
        <v>2014</v>
      </c>
      <c r="F1215" t="s">
        <v>46</v>
      </c>
      <c r="G1215" t="s">
        <v>2351</v>
      </c>
      <c r="H1215" s="1">
        <v>0.72</v>
      </c>
      <c r="I1215" s="1" t="str">
        <f t="shared" si="55"/>
        <v>2</v>
      </c>
      <c r="J1215" t="s">
        <v>770</v>
      </c>
      <c r="K1215" t="s">
        <v>2352</v>
      </c>
      <c r="L1215">
        <v>2.5</v>
      </c>
      <c r="M1215" t="str">
        <f t="shared" si="54"/>
        <v>Dissapointing</v>
      </c>
      <c r="N1215" t="str">
        <f t="shared" si="56"/>
        <v>Dissapointing</v>
      </c>
    </row>
    <row r="1216" spans="1:14" x14ac:dyDescent="0.25">
      <c r="A1216">
        <v>1030</v>
      </c>
      <c r="B1216" t="str">
        <f>TRIM(Table2[[#This Row],[Company (Manufacturer)]])</f>
        <v>Hotel Chocolat</v>
      </c>
      <c r="C1216" t="s">
        <v>2353</v>
      </c>
      <c r="D1216" t="s">
        <v>137</v>
      </c>
      <c r="E1216">
        <v>2013</v>
      </c>
      <c r="F1216" t="s">
        <v>1226</v>
      </c>
      <c r="G1216" t="s">
        <v>2354</v>
      </c>
      <c r="H1216" s="1">
        <v>0.7</v>
      </c>
      <c r="I1216" s="1" t="str">
        <f t="shared" si="55"/>
        <v>2</v>
      </c>
      <c r="J1216" t="s">
        <v>102</v>
      </c>
      <c r="K1216" t="s">
        <v>2355</v>
      </c>
      <c r="L1216">
        <v>4</v>
      </c>
      <c r="M1216" t="str">
        <f t="shared" si="54"/>
        <v>Premium</v>
      </c>
      <c r="N1216" t="str">
        <f t="shared" si="56"/>
        <v>Premium</v>
      </c>
    </row>
    <row r="1217" spans="1:14" x14ac:dyDescent="0.25">
      <c r="A1217">
        <v>1113</v>
      </c>
      <c r="B1217" t="str">
        <f>TRIM(Table2[[#This Row],[Company (Manufacturer)]])</f>
        <v>Hotel Chocolat</v>
      </c>
      <c r="C1217" t="s">
        <v>2353</v>
      </c>
      <c r="D1217" t="s">
        <v>137</v>
      </c>
      <c r="E1217">
        <v>2013</v>
      </c>
      <c r="F1217" t="s">
        <v>1226</v>
      </c>
      <c r="G1217" t="s">
        <v>2356</v>
      </c>
      <c r="H1217" s="1">
        <v>1</v>
      </c>
      <c r="I1217" s="1" t="str">
        <f t="shared" si="55"/>
        <v/>
      </c>
      <c r="K1217" t="s">
        <v>2357</v>
      </c>
      <c r="L1217">
        <v>1.75</v>
      </c>
      <c r="M1217" t="str">
        <f t="shared" si="54"/>
        <v>Unpleasant</v>
      </c>
      <c r="N1217" t="str">
        <f t="shared" si="56"/>
        <v>Unpleaseant</v>
      </c>
    </row>
    <row r="1218" spans="1:14" x14ac:dyDescent="0.25">
      <c r="A1218">
        <v>1654</v>
      </c>
      <c r="B1218" t="str">
        <f>TRIM(Table2[[#This Row],[Company (Manufacturer)]])</f>
        <v>Hotel Chocolat</v>
      </c>
      <c r="C1218" t="s">
        <v>2353</v>
      </c>
      <c r="D1218" t="s">
        <v>137</v>
      </c>
      <c r="E1218">
        <v>2015</v>
      </c>
      <c r="F1218" t="s">
        <v>1226</v>
      </c>
      <c r="G1218" t="s">
        <v>2358</v>
      </c>
      <c r="H1218" s="1">
        <v>0.7</v>
      </c>
      <c r="I1218" s="1" t="str">
        <f t="shared" si="55"/>
        <v>2</v>
      </c>
      <c r="J1218" t="s">
        <v>102</v>
      </c>
      <c r="K1218" t="s">
        <v>2359</v>
      </c>
      <c r="L1218">
        <v>2.75</v>
      </c>
      <c r="M1218" t="str">
        <f t="shared" ref="M1218:M1281" si="57">VLOOKUP(L1218,$S$10:$T$15,2,TRUE)</f>
        <v>Dissapointing</v>
      </c>
      <c r="N1218" t="str">
        <f t="shared" si="56"/>
        <v>Dissapointing</v>
      </c>
    </row>
    <row r="1219" spans="1:14" x14ac:dyDescent="0.25">
      <c r="A1219">
        <v>2134</v>
      </c>
      <c r="B1219" t="str">
        <f>TRIM(Table2[[#This Row],[Company (Manufacturer)]])</f>
        <v>Hotel Chocolat</v>
      </c>
      <c r="C1219" t="s">
        <v>2353</v>
      </c>
      <c r="D1219" t="s">
        <v>137</v>
      </c>
      <c r="E1219">
        <v>2018</v>
      </c>
      <c r="F1219" t="s">
        <v>49</v>
      </c>
      <c r="G1219" t="s">
        <v>2360</v>
      </c>
      <c r="H1219" s="1">
        <v>0.75</v>
      </c>
      <c r="I1219" s="1" t="str">
        <f t="shared" ref="I1219:I1282" si="58">LEFT(J1219,1)</f>
        <v>4</v>
      </c>
      <c r="J1219" t="s">
        <v>36</v>
      </c>
      <c r="K1219" t="s">
        <v>2361</v>
      </c>
      <c r="L1219">
        <v>2.75</v>
      </c>
      <c r="M1219" t="str">
        <f t="shared" si="57"/>
        <v>Dissapointing</v>
      </c>
      <c r="N1219" t="str">
        <f t="shared" ref="N1219:N1282" si="59">IF(AND(L1219 &gt;= 1, L1219&lt; 2), "Unpleaseant", IF(AND(L1219 &gt;= 2, L1219 &lt;3), "Dissapointing", IF(AND(L1219 &gt;= 3, L1219&lt;3.75), "Satisfactory", IF(AND(L1219&gt;=3.75, L1219&lt; 4), "Praiseworthy", IF(AND(L1219 &gt;=4, L1219&lt;5), "Premium", "Elite")))))</f>
        <v>Dissapointing</v>
      </c>
    </row>
    <row r="1220" spans="1:14" x14ac:dyDescent="0.25">
      <c r="A1220">
        <v>2386</v>
      </c>
      <c r="B1220" t="str">
        <f>TRIM(Table2[[#This Row],[Company (Manufacturer)]])</f>
        <v>Hotel Chocolat</v>
      </c>
      <c r="C1220" t="s">
        <v>2353</v>
      </c>
      <c r="D1220" t="s">
        <v>137</v>
      </c>
      <c r="E1220">
        <v>2019</v>
      </c>
      <c r="F1220" t="s">
        <v>313</v>
      </c>
      <c r="G1220" t="s">
        <v>2362</v>
      </c>
      <c r="H1220" s="1">
        <v>0.72</v>
      </c>
      <c r="I1220" s="1" t="str">
        <f t="shared" si="58"/>
        <v>4</v>
      </c>
      <c r="J1220" t="s">
        <v>36</v>
      </c>
      <c r="K1220" t="s">
        <v>2363</v>
      </c>
      <c r="L1220">
        <v>3</v>
      </c>
      <c r="M1220" t="str">
        <f t="shared" si="57"/>
        <v>Satisfactory</v>
      </c>
      <c r="N1220" t="str">
        <f t="shared" si="59"/>
        <v>Satisfactory</v>
      </c>
    </row>
    <row r="1221" spans="1:14" x14ac:dyDescent="0.25">
      <c r="A1221">
        <v>2386</v>
      </c>
      <c r="B1221" t="str">
        <f>TRIM(Table2[[#This Row],[Company (Manufacturer)]])</f>
        <v>Hotel Chocolat</v>
      </c>
      <c r="C1221" t="s">
        <v>2353</v>
      </c>
      <c r="D1221" t="s">
        <v>137</v>
      </c>
      <c r="E1221">
        <v>2019</v>
      </c>
      <c r="F1221" t="s">
        <v>11</v>
      </c>
      <c r="G1221" t="s">
        <v>2364</v>
      </c>
      <c r="H1221" s="1">
        <v>0.8</v>
      </c>
      <c r="I1221" s="1" t="str">
        <f t="shared" si="58"/>
        <v>4</v>
      </c>
      <c r="J1221" t="s">
        <v>36</v>
      </c>
      <c r="K1221" t="s">
        <v>2365</v>
      </c>
      <c r="L1221">
        <v>3</v>
      </c>
      <c r="M1221" t="str">
        <f t="shared" si="57"/>
        <v>Satisfactory</v>
      </c>
      <c r="N1221" t="str">
        <f t="shared" si="59"/>
        <v>Satisfactory</v>
      </c>
    </row>
    <row r="1222" spans="1:14" x14ac:dyDescent="0.25">
      <c r="A1222">
        <v>245</v>
      </c>
      <c r="B1222" t="str">
        <f>TRIM(Table2[[#This Row],[Company (Manufacturer)]])</f>
        <v>Hotel Chocolat (Coppeneur)</v>
      </c>
      <c r="C1222" t="s">
        <v>2366</v>
      </c>
      <c r="D1222" t="s">
        <v>137</v>
      </c>
      <c r="E1222">
        <v>2008</v>
      </c>
      <c r="F1222" t="s">
        <v>1226</v>
      </c>
      <c r="G1222" t="s">
        <v>1226</v>
      </c>
      <c r="H1222" s="1">
        <v>0.72</v>
      </c>
      <c r="I1222" s="1" t="str">
        <f t="shared" si="58"/>
        <v>3</v>
      </c>
      <c r="J1222" t="s">
        <v>13</v>
      </c>
      <c r="K1222" t="s">
        <v>2367</v>
      </c>
      <c r="L1222">
        <v>3</v>
      </c>
      <c r="M1222" t="str">
        <f t="shared" si="57"/>
        <v>Satisfactory</v>
      </c>
      <c r="N1222" t="str">
        <f t="shared" si="59"/>
        <v>Satisfactory</v>
      </c>
    </row>
    <row r="1223" spans="1:14" x14ac:dyDescent="0.25">
      <c r="A1223">
        <v>296</v>
      </c>
      <c r="B1223" t="str">
        <f>TRIM(Table2[[#This Row],[Company (Manufacturer)]])</f>
        <v>Hotel Chocolat (Coppeneur)</v>
      </c>
      <c r="C1223" t="s">
        <v>2366</v>
      </c>
      <c r="D1223" t="s">
        <v>137</v>
      </c>
      <c r="E1223">
        <v>2008</v>
      </c>
      <c r="F1223" t="s">
        <v>30</v>
      </c>
      <c r="G1223" t="s">
        <v>30</v>
      </c>
      <c r="H1223" s="1">
        <v>0.8</v>
      </c>
      <c r="I1223" s="1" t="str">
        <f t="shared" si="58"/>
        <v/>
      </c>
      <c r="K1223" t="s">
        <v>2368</v>
      </c>
      <c r="L1223">
        <v>2.5</v>
      </c>
      <c r="M1223" t="str">
        <f t="shared" si="57"/>
        <v>Dissapointing</v>
      </c>
      <c r="N1223" t="str">
        <f t="shared" si="59"/>
        <v>Dissapointing</v>
      </c>
    </row>
    <row r="1224" spans="1:14" x14ac:dyDescent="0.25">
      <c r="A1224">
        <v>296</v>
      </c>
      <c r="B1224" t="str">
        <f>TRIM(Table2[[#This Row],[Company (Manufacturer)]])</f>
        <v>Hotel Chocolat (Coppeneur)</v>
      </c>
      <c r="C1224" t="s">
        <v>2366</v>
      </c>
      <c r="D1224" t="s">
        <v>137</v>
      </c>
      <c r="E1224">
        <v>2008</v>
      </c>
      <c r="F1224" t="s">
        <v>11</v>
      </c>
      <c r="G1224" t="s">
        <v>11</v>
      </c>
      <c r="H1224" s="1">
        <v>0.75</v>
      </c>
      <c r="I1224" s="1" t="str">
        <f t="shared" si="58"/>
        <v>4</v>
      </c>
      <c r="J1224" t="s">
        <v>36</v>
      </c>
      <c r="K1224" t="s">
        <v>2369</v>
      </c>
      <c r="L1224">
        <v>2.75</v>
      </c>
      <c r="M1224" t="str">
        <f t="shared" si="57"/>
        <v>Dissapointing</v>
      </c>
      <c r="N1224" t="str">
        <f t="shared" si="59"/>
        <v>Dissapointing</v>
      </c>
    </row>
    <row r="1225" spans="1:14" x14ac:dyDescent="0.25">
      <c r="A1225">
        <v>300</v>
      </c>
      <c r="B1225" t="str">
        <f>TRIM(Table2[[#This Row],[Company (Manufacturer)]])</f>
        <v>Hotel Chocolat (Coppeneur)</v>
      </c>
      <c r="C1225" t="s">
        <v>2366</v>
      </c>
      <c r="D1225" t="s">
        <v>137</v>
      </c>
      <c r="E1225">
        <v>2008</v>
      </c>
      <c r="F1225" t="s">
        <v>83</v>
      </c>
      <c r="G1225" t="s">
        <v>2370</v>
      </c>
      <c r="H1225" s="1">
        <v>0.72</v>
      </c>
      <c r="I1225" s="1" t="str">
        <f t="shared" si="58"/>
        <v>4</v>
      </c>
      <c r="J1225" t="s">
        <v>36</v>
      </c>
      <c r="K1225" t="s">
        <v>2371</v>
      </c>
      <c r="L1225">
        <v>3</v>
      </c>
      <c r="M1225" t="str">
        <f t="shared" si="57"/>
        <v>Satisfactory</v>
      </c>
      <c r="N1225" t="str">
        <f t="shared" si="59"/>
        <v>Satisfactory</v>
      </c>
    </row>
    <row r="1226" spans="1:14" x14ac:dyDescent="0.25">
      <c r="A1226">
        <v>552</v>
      </c>
      <c r="B1226" t="str">
        <f>TRIM(Table2[[#This Row],[Company (Manufacturer)]])</f>
        <v>Hotel Chocolat (Coppeneur)</v>
      </c>
      <c r="C1226" t="s">
        <v>2366</v>
      </c>
      <c r="D1226" t="s">
        <v>137</v>
      </c>
      <c r="E1226">
        <v>2010</v>
      </c>
      <c r="F1226" t="s">
        <v>46</v>
      </c>
      <c r="G1226" t="s">
        <v>46</v>
      </c>
      <c r="H1226" s="1">
        <v>0.7</v>
      </c>
      <c r="I1226" s="1" t="str">
        <f t="shared" si="58"/>
        <v/>
      </c>
      <c r="K1226" t="s">
        <v>2372</v>
      </c>
      <c r="L1226">
        <v>2.75</v>
      </c>
      <c r="M1226" t="str">
        <f t="shared" si="57"/>
        <v>Dissapointing</v>
      </c>
      <c r="N1226" t="str">
        <f t="shared" si="59"/>
        <v>Dissapointing</v>
      </c>
    </row>
    <row r="1227" spans="1:14" x14ac:dyDescent="0.25">
      <c r="A1227">
        <v>552</v>
      </c>
      <c r="B1227" t="str">
        <f>TRIM(Table2[[#This Row],[Company (Manufacturer)]])</f>
        <v>Hotel Chocolat (Coppeneur)</v>
      </c>
      <c r="C1227" t="s">
        <v>2366</v>
      </c>
      <c r="D1227" t="s">
        <v>137</v>
      </c>
      <c r="E1227">
        <v>2010</v>
      </c>
      <c r="F1227" t="s">
        <v>18</v>
      </c>
      <c r="G1227" t="s">
        <v>794</v>
      </c>
      <c r="H1227" s="1">
        <v>0.7</v>
      </c>
      <c r="I1227" s="1" t="str">
        <f t="shared" si="58"/>
        <v/>
      </c>
      <c r="K1227" t="s">
        <v>2373</v>
      </c>
      <c r="L1227">
        <v>3</v>
      </c>
      <c r="M1227" t="str">
        <f t="shared" si="57"/>
        <v>Satisfactory</v>
      </c>
      <c r="N1227" t="str">
        <f t="shared" si="59"/>
        <v>Satisfactory</v>
      </c>
    </row>
    <row r="1228" spans="1:14" x14ac:dyDescent="0.25">
      <c r="A1228">
        <v>600</v>
      </c>
      <c r="B1228" t="str">
        <f>TRIM(Table2[[#This Row],[Company (Manufacturer)]])</f>
        <v>Hotel Chocolat (Coppeneur)</v>
      </c>
      <c r="C1228" t="s">
        <v>2366</v>
      </c>
      <c r="D1228" t="s">
        <v>137</v>
      </c>
      <c r="E1228">
        <v>2010</v>
      </c>
      <c r="F1228" t="s">
        <v>27</v>
      </c>
      <c r="G1228" t="s">
        <v>57</v>
      </c>
      <c r="H1228" s="1">
        <v>0.7</v>
      </c>
      <c r="I1228" s="1" t="str">
        <f t="shared" si="58"/>
        <v>4</v>
      </c>
      <c r="J1228" t="s">
        <v>36</v>
      </c>
      <c r="K1228" t="s">
        <v>2374</v>
      </c>
      <c r="L1228">
        <v>2.75</v>
      </c>
      <c r="M1228" t="str">
        <f t="shared" si="57"/>
        <v>Dissapointing</v>
      </c>
      <c r="N1228" t="str">
        <f t="shared" si="59"/>
        <v>Dissapointing</v>
      </c>
    </row>
    <row r="1229" spans="1:14" x14ac:dyDescent="0.25">
      <c r="A1229">
        <v>623</v>
      </c>
      <c r="B1229" t="str">
        <f>TRIM(Table2[[#This Row],[Company (Manufacturer)]])</f>
        <v>Hotel Chocolat (Coppeneur)</v>
      </c>
      <c r="C1229" t="s">
        <v>2366</v>
      </c>
      <c r="D1229" t="s">
        <v>137</v>
      </c>
      <c r="E1229">
        <v>2011</v>
      </c>
      <c r="F1229" t="s">
        <v>46</v>
      </c>
      <c r="G1229" t="s">
        <v>2375</v>
      </c>
      <c r="H1229" s="1">
        <v>0.8</v>
      </c>
      <c r="I1229" s="1" t="str">
        <f t="shared" si="58"/>
        <v>4</v>
      </c>
      <c r="J1229" t="s">
        <v>36</v>
      </c>
      <c r="K1229" t="s">
        <v>2376</v>
      </c>
      <c r="L1229">
        <v>3</v>
      </c>
      <c r="M1229" t="str">
        <f t="shared" si="57"/>
        <v>Satisfactory</v>
      </c>
      <c r="N1229" t="str">
        <f t="shared" si="59"/>
        <v>Satisfactory</v>
      </c>
    </row>
    <row r="1230" spans="1:14" x14ac:dyDescent="0.25">
      <c r="A1230">
        <v>623</v>
      </c>
      <c r="B1230" t="str">
        <f>TRIM(Table2[[#This Row],[Company (Manufacturer)]])</f>
        <v>Hotel Chocolat (Coppeneur)</v>
      </c>
      <c r="C1230" t="s">
        <v>2366</v>
      </c>
      <c r="D1230" t="s">
        <v>137</v>
      </c>
      <c r="E1230">
        <v>2011</v>
      </c>
      <c r="F1230" t="s">
        <v>1226</v>
      </c>
      <c r="G1230" t="s">
        <v>2377</v>
      </c>
      <c r="H1230" s="1">
        <v>0.65</v>
      </c>
      <c r="I1230" s="1" t="str">
        <f t="shared" si="58"/>
        <v>4</v>
      </c>
      <c r="J1230" t="s">
        <v>36</v>
      </c>
      <c r="K1230" t="s">
        <v>2378</v>
      </c>
      <c r="L1230">
        <v>3</v>
      </c>
      <c r="M1230" t="str">
        <f t="shared" si="57"/>
        <v>Satisfactory</v>
      </c>
      <c r="N1230" t="str">
        <f t="shared" si="59"/>
        <v>Satisfactory</v>
      </c>
    </row>
    <row r="1231" spans="1:14" x14ac:dyDescent="0.25">
      <c r="A1231">
        <v>623</v>
      </c>
      <c r="B1231" t="str">
        <f>TRIM(Table2[[#This Row],[Company (Manufacturer)]])</f>
        <v>Hotel Chocolat (Coppeneur)</v>
      </c>
      <c r="C1231" t="s">
        <v>2366</v>
      </c>
      <c r="D1231" t="s">
        <v>137</v>
      </c>
      <c r="E1231">
        <v>2011</v>
      </c>
      <c r="F1231" t="s">
        <v>1226</v>
      </c>
      <c r="G1231" t="s">
        <v>2379</v>
      </c>
      <c r="H1231" s="1">
        <v>0.65</v>
      </c>
      <c r="I1231" s="1" t="str">
        <f t="shared" si="58"/>
        <v>4</v>
      </c>
      <c r="J1231" t="s">
        <v>36</v>
      </c>
      <c r="K1231" t="s">
        <v>2380</v>
      </c>
      <c r="L1231">
        <v>3.25</v>
      </c>
      <c r="M1231" t="str">
        <f t="shared" si="57"/>
        <v>Satisfactory</v>
      </c>
      <c r="N1231" t="str">
        <f t="shared" si="59"/>
        <v>Satisfactory</v>
      </c>
    </row>
    <row r="1232" spans="1:14" x14ac:dyDescent="0.25">
      <c r="A1232">
        <v>809</v>
      </c>
      <c r="B1232" t="str">
        <f>TRIM(Table2[[#This Row],[Company (Manufacturer)]])</f>
        <v>Hotel Chocolat (Coppeneur)</v>
      </c>
      <c r="C1232" t="s">
        <v>2366</v>
      </c>
      <c r="D1232" t="s">
        <v>137</v>
      </c>
      <c r="E1232">
        <v>2012</v>
      </c>
      <c r="F1232" t="s">
        <v>15</v>
      </c>
      <c r="G1232" t="s">
        <v>422</v>
      </c>
      <c r="H1232" s="1">
        <v>0.66</v>
      </c>
      <c r="I1232" s="1" t="str">
        <f t="shared" si="58"/>
        <v>4</v>
      </c>
      <c r="J1232" t="s">
        <v>410</v>
      </c>
      <c r="K1232" t="s">
        <v>2381</v>
      </c>
      <c r="L1232">
        <v>3.5</v>
      </c>
      <c r="M1232" t="str">
        <f t="shared" si="57"/>
        <v>Satisfactory</v>
      </c>
      <c r="N1232" t="str">
        <f t="shared" si="59"/>
        <v>Satisfactory</v>
      </c>
    </row>
    <row r="1233" spans="1:14" x14ac:dyDescent="0.25">
      <c r="A1233">
        <v>1038</v>
      </c>
      <c r="B1233" t="str">
        <f>TRIM(Table2[[#This Row],[Company (Manufacturer)]])</f>
        <v>Hotel Chocolat (Coppeneur)</v>
      </c>
      <c r="C1233" t="s">
        <v>2366</v>
      </c>
      <c r="D1233" t="s">
        <v>137</v>
      </c>
      <c r="E1233">
        <v>2013</v>
      </c>
      <c r="F1233" t="s">
        <v>149</v>
      </c>
      <c r="G1233" t="s">
        <v>149</v>
      </c>
      <c r="H1233" s="1">
        <v>0.75</v>
      </c>
      <c r="I1233" s="1" t="str">
        <f t="shared" si="58"/>
        <v>4</v>
      </c>
      <c r="J1233" t="s">
        <v>36</v>
      </c>
      <c r="K1233" t="s">
        <v>2382</v>
      </c>
      <c r="L1233">
        <v>3</v>
      </c>
      <c r="M1233" t="str">
        <f t="shared" si="57"/>
        <v>Satisfactory</v>
      </c>
      <c r="N1233" t="str">
        <f t="shared" si="59"/>
        <v>Satisfactory</v>
      </c>
    </row>
    <row r="1234" spans="1:14" x14ac:dyDescent="0.25">
      <c r="A1234">
        <v>1038</v>
      </c>
      <c r="B1234" t="str">
        <f>TRIM(Table2[[#This Row],[Company (Manufacturer)]])</f>
        <v>Hotel Chocolat (Coppeneur)</v>
      </c>
      <c r="C1234" t="s">
        <v>2366</v>
      </c>
      <c r="D1234" t="s">
        <v>137</v>
      </c>
      <c r="E1234">
        <v>2013</v>
      </c>
      <c r="F1234" t="s">
        <v>153</v>
      </c>
      <c r="G1234" t="s">
        <v>2383</v>
      </c>
      <c r="H1234" s="1">
        <v>0.8</v>
      </c>
      <c r="I1234" s="1" t="str">
        <f t="shared" si="58"/>
        <v>4</v>
      </c>
      <c r="J1234" t="s">
        <v>36</v>
      </c>
      <c r="K1234" t="s">
        <v>2384</v>
      </c>
      <c r="L1234">
        <v>3.5</v>
      </c>
      <c r="M1234" t="str">
        <f t="shared" si="57"/>
        <v>Satisfactory</v>
      </c>
      <c r="N1234" t="str">
        <f t="shared" si="59"/>
        <v>Satisfactory</v>
      </c>
    </row>
    <row r="1235" spans="1:14" x14ac:dyDescent="0.25">
      <c r="A1235">
        <v>1065</v>
      </c>
      <c r="B1235" t="str">
        <f>TRIM(Table2[[#This Row],[Company (Manufacturer)]])</f>
        <v>Hotel Chocolat (Coppeneur)</v>
      </c>
      <c r="C1235" t="s">
        <v>2366</v>
      </c>
      <c r="D1235" t="s">
        <v>137</v>
      </c>
      <c r="E1235">
        <v>2013</v>
      </c>
      <c r="F1235" t="s">
        <v>46</v>
      </c>
      <c r="G1235" t="s">
        <v>1269</v>
      </c>
      <c r="H1235" s="1">
        <v>0.9</v>
      </c>
      <c r="I1235" s="1" t="str">
        <f t="shared" si="58"/>
        <v>2</v>
      </c>
      <c r="J1235" t="s">
        <v>102</v>
      </c>
      <c r="K1235" t="s">
        <v>2385</v>
      </c>
      <c r="L1235">
        <v>3</v>
      </c>
      <c r="M1235" t="str">
        <f t="shared" si="57"/>
        <v>Satisfactory</v>
      </c>
      <c r="N1235" t="str">
        <f t="shared" si="59"/>
        <v>Satisfactory</v>
      </c>
    </row>
    <row r="1236" spans="1:14" x14ac:dyDescent="0.25">
      <c r="A1236">
        <v>1065</v>
      </c>
      <c r="B1236" t="str">
        <f>TRIM(Table2[[#This Row],[Company (Manufacturer)]])</f>
        <v>Hotel Chocolat (Coppeneur)</v>
      </c>
      <c r="C1236" t="s">
        <v>2366</v>
      </c>
      <c r="D1236" t="s">
        <v>137</v>
      </c>
      <c r="E1236">
        <v>2013</v>
      </c>
      <c r="F1236" t="s">
        <v>15</v>
      </c>
      <c r="G1236" t="s">
        <v>2386</v>
      </c>
      <c r="H1236" s="1">
        <v>0.72</v>
      </c>
      <c r="I1236" s="1" t="str">
        <f t="shared" si="58"/>
        <v>4</v>
      </c>
      <c r="J1236" t="s">
        <v>36</v>
      </c>
      <c r="K1236" t="s">
        <v>2387</v>
      </c>
      <c r="L1236">
        <v>3</v>
      </c>
      <c r="M1236" t="str">
        <f t="shared" si="57"/>
        <v>Satisfactory</v>
      </c>
      <c r="N1236" t="str">
        <f t="shared" si="59"/>
        <v>Satisfactory</v>
      </c>
    </row>
    <row r="1237" spans="1:14" x14ac:dyDescent="0.25">
      <c r="A1237">
        <v>1065</v>
      </c>
      <c r="B1237" t="str">
        <f>TRIM(Table2[[#This Row],[Company (Manufacturer)]])</f>
        <v>Hotel Chocolat (Coppeneur)</v>
      </c>
      <c r="C1237" t="s">
        <v>2366</v>
      </c>
      <c r="D1237" t="s">
        <v>137</v>
      </c>
      <c r="E1237">
        <v>2013</v>
      </c>
      <c r="F1237" t="s">
        <v>46</v>
      </c>
      <c r="G1237" t="s">
        <v>2388</v>
      </c>
      <c r="H1237" s="1">
        <v>0.82</v>
      </c>
      <c r="I1237" s="1" t="str">
        <f t="shared" si="58"/>
        <v>2</v>
      </c>
      <c r="J1237" t="s">
        <v>102</v>
      </c>
      <c r="K1237" t="s">
        <v>2389</v>
      </c>
      <c r="L1237">
        <v>3.5</v>
      </c>
      <c r="M1237" t="str">
        <f t="shared" si="57"/>
        <v>Satisfactory</v>
      </c>
      <c r="N1237" t="str">
        <f t="shared" si="59"/>
        <v>Satisfactory</v>
      </c>
    </row>
    <row r="1238" spans="1:14" x14ac:dyDescent="0.25">
      <c r="A1238">
        <v>1109</v>
      </c>
      <c r="B1238" t="str">
        <f>TRIM(Table2[[#This Row],[Company (Manufacturer)]])</f>
        <v>Hotel Chocolat (Coppeneur)</v>
      </c>
      <c r="C1238" t="s">
        <v>2366</v>
      </c>
      <c r="D1238" t="s">
        <v>137</v>
      </c>
      <c r="E1238">
        <v>2013</v>
      </c>
      <c r="F1238" t="s">
        <v>38</v>
      </c>
      <c r="G1238" t="s">
        <v>2390</v>
      </c>
      <c r="H1238" s="1">
        <v>1</v>
      </c>
      <c r="I1238" s="1" t="str">
        <f t="shared" si="58"/>
        <v/>
      </c>
      <c r="K1238" t="s">
        <v>2391</v>
      </c>
      <c r="L1238">
        <v>2.75</v>
      </c>
      <c r="M1238" t="str">
        <f t="shared" si="57"/>
        <v>Dissapointing</v>
      </c>
      <c r="N1238" t="str">
        <f t="shared" si="59"/>
        <v>Dissapointing</v>
      </c>
    </row>
    <row r="1239" spans="1:14" x14ac:dyDescent="0.25">
      <c r="A1239">
        <v>1113</v>
      </c>
      <c r="B1239" t="str">
        <f>TRIM(Table2[[#This Row],[Company (Manufacturer)]])</f>
        <v>Hotel Chocolat (Coppeneur)</v>
      </c>
      <c r="C1239" t="s">
        <v>2366</v>
      </c>
      <c r="D1239" t="s">
        <v>137</v>
      </c>
      <c r="E1239">
        <v>2013</v>
      </c>
      <c r="F1239" t="s">
        <v>46</v>
      </c>
      <c r="G1239" t="s">
        <v>2392</v>
      </c>
      <c r="H1239" s="1">
        <v>1</v>
      </c>
      <c r="I1239" s="1" t="str">
        <f t="shared" si="58"/>
        <v>1</v>
      </c>
      <c r="J1239" t="s">
        <v>905</v>
      </c>
      <c r="K1239" t="s">
        <v>2393</v>
      </c>
      <c r="L1239">
        <v>2.5</v>
      </c>
      <c r="M1239" t="str">
        <f t="shared" si="57"/>
        <v>Dissapointing</v>
      </c>
      <c r="N1239" t="str">
        <f t="shared" si="59"/>
        <v>Dissapointing</v>
      </c>
    </row>
    <row r="1240" spans="1:14" x14ac:dyDescent="0.25">
      <c r="A1240">
        <v>1113</v>
      </c>
      <c r="B1240" t="str">
        <f>TRIM(Table2[[#This Row],[Company (Manufacturer)]])</f>
        <v>Hotel Chocolat (Coppeneur)</v>
      </c>
      <c r="C1240" t="s">
        <v>2366</v>
      </c>
      <c r="D1240" t="s">
        <v>137</v>
      </c>
      <c r="E1240">
        <v>2013</v>
      </c>
      <c r="F1240" t="s">
        <v>18</v>
      </c>
      <c r="G1240" t="s">
        <v>2394</v>
      </c>
      <c r="H1240" s="1">
        <v>1</v>
      </c>
      <c r="I1240" s="1" t="str">
        <f t="shared" si="58"/>
        <v/>
      </c>
      <c r="K1240" t="s">
        <v>2395</v>
      </c>
      <c r="L1240">
        <v>2.75</v>
      </c>
      <c r="M1240" t="str">
        <f t="shared" si="57"/>
        <v>Dissapointing</v>
      </c>
      <c r="N1240" t="str">
        <f t="shared" si="59"/>
        <v>Dissapointing</v>
      </c>
    </row>
    <row r="1241" spans="1:14" x14ac:dyDescent="0.25">
      <c r="A1241">
        <v>1097</v>
      </c>
      <c r="B1241" t="str">
        <f>TRIM(Table2[[#This Row],[Company (Manufacturer)]])</f>
        <v>Hummingbird</v>
      </c>
      <c r="C1241" t="s">
        <v>2396</v>
      </c>
      <c r="D1241" t="s">
        <v>229</v>
      </c>
      <c r="E1241">
        <v>2013</v>
      </c>
      <c r="F1241" t="s">
        <v>27</v>
      </c>
      <c r="G1241" t="s">
        <v>2397</v>
      </c>
      <c r="H1241" s="1">
        <v>0.7</v>
      </c>
      <c r="I1241" s="1" t="str">
        <f t="shared" si="58"/>
        <v>3</v>
      </c>
      <c r="J1241" t="s">
        <v>13</v>
      </c>
      <c r="K1241" t="s">
        <v>2398</v>
      </c>
      <c r="L1241">
        <v>3.25</v>
      </c>
      <c r="M1241" t="str">
        <f t="shared" si="57"/>
        <v>Satisfactory</v>
      </c>
      <c r="N1241" t="str">
        <f t="shared" si="59"/>
        <v>Satisfactory</v>
      </c>
    </row>
    <row r="1242" spans="1:14" x14ac:dyDescent="0.25">
      <c r="A1242">
        <v>1097</v>
      </c>
      <c r="B1242" t="str">
        <f>TRIM(Table2[[#This Row],[Company (Manufacturer)]])</f>
        <v>Hummingbird</v>
      </c>
      <c r="C1242" t="s">
        <v>2396</v>
      </c>
      <c r="D1242" t="s">
        <v>229</v>
      </c>
      <c r="E1242">
        <v>2013</v>
      </c>
      <c r="F1242" t="s">
        <v>27</v>
      </c>
      <c r="G1242" t="s">
        <v>2399</v>
      </c>
      <c r="H1242" s="1">
        <v>0.7</v>
      </c>
      <c r="I1242" s="1" t="str">
        <f t="shared" si="58"/>
        <v>3</v>
      </c>
      <c r="J1242" t="s">
        <v>13</v>
      </c>
      <c r="K1242" t="s">
        <v>2400</v>
      </c>
      <c r="L1242">
        <v>3.75</v>
      </c>
      <c r="M1242" t="str">
        <f t="shared" si="57"/>
        <v>Praiseworthy</v>
      </c>
      <c r="N1242" t="str">
        <f t="shared" si="59"/>
        <v>Praiseworthy</v>
      </c>
    </row>
    <row r="1243" spans="1:14" x14ac:dyDescent="0.25">
      <c r="A1243">
        <v>1307</v>
      </c>
      <c r="B1243" t="str">
        <f>TRIM(Table2[[#This Row],[Company (Manufacturer)]])</f>
        <v>Hummingbird</v>
      </c>
      <c r="C1243" t="s">
        <v>2396</v>
      </c>
      <c r="D1243" t="s">
        <v>229</v>
      </c>
      <c r="E1243">
        <v>2014</v>
      </c>
      <c r="F1243" t="s">
        <v>35</v>
      </c>
      <c r="G1243" t="s">
        <v>2401</v>
      </c>
      <c r="H1243" s="1">
        <v>0.7</v>
      </c>
      <c r="I1243" s="1" t="str">
        <f t="shared" si="58"/>
        <v>3</v>
      </c>
      <c r="J1243" t="s">
        <v>13</v>
      </c>
      <c r="K1243" t="s">
        <v>2402</v>
      </c>
      <c r="L1243">
        <v>3</v>
      </c>
      <c r="M1243" t="str">
        <f t="shared" si="57"/>
        <v>Satisfactory</v>
      </c>
      <c r="N1243" t="str">
        <f t="shared" si="59"/>
        <v>Satisfactory</v>
      </c>
    </row>
    <row r="1244" spans="1:14" x14ac:dyDescent="0.25">
      <c r="A1244">
        <v>1311</v>
      </c>
      <c r="B1244" t="str">
        <f>TRIM(Table2[[#This Row],[Company (Manufacturer)]])</f>
        <v>Hummingbird</v>
      </c>
      <c r="C1244" t="s">
        <v>2396</v>
      </c>
      <c r="D1244" t="s">
        <v>229</v>
      </c>
      <c r="E1244">
        <v>2014</v>
      </c>
      <c r="F1244" t="s">
        <v>35</v>
      </c>
      <c r="G1244" t="s">
        <v>2403</v>
      </c>
      <c r="H1244" s="1">
        <v>0.7</v>
      </c>
      <c r="I1244" s="1" t="str">
        <f t="shared" si="58"/>
        <v>3</v>
      </c>
      <c r="J1244" t="s">
        <v>13</v>
      </c>
      <c r="K1244" t="s">
        <v>2404</v>
      </c>
      <c r="L1244">
        <v>3</v>
      </c>
      <c r="M1244" t="str">
        <f t="shared" si="57"/>
        <v>Satisfactory</v>
      </c>
      <c r="N1244" t="str">
        <f t="shared" si="59"/>
        <v>Satisfactory</v>
      </c>
    </row>
    <row r="1245" spans="1:14" x14ac:dyDescent="0.25">
      <c r="A1245">
        <v>1311</v>
      </c>
      <c r="B1245" t="str">
        <f>TRIM(Table2[[#This Row],[Company (Manufacturer)]])</f>
        <v>Hummingbird</v>
      </c>
      <c r="C1245" t="s">
        <v>2396</v>
      </c>
      <c r="D1245" t="s">
        <v>229</v>
      </c>
      <c r="E1245">
        <v>2014</v>
      </c>
      <c r="F1245" t="s">
        <v>163</v>
      </c>
      <c r="G1245" t="s">
        <v>2405</v>
      </c>
      <c r="H1245" s="1">
        <v>0.7</v>
      </c>
      <c r="I1245" s="1" t="str">
        <f t="shared" si="58"/>
        <v>3</v>
      </c>
      <c r="J1245" t="s">
        <v>13</v>
      </c>
      <c r="K1245" t="s">
        <v>2406</v>
      </c>
      <c r="L1245">
        <v>3</v>
      </c>
      <c r="M1245" t="str">
        <f t="shared" si="57"/>
        <v>Satisfactory</v>
      </c>
      <c r="N1245" t="str">
        <f t="shared" si="59"/>
        <v>Satisfactory</v>
      </c>
    </row>
    <row r="1246" spans="1:14" x14ac:dyDescent="0.25">
      <c r="A1246">
        <v>1311</v>
      </c>
      <c r="B1246" t="str">
        <f>TRIM(Table2[[#This Row],[Company (Manufacturer)]])</f>
        <v>Hummingbird</v>
      </c>
      <c r="C1246" t="s">
        <v>2396</v>
      </c>
      <c r="D1246" t="s">
        <v>229</v>
      </c>
      <c r="E1246">
        <v>2014</v>
      </c>
      <c r="F1246" t="s">
        <v>18</v>
      </c>
      <c r="G1246" t="s">
        <v>2407</v>
      </c>
      <c r="H1246" s="1">
        <v>0.7</v>
      </c>
      <c r="I1246" s="1" t="str">
        <f t="shared" si="58"/>
        <v>3</v>
      </c>
      <c r="J1246" t="s">
        <v>13</v>
      </c>
      <c r="K1246" t="s">
        <v>2408</v>
      </c>
      <c r="L1246">
        <v>3.75</v>
      </c>
      <c r="M1246" t="str">
        <f t="shared" si="57"/>
        <v>Praiseworthy</v>
      </c>
      <c r="N1246" t="str">
        <f t="shared" si="59"/>
        <v>Praiseworthy</v>
      </c>
    </row>
    <row r="1247" spans="1:14" x14ac:dyDescent="0.25">
      <c r="A1247">
        <v>1387</v>
      </c>
      <c r="B1247" t="str">
        <f>TRIM(Table2[[#This Row],[Company (Manufacturer)]])</f>
        <v>Hummingbird</v>
      </c>
      <c r="C1247" t="s">
        <v>2396</v>
      </c>
      <c r="D1247" t="s">
        <v>229</v>
      </c>
      <c r="E1247">
        <v>2014</v>
      </c>
      <c r="F1247" t="s">
        <v>18</v>
      </c>
      <c r="G1247" t="s">
        <v>2409</v>
      </c>
      <c r="H1247" s="1">
        <v>0.7</v>
      </c>
      <c r="I1247" s="1" t="str">
        <f t="shared" si="58"/>
        <v>3</v>
      </c>
      <c r="J1247" t="s">
        <v>13</v>
      </c>
      <c r="K1247" t="s">
        <v>2410</v>
      </c>
      <c r="L1247">
        <v>3.5</v>
      </c>
      <c r="M1247" t="str">
        <f t="shared" si="57"/>
        <v>Satisfactory</v>
      </c>
      <c r="N1247" t="str">
        <f t="shared" si="59"/>
        <v>Satisfactory</v>
      </c>
    </row>
    <row r="1248" spans="1:14" x14ac:dyDescent="0.25">
      <c r="A1248">
        <v>1542</v>
      </c>
      <c r="B1248" t="str">
        <f>TRIM(Table2[[#This Row],[Company (Manufacturer)]])</f>
        <v>Hummingbird</v>
      </c>
      <c r="C1248" t="s">
        <v>2396</v>
      </c>
      <c r="D1248" t="s">
        <v>229</v>
      </c>
      <c r="E1248">
        <v>2015</v>
      </c>
      <c r="F1248" t="s">
        <v>153</v>
      </c>
      <c r="G1248" t="s">
        <v>323</v>
      </c>
      <c r="H1248" s="1">
        <v>0.7</v>
      </c>
      <c r="I1248" s="1" t="str">
        <f t="shared" si="58"/>
        <v>3</v>
      </c>
      <c r="J1248" t="s">
        <v>13</v>
      </c>
      <c r="K1248" t="s">
        <v>2411</v>
      </c>
      <c r="L1248">
        <v>3.5</v>
      </c>
      <c r="M1248" t="str">
        <f t="shared" si="57"/>
        <v>Satisfactory</v>
      </c>
      <c r="N1248" t="str">
        <f t="shared" si="59"/>
        <v>Satisfactory</v>
      </c>
    </row>
    <row r="1249" spans="1:14" x14ac:dyDescent="0.25">
      <c r="A1249">
        <v>725</v>
      </c>
      <c r="B1249" t="str">
        <f>TRIM(Table2[[#This Row],[Company (Manufacturer)]])</f>
        <v>Idilio (Felchlin)</v>
      </c>
      <c r="C1249" t="s">
        <v>2412</v>
      </c>
      <c r="D1249" t="s">
        <v>534</v>
      </c>
      <c r="E1249">
        <v>2011</v>
      </c>
      <c r="F1249" t="s">
        <v>27</v>
      </c>
      <c r="G1249" t="s">
        <v>2413</v>
      </c>
      <c r="H1249" s="1">
        <v>0.72</v>
      </c>
      <c r="I1249" s="1" t="str">
        <f t="shared" si="58"/>
        <v>3</v>
      </c>
      <c r="J1249" t="s">
        <v>13</v>
      </c>
      <c r="K1249" t="s">
        <v>2414</v>
      </c>
      <c r="L1249">
        <v>3.75</v>
      </c>
      <c r="M1249" t="str">
        <f t="shared" si="57"/>
        <v>Praiseworthy</v>
      </c>
      <c r="N1249" t="str">
        <f t="shared" si="59"/>
        <v>Praiseworthy</v>
      </c>
    </row>
    <row r="1250" spans="1:14" x14ac:dyDescent="0.25">
      <c r="A1250">
        <v>725</v>
      </c>
      <c r="B1250" t="str">
        <f>TRIM(Table2[[#This Row],[Company (Manufacturer)]])</f>
        <v>Idilio (Felchlin)</v>
      </c>
      <c r="C1250" t="s">
        <v>2412</v>
      </c>
      <c r="D1250" t="s">
        <v>534</v>
      </c>
      <c r="E1250">
        <v>2011</v>
      </c>
      <c r="F1250" t="s">
        <v>27</v>
      </c>
      <c r="G1250" t="s">
        <v>2415</v>
      </c>
      <c r="H1250" s="1">
        <v>0.72</v>
      </c>
      <c r="I1250" s="1" t="str">
        <f t="shared" si="58"/>
        <v>3</v>
      </c>
      <c r="J1250" t="s">
        <v>13</v>
      </c>
      <c r="K1250" t="s">
        <v>2416</v>
      </c>
      <c r="L1250">
        <v>3.75</v>
      </c>
      <c r="M1250" t="str">
        <f t="shared" si="57"/>
        <v>Praiseworthy</v>
      </c>
      <c r="N1250" t="str">
        <f t="shared" si="59"/>
        <v>Praiseworthy</v>
      </c>
    </row>
    <row r="1251" spans="1:14" x14ac:dyDescent="0.25">
      <c r="A1251">
        <v>729</v>
      </c>
      <c r="B1251" t="str">
        <f>TRIM(Table2[[#This Row],[Company (Manufacturer)]])</f>
        <v>Idilio (Felchlin)</v>
      </c>
      <c r="C1251" t="s">
        <v>2412</v>
      </c>
      <c r="D1251" t="s">
        <v>534</v>
      </c>
      <c r="E1251">
        <v>2011</v>
      </c>
      <c r="F1251" t="s">
        <v>27</v>
      </c>
      <c r="G1251" t="s">
        <v>2417</v>
      </c>
      <c r="H1251" s="1">
        <v>0.72</v>
      </c>
      <c r="I1251" s="1" t="str">
        <f t="shared" si="58"/>
        <v>3</v>
      </c>
      <c r="J1251" t="s">
        <v>13</v>
      </c>
      <c r="K1251" t="s">
        <v>2418</v>
      </c>
      <c r="L1251">
        <v>3.25</v>
      </c>
      <c r="M1251" t="str">
        <f t="shared" si="57"/>
        <v>Satisfactory</v>
      </c>
      <c r="N1251" t="str">
        <f t="shared" si="59"/>
        <v>Satisfactory</v>
      </c>
    </row>
    <row r="1252" spans="1:14" x14ac:dyDescent="0.25">
      <c r="A1252">
        <v>733</v>
      </c>
      <c r="B1252" t="str">
        <f>TRIM(Table2[[#This Row],[Company (Manufacturer)]])</f>
        <v>Idilio (Felchlin)</v>
      </c>
      <c r="C1252" t="s">
        <v>2412</v>
      </c>
      <c r="D1252" t="s">
        <v>534</v>
      </c>
      <c r="E1252">
        <v>2011</v>
      </c>
      <c r="F1252" t="s">
        <v>27</v>
      </c>
      <c r="G1252" t="s">
        <v>2419</v>
      </c>
      <c r="H1252" s="1">
        <v>0.72</v>
      </c>
      <c r="I1252" s="1" t="str">
        <f t="shared" si="58"/>
        <v>3</v>
      </c>
      <c r="J1252" t="s">
        <v>13</v>
      </c>
      <c r="K1252" t="s">
        <v>548</v>
      </c>
      <c r="L1252">
        <v>3.75</v>
      </c>
      <c r="M1252" t="str">
        <f t="shared" si="57"/>
        <v>Praiseworthy</v>
      </c>
      <c r="N1252" t="str">
        <f t="shared" si="59"/>
        <v>Praiseworthy</v>
      </c>
    </row>
    <row r="1253" spans="1:14" x14ac:dyDescent="0.25">
      <c r="A1253">
        <v>733</v>
      </c>
      <c r="B1253" t="str">
        <f>TRIM(Table2[[#This Row],[Company (Manufacturer)]])</f>
        <v>Idilio (Felchlin)</v>
      </c>
      <c r="C1253" t="s">
        <v>2412</v>
      </c>
      <c r="D1253" t="s">
        <v>534</v>
      </c>
      <c r="E1253">
        <v>2011</v>
      </c>
      <c r="F1253" t="s">
        <v>27</v>
      </c>
      <c r="G1253" t="s">
        <v>2420</v>
      </c>
      <c r="H1253" s="1">
        <v>0.74</v>
      </c>
      <c r="I1253" s="1" t="str">
        <f t="shared" si="58"/>
        <v>3</v>
      </c>
      <c r="J1253" t="s">
        <v>13</v>
      </c>
      <c r="K1253" t="s">
        <v>2421</v>
      </c>
      <c r="L1253">
        <v>4</v>
      </c>
      <c r="M1253" t="str">
        <f t="shared" si="57"/>
        <v>Premium</v>
      </c>
      <c r="N1253" t="str">
        <f t="shared" si="59"/>
        <v>Premium</v>
      </c>
    </row>
    <row r="1254" spans="1:14" x14ac:dyDescent="0.25">
      <c r="A1254">
        <v>737</v>
      </c>
      <c r="B1254" t="str">
        <f>TRIM(Table2[[#This Row],[Company (Manufacturer)]])</f>
        <v>Idilio (Felchlin)</v>
      </c>
      <c r="C1254" t="s">
        <v>2412</v>
      </c>
      <c r="D1254" t="s">
        <v>534</v>
      </c>
      <c r="E1254">
        <v>2011</v>
      </c>
      <c r="F1254" t="s">
        <v>27</v>
      </c>
      <c r="G1254" t="s">
        <v>2422</v>
      </c>
      <c r="H1254" s="1">
        <v>0.72</v>
      </c>
      <c r="I1254" s="1" t="str">
        <f t="shared" si="58"/>
        <v>3</v>
      </c>
      <c r="J1254" t="s">
        <v>13</v>
      </c>
      <c r="K1254" t="s">
        <v>2423</v>
      </c>
      <c r="L1254">
        <v>3.5</v>
      </c>
      <c r="M1254" t="str">
        <f t="shared" si="57"/>
        <v>Satisfactory</v>
      </c>
      <c r="N1254" t="str">
        <f t="shared" si="59"/>
        <v>Satisfactory</v>
      </c>
    </row>
    <row r="1255" spans="1:14" x14ac:dyDescent="0.25">
      <c r="A1255">
        <v>737</v>
      </c>
      <c r="B1255" t="str">
        <f>TRIM(Table2[[#This Row],[Company (Manufacturer)]])</f>
        <v>Idilio (Felchlin)</v>
      </c>
      <c r="C1255" t="s">
        <v>2412</v>
      </c>
      <c r="D1255" t="s">
        <v>534</v>
      </c>
      <c r="E1255">
        <v>2011</v>
      </c>
      <c r="F1255" t="s">
        <v>27</v>
      </c>
      <c r="G1255" t="s">
        <v>2424</v>
      </c>
      <c r="H1255" s="1">
        <v>0.7</v>
      </c>
      <c r="I1255" s="1" t="str">
        <f t="shared" si="58"/>
        <v>3</v>
      </c>
      <c r="J1255" t="s">
        <v>13</v>
      </c>
      <c r="K1255" t="s">
        <v>1544</v>
      </c>
      <c r="L1255">
        <v>4</v>
      </c>
      <c r="M1255" t="str">
        <f t="shared" si="57"/>
        <v>Premium</v>
      </c>
      <c r="N1255" t="str">
        <f t="shared" si="59"/>
        <v>Premium</v>
      </c>
    </row>
    <row r="1256" spans="1:14" x14ac:dyDescent="0.25">
      <c r="A1256">
        <v>737</v>
      </c>
      <c r="B1256" t="str">
        <f>TRIM(Table2[[#This Row],[Company (Manufacturer)]])</f>
        <v>Idilio (Felchlin)</v>
      </c>
      <c r="C1256" t="s">
        <v>2412</v>
      </c>
      <c r="D1256" t="s">
        <v>534</v>
      </c>
      <c r="E1256">
        <v>2011</v>
      </c>
      <c r="F1256" t="s">
        <v>27</v>
      </c>
      <c r="G1256" t="s">
        <v>2425</v>
      </c>
      <c r="H1256" s="1">
        <v>0.72</v>
      </c>
      <c r="I1256" s="1" t="str">
        <f t="shared" si="58"/>
        <v>3</v>
      </c>
      <c r="J1256" t="s">
        <v>13</v>
      </c>
      <c r="K1256" t="s">
        <v>2426</v>
      </c>
      <c r="L1256">
        <v>4</v>
      </c>
      <c r="M1256" t="str">
        <f t="shared" si="57"/>
        <v>Premium</v>
      </c>
      <c r="N1256" t="str">
        <f t="shared" si="59"/>
        <v>Premium</v>
      </c>
    </row>
    <row r="1257" spans="1:14" x14ac:dyDescent="0.25">
      <c r="A1257">
        <v>737</v>
      </c>
      <c r="B1257" t="str">
        <f>TRIM(Table2[[#This Row],[Company (Manufacturer)]])</f>
        <v>Idilio (Felchlin)</v>
      </c>
      <c r="C1257" t="s">
        <v>2412</v>
      </c>
      <c r="D1257" t="s">
        <v>534</v>
      </c>
      <c r="E1257">
        <v>2011</v>
      </c>
      <c r="F1257" t="s">
        <v>27</v>
      </c>
      <c r="G1257" t="s">
        <v>2427</v>
      </c>
      <c r="H1257" s="1">
        <v>0.72</v>
      </c>
      <c r="I1257" s="1" t="str">
        <f t="shared" si="58"/>
        <v>3</v>
      </c>
      <c r="J1257" t="s">
        <v>13</v>
      </c>
      <c r="K1257" t="s">
        <v>2428</v>
      </c>
      <c r="L1257">
        <v>4</v>
      </c>
      <c r="M1257" t="str">
        <f t="shared" si="57"/>
        <v>Premium</v>
      </c>
      <c r="N1257" t="str">
        <f t="shared" si="59"/>
        <v>Premium</v>
      </c>
    </row>
    <row r="1258" spans="1:14" x14ac:dyDescent="0.25">
      <c r="A1258">
        <v>1085</v>
      </c>
      <c r="B1258" t="str">
        <f>TRIM(Table2[[#This Row],[Company (Manufacturer)]])</f>
        <v>Idilio (Felchlin)</v>
      </c>
      <c r="C1258" t="s">
        <v>2412</v>
      </c>
      <c r="D1258" t="s">
        <v>534</v>
      </c>
      <c r="E1258">
        <v>2013</v>
      </c>
      <c r="F1258" t="s">
        <v>27</v>
      </c>
      <c r="G1258" t="s">
        <v>2429</v>
      </c>
      <c r="H1258" s="1">
        <v>0.72</v>
      </c>
      <c r="I1258" s="1" t="str">
        <f t="shared" si="58"/>
        <v>3</v>
      </c>
      <c r="J1258" t="s">
        <v>13</v>
      </c>
      <c r="K1258" t="s">
        <v>2430</v>
      </c>
      <c r="L1258">
        <v>3.75</v>
      </c>
      <c r="M1258" t="str">
        <f t="shared" si="57"/>
        <v>Praiseworthy</v>
      </c>
      <c r="N1258" t="str">
        <f t="shared" si="59"/>
        <v>Praiseworthy</v>
      </c>
    </row>
    <row r="1259" spans="1:14" x14ac:dyDescent="0.25">
      <c r="A1259">
        <v>1788</v>
      </c>
      <c r="B1259" t="str">
        <f>TRIM(Table2[[#This Row],[Company (Manufacturer)]])</f>
        <v>Indah</v>
      </c>
      <c r="C1259" t="s">
        <v>2431</v>
      </c>
      <c r="D1259" t="s">
        <v>24</v>
      </c>
      <c r="E1259">
        <v>2016</v>
      </c>
      <c r="F1259" t="s">
        <v>24</v>
      </c>
      <c r="G1259" t="s">
        <v>2432</v>
      </c>
      <c r="H1259" s="1">
        <v>0.61</v>
      </c>
      <c r="I1259" s="1" t="str">
        <f t="shared" si="58"/>
        <v>4</v>
      </c>
      <c r="J1259" t="s">
        <v>36</v>
      </c>
      <c r="K1259" t="s">
        <v>2433</v>
      </c>
      <c r="L1259">
        <v>2.5</v>
      </c>
      <c r="M1259" t="str">
        <f t="shared" si="57"/>
        <v>Dissapointing</v>
      </c>
      <c r="N1259" t="str">
        <f t="shared" si="59"/>
        <v>Dissapointing</v>
      </c>
    </row>
    <row r="1260" spans="1:14" x14ac:dyDescent="0.25">
      <c r="A1260">
        <v>1255</v>
      </c>
      <c r="B1260" t="str">
        <f>TRIM(Table2[[#This Row],[Company (Manufacturer)]])</f>
        <v>Indi</v>
      </c>
      <c r="C1260" t="s">
        <v>2434</v>
      </c>
      <c r="D1260" t="s">
        <v>10</v>
      </c>
      <c r="E1260">
        <v>2014</v>
      </c>
      <c r="F1260" t="s">
        <v>313</v>
      </c>
      <c r="G1260" t="s">
        <v>313</v>
      </c>
      <c r="H1260" s="1">
        <v>0.77</v>
      </c>
      <c r="I1260" s="1" t="str">
        <f t="shared" si="58"/>
        <v>3</v>
      </c>
      <c r="J1260" t="s">
        <v>13</v>
      </c>
      <c r="K1260" t="s">
        <v>2435</v>
      </c>
      <c r="L1260">
        <v>3</v>
      </c>
      <c r="M1260" t="str">
        <f t="shared" si="57"/>
        <v>Satisfactory</v>
      </c>
      <c r="N1260" t="str">
        <f t="shared" si="59"/>
        <v>Satisfactory</v>
      </c>
    </row>
    <row r="1261" spans="1:14" x14ac:dyDescent="0.25">
      <c r="A1261">
        <v>2008</v>
      </c>
      <c r="B1261" t="str">
        <f>TRIM(Table2[[#This Row],[Company (Manufacturer)]])</f>
        <v>Indi</v>
      </c>
      <c r="C1261" t="s">
        <v>2434</v>
      </c>
      <c r="D1261" t="s">
        <v>10</v>
      </c>
      <c r="E1261">
        <v>2017</v>
      </c>
      <c r="F1261" t="s">
        <v>153</v>
      </c>
      <c r="G1261" t="s">
        <v>323</v>
      </c>
      <c r="H1261" s="1">
        <v>0.72</v>
      </c>
      <c r="I1261" s="1" t="str">
        <f t="shared" si="58"/>
        <v>3</v>
      </c>
      <c r="J1261" t="s">
        <v>13</v>
      </c>
      <c r="K1261" t="s">
        <v>2436</v>
      </c>
      <c r="L1261">
        <v>3.25</v>
      </c>
      <c r="M1261" t="str">
        <f t="shared" si="57"/>
        <v>Satisfactory</v>
      </c>
      <c r="N1261" t="str">
        <f t="shared" si="59"/>
        <v>Satisfactory</v>
      </c>
    </row>
    <row r="1262" spans="1:14" x14ac:dyDescent="0.25">
      <c r="A1262">
        <v>943</v>
      </c>
      <c r="B1262" t="str">
        <f>TRIM(Table2[[#This Row],[Company (Manufacturer)]])</f>
        <v>iQ Chocolate</v>
      </c>
      <c r="C1262" t="s">
        <v>2437</v>
      </c>
      <c r="D1262" t="s">
        <v>1109</v>
      </c>
      <c r="E1262">
        <v>2012</v>
      </c>
      <c r="F1262" t="s">
        <v>38</v>
      </c>
      <c r="G1262" t="s">
        <v>2438</v>
      </c>
      <c r="H1262" s="1">
        <v>0.72</v>
      </c>
      <c r="I1262" s="1" t="str">
        <f t="shared" si="58"/>
        <v>4</v>
      </c>
      <c r="J1262" t="s">
        <v>2439</v>
      </c>
      <c r="K1262" t="s">
        <v>2440</v>
      </c>
      <c r="L1262">
        <v>2.75</v>
      </c>
      <c r="M1262" t="str">
        <f t="shared" si="57"/>
        <v>Dissapointing</v>
      </c>
      <c r="N1262" t="str">
        <f t="shared" si="59"/>
        <v>Dissapointing</v>
      </c>
    </row>
    <row r="1263" spans="1:14" x14ac:dyDescent="0.25">
      <c r="A1263">
        <v>943</v>
      </c>
      <c r="B1263" t="str">
        <f>TRIM(Table2[[#This Row],[Company (Manufacturer)]])</f>
        <v>iQ Chocolate</v>
      </c>
      <c r="C1263" t="s">
        <v>2437</v>
      </c>
      <c r="D1263" t="s">
        <v>1109</v>
      </c>
      <c r="E1263">
        <v>2012</v>
      </c>
      <c r="F1263" t="s">
        <v>38</v>
      </c>
      <c r="G1263" t="s">
        <v>2441</v>
      </c>
      <c r="H1263" s="1">
        <v>0.72</v>
      </c>
      <c r="I1263" s="1" t="str">
        <f t="shared" si="58"/>
        <v>4</v>
      </c>
      <c r="J1263" t="s">
        <v>2439</v>
      </c>
      <c r="K1263" t="s">
        <v>2442</v>
      </c>
      <c r="L1263">
        <v>3</v>
      </c>
      <c r="M1263" t="str">
        <f t="shared" si="57"/>
        <v>Satisfactory</v>
      </c>
      <c r="N1263" t="str">
        <f t="shared" si="59"/>
        <v>Satisfactory</v>
      </c>
    </row>
    <row r="1264" spans="1:14" x14ac:dyDescent="0.25">
      <c r="A1264">
        <v>1275</v>
      </c>
      <c r="B1264" t="str">
        <f>TRIM(Table2[[#This Row],[Company (Manufacturer)]])</f>
        <v>Isidro</v>
      </c>
      <c r="C1264" t="s">
        <v>2443</v>
      </c>
      <c r="D1264" t="s">
        <v>10</v>
      </c>
      <c r="E1264">
        <v>2014</v>
      </c>
      <c r="F1264" t="s">
        <v>15</v>
      </c>
      <c r="G1264" t="s">
        <v>2444</v>
      </c>
      <c r="H1264" s="1">
        <v>0.72</v>
      </c>
      <c r="I1264" s="1" t="str">
        <f t="shared" si="58"/>
        <v>2</v>
      </c>
      <c r="J1264" t="s">
        <v>102</v>
      </c>
      <c r="K1264" t="s">
        <v>2445</v>
      </c>
      <c r="L1264">
        <v>3.5</v>
      </c>
      <c r="M1264" t="str">
        <f t="shared" si="57"/>
        <v>Satisfactory</v>
      </c>
      <c r="N1264" t="str">
        <f t="shared" si="59"/>
        <v>Satisfactory</v>
      </c>
    </row>
    <row r="1265" spans="1:14" x14ac:dyDescent="0.25">
      <c r="A1265">
        <v>1279</v>
      </c>
      <c r="B1265" t="str">
        <f>TRIM(Table2[[#This Row],[Company (Manufacturer)]])</f>
        <v>Isidro</v>
      </c>
      <c r="C1265" t="s">
        <v>2443</v>
      </c>
      <c r="D1265" t="s">
        <v>10</v>
      </c>
      <c r="E1265">
        <v>2014</v>
      </c>
      <c r="F1265" t="s">
        <v>38</v>
      </c>
      <c r="G1265" t="s">
        <v>2446</v>
      </c>
      <c r="H1265" s="1">
        <v>0.72</v>
      </c>
      <c r="I1265" s="1" t="str">
        <f t="shared" si="58"/>
        <v>2</v>
      </c>
      <c r="J1265" t="s">
        <v>102</v>
      </c>
      <c r="K1265" t="s">
        <v>2447</v>
      </c>
      <c r="L1265">
        <v>2.25</v>
      </c>
      <c r="M1265" t="str">
        <f t="shared" si="57"/>
        <v>Dissapointing</v>
      </c>
      <c r="N1265" t="str">
        <f t="shared" si="59"/>
        <v>Dissapointing</v>
      </c>
    </row>
    <row r="1266" spans="1:14" x14ac:dyDescent="0.25">
      <c r="A1266">
        <v>1279</v>
      </c>
      <c r="B1266" t="str">
        <f>TRIM(Table2[[#This Row],[Company (Manufacturer)]])</f>
        <v>Isidro</v>
      </c>
      <c r="C1266" t="s">
        <v>2443</v>
      </c>
      <c r="D1266" t="s">
        <v>10</v>
      </c>
      <c r="E1266">
        <v>2014</v>
      </c>
      <c r="F1266" t="s">
        <v>230</v>
      </c>
      <c r="G1266" t="s">
        <v>2448</v>
      </c>
      <c r="H1266" s="1">
        <v>0.72</v>
      </c>
      <c r="I1266" s="1" t="str">
        <f t="shared" si="58"/>
        <v>2</v>
      </c>
      <c r="J1266" t="s">
        <v>102</v>
      </c>
      <c r="K1266" t="s">
        <v>2449</v>
      </c>
      <c r="L1266">
        <v>3.25</v>
      </c>
      <c r="M1266" t="str">
        <f t="shared" si="57"/>
        <v>Satisfactory</v>
      </c>
      <c r="N1266" t="str">
        <f t="shared" si="59"/>
        <v>Satisfactory</v>
      </c>
    </row>
    <row r="1267" spans="1:14" x14ac:dyDescent="0.25">
      <c r="A1267">
        <v>1279</v>
      </c>
      <c r="B1267" t="str">
        <f>TRIM(Table2[[#This Row],[Company (Manufacturer)]])</f>
        <v>Isidro</v>
      </c>
      <c r="C1267" t="s">
        <v>2443</v>
      </c>
      <c r="D1267" t="s">
        <v>10</v>
      </c>
      <c r="E1267">
        <v>2014</v>
      </c>
      <c r="F1267" t="s">
        <v>18</v>
      </c>
      <c r="G1267" t="s">
        <v>2450</v>
      </c>
      <c r="H1267" s="1">
        <v>0.72</v>
      </c>
      <c r="I1267" s="1" t="str">
        <f t="shared" si="58"/>
        <v>2</v>
      </c>
      <c r="J1267" t="s">
        <v>102</v>
      </c>
      <c r="K1267" t="s">
        <v>2451</v>
      </c>
      <c r="L1267">
        <v>3.25</v>
      </c>
      <c r="M1267" t="str">
        <f t="shared" si="57"/>
        <v>Satisfactory</v>
      </c>
      <c r="N1267" t="str">
        <f t="shared" si="59"/>
        <v>Satisfactory</v>
      </c>
    </row>
    <row r="1268" spans="1:14" x14ac:dyDescent="0.25">
      <c r="A1268">
        <v>2250</v>
      </c>
      <c r="B1268" t="str">
        <f>TRIM(Table2[[#This Row],[Company (Manufacturer)]])</f>
        <v>Islands Chocolate</v>
      </c>
      <c r="C1268" t="s">
        <v>2452</v>
      </c>
      <c r="D1268" t="s">
        <v>2453</v>
      </c>
      <c r="E1268">
        <v>2018</v>
      </c>
      <c r="F1268" t="s">
        <v>2453</v>
      </c>
      <c r="G1268" t="s">
        <v>2454</v>
      </c>
      <c r="H1268" s="1">
        <v>0.72</v>
      </c>
      <c r="I1268" s="1" t="str">
        <f t="shared" si="58"/>
        <v>4</v>
      </c>
      <c r="J1268" t="s">
        <v>36</v>
      </c>
      <c r="K1268" t="s">
        <v>2455</v>
      </c>
      <c r="L1268">
        <v>2.75</v>
      </c>
      <c r="M1268" t="str">
        <f t="shared" si="57"/>
        <v>Dissapointing</v>
      </c>
      <c r="N1268" t="str">
        <f t="shared" si="59"/>
        <v>Dissapointing</v>
      </c>
    </row>
    <row r="1269" spans="1:14" x14ac:dyDescent="0.25">
      <c r="A1269">
        <v>1542</v>
      </c>
      <c r="B1269" t="str">
        <f>TRIM(Table2[[#This Row],[Company (Manufacturer)]])</f>
        <v>Izard</v>
      </c>
      <c r="C1269" t="s">
        <v>2456</v>
      </c>
      <c r="D1269" t="s">
        <v>10</v>
      </c>
      <c r="E1269">
        <v>2015</v>
      </c>
      <c r="F1269" t="s">
        <v>230</v>
      </c>
      <c r="G1269" t="s">
        <v>2457</v>
      </c>
      <c r="H1269" s="1">
        <v>0.7</v>
      </c>
      <c r="I1269" s="1" t="str">
        <f t="shared" si="58"/>
        <v>2</v>
      </c>
      <c r="J1269" t="s">
        <v>102</v>
      </c>
      <c r="K1269" t="s">
        <v>2458</v>
      </c>
      <c r="L1269">
        <v>3.5</v>
      </c>
      <c r="M1269" t="str">
        <f t="shared" si="57"/>
        <v>Satisfactory</v>
      </c>
      <c r="N1269" t="str">
        <f t="shared" si="59"/>
        <v>Satisfactory</v>
      </c>
    </row>
    <row r="1270" spans="1:14" x14ac:dyDescent="0.25">
      <c r="A1270">
        <v>1546</v>
      </c>
      <c r="B1270" t="str">
        <f>TRIM(Table2[[#This Row],[Company (Manufacturer)]])</f>
        <v>Izard</v>
      </c>
      <c r="C1270" t="s">
        <v>2456</v>
      </c>
      <c r="D1270" t="s">
        <v>10</v>
      </c>
      <c r="E1270">
        <v>2015</v>
      </c>
      <c r="F1270" t="s">
        <v>18</v>
      </c>
      <c r="G1270" t="s">
        <v>2459</v>
      </c>
      <c r="H1270" s="1">
        <v>0.7</v>
      </c>
      <c r="I1270" s="1" t="str">
        <f t="shared" si="58"/>
        <v>2</v>
      </c>
      <c r="J1270" t="s">
        <v>102</v>
      </c>
      <c r="K1270" t="s">
        <v>2460</v>
      </c>
      <c r="L1270">
        <v>2.75</v>
      </c>
      <c r="M1270" t="str">
        <f t="shared" si="57"/>
        <v>Dissapointing</v>
      </c>
      <c r="N1270" t="str">
        <f t="shared" si="59"/>
        <v>Dissapointing</v>
      </c>
    </row>
    <row r="1271" spans="1:14" x14ac:dyDescent="0.25">
      <c r="A1271">
        <v>5</v>
      </c>
      <c r="B1271" t="str">
        <f>TRIM(Table2[[#This Row],[Company (Manufacturer)]])</f>
        <v>Jacque Torres</v>
      </c>
      <c r="C1271" t="s">
        <v>2461</v>
      </c>
      <c r="D1271" t="s">
        <v>10</v>
      </c>
      <c r="E1271">
        <v>2006</v>
      </c>
      <c r="F1271" t="s">
        <v>212</v>
      </c>
      <c r="G1271" t="s">
        <v>2462</v>
      </c>
      <c r="H1271" s="1">
        <v>0.71</v>
      </c>
      <c r="I1271" s="1" t="str">
        <f t="shared" si="58"/>
        <v>5</v>
      </c>
      <c r="J1271" t="s">
        <v>145</v>
      </c>
      <c r="K1271" t="s">
        <v>2463</v>
      </c>
      <c r="L1271">
        <v>2</v>
      </c>
      <c r="M1271" t="str">
        <f t="shared" si="57"/>
        <v>Dissapointing</v>
      </c>
      <c r="N1271" t="str">
        <f t="shared" si="59"/>
        <v>Dissapointing</v>
      </c>
    </row>
    <row r="1272" spans="1:14" x14ac:dyDescent="0.25">
      <c r="A1272">
        <v>2146</v>
      </c>
      <c r="B1272" t="str">
        <f>TRIM(Table2[[#This Row],[Company (Manufacturer)]])</f>
        <v>Jean Marie Auboine</v>
      </c>
      <c r="C1272" t="s">
        <v>2464</v>
      </c>
      <c r="D1272" t="s">
        <v>10</v>
      </c>
      <c r="E1272">
        <v>2018</v>
      </c>
      <c r="F1272" t="s">
        <v>27</v>
      </c>
      <c r="G1272" t="s">
        <v>2465</v>
      </c>
      <c r="H1272" s="1">
        <v>0.72</v>
      </c>
      <c r="I1272" s="1" t="str">
        <f t="shared" si="58"/>
        <v>3</v>
      </c>
      <c r="J1272" t="s">
        <v>13</v>
      </c>
      <c r="K1272" t="s">
        <v>1129</v>
      </c>
      <c r="L1272">
        <v>3.25</v>
      </c>
      <c r="M1272" t="str">
        <f t="shared" si="57"/>
        <v>Satisfactory</v>
      </c>
      <c r="N1272" t="str">
        <f t="shared" si="59"/>
        <v>Satisfactory</v>
      </c>
    </row>
    <row r="1273" spans="1:14" x14ac:dyDescent="0.25">
      <c r="A1273">
        <v>1972</v>
      </c>
      <c r="B1273" t="str">
        <f>TRIM(Table2[[#This Row],[Company (Manufacturer)]])</f>
        <v>Johnny Iuzzini</v>
      </c>
      <c r="C1273" t="s">
        <v>2466</v>
      </c>
      <c r="D1273" t="s">
        <v>10</v>
      </c>
      <c r="E1273">
        <v>2017</v>
      </c>
      <c r="F1273" t="s">
        <v>27</v>
      </c>
      <c r="G1273" t="s">
        <v>2467</v>
      </c>
      <c r="H1273" s="1">
        <v>0.72</v>
      </c>
      <c r="I1273" s="1" t="str">
        <f t="shared" si="58"/>
        <v>3</v>
      </c>
      <c r="J1273" t="s">
        <v>13</v>
      </c>
      <c r="K1273" t="s">
        <v>2468</v>
      </c>
      <c r="L1273">
        <v>3.5</v>
      </c>
      <c r="M1273" t="str">
        <f t="shared" si="57"/>
        <v>Satisfactory</v>
      </c>
      <c r="N1273" t="str">
        <f t="shared" si="59"/>
        <v>Satisfactory</v>
      </c>
    </row>
    <row r="1274" spans="1:14" x14ac:dyDescent="0.25">
      <c r="A1274">
        <v>1976</v>
      </c>
      <c r="B1274" t="str">
        <f>TRIM(Table2[[#This Row],[Company (Manufacturer)]])</f>
        <v>Johnny Iuzzini</v>
      </c>
      <c r="C1274" t="s">
        <v>2466</v>
      </c>
      <c r="D1274" t="s">
        <v>10</v>
      </c>
      <c r="E1274">
        <v>2017</v>
      </c>
      <c r="F1274" t="s">
        <v>243</v>
      </c>
      <c r="G1274" t="s">
        <v>2469</v>
      </c>
      <c r="H1274" s="1">
        <v>0.67</v>
      </c>
      <c r="I1274" s="1" t="str">
        <f t="shared" si="58"/>
        <v>4</v>
      </c>
      <c r="J1274" t="s">
        <v>36</v>
      </c>
      <c r="K1274" t="s">
        <v>2470</v>
      </c>
      <c r="L1274">
        <v>3</v>
      </c>
      <c r="M1274" t="str">
        <f t="shared" si="57"/>
        <v>Satisfactory</v>
      </c>
      <c r="N1274" t="str">
        <f t="shared" si="59"/>
        <v>Satisfactory</v>
      </c>
    </row>
    <row r="1275" spans="1:14" x14ac:dyDescent="0.25">
      <c r="A1275">
        <v>1976</v>
      </c>
      <c r="B1275" t="str">
        <f>TRIM(Table2[[#This Row],[Company (Manufacturer)]])</f>
        <v>Johnny Iuzzini</v>
      </c>
      <c r="C1275" t="s">
        <v>2466</v>
      </c>
      <c r="D1275" t="s">
        <v>10</v>
      </c>
      <c r="E1275">
        <v>2017</v>
      </c>
      <c r="F1275" t="s">
        <v>38</v>
      </c>
      <c r="G1275" t="s">
        <v>2471</v>
      </c>
      <c r="H1275" s="1">
        <v>0.75</v>
      </c>
      <c r="I1275" s="1" t="str">
        <f t="shared" si="58"/>
        <v>4</v>
      </c>
      <c r="J1275" t="s">
        <v>36</v>
      </c>
      <c r="K1275" t="s">
        <v>2472</v>
      </c>
      <c r="L1275">
        <v>3</v>
      </c>
      <c r="M1275" t="str">
        <f t="shared" si="57"/>
        <v>Satisfactory</v>
      </c>
      <c r="N1275" t="str">
        <f t="shared" si="59"/>
        <v>Satisfactory</v>
      </c>
    </row>
    <row r="1276" spans="1:14" x14ac:dyDescent="0.25">
      <c r="A1276">
        <v>1976</v>
      </c>
      <c r="B1276" t="str">
        <f>TRIM(Table2[[#This Row],[Company (Manufacturer)]])</f>
        <v>Johnny Iuzzini</v>
      </c>
      <c r="C1276" t="s">
        <v>2466</v>
      </c>
      <c r="D1276" t="s">
        <v>10</v>
      </c>
      <c r="E1276">
        <v>2017</v>
      </c>
      <c r="F1276" t="s">
        <v>153</v>
      </c>
      <c r="G1276" t="s">
        <v>2473</v>
      </c>
      <c r="H1276" s="1">
        <v>0.65</v>
      </c>
      <c r="I1276" s="1" t="str">
        <f t="shared" si="58"/>
        <v>4</v>
      </c>
      <c r="J1276" t="s">
        <v>36</v>
      </c>
      <c r="K1276" t="s">
        <v>2474</v>
      </c>
      <c r="L1276">
        <v>3.5</v>
      </c>
      <c r="M1276" t="str">
        <f t="shared" si="57"/>
        <v>Satisfactory</v>
      </c>
      <c r="N1276" t="str">
        <f t="shared" si="59"/>
        <v>Satisfactory</v>
      </c>
    </row>
    <row r="1277" spans="1:14" x14ac:dyDescent="0.25">
      <c r="A1277">
        <v>1980</v>
      </c>
      <c r="B1277" t="str">
        <f>TRIM(Table2[[#This Row],[Company (Manufacturer)]])</f>
        <v>Johnny Iuzzini</v>
      </c>
      <c r="C1277" t="s">
        <v>2466</v>
      </c>
      <c r="D1277" t="s">
        <v>10</v>
      </c>
      <c r="E1277">
        <v>2017</v>
      </c>
      <c r="F1277" t="s">
        <v>46</v>
      </c>
      <c r="G1277" t="s">
        <v>2475</v>
      </c>
      <c r="H1277" s="1">
        <v>0.7</v>
      </c>
      <c r="I1277" s="1" t="str">
        <f t="shared" si="58"/>
        <v>4</v>
      </c>
      <c r="J1277" t="s">
        <v>36</v>
      </c>
      <c r="K1277" t="s">
        <v>2476</v>
      </c>
      <c r="L1277">
        <v>3.5</v>
      </c>
      <c r="M1277" t="str">
        <f t="shared" si="57"/>
        <v>Satisfactory</v>
      </c>
      <c r="N1277" t="str">
        <f t="shared" si="59"/>
        <v>Satisfactory</v>
      </c>
    </row>
    <row r="1278" spans="1:14" x14ac:dyDescent="0.25">
      <c r="A1278">
        <v>2008</v>
      </c>
      <c r="B1278" t="str">
        <f>TRIM(Table2[[#This Row],[Company (Manufacturer)]])</f>
        <v>Johnny Iuzzini</v>
      </c>
      <c r="C1278" t="s">
        <v>2466</v>
      </c>
      <c r="D1278" t="s">
        <v>10</v>
      </c>
      <c r="E1278">
        <v>2017</v>
      </c>
      <c r="F1278" t="s">
        <v>15</v>
      </c>
      <c r="G1278" t="s">
        <v>2477</v>
      </c>
      <c r="H1278" s="1">
        <v>0.68</v>
      </c>
      <c r="I1278" s="1" t="str">
        <f t="shared" si="58"/>
        <v>5</v>
      </c>
      <c r="J1278" t="s">
        <v>145</v>
      </c>
      <c r="K1278" t="s">
        <v>2478</v>
      </c>
      <c r="L1278">
        <v>3.5</v>
      </c>
      <c r="M1278" t="str">
        <f t="shared" si="57"/>
        <v>Satisfactory</v>
      </c>
      <c r="N1278" t="str">
        <f t="shared" si="59"/>
        <v>Satisfactory</v>
      </c>
    </row>
    <row r="1279" spans="1:14" x14ac:dyDescent="0.25">
      <c r="A1279">
        <v>2008</v>
      </c>
      <c r="B1279" t="str">
        <f>TRIM(Table2[[#This Row],[Company (Manufacturer)]])</f>
        <v>Johnny Iuzzini</v>
      </c>
      <c r="C1279" t="s">
        <v>2466</v>
      </c>
      <c r="D1279" t="s">
        <v>10</v>
      </c>
      <c r="E1279">
        <v>2017</v>
      </c>
      <c r="F1279" t="s">
        <v>46</v>
      </c>
      <c r="G1279" t="s">
        <v>2479</v>
      </c>
      <c r="H1279" s="1">
        <v>0.78</v>
      </c>
      <c r="I1279" s="1" t="str">
        <f t="shared" si="58"/>
        <v>4</v>
      </c>
      <c r="J1279" t="s">
        <v>36</v>
      </c>
      <c r="K1279" t="s">
        <v>2480</v>
      </c>
      <c r="L1279">
        <v>3.75</v>
      </c>
      <c r="M1279" t="str">
        <f t="shared" si="57"/>
        <v>Praiseworthy</v>
      </c>
      <c r="N1279" t="str">
        <f t="shared" si="59"/>
        <v>Praiseworthy</v>
      </c>
    </row>
    <row r="1280" spans="1:14" x14ac:dyDescent="0.25">
      <c r="A1280">
        <v>2100</v>
      </c>
      <c r="B1280" t="str">
        <f>TRIM(Table2[[#This Row],[Company (Manufacturer)]])</f>
        <v>Johnny Iuzzini</v>
      </c>
      <c r="C1280" t="s">
        <v>2466</v>
      </c>
      <c r="D1280" t="s">
        <v>10</v>
      </c>
      <c r="E1280">
        <v>2018</v>
      </c>
      <c r="F1280" t="s">
        <v>24</v>
      </c>
      <c r="G1280" t="s">
        <v>2481</v>
      </c>
      <c r="H1280" s="1">
        <v>0.66</v>
      </c>
      <c r="I1280" s="1" t="str">
        <f t="shared" si="58"/>
        <v>4</v>
      </c>
      <c r="J1280" t="s">
        <v>36</v>
      </c>
      <c r="K1280" t="s">
        <v>2482</v>
      </c>
      <c r="L1280">
        <v>3</v>
      </c>
      <c r="M1280" t="str">
        <f t="shared" si="57"/>
        <v>Satisfactory</v>
      </c>
      <c r="N1280" t="str">
        <f t="shared" si="59"/>
        <v>Satisfactory</v>
      </c>
    </row>
    <row r="1281" spans="1:14" x14ac:dyDescent="0.25">
      <c r="A1281">
        <v>2104</v>
      </c>
      <c r="B1281" t="str">
        <f>TRIM(Table2[[#This Row],[Company (Manufacturer)]])</f>
        <v>Johnny Iuzzini</v>
      </c>
      <c r="C1281" t="s">
        <v>2466</v>
      </c>
      <c r="D1281" t="s">
        <v>10</v>
      </c>
      <c r="E1281">
        <v>2018</v>
      </c>
      <c r="F1281" t="s">
        <v>49</v>
      </c>
      <c r="G1281" t="s">
        <v>2073</v>
      </c>
      <c r="H1281" s="1">
        <v>0.73</v>
      </c>
      <c r="I1281" s="1" t="str">
        <f t="shared" si="58"/>
        <v>4</v>
      </c>
      <c r="J1281" t="s">
        <v>36</v>
      </c>
      <c r="K1281" t="s">
        <v>2483</v>
      </c>
      <c r="L1281">
        <v>3.25</v>
      </c>
      <c r="M1281" t="str">
        <f t="shared" si="57"/>
        <v>Satisfactory</v>
      </c>
      <c r="N1281" t="str">
        <f t="shared" si="59"/>
        <v>Satisfactory</v>
      </c>
    </row>
    <row r="1282" spans="1:14" x14ac:dyDescent="0.25">
      <c r="A1282">
        <v>2104</v>
      </c>
      <c r="B1282" t="str">
        <f>TRIM(Table2[[#This Row],[Company (Manufacturer)]])</f>
        <v>Johnny Iuzzini</v>
      </c>
      <c r="C1282" t="s">
        <v>2466</v>
      </c>
      <c r="D1282" t="s">
        <v>10</v>
      </c>
      <c r="E1282">
        <v>2018</v>
      </c>
      <c r="F1282" t="s">
        <v>149</v>
      </c>
      <c r="G1282" t="s">
        <v>2484</v>
      </c>
      <c r="H1282" s="1">
        <v>0.8</v>
      </c>
      <c r="I1282" s="1" t="str">
        <f t="shared" si="58"/>
        <v>4</v>
      </c>
      <c r="J1282" t="s">
        <v>36</v>
      </c>
      <c r="K1282" t="s">
        <v>2485</v>
      </c>
      <c r="L1282">
        <v>3.25</v>
      </c>
      <c r="M1282" t="str">
        <f t="shared" ref="M1282:M1345" si="60">VLOOKUP(L1282,$S$10:$T$15,2,TRUE)</f>
        <v>Satisfactory</v>
      </c>
      <c r="N1282" t="str">
        <f t="shared" si="59"/>
        <v>Satisfactory</v>
      </c>
    </row>
    <row r="1283" spans="1:14" x14ac:dyDescent="0.25">
      <c r="A1283">
        <v>1534</v>
      </c>
      <c r="B1283" t="str">
        <f>TRIM(Table2[[#This Row],[Company (Manufacturer)]])</f>
        <v>Jordis</v>
      </c>
      <c r="C1283" t="s">
        <v>2486</v>
      </c>
      <c r="D1283" t="s">
        <v>2487</v>
      </c>
      <c r="E1283">
        <v>2015</v>
      </c>
      <c r="F1283" t="s">
        <v>15</v>
      </c>
      <c r="G1283" t="s">
        <v>15</v>
      </c>
      <c r="H1283" s="1">
        <v>0.63</v>
      </c>
      <c r="I1283" s="1" t="str">
        <f t="shared" ref="I1283:I1346" si="61">LEFT(J1283,1)</f>
        <v>2</v>
      </c>
      <c r="J1283" t="s">
        <v>102</v>
      </c>
      <c r="K1283" t="s">
        <v>2488</v>
      </c>
      <c r="L1283">
        <v>2.75</v>
      </c>
      <c r="M1283" t="str">
        <f t="shared" si="60"/>
        <v>Dissapointing</v>
      </c>
      <c r="N1283" t="str">
        <f t="shared" ref="N1283:N1346" si="62">IF(AND(L1283 &gt;= 1, L1283&lt; 2), "Unpleaseant", IF(AND(L1283 &gt;= 2, L1283 &lt;3), "Dissapointing", IF(AND(L1283 &gt;= 3, L1283&lt;3.75), "Satisfactory", IF(AND(L1283&gt;=3.75, L1283&lt; 4), "Praiseworthy", IF(AND(L1283 &gt;=4, L1283&lt;5), "Premium", "Elite")))))</f>
        <v>Dissapointing</v>
      </c>
    </row>
    <row r="1284" spans="1:14" x14ac:dyDescent="0.25">
      <c r="A1284">
        <v>2458</v>
      </c>
      <c r="B1284" t="str">
        <f>TRIM(Table2[[#This Row],[Company (Manufacturer)]])</f>
        <v>Jordis</v>
      </c>
      <c r="C1284" t="s">
        <v>2486</v>
      </c>
      <c r="D1284" t="s">
        <v>2487</v>
      </c>
      <c r="E1284">
        <v>2020</v>
      </c>
      <c r="F1284" t="s">
        <v>27</v>
      </c>
      <c r="G1284" t="s">
        <v>57</v>
      </c>
      <c r="H1284" s="1">
        <v>0.75</v>
      </c>
      <c r="I1284" s="1" t="str">
        <f t="shared" si="61"/>
        <v>3</v>
      </c>
      <c r="J1284" t="s">
        <v>13</v>
      </c>
      <c r="K1284" t="s">
        <v>2489</v>
      </c>
      <c r="L1284">
        <v>2.75</v>
      </c>
      <c r="M1284" t="str">
        <f t="shared" si="60"/>
        <v>Dissapointing</v>
      </c>
      <c r="N1284" t="str">
        <f t="shared" si="62"/>
        <v>Dissapointing</v>
      </c>
    </row>
    <row r="1285" spans="1:14" x14ac:dyDescent="0.25">
      <c r="A1285">
        <v>2214</v>
      </c>
      <c r="B1285" t="str">
        <f>TRIM(Table2[[#This Row],[Company (Manufacturer)]])</f>
        <v>Kad Kokoa</v>
      </c>
      <c r="C1285" t="s">
        <v>2490</v>
      </c>
      <c r="D1285" t="s">
        <v>2491</v>
      </c>
      <c r="E1285">
        <v>2018</v>
      </c>
      <c r="F1285" t="s">
        <v>2491</v>
      </c>
      <c r="G1285" t="s">
        <v>2492</v>
      </c>
      <c r="H1285" s="1">
        <v>0.7</v>
      </c>
      <c r="I1285" s="1" t="str">
        <f t="shared" si="61"/>
        <v>3</v>
      </c>
      <c r="J1285" t="s">
        <v>13</v>
      </c>
      <c r="K1285" t="s">
        <v>2493</v>
      </c>
      <c r="L1285">
        <v>3.5</v>
      </c>
      <c r="M1285" t="str">
        <f t="shared" si="60"/>
        <v>Satisfactory</v>
      </c>
      <c r="N1285" t="str">
        <f t="shared" si="62"/>
        <v>Satisfactory</v>
      </c>
    </row>
    <row r="1286" spans="1:14" x14ac:dyDescent="0.25">
      <c r="A1286">
        <v>2218</v>
      </c>
      <c r="B1286" t="str">
        <f>TRIM(Table2[[#This Row],[Company (Manufacturer)]])</f>
        <v>Kad Kokoa</v>
      </c>
      <c r="C1286" t="s">
        <v>2490</v>
      </c>
      <c r="D1286" t="s">
        <v>2491</v>
      </c>
      <c r="E1286">
        <v>2018</v>
      </c>
      <c r="F1286" t="s">
        <v>2491</v>
      </c>
      <c r="G1286" t="s">
        <v>2494</v>
      </c>
      <c r="H1286" s="1">
        <v>0.7</v>
      </c>
      <c r="I1286" s="1" t="str">
        <f t="shared" si="61"/>
        <v>3</v>
      </c>
      <c r="J1286" t="s">
        <v>13</v>
      </c>
      <c r="K1286" t="s">
        <v>2495</v>
      </c>
      <c r="L1286">
        <v>3</v>
      </c>
      <c r="M1286" t="str">
        <f t="shared" si="60"/>
        <v>Satisfactory</v>
      </c>
      <c r="N1286" t="str">
        <f t="shared" si="62"/>
        <v>Satisfactory</v>
      </c>
    </row>
    <row r="1287" spans="1:14" x14ac:dyDescent="0.25">
      <c r="A1287">
        <v>2218</v>
      </c>
      <c r="B1287" t="str">
        <f>TRIM(Table2[[#This Row],[Company (Manufacturer)]])</f>
        <v>Kad Kokoa</v>
      </c>
      <c r="C1287" t="s">
        <v>2490</v>
      </c>
      <c r="D1287" t="s">
        <v>2491</v>
      </c>
      <c r="E1287">
        <v>2018</v>
      </c>
      <c r="F1287" t="s">
        <v>2491</v>
      </c>
      <c r="G1287" t="s">
        <v>2496</v>
      </c>
      <c r="H1287" s="1">
        <v>0.7</v>
      </c>
      <c r="I1287" s="1" t="str">
        <f t="shared" si="61"/>
        <v>3</v>
      </c>
      <c r="J1287" t="s">
        <v>13</v>
      </c>
      <c r="K1287" t="s">
        <v>2497</v>
      </c>
      <c r="L1287">
        <v>3.5</v>
      </c>
      <c r="M1287" t="str">
        <f t="shared" si="60"/>
        <v>Satisfactory</v>
      </c>
      <c r="N1287" t="str">
        <f t="shared" si="62"/>
        <v>Satisfactory</v>
      </c>
    </row>
    <row r="1288" spans="1:14" x14ac:dyDescent="0.25">
      <c r="A1288">
        <v>2218</v>
      </c>
      <c r="B1288" t="str">
        <f>TRIM(Table2[[#This Row],[Company (Manufacturer)]])</f>
        <v>Kad Kokoa</v>
      </c>
      <c r="C1288" t="s">
        <v>2490</v>
      </c>
      <c r="D1288" t="s">
        <v>2491</v>
      </c>
      <c r="E1288">
        <v>2018</v>
      </c>
      <c r="F1288" t="s">
        <v>2491</v>
      </c>
      <c r="G1288" t="s">
        <v>2498</v>
      </c>
      <c r="H1288" s="1">
        <v>0.7</v>
      </c>
      <c r="I1288" s="1" t="str">
        <f t="shared" si="61"/>
        <v>3</v>
      </c>
      <c r="J1288" t="s">
        <v>13</v>
      </c>
      <c r="K1288" t="s">
        <v>2499</v>
      </c>
      <c r="L1288">
        <v>3.75</v>
      </c>
      <c r="M1288" t="str">
        <f t="shared" si="60"/>
        <v>Praiseworthy</v>
      </c>
      <c r="N1288" t="str">
        <f t="shared" si="62"/>
        <v>Praiseworthy</v>
      </c>
    </row>
    <row r="1289" spans="1:14" x14ac:dyDescent="0.25">
      <c r="A1289">
        <v>1061</v>
      </c>
      <c r="B1289" t="str">
        <f>TRIM(Table2[[#This Row],[Company (Manufacturer)]])</f>
        <v>Kah Kow</v>
      </c>
      <c r="C1289" t="s">
        <v>2500</v>
      </c>
      <c r="D1289" t="s">
        <v>18</v>
      </c>
      <c r="E1289">
        <v>2013</v>
      </c>
      <c r="F1289" t="s">
        <v>18</v>
      </c>
      <c r="G1289" t="s">
        <v>2501</v>
      </c>
      <c r="H1289" s="1">
        <v>0.7</v>
      </c>
      <c r="I1289" s="1" t="str">
        <f t="shared" si="61"/>
        <v>5</v>
      </c>
      <c r="J1289" t="s">
        <v>145</v>
      </c>
      <c r="K1289" t="s">
        <v>2502</v>
      </c>
      <c r="L1289">
        <v>3.5</v>
      </c>
      <c r="M1289" t="str">
        <f t="shared" si="60"/>
        <v>Satisfactory</v>
      </c>
      <c r="N1289" t="str">
        <f t="shared" si="62"/>
        <v>Satisfactory</v>
      </c>
    </row>
    <row r="1290" spans="1:14" x14ac:dyDescent="0.25">
      <c r="A1290">
        <v>1069</v>
      </c>
      <c r="B1290" t="str">
        <f>TRIM(Table2[[#This Row],[Company (Manufacturer)]])</f>
        <v>Kah Kow</v>
      </c>
      <c r="C1290" t="s">
        <v>2500</v>
      </c>
      <c r="D1290" t="s">
        <v>18</v>
      </c>
      <c r="E1290">
        <v>2013</v>
      </c>
      <c r="F1290" t="s">
        <v>18</v>
      </c>
      <c r="G1290" t="s">
        <v>2503</v>
      </c>
      <c r="H1290" s="1">
        <v>0.82</v>
      </c>
      <c r="I1290" s="1" t="str">
        <f t="shared" si="61"/>
        <v>5</v>
      </c>
      <c r="J1290" t="s">
        <v>145</v>
      </c>
      <c r="K1290" t="s">
        <v>2504</v>
      </c>
      <c r="L1290">
        <v>3</v>
      </c>
      <c r="M1290" t="str">
        <f t="shared" si="60"/>
        <v>Satisfactory</v>
      </c>
      <c r="N1290" t="str">
        <f t="shared" si="62"/>
        <v>Satisfactory</v>
      </c>
    </row>
    <row r="1291" spans="1:14" x14ac:dyDescent="0.25">
      <c r="A1291">
        <v>1069</v>
      </c>
      <c r="B1291" t="str">
        <f>TRIM(Table2[[#This Row],[Company (Manufacturer)]])</f>
        <v>Kah Kow</v>
      </c>
      <c r="C1291" t="s">
        <v>2500</v>
      </c>
      <c r="D1291" t="s">
        <v>18</v>
      </c>
      <c r="E1291">
        <v>2013</v>
      </c>
      <c r="F1291" t="s">
        <v>18</v>
      </c>
      <c r="G1291" t="s">
        <v>2503</v>
      </c>
      <c r="H1291" s="1">
        <v>0.55000000000000004</v>
      </c>
      <c r="I1291" s="1" t="str">
        <f t="shared" si="61"/>
        <v>5</v>
      </c>
      <c r="J1291" t="s">
        <v>145</v>
      </c>
      <c r="K1291" t="s">
        <v>2505</v>
      </c>
      <c r="L1291">
        <v>3.25</v>
      </c>
      <c r="M1291" t="str">
        <f t="shared" si="60"/>
        <v>Satisfactory</v>
      </c>
      <c r="N1291" t="str">
        <f t="shared" si="62"/>
        <v>Satisfactory</v>
      </c>
    </row>
    <row r="1292" spans="1:14" x14ac:dyDescent="0.25">
      <c r="A1292">
        <v>1073</v>
      </c>
      <c r="B1292" t="str">
        <f>TRIM(Table2[[#This Row],[Company (Manufacturer)]])</f>
        <v>Kah Kow</v>
      </c>
      <c r="C1292" t="s">
        <v>2500</v>
      </c>
      <c r="D1292" t="s">
        <v>18</v>
      </c>
      <c r="E1292">
        <v>2013</v>
      </c>
      <c r="F1292" t="s">
        <v>18</v>
      </c>
      <c r="G1292" t="s">
        <v>2503</v>
      </c>
      <c r="H1292" s="1">
        <v>0.62</v>
      </c>
      <c r="I1292" s="1" t="str">
        <f t="shared" si="61"/>
        <v>5</v>
      </c>
      <c r="J1292" t="s">
        <v>145</v>
      </c>
      <c r="K1292" t="s">
        <v>2506</v>
      </c>
      <c r="L1292">
        <v>3.25</v>
      </c>
      <c r="M1292" t="str">
        <f t="shared" si="60"/>
        <v>Satisfactory</v>
      </c>
      <c r="N1292" t="str">
        <f t="shared" si="62"/>
        <v>Satisfactory</v>
      </c>
    </row>
    <row r="1293" spans="1:14" x14ac:dyDescent="0.25">
      <c r="A1293">
        <v>2498</v>
      </c>
      <c r="B1293" t="str">
        <f>TRIM(Table2[[#This Row],[Company (Manufacturer)]])</f>
        <v>Kah Kow</v>
      </c>
      <c r="C1293" t="s">
        <v>2500</v>
      </c>
      <c r="D1293" t="s">
        <v>10</v>
      </c>
      <c r="E1293">
        <v>2020</v>
      </c>
      <c r="F1293" t="s">
        <v>18</v>
      </c>
      <c r="G1293" t="s">
        <v>2507</v>
      </c>
      <c r="H1293" s="1">
        <v>0.68</v>
      </c>
      <c r="I1293" s="1" t="str">
        <f t="shared" si="61"/>
        <v>4</v>
      </c>
      <c r="J1293" t="s">
        <v>36</v>
      </c>
      <c r="K1293" t="s">
        <v>2508</v>
      </c>
      <c r="L1293">
        <v>3.75</v>
      </c>
      <c r="M1293" t="str">
        <f t="shared" si="60"/>
        <v>Praiseworthy</v>
      </c>
      <c r="N1293" t="str">
        <f t="shared" si="62"/>
        <v>Praiseworthy</v>
      </c>
    </row>
    <row r="1294" spans="1:14" x14ac:dyDescent="0.25">
      <c r="A1294">
        <v>2498</v>
      </c>
      <c r="B1294" t="str">
        <f>TRIM(Table2[[#This Row],[Company (Manufacturer)]])</f>
        <v>Kah Kow</v>
      </c>
      <c r="C1294" t="s">
        <v>2500</v>
      </c>
      <c r="D1294" t="s">
        <v>10</v>
      </c>
      <c r="E1294">
        <v>2020</v>
      </c>
      <c r="F1294" t="s">
        <v>18</v>
      </c>
      <c r="G1294" t="s">
        <v>2509</v>
      </c>
      <c r="H1294" s="1">
        <v>0.7</v>
      </c>
      <c r="I1294" s="1" t="str">
        <f t="shared" si="61"/>
        <v>3</v>
      </c>
      <c r="J1294" t="s">
        <v>13</v>
      </c>
      <c r="K1294" t="s">
        <v>2510</v>
      </c>
      <c r="L1294">
        <v>3.75</v>
      </c>
      <c r="M1294" t="str">
        <f t="shared" si="60"/>
        <v>Praiseworthy</v>
      </c>
      <c r="N1294" t="str">
        <f t="shared" si="62"/>
        <v>Praiseworthy</v>
      </c>
    </row>
    <row r="1295" spans="1:14" x14ac:dyDescent="0.25">
      <c r="A1295">
        <v>2502</v>
      </c>
      <c r="B1295" t="str">
        <f>TRIM(Table2[[#This Row],[Company (Manufacturer)]])</f>
        <v>Kah Kow</v>
      </c>
      <c r="C1295" t="s">
        <v>2500</v>
      </c>
      <c r="D1295" t="s">
        <v>10</v>
      </c>
      <c r="E1295">
        <v>2020</v>
      </c>
      <c r="F1295" t="s">
        <v>18</v>
      </c>
      <c r="G1295" t="s">
        <v>2511</v>
      </c>
      <c r="H1295" s="1">
        <v>0.67</v>
      </c>
      <c r="I1295" s="1" t="str">
        <f t="shared" si="61"/>
        <v>4</v>
      </c>
      <c r="J1295" t="s">
        <v>36</v>
      </c>
      <c r="K1295" t="s">
        <v>2512</v>
      </c>
      <c r="L1295">
        <v>3.75</v>
      </c>
      <c r="M1295" t="str">
        <f t="shared" si="60"/>
        <v>Praiseworthy</v>
      </c>
      <c r="N1295" t="str">
        <f t="shared" si="62"/>
        <v>Praiseworthy</v>
      </c>
    </row>
    <row r="1296" spans="1:14" x14ac:dyDescent="0.25">
      <c r="A1296">
        <v>2716</v>
      </c>
      <c r="B1296" t="str">
        <f>TRIM(Table2[[#This Row],[Company (Manufacturer)]])</f>
        <v>Kah Kow</v>
      </c>
      <c r="C1296" t="s">
        <v>2500</v>
      </c>
      <c r="D1296" t="s">
        <v>10</v>
      </c>
      <c r="E1296">
        <v>2022</v>
      </c>
      <c r="F1296" t="s">
        <v>18</v>
      </c>
      <c r="G1296" t="s">
        <v>2513</v>
      </c>
      <c r="H1296" s="1">
        <v>0.8</v>
      </c>
      <c r="I1296" s="1" t="str">
        <f t="shared" si="61"/>
        <v>3</v>
      </c>
      <c r="J1296" t="s">
        <v>13</v>
      </c>
      <c r="K1296" t="s">
        <v>2514</v>
      </c>
      <c r="L1296">
        <v>3.25</v>
      </c>
      <c r="M1296" t="str">
        <f t="shared" si="60"/>
        <v>Satisfactory</v>
      </c>
      <c r="N1296" t="str">
        <f t="shared" si="62"/>
        <v>Satisfactory</v>
      </c>
    </row>
    <row r="1297" spans="1:14" x14ac:dyDescent="0.25">
      <c r="A1297">
        <v>2390</v>
      </c>
      <c r="B1297" t="str">
        <f>TRIM(Table2[[#This Row],[Company (Manufacturer)]])</f>
        <v>Kah Kow - USA</v>
      </c>
      <c r="C1297" t="s">
        <v>2515</v>
      </c>
      <c r="D1297" t="s">
        <v>18</v>
      </c>
      <c r="E1297">
        <v>2019</v>
      </c>
      <c r="F1297" t="s">
        <v>18</v>
      </c>
      <c r="G1297" t="s">
        <v>2516</v>
      </c>
      <c r="H1297" s="2">
        <v>0.71499999999999997</v>
      </c>
      <c r="I1297" s="1" t="str">
        <f t="shared" si="61"/>
        <v>3</v>
      </c>
      <c r="J1297" t="s">
        <v>13</v>
      </c>
      <c r="K1297" t="s">
        <v>2517</v>
      </c>
      <c r="L1297">
        <v>3.5</v>
      </c>
      <c r="M1297" t="str">
        <f t="shared" si="60"/>
        <v>Satisfactory</v>
      </c>
      <c r="N1297" t="str">
        <f t="shared" si="62"/>
        <v>Satisfactory</v>
      </c>
    </row>
    <row r="1298" spans="1:14" x14ac:dyDescent="0.25">
      <c r="A1298">
        <v>2394</v>
      </c>
      <c r="B1298" t="str">
        <f>TRIM(Table2[[#This Row],[Company (Manufacturer)]])</f>
        <v>Kah Kow - USA</v>
      </c>
      <c r="C1298" t="s">
        <v>2515</v>
      </c>
      <c r="D1298" t="s">
        <v>18</v>
      </c>
      <c r="E1298">
        <v>2019</v>
      </c>
      <c r="F1298" t="s">
        <v>18</v>
      </c>
      <c r="G1298" t="s">
        <v>2518</v>
      </c>
      <c r="H1298" s="1">
        <v>0.7</v>
      </c>
      <c r="I1298" s="1" t="str">
        <f t="shared" si="61"/>
        <v>3</v>
      </c>
      <c r="J1298" t="s">
        <v>13</v>
      </c>
      <c r="K1298" t="s">
        <v>2519</v>
      </c>
      <c r="L1298">
        <v>3</v>
      </c>
      <c r="M1298" t="str">
        <f t="shared" si="60"/>
        <v>Satisfactory</v>
      </c>
      <c r="N1298" t="str">
        <f t="shared" si="62"/>
        <v>Satisfactory</v>
      </c>
    </row>
    <row r="1299" spans="1:14" x14ac:dyDescent="0.25">
      <c r="A1299">
        <v>2422</v>
      </c>
      <c r="B1299" t="str">
        <f>TRIM(Table2[[#This Row],[Company (Manufacturer)]])</f>
        <v>Kah Kow - USA</v>
      </c>
      <c r="C1299" t="s">
        <v>2515</v>
      </c>
      <c r="D1299" t="s">
        <v>18</v>
      </c>
      <c r="E1299">
        <v>2019</v>
      </c>
      <c r="F1299" t="s">
        <v>18</v>
      </c>
      <c r="G1299" t="s">
        <v>2520</v>
      </c>
      <c r="H1299" s="1">
        <v>0.68</v>
      </c>
      <c r="I1299" s="1" t="str">
        <f t="shared" si="61"/>
        <v>4</v>
      </c>
      <c r="J1299" t="s">
        <v>36</v>
      </c>
      <c r="K1299" t="s">
        <v>2521</v>
      </c>
      <c r="L1299">
        <v>3.75</v>
      </c>
      <c r="M1299" t="str">
        <f t="shared" si="60"/>
        <v>Praiseworthy</v>
      </c>
      <c r="N1299" t="str">
        <f t="shared" si="62"/>
        <v>Praiseworthy</v>
      </c>
    </row>
    <row r="1300" spans="1:14" x14ac:dyDescent="0.25">
      <c r="A1300">
        <v>2454</v>
      </c>
      <c r="B1300" t="str">
        <f>TRIM(Table2[[#This Row],[Company (Manufacturer)]])</f>
        <v>Kah Kow - USA</v>
      </c>
      <c r="C1300" t="s">
        <v>2515</v>
      </c>
      <c r="D1300" t="s">
        <v>10</v>
      </c>
      <c r="E1300">
        <v>2019</v>
      </c>
      <c r="F1300" t="s">
        <v>18</v>
      </c>
      <c r="G1300" t="s">
        <v>2522</v>
      </c>
      <c r="H1300" s="1">
        <v>0.72</v>
      </c>
      <c r="I1300" s="1" t="str">
        <f t="shared" si="61"/>
        <v>4</v>
      </c>
      <c r="J1300" t="s">
        <v>36</v>
      </c>
      <c r="K1300" t="s">
        <v>2523</v>
      </c>
      <c r="L1300">
        <v>3</v>
      </c>
      <c r="M1300" t="str">
        <f t="shared" si="60"/>
        <v>Satisfactory</v>
      </c>
      <c r="N1300" t="str">
        <f t="shared" si="62"/>
        <v>Satisfactory</v>
      </c>
    </row>
    <row r="1301" spans="1:14" x14ac:dyDescent="0.25">
      <c r="A1301">
        <v>2454</v>
      </c>
      <c r="B1301" t="str">
        <f>TRIM(Table2[[#This Row],[Company (Manufacturer)]])</f>
        <v>Kah Kow - USA</v>
      </c>
      <c r="C1301" t="s">
        <v>2515</v>
      </c>
      <c r="D1301" t="s">
        <v>10</v>
      </c>
      <c r="E1301">
        <v>2019</v>
      </c>
      <c r="F1301" t="s">
        <v>18</v>
      </c>
      <c r="G1301" t="s">
        <v>2524</v>
      </c>
      <c r="H1301" s="1">
        <v>0.65</v>
      </c>
      <c r="I1301" s="1" t="str">
        <f t="shared" si="61"/>
        <v>4</v>
      </c>
      <c r="J1301" t="s">
        <v>36</v>
      </c>
      <c r="K1301" t="s">
        <v>2525</v>
      </c>
      <c r="L1301">
        <v>3.75</v>
      </c>
      <c r="M1301" t="str">
        <f t="shared" si="60"/>
        <v>Praiseworthy</v>
      </c>
      <c r="N1301" t="str">
        <f t="shared" si="62"/>
        <v>Praiseworthy</v>
      </c>
    </row>
    <row r="1302" spans="1:14" x14ac:dyDescent="0.25">
      <c r="A1302">
        <v>2764</v>
      </c>
      <c r="B1302" t="str">
        <f>TRIM(Table2[[#This Row],[Company (Manufacturer)]])</f>
        <v>Kah Kow - USA</v>
      </c>
      <c r="C1302" t="s">
        <v>2515</v>
      </c>
      <c r="D1302" t="s">
        <v>10</v>
      </c>
      <c r="E1302">
        <v>2022</v>
      </c>
      <c r="F1302" t="s">
        <v>18</v>
      </c>
      <c r="G1302" t="s">
        <v>2526</v>
      </c>
      <c r="H1302" s="1">
        <v>0.72</v>
      </c>
      <c r="I1302" s="1" t="str">
        <f t="shared" si="61"/>
        <v>4</v>
      </c>
      <c r="J1302" t="s">
        <v>36</v>
      </c>
      <c r="K1302" t="s">
        <v>2527</v>
      </c>
      <c r="L1302">
        <v>3.5</v>
      </c>
      <c r="M1302" t="str">
        <f t="shared" si="60"/>
        <v>Satisfactory</v>
      </c>
      <c r="N1302" t="str">
        <f t="shared" si="62"/>
        <v>Satisfactory</v>
      </c>
    </row>
    <row r="1303" spans="1:14" x14ac:dyDescent="0.25">
      <c r="A1303">
        <v>2764</v>
      </c>
      <c r="B1303" t="str">
        <f>TRIM(Table2[[#This Row],[Company (Manufacturer)]])</f>
        <v>Kah Kow - USA</v>
      </c>
      <c r="C1303" t="s">
        <v>2515</v>
      </c>
      <c r="D1303" t="s">
        <v>10</v>
      </c>
      <c r="E1303">
        <v>2022</v>
      </c>
      <c r="F1303" t="s">
        <v>18</v>
      </c>
      <c r="G1303" t="s">
        <v>2528</v>
      </c>
      <c r="H1303" s="1">
        <v>0.72</v>
      </c>
      <c r="I1303" s="1" t="str">
        <f t="shared" si="61"/>
        <v>4</v>
      </c>
      <c r="J1303" t="s">
        <v>36</v>
      </c>
      <c r="K1303" t="s">
        <v>2529</v>
      </c>
      <c r="L1303">
        <v>4</v>
      </c>
      <c r="M1303" t="str">
        <f t="shared" si="60"/>
        <v>Premium</v>
      </c>
      <c r="N1303" t="str">
        <f t="shared" si="62"/>
        <v>Premium</v>
      </c>
    </row>
    <row r="1304" spans="1:14" x14ac:dyDescent="0.25">
      <c r="A1304">
        <v>2764</v>
      </c>
      <c r="B1304" t="str">
        <f>TRIM(Table2[[#This Row],[Company (Manufacturer)]])</f>
        <v>Kah Kow - USA</v>
      </c>
      <c r="C1304" t="s">
        <v>2515</v>
      </c>
      <c r="D1304" t="s">
        <v>10</v>
      </c>
      <c r="E1304">
        <v>2022</v>
      </c>
      <c r="F1304" t="s">
        <v>18</v>
      </c>
      <c r="G1304" t="s">
        <v>2530</v>
      </c>
      <c r="H1304" s="1">
        <v>0.72</v>
      </c>
      <c r="I1304" s="1" t="str">
        <f t="shared" si="61"/>
        <v>4</v>
      </c>
      <c r="J1304" t="s">
        <v>36</v>
      </c>
      <c r="K1304" t="s">
        <v>2531</v>
      </c>
      <c r="L1304">
        <v>3.5</v>
      </c>
      <c r="M1304" t="str">
        <f t="shared" si="60"/>
        <v>Satisfactory</v>
      </c>
      <c r="N1304" t="str">
        <f t="shared" si="62"/>
        <v>Satisfactory</v>
      </c>
    </row>
    <row r="1305" spans="1:14" x14ac:dyDescent="0.25">
      <c r="A1305">
        <v>2334</v>
      </c>
      <c r="B1305" t="str">
        <f>TRIM(Table2[[#This Row],[Company (Manufacturer)]])</f>
        <v>Kaitxo</v>
      </c>
      <c r="C1305" t="s">
        <v>2532</v>
      </c>
      <c r="D1305" t="s">
        <v>211</v>
      </c>
      <c r="E1305">
        <v>2019</v>
      </c>
      <c r="F1305" t="s">
        <v>11</v>
      </c>
      <c r="G1305" t="s">
        <v>2533</v>
      </c>
      <c r="H1305" s="1">
        <v>0.75</v>
      </c>
      <c r="I1305" s="1" t="str">
        <f t="shared" si="61"/>
        <v>3</v>
      </c>
      <c r="J1305" t="s">
        <v>13</v>
      </c>
      <c r="K1305" t="s">
        <v>2534</v>
      </c>
      <c r="L1305">
        <v>3.25</v>
      </c>
      <c r="M1305" t="str">
        <f t="shared" si="60"/>
        <v>Satisfactory</v>
      </c>
      <c r="N1305" t="str">
        <f t="shared" si="62"/>
        <v>Satisfactory</v>
      </c>
    </row>
    <row r="1306" spans="1:14" x14ac:dyDescent="0.25">
      <c r="A1306">
        <v>2338</v>
      </c>
      <c r="B1306" t="str">
        <f>TRIM(Table2[[#This Row],[Company (Manufacturer)]])</f>
        <v>Kaitxo</v>
      </c>
      <c r="C1306" t="s">
        <v>2532</v>
      </c>
      <c r="D1306" t="s">
        <v>211</v>
      </c>
      <c r="E1306">
        <v>2019</v>
      </c>
      <c r="F1306" t="s">
        <v>163</v>
      </c>
      <c r="G1306" t="s">
        <v>2535</v>
      </c>
      <c r="H1306" s="1">
        <v>0.75</v>
      </c>
      <c r="I1306" s="1" t="str">
        <f t="shared" si="61"/>
        <v>3</v>
      </c>
      <c r="J1306" t="s">
        <v>13</v>
      </c>
      <c r="K1306" t="s">
        <v>2536</v>
      </c>
      <c r="L1306">
        <v>3</v>
      </c>
      <c r="M1306" t="str">
        <f t="shared" si="60"/>
        <v>Satisfactory</v>
      </c>
      <c r="N1306" t="str">
        <f t="shared" si="62"/>
        <v>Satisfactory</v>
      </c>
    </row>
    <row r="1307" spans="1:14" x14ac:dyDescent="0.25">
      <c r="A1307">
        <v>2338</v>
      </c>
      <c r="B1307" t="str">
        <f>TRIM(Table2[[#This Row],[Company (Manufacturer)]])</f>
        <v>Kaitxo</v>
      </c>
      <c r="C1307" t="s">
        <v>2532</v>
      </c>
      <c r="D1307" t="s">
        <v>211</v>
      </c>
      <c r="E1307">
        <v>2019</v>
      </c>
      <c r="F1307" t="s">
        <v>38</v>
      </c>
      <c r="G1307" t="s">
        <v>2537</v>
      </c>
      <c r="H1307" s="1">
        <v>0.75</v>
      </c>
      <c r="I1307" s="1" t="str">
        <f t="shared" si="61"/>
        <v>3</v>
      </c>
      <c r="J1307" t="s">
        <v>13</v>
      </c>
      <c r="K1307" t="s">
        <v>2538</v>
      </c>
      <c r="L1307">
        <v>3</v>
      </c>
      <c r="M1307" t="str">
        <f t="shared" si="60"/>
        <v>Satisfactory</v>
      </c>
      <c r="N1307" t="str">
        <f t="shared" si="62"/>
        <v>Satisfactory</v>
      </c>
    </row>
    <row r="1308" spans="1:14" x14ac:dyDescent="0.25">
      <c r="A1308">
        <v>387</v>
      </c>
      <c r="B1308" t="str">
        <f>TRIM(Table2[[#This Row],[Company (Manufacturer)]])</f>
        <v>Kakao</v>
      </c>
      <c r="C1308" t="s">
        <v>2539</v>
      </c>
      <c r="D1308" t="s">
        <v>500</v>
      </c>
      <c r="E1308">
        <v>2009</v>
      </c>
      <c r="F1308" t="s">
        <v>119</v>
      </c>
      <c r="G1308" t="s">
        <v>119</v>
      </c>
      <c r="H1308" s="1">
        <v>0.65</v>
      </c>
      <c r="I1308" s="1" t="str">
        <f t="shared" si="61"/>
        <v/>
      </c>
      <c r="K1308" t="s">
        <v>2540</v>
      </c>
      <c r="L1308">
        <v>3.75</v>
      </c>
      <c r="M1308" t="str">
        <f t="shared" si="60"/>
        <v>Praiseworthy</v>
      </c>
      <c r="N1308" t="str">
        <f t="shared" si="62"/>
        <v>Praiseworthy</v>
      </c>
    </row>
    <row r="1309" spans="1:14" x14ac:dyDescent="0.25">
      <c r="A1309">
        <v>837</v>
      </c>
      <c r="B1309" t="str">
        <f>TRIM(Table2[[#This Row],[Company (Manufacturer)]])</f>
        <v>Kakao</v>
      </c>
      <c r="C1309" t="s">
        <v>2539</v>
      </c>
      <c r="D1309" t="s">
        <v>500</v>
      </c>
      <c r="E1309">
        <v>2012</v>
      </c>
      <c r="F1309" t="s">
        <v>38</v>
      </c>
      <c r="G1309" t="s">
        <v>38</v>
      </c>
      <c r="H1309" s="1">
        <v>0.64</v>
      </c>
      <c r="I1309" s="1" t="str">
        <f t="shared" si="61"/>
        <v/>
      </c>
      <c r="K1309" t="s">
        <v>2541</v>
      </c>
      <c r="L1309">
        <v>2.5</v>
      </c>
      <c r="M1309" t="str">
        <f t="shared" si="60"/>
        <v>Dissapointing</v>
      </c>
      <c r="N1309" t="str">
        <f t="shared" si="62"/>
        <v>Dissapointing</v>
      </c>
    </row>
    <row r="1310" spans="1:14" x14ac:dyDescent="0.25">
      <c r="A1310">
        <v>241</v>
      </c>
      <c r="B1310" t="str">
        <f>TRIM(Table2[[#This Row],[Company (Manufacturer)]])</f>
        <v>Kallari (Ecuatoriana)</v>
      </c>
      <c r="C1310" t="s">
        <v>2542</v>
      </c>
      <c r="D1310" t="s">
        <v>46</v>
      </c>
      <c r="E1310">
        <v>2008</v>
      </c>
      <c r="F1310" t="s">
        <v>46</v>
      </c>
      <c r="G1310" t="s">
        <v>2543</v>
      </c>
      <c r="H1310" s="1">
        <v>0.7</v>
      </c>
      <c r="I1310" s="1" t="str">
        <f t="shared" si="61"/>
        <v>4</v>
      </c>
      <c r="J1310" t="s">
        <v>130</v>
      </c>
      <c r="K1310" t="s">
        <v>2544</v>
      </c>
      <c r="L1310">
        <v>3</v>
      </c>
      <c r="M1310" t="str">
        <f t="shared" si="60"/>
        <v>Satisfactory</v>
      </c>
      <c r="N1310" t="str">
        <f t="shared" si="62"/>
        <v>Satisfactory</v>
      </c>
    </row>
    <row r="1311" spans="1:14" x14ac:dyDescent="0.25">
      <c r="A1311">
        <v>241</v>
      </c>
      <c r="B1311" t="str">
        <f>TRIM(Table2[[#This Row],[Company (Manufacturer)]])</f>
        <v>Kallari (Ecuatoriana)</v>
      </c>
      <c r="C1311" t="s">
        <v>2542</v>
      </c>
      <c r="D1311" t="s">
        <v>46</v>
      </c>
      <c r="E1311">
        <v>2008</v>
      </c>
      <c r="F1311" t="s">
        <v>46</v>
      </c>
      <c r="G1311" t="s">
        <v>2545</v>
      </c>
      <c r="H1311" s="1">
        <v>0.7</v>
      </c>
      <c r="I1311" s="1" t="str">
        <f t="shared" si="61"/>
        <v>4</v>
      </c>
      <c r="J1311" t="s">
        <v>130</v>
      </c>
      <c r="K1311" t="s">
        <v>2546</v>
      </c>
      <c r="L1311">
        <v>3.5</v>
      </c>
      <c r="M1311" t="str">
        <f t="shared" si="60"/>
        <v>Satisfactory</v>
      </c>
      <c r="N1311" t="str">
        <f t="shared" si="62"/>
        <v>Satisfactory</v>
      </c>
    </row>
    <row r="1312" spans="1:14" x14ac:dyDescent="0.25">
      <c r="A1312">
        <v>245</v>
      </c>
      <c r="B1312" t="str">
        <f>TRIM(Table2[[#This Row],[Company (Manufacturer)]])</f>
        <v>Kallari (Ecuatoriana)</v>
      </c>
      <c r="C1312" t="s">
        <v>2542</v>
      </c>
      <c r="D1312" t="s">
        <v>46</v>
      </c>
      <c r="E1312">
        <v>2008</v>
      </c>
      <c r="F1312" t="s">
        <v>46</v>
      </c>
      <c r="G1312" t="s">
        <v>2547</v>
      </c>
      <c r="H1312" s="1">
        <v>0.75</v>
      </c>
      <c r="I1312" s="1" t="str">
        <f t="shared" si="61"/>
        <v>4</v>
      </c>
      <c r="J1312" t="s">
        <v>130</v>
      </c>
      <c r="K1312" t="s">
        <v>2548</v>
      </c>
      <c r="L1312">
        <v>2.75</v>
      </c>
      <c r="M1312" t="str">
        <f t="shared" si="60"/>
        <v>Dissapointing</v>
      </c>
      <c r="N1312" t="str">
        <f t="shared" si="62"/>
        <v>Dissapointing</v>
      </c>
    </row>
    <row r="1313" spans="1:14" x14ac:dyDescent="0.25">
      <c r="A1313">
        <v>248</v>
      </c>
      <c r="B1313" t="str">
        <f>TRIM(Table2[[#This Row],[Company (Manufacturer)]])</f>
        <v>Kallari (Ecuatoriana)</v>
      </c>
      <c r="C1313" t="s">
        <v>2542</v>
      </c>
      <c r="D1313" t="s">
        <v>46</v>
      </c>
      <c r="E1313">
        <v>2008</v>
      </c>
      <c r="F1313" t="s">
        <v>46</v>
      </c>
      <c r="G1313" t="s">
        <v>2549</v>
      </c>
      <c r="H1313" s="1">
        <v>0.85</v>
      </c>
      <c r="I1313" s="1" t="str">
        <f t="shared" si="61"/>
        <v>4</v>
      </c>
      <c r="J1313" t="s">
        <v>130</v>
      </c>
      <c r="K1313" t="s">
        <v>2550</v>
      </c>
      <c r="L1313">
        <v>2.5</v>
      </c>
      <c r="M1313" t="str">
        <f t="shared" si="60"/>
        <v>Dissapointing</v>
      </c>
      <c r="N1313" t="str">
        <f t="shared" si="62"/>
        <v>Dissapointing</v>
      </c>
    </row>
    <row r="1314" spans="1:14" x14ac:dyDescent="0.25">
      <c r="A1314">
        <v>248</v>
      </c>
      <c r="B1314" t="str">
        <f>TRIM(Table2[[#This Row],[Company (Manufacturer)]])</f>
        <v>Kallari (Ecuatoriana)</v>
      </c>
      <c r="C1314" t="s">
        <v>2542</v>
      </c>
      <c r="D1314" t="s">
        <v>46</v>
      </c>
      <c r="E1314">
        <v>2008</v>
      </c>
      <c r="F1314" t="s">
        <v>46</v>
      </c>
      <c r="G1314" t="s">
        <v>2551</v>
      </c>
      <c r="H1314" s="1">
        <v>0.85</v>
      </c>
      <c r="I1314" s="1" t="str">
        <f t="shared" si="61"/>
        <v>4</v>
      </c>
      <c r="J1314" t="s">
        <v>130</v>
      </c>
      <c r="K1314" t="s">
        <v>2552</v>
      </c>
      <c r="L1314">
        <v>2.75</v>
      </c>
      <c r="M1314" t="str">
        <f t="shared" si="60"/>
        <v>Dissapointing</v>
      </c>
      <c r="N1314" t="str">
        <f t="shared" si="62"/>
        <v>Dissapointing</v>
      </c>
    </row>
    <row r="1315" spans="1:14" x14ac:dyDescent="0.25">
      <c r="A1315">
        <v>248</v>
      </c>
      <c r="B1315" t="str">
        <f>TRIM(Table2[[#This Row],[Company (Manufacturer)]])</f>
        <v>Kallari (Ecuatoriana)</v>
      </c>
      <c r="C1315" t="s">
        <v>2542</v>
      </c>
      <c r="D1315" t="s">
        <v>46</v>
      </c>
      <c r="E1315">
        <v>2008</v>
      </c>
      <c r="F1315" t="s">
        <v>46</v>
      </c>
      <c r="G1315" t="s">
        <v>2553</v>
      </c>
      <c r="H1315" s="1">
        <v>0.85</v>
      </c>
      <c r="I1315" s="1" t="str">
        <f t="shared" si="61"/>
        <v>4</v>
      </c>
      <c r="J1315" t="s">
        <v>130</v>
      </c>
      <c r="K1315" t="s">
        <v>2554</v>
      </c>
      <c r="L1315">
        <v>3</v>
      </c>
      <c r="M1315" t="str">
        <f t="shared" si="60"/>
        <v>Satisfactory</v>
      </c>
      <c r="N1315" t="str">
        <f t="shared" si="62"/>
        <v>Satisfactory</v>
      </c>
    </row>
    <row r="1316" spans="1:14" x14ac:dyDescent="0.25">
      <c r="A1316">
        <v>263</v>
      </c>
      <c r="B1316" t="str">
        <f>TRIM(Table2[[#This Row],[Company (Manufacturer)]])</f>
        <v>Kallari (Ecuatoriana)</v>
      </c>
      <c r="C1316" t="s">
        <v>2542</v>
      </c>
      <c r="D1316" t="s">
        <v>46</v>
      </c>
      <c r="E1316">
        <v>2008</v>
      </c>
      <c r="F1316" t="s">
        <v>46</v>
      </c>
      <c r="G1316" t="s">
        <v>2555</v>
      </c>
      <c r="H1316" s="1">
        <v>0.75</v>
      </c>
      <c r="I1316" s="1" t="str">
        <f t="shared" si="61"/>
        <v>4</v>
      </c>
      <c r="J1316" t="s">
        <v>130</v>
      </c>
      <c r="K1316" t="s">
        <v>2556</v>
      </c>
      <c r="L1316">
        <v>2.5</v>
      </c>
      <c r="M1316" t="str">
        <f t="shared" si="60"/>
        <v>Dissapointing</v>
      </c>
      <c r="N1316" t="str">
        <f t="shared" si="62"/>
        <v>Dissapointing</v>
      </c>
    </row>
    <row r="1317" spans="1:14" x14ac:dyDescent="0.25">
      <c r="A1317">
        <v>269</v>
      </c>
      <c r="B1317" t="str">
        <f>TRIM(Table2[[#This Row],[Company (Manufacturer)]])</f>
        <v>Kallari (Ecuatoriana)</v>
      </c>
      <c r="C1317" t="s">
        <v>2542</v>
      </c>
      <c r="D1317" t="s">
        <v>46</v>
      </c>
      <c r="E1317">
        <v>2008</v>
      </c>
      <c r="F1317" t="s">
        <v>46</v>
      </c>
      <c r="G1317" t="s">
        <v>2555</v>
      </c>
      <c r="H1317" s="1">
        <v>0.85</v>
      </c>
      <c r="I1317" s="1" t="str">
        <f t="shared" si="61"/>
        <v>4</v>
      </c>
      <c r="J1317" t="s">
        <v>130</v>
      </c>
      <c r="K1317" t="s">
        <v>2557</v>
      </c>
      <c r="L1317">
        <v>3</v>
      </c>
      <c r="M1317" t="str">
        <f t="shared" si="60"/>
        <v>Satisfactory</v>
      </c>
      <c r="N1317" t="str">
        <f t="shared" si="62"/>
        <v>Satisfactory</v>
      </c>
    </row>
    <row r="1318" spans="1:14" x14ac:dyDescent="0.25">
      <c r="A1318">
        <v>404</v>
      </c>
      <c r="B1318" t="str">
        <f>TRIM(Table2[[#This Row],[Company (Manufacturer)]])</f>
        <v>Kaoka (Cemoi)</v>
      </c>
      <c r="C1318" t="s">
        <v>2558</v>
      </c>
      <c r="D1318" t="s">
        <v>34</v>
      </c>
      <c r="E1318">
        <v>2009</v>
      </c>
      <c r="F1318" t="s">
        <v>239</v>
      </c>
      <c r="G1318" t="s">
        <v>1546</v>
      </c>
      <c r="H1318" s="1">
        <v>0.7</v>
      </c>
      <c r="I1318" s="1" t="str">
        <f t="shared" si="61"/>
        <v/>
      </c>
      <c r="K1318" t="s">
        <v>2559</v>
      </c>
      <c r="L1318">
        <v>2.75</v>
      </c>
      <c r="M1318" t="str">
        <f t="shared" si="60"/>
        <v>Dissapointing</v>
      </c>
      <c r="N1318" t="str">
        <f t="shared" si="62"/>
        <v>Dissapointing</v>
      </c>
    </row>
    <row r="1319" spans="1:14" x14ac:dyDescent="0.25">
      <c r="A1319">
        <v>423</v>
      </c>
      <c r="B1319" t="str">
        <f>TRIM(Table2[[#This Row],[Company (Manufacturer)]])</f>
        <v>Kaoka (Cemoi)</v>
      </c>
      <c r="C1319" t="s">
        <v>2558</v>
      </c>
      <c r="D1319" t="s">
        <v>34</v>
      </c>
      <c r="E1319">
        <v>2009</v>
      </c>
      <c r="F1319" t="s">
        <v>46</v>
      </c>
      <c r="G1319" t="s">
        <v>46</v>
      </c>
      <c r="H1319" s="1">
        <v>0.8</v>
      </c>
      <c r="I1319" s="1" t="str">
        <f t="shared" si="61"/>
        <v/>
      </c>
      <c r="K1319" t="s">
        <v>2560</v>
      </c>
      <c r="L1319">
        <v>2.75</v>
      </c>
      <c r="M1319" t="str">
        <f t="shared" si="60"/>
        <v>Dissapointing</v>
      </c>
      <c r="N1319" t="str">
        <f t="shared" si="62"/>
        <v>Dissapointing</v>
      </c>
    </row>
    <row r="1320" spans="1:14" x14ac:dyDescent="0.25">
      <c r="A1320">
        <v>2708</v>
      </c>
      <c r="B1320" t="str">
        <f>TRIM(Table2[[#This Row],[Company (Manufacturer)]])</f>
        <v>Kasama</v>
      </c>
      <c r="C1320" t="s">
        <v>2561</v>
      </c>
      <c r="D1320" t="s">
        <v>229</v>
      </c>
      <c r="E1320">
        <v>2021</v>
      </c>
      <c r="F1320" t="s">
        <v>396</v>
      </c>
      <c r="G1320" t="s">
        <v>2562</v>
      </c>
      <c r="H1320" s="1">
        <v>0.7</v>
      </c>
      <c r="I1320" s="1" t="str">
        <f t="shared" si="61"/>
        <v>3</v>
      </c>
      <c r="J1320" t="s">
        <v>13</v>
      </c>
      <c r="K1320" t="s">
        <v>2563</v>
      </c>
      <c r="L1320">
        <v>3.25</v>
      </c>
      <c r="M1320" t="str">
        <f t="shared" si="60"/>
        <v>Satisfactory</v>
      </c>
      <c r="N1320" t="str">
        <f t="shared" si="62"/>
        <v>Satisfactory</v>
      </c>
    </row>
    <row r="1321" spans="1:14" x14ac:dyDescent="0.25">
      <c r="A1321">
        <v>2708</v>
      </c>
      <c r="B1321" t="str">
        <f>TRIM(Table2[[#This Row],[Company (Manufacturer)]])</f>
        <v>Kasama</v>
      </c>
      <c r="C1321" t="s">
        <v>2561</v>
      </c>
      <c r="D1321" t="s">
        <v>229</v>
      </c>
      <c r="E1321">
        <v>2021</v>
      </c>
      <c r="F1321" t="s">
        <v>55</v>
      </c>
      <c r="G1321" t="s">
        <v>2564</v>
      </c>
      <c r="H1321" s="1">
        <v>0.7</v>
      </c>
      <c r="I1321" s="1" t="str">
        <f t="shared" si="61"/>
        <v>3</v>
      </c>
      <c r="J1321" t="s">
        <v>13</v>
      </c>
      <c r="K1321" t="s">
        <v>2565</v>
      </c>
      <c r="L1321">
        <v>3.5</v>
      </c>
      <c r="M1321" t="str">
        <f t="shared" si="60"/>
        <v>Satisfactory</v>
      </c>
      <c r="N1321" t="str">
        <f t="shared" si="62"/>
        <v>Satisfactory</v>
      </c>
    </row>
    <row r="1322" spans="1:14" x14ac:dyDescent="0.25">
      <c r="A1322">
        <v>1133</v>
      </c>
      <c r="B1322" t="str">
        <f>TRIM(Table2[[#This Row],[Company (Manufacturer)]])</f>
        <v>Kerchner</v>
      </c>
      <c r="C1322" t="s">
        <v>2566</v>
      </c>
      <c r="D1322" t="s">
        <v>10</v>
      </c>
      <c r="E1322">
        <v>2013</v>
      </c>
      <c r="F1322" t="s">
        <v>18</v>
      </c>
      <c r="G1322" t="s">
        <v>2567</v>
      </c>
      <c r="H1322" s="1">
        <v>0.7</v>
      </c>
      <c r="I1322" s="1" t="str">
        <f t="shared" si="61"/>
        <v>3</v>
      </c>
      <c r="J1322" t="s">
        <v>13</v>
      </c>
      <c r="K1322" t="s">
        <v>2568</v>
      </c>
      <c r="L1322">
        <v>3.75</v>
      </c>
      <c r="M1322" t="str">
        <f t="shared" si="60"/>
        <v>Praiseworthy</v>
      </c>
      <c r="N1322" t="str">
        <f t="shared" si="62"/>
        <v>Praiseworthy</v>
      </c>
    </row>
    <row r="1323" spans="1:14" x14ac:dyDescent="0.25">
      <c r="A1323">
        <v>431</v>
      </c>
      <c r="B1323" t="str">
        <f>TRIM(Table2[[#This Row],[Company (Manufacturer)]])</f>
        <v>Ki' Xocolatl</v>
      </c>
      <c r="C1323" t="s">
        <v>2569</v>
      </c>
      <c r="D1323" t="s">
        <v>90</v>
      </c>
      <c r="E1323">
        <v>2009</v>
      </c>
      <c r="F1323" t="s">
        <v>90</v>
      </c>
      <c r="G1323" t="s">
        <v>2145</v>
      </c>
      <c r="H1323" s="1">
        <v>0.72</v>
      </c>
      <c r="I1323" s="1" t="str">
        <f t="shared" si="61"/>
        <v>5</v>
      </c>
      <c r="J1323" t="s">
        <v>145</v>
      </c>
      <c r="K1323" t="s">
        <v>2570</v>
      </c>
      <c r="L1323">
        <v>2</v>
      </c>
      <c r="M1323" t="str">
        <f t="shared" si="60"/>
        <v>Dissapointing</v>
      </c>
      <c r="N1323" t="str">
        <f t="shared" si="62"/>
        <v>Dissapointing</v>
      </c>
    </row>
    <row r="1324" spans="1:14" x14ac:dyDescent="0.25">
      <c r="A1324">
        <v>2478</v>
      </c>
      <c r="B1324" t="str">
        <f>TRIM(Table2[[#This Row],[Company (Manufacturer)]])</f>
        <v>Kin + Pod</v>
      </c>
      <c r="C1324" t="s">
        <v>2571</v>
      </c>
      <c r="D1324" t="s">
        <v>229</v>
      </c>
      <c r="E1324">
        <v>2020</v>
      </c>
      <c r="F1324" t="s">
        <v>49</v>
      </c>
      <c r="G1324" t="s">
        <v>2572</v>
      </c>
      <c r="H1324" s="1">
        <v>0.7</v>
      </c>
      <c r="I1324" s="1" t="str">
        <f t="shared" si="61"/>
        <v>3</v>
      </c>
      <c r="J1324" t="s">
        <v>13</v>
      </c>
      <c r="K1324" t="s">
        <v>2573</v>
      </c>
      <c r="L1324">
        <v>3.25</v>
      </c>
      <c r="M1324" t="str">
        <f t="shared" si="60"/>
        <v>Satisfactory</v>
      </c>
      <c r="N1324" t="str">
        <f t="shared" si="62"/>
        <v>Satisfactory</v>
      </c>
    </row>
    <row r="1325" spans="1:14" x14ac:dyDescent="0.25">
      <c r="A1325">
        <v>1251</v>
      </c>
      <c r="B1325" t="str">
        <f>TRIM(Table2[[#This Row],[Company (Manufacturer)]])</f>
        <v>Kiskadee</v>
      </c>
      <c r="C1325" t="s">
        <v>2574</v>
      </c>
      <c r="D1325" t="s">
        <v>10</v>
      </c>
      <c r="E1325">
        <v>2014</v>
      </c>
      <c r="F1325" t="s">
        <v>18</v>
      </c>
      <c r="G1325" t="s">
        <v>2575</v>
      </c>
      <c r="H1325" s="1">
        <v>0.6</v>
      </c>
      <c r="I1325" s="1" t="str">
        <f t="shared" si="61"/>
        <v>2</v>
      </c>
      <c r="J1325" t="s">
        <v>102</v>
      </c>
      <c r="K1325" t="s">
        <v>2576</v>
      </c>
      <c r="L1325">
        <v>3</v>
      </c>
      <c r="M1325" t="str">
        <f t="shared" si="60"/>
        <v>Satisfactory</v>
      </c>
      <c r="N1325" t="str">
        <f t="shared" si="62"/>
        <v>Satisfactory</v>
      </c>
    </row>
    <row r="1326" spans="1:14" x14ac:dyDescent="0.25">
      <c r="A1326">
        <v>1968</v>
      </c>
      <c r="B1326" t="str">
        <f>TRIM(Table2[[#This Row],[Company (Manufacturer)]])</f>
        <v>Krak</v>
      </c>
      <c r="C1326" t="s">
        <v>2577</v>
      </c>
      <c r="D1326" t="s">
        <v>160</v>
      </c>
      <c r="E1326">
        <v>2017</v>
      </c>
      <c r="F1326" t="s">
        <v>230</v>
      </c>
      <c r="G1326" t="s">
        <v>230</v>
      </c>
      <c r="H1326" s="1">
        <v>0.7</v>
      </c>
      <c r="I1326" s="1" t="str">
        <f t="shared" si="61"/>
        <v>2</v>
      </c>
      <c r="J1326" t="s">
        <v>102</v>
      </c>
      <c r="K1326" t="s">
        <v>2578</v>
      </c>
      <c r="L1326">
        <v>3</v>
      </c>
      <c r="M1326" t="str">
        <f t="shared" si="60"/>
        <v>Satisfactory</v>
      </c>
      <c r="N1326" t="str">
        <f t="shared" si="62"/>
        <v>Satisfactory</v>
      </c>
    </row>
    <row r="1327" spans="1:14" x14ac:dyDescent="0.25">
      <c r="A1327">
        <v>1968</v>
      </c>
      <c r="B1327" t="str">
        <f>TRIM(Table2[[#This Row],[Company (Manufacturer)]])</f>
        <v>Krak</v>
      </c>
      <c r="C1327" t="s">
        <v>2577</v>
      </c>
      <c r="D1327" t="s">
        <v>160</v>
      </c>
      <c r="E1327">
        <v>2017</v>
      </c>
      <c r="F1327" t="s">
        <v>153</v>
      </c>
      <c r="G1327" t="s">
        <v>153</v>
      </c>
      <c r="H1327" s="1">
        <v>0.7</v>
      </c>
      <c r="I1327" s="1" t="str">
        <f t="shared" si="61"/>
        <v>2</v>
      </c>
      <c r="J1327" t="s">
        <v>102</v>
      </c>
      <c r="K1327" t="s">
        <v>2579</v>
      </c>
      <c r="L1327">
        <v>3</v>
      </c>
      <c r="M1327" t="str">
        <f t="shared" si="60"/>
        <v>Satisfactory</v>
      </c>
      <c r="N1327" t="str">
        <f t="shared" si="62"/>
        <v>Satisfactory</v>
      </c>
    </row>
    <row r="1328" spans="1:14" x14ac:dyDescent="0.25">
      <c r="A1328">
        <v>2016</v>
      </c>
      <c r="B1328" t="str">
        <f>TRIM(Table2[[#This Row],[Company (Manufacturer)]])</f>
        <v>Krak</v>
      </c>
      <c r="C1328" t="s">
        <v>2577</v>
      </c>
      <c r="D1328" t="s">
        <v>160</v>
      </c>
      <c r="E1328">
        <v>2017</v>
      </c>
      <c r="F1328" t="s">
        <v>90</v>
      </c>
      <c r="G1328" t="s">
        <v>392</v>
      </c>
      <c r="H1328" s="1">
        <v>0.7</v>
      </c>
      <c r="I1328" s="1" t="str">
        <f t="shared" si="61"/>
        <v>2</v>
      </c>
      <c r="J1328" t="s">
        <v>102</v>
      </c>
      <c r="K1328" t="s">
        <v>2580</v>
      </c>
      <c r="L1328">
        <v>3.25</v>
      </c>
      <c r="M1328" t="str">
        <f t="shared" si="60"/>
        <v>Satisfactory</v>
      </c>
      <c r="N1328" t="str">
        <f t="shared" si="62"/>
        <v>Satisfactory</v>
      </c>
    </row>
    <row r="1329" spans="1:14" x14ac:dyDescent="0.25">
      <c r="A1329">
        <v>2044</v>
      </c>
      <c r="B1329" t="str">
        <f>TRIM(Table2[[#This Row],[Company (Manufacturer)]])</f>
        <v>Krak</v>
      </c>
      <c r="C1329" t="s">
        <v>2577</v>
      </c>
      <c r="D1329" t="s">
        <v>160</v>
      </c>
      <c r="E1329">
        <v>2018</v>
      </c>
      <c r="F1329" t="s">
        <v>90</v>
      </c>
      <c r="G1329" t="s">
        <v>2581</v>
      </c>
      <c r="H1329" s="1">
        <v>0.7</v>
      </c>
      <c r="I1329" s="1" t="str">
        <f t="shared" si="61"/>
        <v>2</v>
      </c>
      <c r="J1329" t="s">
        <v>102</v>
      </c>
      <c r="K1329" t="s">
        <v>2582</v>
      </c>
      <c r="L1329">
        <v>3.75</v>
      </c>
      <c r="M1329" t="str">
        <f t="shared" si="60"/>
        <v>Praiseworthy</v>
      </c>
      <c r="N1329" t="str">
        <f t="shared" si="62"/>
        <v>Praiseworthy</v>
      </c>
    </row>
    <row r="1330" spans="1:14" x14ac:dyDescent="0.25">
      <c r="A1330">
        <v>2064</v>
      </c>
      <c r="B1330" t="str">
        <f>TRIM(Table2[[#This Row],[Company (Manufacturer)]])</f>
        <v>Krak</v>
      </c>
      <c r="C1330" t="s">
        <v>2577</v>
      </c>
      <c r="D1330" t="s">
        <v>160</v>
      </c>
      <c r="E1330">
        <v>2018</v>
      </c>
      <c r="F1330" t="s">
        <v>15</v>
      </c>
      <c r="G1330" t="s">
        <v>2583</v>
      </c>
      <c r="H1330" s="1">
        <v>0.7</v>
      </c>
      <c r="I1330" s="1" t="str">
        <f t="shared" si="61"/>
        <v>2</v>
      </c>
      <c r="J1330" t="s">
        <v>102</v>
      </c>
      <c r="K1330" t="s">
        <v>2584</v>
      </c>
      <c r="L1330">
        <v>3</v>
      </c>
      <c r="M1330" t="str">
        <f t="shared" si="60"/>
        <v>Satisfactory</v>
      </c>
      <c r="N1330" t="str">
        <f t="shared" si="62"/>
        <v>Satisfactory</v>
      </c>
    </row>
    <row r="1331" spans="1:14" x14ac:dyDescent="0.25">
      <c r="A1331">
        <v>2068</v>
      </c>
      <c r="B1331" t="str">
        <f>TRIM(Table2[[#This Row],[Company (Manufacturer)]])</f>
        <v>Krak</v>
      </c>
      <c r="C1331" t="s">
        <v>2577</v>
      </c>
      <c r="D1331" t="s">
        <v>160</v>
      </c>
      <c r="E1331">
        <v>2018</v>
      </c>
      <c r="F1331" t="s">
        <v>396</v>
      </c>
      <c r="G1331" t="s">
        <v>2585</v>
      </c>
      <c r="H1331" s="1">
        <v>0.7</v>
      </c>
      <c r="I1331" s="1" t="str">
        <f t="shared" si="61"/>
        <v>2</v>
      </c>
      <c r="J1331" t="s">
        <v>102</v>
      </c>
      <c r="K1331" t="s">
        <v>2586</v>
      </c>
      <c r="L1331">
        <v>3.25</v>
      </c>
      <c r="M1331" t="str">
        <f t="shared" si="60"/>
        <v>Satisfactory</v>
      </c>
      <c r="N1331" t="str">
        <f t="shared" si="62"/>
        <v>Satisfactory</v>
      </c>
    </row>
    <row r="1332" spans="1:14" x14ac:dyDescent="0.25">
      <c r="A1332">
        <v>2282</v>
      </c>
      <c r="B1332" t="str">
        <f>TRIM(Table2[[#This Row],[Company (Manufacturer)]])</f>
        <v>Krak</v>
      </c>
      <c r="C1332" t="s">
        <v>2577</v>
      </c>
      <c r="D1332" t="s">
        <v>160</v>
      </c>
      <c r="E1332">
        <v>2019</v>
      </c>
      <c r="F1332" t="s">
        <v>55</v>
      </c>
      <c r="G1332" t="s">
        <v>2587</v>
      </c>
      <c r="H1332" s="1">
        <v>0.7</v>
      </c>
      <c r="I1332" s="1" t="str">
        <f t="shared" si="61"/>
        <v>2</v>
      </c>
      <c r="J1332" t="s">
        <v>102</v>
      </c>
      <c r="K1332" t="s">
        <v>2588</v>
      </c>
      <c r="L1332">
        <v>3.25</v>
      </c>
      <c r="M1332" t="str">
        <f t="shared" si="60"/>
        <v>Satisfactory</v>
      </c>
      <c r="N1332" t="str">
        <f t="shared" si="62"/>
        <v>Satisfactory</v>
      </c>
    </row>
    <row r="1333" spans="1:14" x14ac:dyDescent="0.25">
      <c r="A1333">
        <v>2286</v>
      </c>
      <c r="B1333" t="str">
        <f>TRIM(Table2[[#This Row],[Company (Manufacturer)]])</f>
        <v>Krak</v>
      </c>
      <c r="C1333" t="s">
        <v>2577</v>
      </c>
      <c r="D1333" t="s">
        <v>160</v>
      </c>
      <c r="E1333">
        <v>2019</v>
      </c>
      <c r="F1333" t="s">
        <v>49</v>
      </c>
      <c r="G1333" t="s">
        <v>2589</v>
      </c>
      <c r="H1333" s="1">
        <v>0.7</v>
      </c>
      <c r="I1333" s="1" t="str">
        <f t="shared" si="61"/>
        <v>2</v>
      </c>
      <c r="J1333" t="s">
        <v>102</v>
      </c>
      <c r="K1333" t="s">
        <v>2590</v>
      </c>
      <c r="L1333">
        <v>3</v>
      </c>
      <c r="M1333" t="str">
        <f t="shared" si="60"/>
        <v>Satisfactory</v>
      </c>
      <c r="N1333" t="str">
        <f t="shared" si="62"/>
        <v>Satisfactory</v>
      </c>
    </row>
    <row r="1334" spans="1:14" x14ac:dyDescent="0.25">
      <c r="A1334">
        <v>1422</v>
      </c>
      <c r="B1334" t="str">
        <f>TRIM(Table2[[#This Row],[Company (Manufacturer)]])</f>
        <v>Kto</v>
      </c>
      <c r="C1334" t="s">
        <v>2591</v>
      </c>
      <c r="D1334" t="s">
        <v>10</v>
      </c>
      <c r="E1334">
        <v>2014</v>
      </c>
      <c r="F1334" t="s">
        <v>38</v>
      </c>
      <c r="G1334" t="s">
        <v>2340</v>
      </c>
      <c r="H1334" s="1">
        <v>0.72</v>
      </c>
      <c r="I1334" s="1" t="str">
        <f t="shared" si="61"/>
        <v>2</v>
      </c>
      <c r="J1334" t="s">
        <v>102</v>
      </c>
      <c r="K1334" t="s">
        <v>2592</v>
      </c>
      <c r="L1334">
        <v>2.5</v>
      </c>
      <c r="M1334" t="str">
        <f t="shared" si="60"/>
        <v>Dissapointing</v>
      </c>
      <c r="N1334" t="str">
        <f t="shared" si="62"/>
        <v>Dissapointing</v>
      </c>
    </row>
    <row r="1335" spans="1:14" x14ac:dyDescent="0.25">
      <c r="A1335">
        <v>1422</v>
      </c>
      <c r="B1335" t="str">
        <f>TRIM(Table2[[#This Row],[Company (Manufacturer)]])</f>
        <v>Kto</v>
      </c>
      <c r="C1335" t="s">
        <v>2591</v>
      </c>
      <c r="D1335" t="s">
        <v>10</v>
      </c>
      <c r="E1335">
        <v>2014</v>
      </c>
      <c r="F1335" t="s">
        <v>27</v>
      </c>
      <c r="G1335" t="s">
        <v>197</v>
      </c>
      <c r="H1335" s="1">
        <v>0.72</v>
      </c>
      <c r="I1335" s="1" t="str">
        <f t="shared" si="61"/>
        <v>3</v>
      </c>
      <c r="J1335" t="s">
        <v>13</v>
      </c>
      <c r="K1335" t="s">
        <v>2593</v>
      </c>
      <c r="L1335">
        <v>2.75</v>
      </c>
      <c r="M1335" t="str">
        <f t="shared" si="60"/>
        <v>Dissapointing</v>
      </c>
      <c r="N1335" t="str">
        <f t="shared" si="62"/>
        <v>Dissapointing</v>
      </c>
    </row>
    <row r="1336" spans="1:14" x14ac:dyDescent="0.25">
      <c r="A1336">
        <v>1422</v>
      </c>
      <c r="B1336" t="str">
        <f>TRIM(Table2[[#This Row],[Company (Manufacturer)]])</f>
        <v>Kto</v>
      </c>
      <c r="C1336" t="s">
        <v>2591</v>
      </c>
      <c r="D1336" t="s">
        <v>10</v>
      </c>
      <c r="E1336">
        <v>2014</v>
      </c>
      <c r="F1336" t="s">
        <v>230</v>
      </c>
      <c r="G1336" t="s">
        <v>230</v>
      </c>
      <c r="H1336" s="1">
        <v>0.72</v>
      </c>
      <c r="I1336" s="1" t="str">
        <f t="shared" si="61"/>
        <v>3</v>
      </c>
      <c r="J1336" t="s">
        <v>13</v>
      </c>
      <c r="K1336" t="s">
        <v>2594</v>
      </c>
      <c r="L1336">
        <v>3</v>
      </c>
      <c r="M1336" t="str">
        <f t="shared" si="60"/>
        <v>Satisfactory</v>
      </c>
      <c r="N1336" t="str">
        <f t="shared" si="62"/>
        <v>Satisfactory</v>
      </c>
    </row>
    <row r="1337" spans="1:14" x14ac:dyDescent="0.25">
      <c r="A1337">
        <v>1422</v>
      </c>
      <c r="B1337" t="str">
        <f>TRIM(Table2[[#This Row],[Company (Manufacturer)]])</f>
        <v>Kto</v>
      </c>
      <c r="C1337" t="s">
        <v>2591</v>
      </c>
      <c r="D1337" t="s">
        <v>10</v>
      </c>
      <c r="E1337">
        <v>2014</v>
      </c>
      <c r="F1337" t="s">
        <v>15</v>
      </c>
      <c r="G1337" t="s">
        <v>328</v>
      </c>
      <c r="H1337" s="1">
        <v>0.72</v>
      </c>
      <c r="I1337" s="1" t="str">
        <f t="shared" si="61"/>
        <v>3</v>
      </c>
      <c r="J1337" t="s">
        <v>13</v>
      </c>
      <c r="K1337" t="s">
        <v>2595</v>
      </c>
      <c r="L1337">
        <v>3.25</v>
      </c>
      <c r="M1337" t="str">
        <f t="shared" si="60"/>
        <v>Satisfactory</v>
      </c>
      <c r="N1337" t="str">
        <f t="shared" si="62"/>
        <v>Satisfactory</v>
      </c>
    </row>
    <row r="1338" spans="1:14" x14ac:dyDescent="0.25">
      <c r="A1338">
        <v>1426</v>
      </c>
      <c r="B1338" t="str">
        <f>TRIM(Table2[[#This Row],[Company (Manufacturer)]])</f>
        <v>Kto</v>
      </c>
      <c r="C1338" t="s">
        <v>2591</v>
      </c>
      <c r="D1338" t="s">
        <v>10</v>
      </c>
      <c r="E1338">
        <v>2014</v>
      </c>
      <c r="F1338" t="s">
        <v>230</v>
      </c>
      <c r="G1338" t="s">
        <v>230</v>
      </c>
      <c r="H1338" s="1">
        <v>0.9</v>
      </c>
      <c r="I1338" s="1" t="str">
        <f t="shared" si="61"/>
        <v>2</v>
      </c>
      <c r="J1338" t="s">
        <v>102</v>
      </c>
      <c r="K1338" t="s">
        <v>2596</v>
      </c>
      <c r="L1338">
        <v>3.25</v>
      </c>
      <c r="M1338" t="str">
        <f t="shared" si="60"/>
        <v>Satisfactory</v>
      </c>
      <c r="N1338" t="str">
        <f t="shared" si="62"/>
        <v>Satisfactory</v>
      </c>
    </row>
    <row r="1339" spans="1:14" x14ac:dyDescent="0.25">
      <c r="A1339">
        <v>1426</v>
      </c>
      <c r="B1339" t="str">
        <f>TRIM(Table2[[#This Row],[Company (Manufacturer)]])</f>
        <v>Kto</v>
      </c>
      <c r="C1339" t="s">
        <v>2591</v>
      </c>
      <c r="D1339" t="s">
        <v>10</v>
      </c>
      <c r="E1339">
        <v>2014</v>
      </c>
      <c r="F1339" t="s">
        <v>18</v>
      </c>
      <c r="G1339" t="s">
        <v>267</v>
      </c>
      <c r="H1339" s="1">
        <v>0.72</v>
      </c>
      <c r="I1339" s="1" t="str">
        <f t="shared" si="61"/>
        <v>3</v>
      </c>
      <c r="J1339" t="s">
        <v>13</v>
      </c>
      <c r="K1339" t="s">
        <v>2597</v>
      </c>
      <c r="L1339">
        <v>3.25</v>
      </c>
      <c r="M1339" t="str">
        <f t="shared" si="60"/>
        <v>Satisfactory</v>
      </c>
      <c r="N1339" t="str">
        <f t="shared" si="62"/>
        <v>Satisfactory</v>
      </c>
    </row>
    <row r="1340" spans="1:14" x14ac:dyDescent="0.25">
      <c r="A1340">
        <v>1426</v>
      </c>
      <c r="B1340" t="str">
        <f>TRIM(Table2[[#This Row],[Company (Manufacturer)]])</f>
        <v>Kto</v>
      </c>
      <c r="C1340" t="s">
        <v>2591</v>
      </c>
      <c r="D1340" t="s">
        <v>10</v>
      </c>
      <c r="E1340">
        <v>2014</v>
      </c>
      <c r="F1340" t="s">
        <v>18</v>
      </c>
      <c r="G1340" t="s">
        <v>2598</v>
      </c>
      <c r="H1340" s="1">
        <v>0.72</v>
      </c>
      <c r="I1340" s="1" t="str">
        <f t="shared" si="61"/>
        <v>3</v>
      </c>
      <c r="J1340" t="s">
        <v>13</v>
      </c>
      <c r="K1340" t="s">
        <v>2599</v>
      </c>
      <c r="L1340">
        <v>3.25</v>
      </c>
      <c r="M1340" t="str">
        <f t="shared" si="60"/>
        <v>Satisfactory</v>
      </c>
      <c r="N1340" t="str">
        <f t="shared" si="62"/>
        <v>Satisfactory</v>
      </c>
    </row>
    <row r="1341" spans="1:14" x14ac:dyDescent="0.25">
      <c r="A1341">
        <v>1840</v>
      </c>
      <c r="B1341" t="str">
        <f>TRIM(Table2[[#This Row],[Company (Manufacturer)]])</f>
        <v>K'ul</v>
      </c>
      <c r="C1341" t="s">
        <v>2600</v>
      </c>
      <c r="D1341" t="s">
        <v>10</v>
      </c>
      <c r="E1341">
        <v>2016</v>
      </c>
      <c r="F1341" t="s">
        <v>336</v>
      </c>
      <c r="G1341" t="s">
        <v>2601</v>
      </c>
      <c r="H1341" s="1">
        <v>0.7</v>
      </c>
      <c r="I1341" s="1" t="str">
        <f t="shared" si="61"/>
        <v>4</v>
      </c>
      <c r="J1341" t="s">
        <v>36</v>
      </c>
      <c r="K1341" t="s">
        <v>2602</v>
      </c>
      <c r="L1341">
        <v>3.25</v>
      </c>
      <c r="M1341" t="str">
        <f t="shared" si="60"/>
        <v>Satisfactory</v>
      </c>
      <c r="N1341" t="str">
        <f t="shared" si="62"/>
        <v>Satisfactory</v>
      </c>
    </row>
    <row r="1342" spans="1:14" x14ac:dyDescent="0.25">
      <c r="A1342">
        <v>1852</v>
      </c>
      <c r="B1342" t="str">
        <f>TRIM(Table2[[#This Row],[Company (Manufacturer)]])</f>
        <v>K'ul</v>
      </c>
      <c r="C1342" t="s">
        <v>2600</v>
      </c>
      <c r="D1342" t="s">
        <v>10</v>
      </c>
      <c r="E1342">
        <v>2016</v>
      </c>
      <c r="F1342" t="s">
        <v>38</v>
      </c>
      <c r="G1342" t="s">
        <v>2603</v>
      </c>
      <c r="H1342" s="1">
        <v>0.7</v>
      </c>
      <c r="I1342" s="1" t="str">
        <f t="shared" si="61"/>
        <v>4</v>
      </c>
      <c r="J1342" t="s">
        <v>36</v>
      </c>
      <c r="K1342" t="s">
        <v>2604</v>
      </c>
      <c r="L1342">
        <v>2.75</v>
      </c>
      <c r="M1342" t="str">
        <f t="shared" si="60"/>
        <v>Dissapointing</v>
      </c>
      <c r="N1342" t="str">
        <f t="shared" si="62"/>
        <v>Dissapointing</v>
      </c>
    </row>
    <row r="1343" spans="1:14" x14ac:dyDescent="0.25">
      <c r="A1343">
        <v>1852</v>
      </c>
      <c r="B1343" t="str">
        <f>TRIM(Table2[[#This Row],[Company (Manufacturer)]])</f>
        <v>K'ul</v>
      </c>
      <c r="C1343" t="s">
        <v>2600</v>
      </c>
      <c r="D1343" t="s">
        <v>10</v>
      </c>
      <c r="E1343">
        <v>2016</v>
      </c>
      <c r="F1343" t="s">
        <v>44</v>
      </c>
      <c r="G1343" t="s">
        <v>2605</v>
      </c>
      <c r="H1343" s="1">
        <v>0.7</v>
      </c>
      <c r="I1343" s="1" t="str">
        <f t="shared" si="61"/>
        <v>4</v>
      </c>
      <c r="J1343" t="s">
        <v>36</v>
      </c>
      <c r="K1343" t="s">
        <v>2606</v>
      </c>
      <c r="L1343">
        <v>3.75</v>
      </c>
      <c r="M1343" t="str">
        <f t="shared" si="60"/>
        <v>Praiseworthy</v>
      </c>
      <c r="N1343" t="str">
        <f t="shared" si="62"/>
        <v>Praiseworthy</v>
      </c>
    </row>
    <row r="1344" spans="1:14" x14ac:dyDescent="0.25">
      <c r="A1344">
        <v>1852</v>
      </c>
      <c r="B1344" t="str">
        <f>TRIM(Table2[[#This Row],[Company (Manufacturer)]])</f>
        <v>K'ul</v>
      </c>
      <c r="C1344" t="s">
        <v>2600</v>
      </c>
      <c r="D1344" t="s">
        <v>10</v>
      </c>
      <c r="E1344">
        <v>2016</v>
      </c>
      <c r="F1344" t="s">
        <v>46</v>
      </c>
      <c r="G1344" t="s">
        <v>2607</v>
      </c>
      <c r="H1344" s="1">
        <v>0.7</v>
      </c>
      <c r="I1344" s="1" t="str">
        <f t="shared" si="61"/>
        <v>4</v>
      </c>
      <c r="J1344" t="s">
        <v>36</v>
      </c>
      <c r="K1344" t="s">
        <v>2608</v>
      </c>
      <c r="L1344">
        <v>3.75</v>
      </c>
      <c r="M1344" t="str">
        <f t="shared" si="60"/>
        <v>Praiseworthy</v>
      </c>
      <c r="N1344" t="str">
        <f t="shared" si="62"/>
        <v>Praiseworthy</v>
      </c>
    </row>
    <row r="1345" spans="1:14" x14ac:dyDescent="0.25">
      <c r="A1345">
        <v>1359</v>
      </c>
      <c r="B1345" t="str">
        <f>TRIM(Table2[[#This Row],[Company (Manufacturer)]])</f>
        <v>Kyya</v>
      </c>
      <c r="C1345" t="s">
        <v>2609</v>
      </c>
      <c r="D1345" t="s">
        <v>10</v>
      </c>
      <c r="E1345">
        <v>2014</v>
      </c>
      <c r="F1345" t="s">
        <v>30</v>
      </c>
      <c r="G1345" t="s">
        <v>30</v>
      </c>
      <c r="H1345" s="2">
        <v>0.72499999999999998</v>
      </c>
      <c r="I1345" s="1" t="str">
        <f t="shared" si="61"/>
        <v>5</v>
      </c>
      <c r="J1345" t="s">
        <v>154</v>
      </c>
      <c r="K1345" t="s">
        <v>2610</v>
      </c>
      <c r="L1345">
        <v>2.5</v>
      </c>
      <c r="M1345" t="str">
        <f t="shared" si="60"/>
        <v>Dissapointing</v>
      </c>
      <c r="N1345" t="str">
        <f t="shared" si="62"/>
        <v>Dissapointing</v>
      </c>
    </row>
    <row r="1346" spans="1:14" x14ac:dyDescent="0.25">
      <c r="A1346">
        <v>1359</v>
      </c>
      <c r="B1346" t="str">
        <f>TRIM(Table2[[#This Row],[Company (Manufacturer)]])</f>
        <v>Kyya</v>
      </c>
      <c r="C1346" t="s">
        <v>2609</v>
      </c>
      <c r="D1346" t="s">
        <v>10</v>
      </c>
      <c r="E1346">
        <v>2014</v>
      </c>
      <c r="F1346" t="s">
        <v>18</v>
      </c>
      <c r="G1346" t="s">
        <v>1612</v>
      </c>
      <c r="H1346" s="2">
        <v>0.72499999999999998</v>
      </c>
      <c r="I1346" s="1" t="str">
        <f t="shared" si="61"/>
        <v>5</v>
      </c>
      <c r="J1346" t="s">
        <v>154</v>
      </c>
      <c r="K1346" t="s">
        <v>2611</v>
      </c>
      <c r="L1346">
        <v>3</v>
      </c>
      <c r="M1346" t="str">
        <f t="shared" ref="M1346:M1409" si="63">VLOOKUP(L1346,$S$10:$T$15,2,TRUE)</f>
        <v>Satisfactory</v>
      </c>
      <c r="N1346" t="str">
        <f t="shared" si="62"/>
        <v>Satisfactory</v>
      </c>
    </row>
    <row r="1347" spans="1:14" x14ac:dyDescent="0.25">
      <c r="A1347">
        <v>1363</v>
      </c>
      <c r="B1347" t="str">
        <f>TRIM(Table2[[#This Row],[Company (Manufacturer)]])</f>
        <v>Kyya</v>
      </c>
      <c r="C1347" t="s">
        <v>2609</v>
      </c>
      <c r="D1347" t="s">
        <v>10</v>
      </c>
      <c r="E1347">
        <v>2014</v>
      </c>
      <c r="F1347" t="s">
        <v>46</v>
      </c>
      <c r="G1347" t="s">
        <v>46</v>
      </c>
      <c r="H1347" s="2">
        <v>0.72499999999999998</v>
      </c>
      <c r="I1347" s="1" t="str">
        <f t="shared" ref="I1347:I1410" si="64">LEFT(J1347,1)</f>
        <v>5</v>
      </c>
      <c r="J1347" t="s">
        <v>154</v>
      </c>
      <c r="K1347" t="s">
        <v>2612</v>
      </c>
      <c r="L1347">
        <v>2.5</v>
      </c>
      <c r="M1347" t="str">
        <f t="shared" si="63"/>
        <v>Dissapointing</v>
      </c>
      <c r="N1347" t="str">
        <f t="shared" ref="N1347:N1410" si="65">IF(AND(L1347 &gt;= 1, L1347&lt; 2), "Unpleaseant", IF(AND(L1347 &gt;= 2, L1347 &lt;3), "Dissapointing", IF(AND(L1347 &gt;= 3, L1347&lt;3.75), "Satisfactory", IF(AND(L1347&gt;=3.75, L1347&lt; 4), "Praiseworthy", IF(AND(L1347 &gt;=4, L1347&lt;5), "Premium", "Elite")))))</f>
        <v>Dissapointing</v>
      </c>
    </row>
    <row r="1348" spans="1:14" x14ac:dyDescent="0.25">
      <c r="A1348">
        <v>1363</v>
      </c>
      <c r="B1348" t="str">
        <f>TRIM(Table2[[#This Row],[Company (Manufacturer)]])</f>
        <v>Kyya</v>
      </c>
      <c r="C1348" t="s">
        <v>2609</v>
      </c>
      <c r="D1348" t="s">
        <v>10</v>
      </c>
      <c r="E1348">
        <v>2014</v>
      </c>
      <c r="F1348" t="s">
        <v>15</v>
      </c>
      <c r="G1348" t="s">
        <v>15</v>
      </c>
      <c r="H1348" s="2">
        <v>0.72499999999999998</v>
      </c>
      <c r="I1348" s="1" t="str">
        <f t="shared" si="64"/>
        <v>5</v>
      </c>
      <c r="J1348" t="s">
        <v>154</v>
      </c>
      <c r="K1348" t="s">
        <v>2613</v>
      </c>
      <c r="L1348">
        <v>3</v>
      </c>
      <c r="M1348" t="str">
        <f t="shared" si="63"/>
        <v>Satisfactory</v>
      </c>
      <c r="N1348" t="str">
        <f t="shared" si="65"/>
        <v>Satisfactory</v>
      </c>
    </row>
    <row r="1349" spans="1:14" x14ac:dyDescent="0.25">
      <c r="A1349">
        <v>431</v>
      </c>
      <c r="B1349" t="str">
        <f>TRIM(Table2[[#This Row],[Company (Manufacturer)]])</f>
        <v>L.A. Burdick (Felchlin)</v>
      </c>
      <c r="C1349" t="s">
        <v>2614</v>
      </c>
      <c r="D1349" t="s">
        <v>10</v>
      </c>
      <c r="E1349">
        <v>2009</v>
      </c>
      <c r="F1349" t="s">
        <v>15</v>
      </c>
      <c r="G1349" t="s">
        <v>15</v>
      </c>
      <c r="H1349" s="1">
        <v>0.64</v>
      </c>
      <c r="I1349" s="1" t="str">
        <f t="shared" si="64"/>
        <v>5</v>
      </c>
      <c r="J1349" t="s">
        <v>145</v>
      </c>
      <c r="K1349" t="s">
        <v>2615</v>
      </c>
      <c r="L1349">
        <v>3.5</v>
      </c>
      <c r="M1349" t="str">
        <f t="shared" si="63"/>
        <v>Satisfactory</v>
      </c>
      <c r="N1349" t="str">
        <f t="shared" si="65"/>
        <v>Satisfactory</v>
      </c>
    </row>
    <row r="1350" spans="1:14" x14ac:dyDescent="0.25">
      <c r="A1350">
        <v>451</v>
      </c>
      <c r="B1350" t="str">
        <f>TRIM(Table2[[#This Row],[Company (Manufacturer)]])</f>
        <v>L.A. Burdick (Felchlin)</v>
      </c>
      <c r="C1350" t="s">
        <v>2614</v>
      </c>
      <c r="D1350" t="s">
        <v>10</v>
      </c>
      <c r="E1350">
        <v>2009</v>
      </c>
      <c r="F1350" t="s">
        <v>35</v>
      </c>
      <c r="G1350" t="s">
        <v>1485</v>
      </c>
      <c r="H1350" s="1">
        <v>0.68</v>
      </c>
      <c r="I1350" s="1" t="str">
        <f t="shared" si="64"/>
        <v>5</v>
      </c>
      <c r="J1350" t="s">
        <v>145</v>
      </c>
      <c r="K1350" t="s">
        <v>2616</v>
      </c>
      <c r="L1350">
        <v>3</v>
      </c>
      <c r="M1350" t="str">
        <f t="shared" si="63"/>
        <v>Satisfactory</v>
      </c>
      <c r="N1350" t="str">
        <f t="shared" si="65"/>
        <v>Satisfactory</v>
      </c>
    </row>
    <row r="1351" spans="1:14" x14ac:dyDescent="0.25">
      <c r="A1351">
        <v>576</v>
      </c>
      <c r="B1351" t="str">
        <f>TRIM(Table2[[#This Row],[Company (Manufacturer)]])</f>
        <v>L.A. Burdick (Felchlin)</v>
      </c>
      <c r="C1351" t="s">
        <v>2614</v>
      </c>
      <c r="D1351" t="s">
        <v>10</v>
      </c>
      <c r="E1351">
        <v>2010</v>
      </c>
      <c r="F1351" t="s">
        <v>245</v>
      </c>
      <c r="G1351" t="s">
        <v>245</v>
      </c>
      <c r="H1351" s="1">
        <v>0.75</v>
      </c>
      <c r="I1351" s="1" t="str">
        <f t="shared" si="64"/>
        <v>5</v>
      </c>
      <c r="J1351" t="s">
        <v>145</v>
      </c>
      <c r="K1351" t="s">
        <v>2617</v>
      </c>
      <c r="L1351">
        <v>3.25</v>
      </c>
      <c r="M1351" t="str">
        <f t="shared" si="63"/>
        <v>Satisfactory</v>
      </c>
      <c r="N1351" t="str">
        <f t="shared" si="65"/>
        <v>Satisfactory</v>
      </c>
    </row>
    <row r="1352" spans="1:14" x14ac:dyDescent="0.25">
      <c r="A1352">
        <v>576</v>
      </c>
      <c r="B1352" t="str">
        <f>TRIM(Table2[[#This Row],[Company (Manufacturer)]])</f>
        <v>L.A. Burdick (Felchlin)</v>
      </c>
      <c r="C1352" t="s">
        <v>2614</v>
      </c>
      <c r="D1352" t="s">
        <v>10</v>
      </c>
      <c r="E1352">
        <v>2010</v>
      </c>
      <c r="F1352" t="s">
        <v>18</v>
      </c>
      <c r="G1352" t="s">
        <v>18</v>
      </c>
      <c r="H1352" s="1">
        <v>0.74</v>
      </c>
      <c r="I1352" s="1" t="str">
        <f t="shared" si="64"/>
        <v>5</v>
      </c>
      <c r="J1352" t="s">
        <v>145</v>
      </c>
      <c r="K1352" t="s">
        <v>2618</v>
      </c>
      <c r="L1352">
        <v>3.75</v>
      </c>
      <c r="M1352" t="str">
        <f t="shared" si="63"/>
        <v>Praiseworthy</v>
      </c>
      <c r="N1352" t="str">
        <f t="shared" si="65"/>
        <v>Praiseworthy</v>
      </c>
    </row>
    <row r="1353" spans="1:14" x14ac:dyDescent="0.25">
      <c r="A1353">
        <v>597</v>
      </c>
      <c r="B1353" t="str">
        <f>TRIM(Table2[[#This Row],[Company (Manufacturer)]])</f>
        <v>L.A. Burdick (Felchlin)</v>
      </c>
      <c r="C1353" t="s">
        <v>2614</v>
      </c>
      <c r="D1353" t="s">
        <v>10</v>
      </c>
      <c r="E1353">
        <v>2010</v>
      </c>
      <c r="F1353" t="s">
        <v>27</v>
      </c>
      <c r="G1353" t="s">
        <v>2619</v>
      </c>
      <c r="H1353" s="1">
        <v>0.71</v>
      </c>
      <c r="I1353" s="1" t="str">
        <f t="shared" si="64"/>
        <v>5</v>
      </c>
      <c r="J1353" t="s">
        <v>145</v>
      </c>
      <c r="K1353" t="s">
        <v>2620</v>
      </c>
      <c r="L1353">
        <v>3</v>
      </c>
      <c r="M1353" t="str">
        <f t="shared" si="63"/>
        <v>Satisfactory</v>
      </c>
      <c r="N1353" t="str">
        <f t="shared" si="65"/>
        <v>Satisfactory</v>
      </c>
    </row>
    <row r="1354" spans="1:14" x14ac:dyDescent="0.25">
      <c r="A1354">
        <v>682</v>
      </c>
      <c r="B1354" t="str">
        <f>TRIM(Table2[[#This Row],[Company (Manufacturer)]])</f>
        <v>L.A. Burdick (Felchlin)</v>
      </c>
      <c r="C1354" t="s">
        <v>2614</v>
      </c>
      <c r="D1354" t="s">
        <v>10</v>
      </c>
      <c r="E1354">
        <v>2011</v>
      </c>
      <c r="F1354" t="s">
        <v>46</v>
      </c>
      <c r="G1354" t="s">
        <v>2621</v>
      </c>
      <c r="H1354" s="1">
        <v>0.74</v>
      </c>
      <c r="I1354" s="1" t="str">
        <f t="shared" si="64"/>
        <v>5</v>
      </c>
      <c r="J1354" t="s">
        <v>145</v>
      </c>
      <c r="K1354" t="s">
        <v>2622</v>
      </c>
      <c r="L1354">
        <v>3.75</v>
      </c>
      <c r="M1354" t="str">
        <f t="shared" si="63"/>
        <v>Praiseworthy</v>
      </c>
      <c r="N1354" t="str">
        <f t="shared" si="65"/>
        <v>Praiseworthy</v>
      </c>
    </row>
    <row r="1355" spans="1:14" x14ac:dyDescent="0.25">
      <c r="A1355">
        <v>891</v>
      </c>
      <c r="B1355" t="str">
        <f>TRIM(Table2[[#This Row],[Company (Manufacturer)]])</f>
        <v>L.A. Burdick (Felchlin)</v>
      </c>
      <c r="C1355" t="s">
        <v>2614</v>
      </c>
      <c r="D1355" t="s">
        <v>10</v>
      </c>
      <c r="E1355">
        <v>2012</v>
      </c>
      <c r="F1355" t="s">
        <v>38</v>
      </c>
      <c r="G1355" t="s">
        <v>38</v>
      </c>
      <c r="H1355" s="1">
        <v>0.74</v>
      </c>
      <c r="I1355" s="1" t="str">
        <f t="shared" si="64"/>
        <v>5</v>
      </c>
      <c r="J1355" t="s">
        <v>145</v>
      </c>
      <c r="K1355" t="s">
        <v>2623</v>
      </c>
      <c r="L1355">
        <v>3.25</v>
      </c>
      <c r="M1355" t="str">
        <f t="shared" si="63"/>
        <v>Satisfactory</v>
      </c>
      <c r="N1355" t="str">
        <f t="shared" si="65"/>
        <v>Satisfactory</v>
      </c>
    </row>
    <row r="1356" spans="1:14" x14ac:dyDescent="0.25">
      <c r="A1356">
        <v>891</v>
      </c>
      <c r="B1356" t="str">
        <f>TRIM(Table2[[#This Row],[Company (Manufacturer)]])</f>
        <v>L.A. Burdick (Felchlin)</v>
      </c>
      <c r="C1356" t="s">
        <v>2614</v>
      </c>
      <c r="D1356" t="s">
        <v>10</v>
      </c>
      <c r="E1356">
        <v>2012</v>
      </c>
      <c r="F1356" t="s">
        <v>44</v>
      </c>
      <c r="G1356" t="s">
        <v>44</v>
      </c>
      <c r="H1356" s="1">
        <v>0.7</v>
      </c>
      <c r="I1356" s="1" t="str">
        <f t="shared" si="64"/>
        <v>5</v>
      </c>
      <c r="J1356" t="s">
        <v>145</v>
      </c>
      <c r="K1356" t="s">
        <v>2624</v>
      </c>
      <c r="L1356">
        <v>4</v>
      </c>
      <c r="M1356" t="str">
        <f t="shared" si="63"/>
        <v>Premium</v>
      </c>
      <c r="N1356" t="str">
        <f t="shared" si="65"/>
        <v>Premium</v>
      </c>
    </row>
    <row r="1357" spans="1:14" x14ac:dyDescent="0.25">
      <c r="A1357">
        <v>927</v>
      </c>
      <c r="B1357" t="str">
        <f>TRIM(Table2[[#This Row],[Company (Manufacturer)]])</f>
        <v>L.A. Burdick (Felchlin)</v>
      </c>
      <c r="C1357" t="s">
        <v>2614</v>
      </c>
      <c r="D1357" t="s">
        <v>10</v>
      </c>
      <c r="E1357">
        <v>2012</v>
      </c>
      <c r="F1357" t="s">
        <v>27</v>
      </c>
      <c r="G1357" t="s">
        <v>57</v>
      </c>
      <c r="H1357" s="1">
        <v>0.68</v>
      </c>
      <c r="I1357" s="1" t="str">
        <f t="shared" si="64"/>
        <v>5</v>
      </c>
      <c r="J1357" t="s">
        <v>145</v>
      </c>
      <c r="K1357" t="s">
        <v>2625</v>
      </c>
      <c r="L1357">
        <v>3.75</v>
      </c>
      <c r="M1357" t="str">
        <f t="shared" si="63"/>
        <v>Praiseworthy</v>
      </c>
      <c r="N1357" t="str">
        <f t="shared" si="65"/>
        <v>Praiseworthy</v>
      </c>
    </row>
    <row r="1358" spans="1:14" x14ac:dyDescent="0.25">
      <c r="A1358">
        <v>2426</v>
      </c>
      <c r="B1358" t="str">
        <f>TRIM(Table2[[#This Row],[Company (Manufacturer)]])</f>
        <v>La Cascade du Chocolat</v>
      </c>
      <c r="C1358" t="s">
        <v>2626</v>
      </c>
      <c r="D1358" t="s">
        <v>10</v>
      </c>
      <c r="E1358">
        <v>2019</v>
      </c>
      <c r="F1358" t="s">
        <v>21</v>
      </c>
      <c r="G1358" t="s">
        <v>2627</v>
      </c>
      <c r="H1358" s="1">
        <v>0.68</v>
      </c>
      <c r="I1358" s="1" t="str">
        <f t="shared" si="64"/>
        <v>3</v>
      </c>
      <c r="J1358" t="s">
        <v>13</v>
      </c>
      <c r="K1358" t="s">
        <v>2628</v>
      </c>
      <c r="L1358">
        <v>3</v>
      </c>
      <c r="M1358" t="str">
        <f t="shared" si="63"/>
        <v>Satisfactory</v>
      </c>
      <c r="N1358" t="str">
        <f t="shared" si="65"/>
        <v>Satisfactory</v>
      </c>
    </row>
    <row r="1359" spans="1:14" x14ac:dyDescent="0.25">
      <c r="A1359">
        <v>1892</v>
      </c>
      <c r="B1359" t="str">
        <f>TRIM(Table2[[#This Row],[Company (Manufacturer)]])</f>
        <v>La Chocolaterie Nanairo</v>
      </c>
      <c r="C1359" t="s">
        <v>2629</v>
      </c>
      <c r="D1359" t="s">
        <v>871</v>
      </c>
      <c r="E1359">
        <v>2016</v>
      </c>
      <c r="F1359" t="s">
        <v>38</v>
      </c>
      <c r="G1359" t="s">
        <v>2630</v>
      </c>
      <c r="H1359" s="1">
        <v>0.7</v>
      </c>
      <c r="I1359" s="1" t="str">
        <f t="shared" si="64"/>
        <v/>
      </c>
      <c r="K1359" t="s">
        <v>2631</v>
      </c>
      <c r="L1359">
        <v>2.25</v>
      </c>
      <c r="M1359" t="str">
        <f t="shared" si="63"/>
        <v>Dissapointing</v>
      </c>
      <c r="N1359" t="str">
        <f t="shared" si="65"/>
        <v>Dissapointing</v>
      </c>
    </row>
    <row r="1360" spans="1:14" x14ac:dyDescent="0.25">
      <c r="A1360">
        <v>1892</v>
      </c>
      <c r="B1360" t="str">
        <f>TRIM(Table2[[#This Row],[Company (Manufacturer)]])</f>
        <v>La Chocolaterie Nanairo</v>
      </c>
      <c r="C1360" t="s">
        <v>2629</v>
      </c>
      <c r="D1360" t="s">
        <v>871</v>
      </c>
      <c r="E1360">
        <v>2016</v>
      </c>
      <c r="F1360" t="s">
        <v>38</v>
      </c>
      <c r="G1360" t="s">
        <v>2632</v>
      </c>
      <c r="H1360" s="1">
        <v>0.7</v>
      </c>
      <c r="I1360" s="1" t="str">
        <f t="shared" si="64"/>
        <v/>
      </c>
      <c r="K1360" t="s">
        <v>2633</v>
      </c>
      <c r="L1360">
        <v>2.5</v>
      </c>
      <c r="M1360" t="str">
        <f t="shared" si="63"/>
        <v>Dissapointing</v>
      </c>
      <c r="N1360" t="str">
        <f t="shared" si="65"/>
        <v>Dissapointing</v>
      </c>
    </row>
    <row r="1361" spans="1:14" x14ac:dyDescent="0.25">
      <c r="A1361">
        <v>1892</v>
      </c>
      <c r="B1361" t="str">
        <f>TRIM(Table2[[#This Row],[Company (Manufacturer)]])</f>
        <v>La Chocolaterie Nanairo</v>
      </c>
      <c r="C1361" t="s">
        <v>2629</v>
      </c>
      <c r="D1361" t="s">
        <v>871</v>
      </c>
      <c r="E1361">
        <v>2016</v>
      </c>
      <c r="F1361" t="s">
        <v>230</v>
      </c>
      <c r="G1361" t="s">
        <v>2634</v>
      </c>
      <c r="H1361" s="1">
        <v>0.7</v>
      </c>
      <c r="I1361" s="1" t="str">
        <f t="shared" si="64"/>
        <v/>
      </c>
      <c r="K1361" t="s">
        <v>2635</v>
      </c>
      <c r="L1361">
        <v>3</v>
      </c>
      <c r="M1361" t="str">
        <f t="shared" si="63"/>
        <v>Satisfactory</v>
      </c>
      <c r="N1361" t="str">
        <f t="shared" si="65"/>
        <v>Satisfactory</v>
      </c>
    </row>
    <row r="1362" spans="1:14" x14ac:dyDescent="0.25">
      <c r="A1362">
        <v>1892</v>
      </c>
      <c r="B1362" t="str">
        <f>TRIM(Table2[[#This Row],[Company (Manufacturer)]])</f>
        <v>La Chocolaterie Nanairo</v>
      </c>
      <c r="C1362" t="s">
        <v>2629</v>
      </c>
      <c r="D1362" t="s">
        <v>871</v>
      </c>
      <c r="E1362">
        <v>2016</v>
      </c>
      <c r="F1362" t="s">
        <v>38</v>
      </c>
      <c r="G1362" t="s">
        <v>2636</v>
      </c>
      <c r="H1362" s="1">
        <v>0.7</v>
      </c>
      <c r="I1362" s="1" t="str">
        <f t="shared" si="64"/>
        <v/>
      </c>
      <c r="K1362" t="s">
        <v>2637</v>
      </c>
      <c r="L1362">
        <v>3</v>
      </c>
      <c r="M1362" t="str">
        <f t="shared" si="63"/>
        <v>Satisfactory</v>
      </c>
      <c r="N1362" t="str">
        <f t="shared" si="65"/>
        <v>Satisfactory</v>
      </c>
    </row>
    <row r="1363" spans="1:14" x14ac:dyDescent="0.25">
      <c r="A1363">
        <v>2138</v>
      </c>
      <c r="B1363" t="str">
        <f>TRIM(Table2[[#This Row],[Company (Manufacturer)]])</f>
        <v>La Chorena</v>
      </c>
      <c r="C1363" t="s">
        <v>2638</v>
      </c>
      <c r="D1363" t="s">
        <v>10</v>
      </c>
      <c r="E1363">
        <v>2018</v>
      </c>
      <c r="F1363" t="s">
        <v>18</v>
      </c>
      <c r="G1363" t="s">
        <v>191</v>
      </c>
      <c r="H1363" s="1">
        <v>0.7</v>
      </c>
      <c r="I1363" s="1" t="str">
        <f t="shared" si="64"/>
        <v>2</v>
      </c>
      <c r="J1363" t="s">
        <v>102</v>
      </c>
      <c r="K1363" t="s">
        <v>2639</v>
      </c>
      <c r="L1363">
        <v>3</v>
      </c>
      <c r="M1363" t="str">
        <f t="shared" si="63"/>
        <v>Satisfactory</v>
      </c>
      <c r="N1363" t="str">
        <f t="shared" si="65"/>
        <v>Satisfactory</v>
      </c>
    </row>
    <row r="1364" spans="1:14" x14ac:dyDescent="0.25">
      <c r="A1364">
        <v>2138</v>
      </c>
      <c r="B1364" t="str">
        <f>TRIM(Table2[[#This Row],[Company (Manufacturer)]])</f>
        <v>La Chorena</v>
      </c>
      <c r="C1364" t="s">
        <v>2638</v>
      </c>
      <c r="D1364" t="s">
        <v>10</v>
      </c>
      <c r="E1364">
        <v>2018</v>
      </c>
      <c r="F1364" t="s">
        <v>38</v>
      </c>
      <c r="G1364" t="s">
        <v>219</v>
      </c>
      <c r="H1364" s="1">
        <v>0.75</v>
      </c>
      <c r="I1364" s="1" t="str">
        <f t="shared" si="64"/>
        <v>2</v>
      </c>
      <c r="J1364" t="s">
        <v>102</v>
      </c>
      <c r="K1364" t="s">
        <v>2640</v>
      </c>
      <c r="L1364">
        <v>3</v>
      </c>
      <c r="M1364" t="str">
        <f t="shared" si="63"/>
        <v>Satisfactory</v>
      </c>
      <c r="N1364" t="str">
        <f t="shared" si="65"/>
        <v>Satisfactory</v>
      </c>
    </row>
    <row r="1365" spans="1:14" x14ac:dyDescent="0.25">
      <c r="A1365">
        <v>2138</v>
      </c>
      <c r="B1365" t="str">
        <f>TRIM(Table2[[#This Row],[Company (Manufacturer)]])</f>
        <v>La Chorena</v>
      </c>
      <c r="C1365" t="s">
        <v>2638</v>
      </c>
      <c r="D1365" t="s">
        <v>10</v>
      </c>
      <c r="E1365">
        <v>2018</v>
      </c>
      <c r="F1365" t="s">
        <v>230</v>
      </c>
      <c r="G1365" t="s">
        <v>1509</v>
      </c>
      <c r="H1365" s="1">
        <v>0.7</v>
      </c>
      <c r="I1365" s="1" t="str">
        <f t="shared" si="64"/>
        <v>4</v>
      </c>
      <c r="J1365" t="s">
        <v>36</v>
      </c>
      <c r="K1365" t="s">
        <v>2641</v>
      </c>
      <c r="L1365">
        <v>3.25</v>
      </c>
      <c r="M1365" t="str">
        <f t="shared" si="63"/>
        <v>Satisfactory</v>
      </c>
      <c r="N1365" t="str">
        <f t="shared" si="65"/>
        <v>Satisfactory</v>
      </c>
    </row>
    <row r="1366" spans="1:14" x14ac:dyDescent="0.25">
      <c r="A1366">
        <v>2138</v>
      </c>
      <c r="B1366" t="str">
        <f>TRIM(Table2[[#This Row],[Company (Manufacturer)]])</f>
        <v>La Chorena</v>
      </c>
      <c r="C1366" t="s">
        <v>2638</v>
      </c>
      <c r="D1366" t="s">
        <v>10</v>
      </c>
      <c r="E1366">
        <v>2018</v>
      </c>
      <c r="F1366" t="s">
        <v>274</v>
      </c>
      <c r="G1366" t="s">
        <v>2642</v>
      </c>
      <c r="H1366" s="1">
        <v>0.7</v>
      </c>
      <c r="I1366" s="1" t="str">
        <f t="shared" si="64"/>
        <v>2</v>
      </c>
      <c r="J1366" t="s">
        <v>102</v>
      </c>
      <c r="K1366" t="s">
        <v>2643</v>
      </c>
      <c r="L1366">
        <v>3.25</v>
      </c>
      <c r="M1366" t="str">
        <f t="shared" si="63"/>
        <v>Satisfactory</v>
      </c>
      <c r="N1366" t="str">
        <f t="shared" si="65"/>
        <v>Satisfactory</v>
      </c>
    </row>
    <row r="1367" spans="1:14" x14ac:dyDescent="0.25">
      <c r="A1367">
        <v>2254</v>
      </c>
      <c r="B1367" t="str">
        <f>TRIM(Table2[[#This Row],[Company (Manufacturer)]])</f>
        <v>La Feverie (Hasnaa)</v>
      </c>
      <c r="C1367" t="s">
        <v>2644</v>
      </c>
      <c r="D1367" t="s">
        <v>34</v>
      </c>
      <c r="E1367">
        <v>2018</v>
      </c>
      <c r="F1367" t="s">
        <v>230</v>
      </c>
      <c r="G1367" t="s">
        <v>2645</v>
      </c>
      <c r="H1367" s="1">
        <v>0.7</v>
      </c>
      <c r="I1367" s="1" t="str">
        <f t="shared" si="64"/>
        <v>2</v>
      </c>
      <c r="J1367" t="s">
        <v>102</v>
      </c>
      <c r="K1367" t="s">
        <v>2646</v>
      </c>
      <c r="L1367">
        <v>3.5</v>
      </c>
      <c r="M1367" t="str">
        <f t="shared" si="63"/>
        <v>Satisfactory</v>
      </c>
      <c r="N1367" t="str">
        <f t="shared" si="65"/>
        <v>Satisfactory</v>
      </c>
    </row>
    <row r="1368" spans="1:14" x14ac:dyDescent="0.25">
      <c r="A1368">
        <v>2254</v>
      </c>
      <c r="B1368" t="str">
        <f>TRIM(Table2[[#This Row],[Company (Manufacturer)]])</f>
        <v>La Feverie (Hasnaa)</v>
      </c>
      <c r="C1368" t="s">
        <v>2644</v>
      </c>
      <c r="D1368" t="s">
        <v>34</v>
      </c>
      <c r="E1368">
        <v>2018</v>
      </c>
      <c r="F1368" t="s">
        <v>274</v>
      </c>
      <c r="G1368" t="s">
        <v>2647</v>
      </c>
      <c r="H1368" s="1">
        <v>0.7</v>
      </c>
      <c r="I1368" s="1" t="str">
        <f t="shared" si="64"/>
        <v>2</v>
      </c>
      <c r="J1368" t="s">
        <v>102</v>
      </c>
      <c r="K1368" t="s">
        <v>2648</v>
      </c>
      <c r="L1368">
        <v>3.5</v>
      </c>
      <c r="M1368" t="str">
        <f t="shared" si="63"/>
        <v>Satisfactory</v>
      </c>
      <c r="N1368" t="str">
        <f t="shared" si="65"/>
        <v>Satisfactory</v>
      </c>
    </row>
    <row r="1369" spans="1:14" x14ac:dyDescent="0.25">
      <c r="A1369">
        <v>2358</v>
      </c>
      <c r="B1369" t="str">
        <f>TRIM(Table2[[#This Row],[Company (Manufacturer)]])</f>
        <v>La Feverie (Hasnaa)</v>
      </c>
      <c r="C1369" t="s">
        <v>2644</v>
      </c>
      <c r="D1369" t="s">
        <v>34</v>
      </c>
      <c r="E1369">
        <v>2019</v>
      </c>
      <c r="F1369" t="s">
        <v>38</v>
      </c>
      <c r="G1369" t="s">
        <v>2649</v>
      </c>
      <c r="H1369" s="1">
        <v>0.72</v>
      </c>
      <c r="I1369" s="1" t="str">
        <f t="shared" si="64"/>
        <v>2</v>
      </c>
      <c r="J1369" t="s">
        <v>102</v>
      </c>
      <c r="K1369" t="s">
        <v>2650</v>
      </c>
      <c r="L1369">
        <v>3.5</v>
      </c>
      <c r="M1369" t="str">
        <f t="shared" si="63"/>
        <v>Satisfactory</v>
      </c>
      <c r="N1369" t="str">
        <f t="shared" si="65"/>
        <v>Satisfactory</v>
      </c>
    </row>
    <row r="1370" spans="1:14" x14ac:dyDescent="0.25">
      <c r="A1370">
        <v>230</v>
      </c>
      <c r="B1370" t="str">
        <f>TRIM(Table2[[#This Row],[Company (Manufacturer)]])</f>
        <v>La Maison du Chocolat (Valrhona)</v>
      </c>
      <c r="C1370" t="s">
        <v>2651</v>
      </c>
      <c r="D1370" t="s">
        <v>34</v>
      </c>
      <c r="E1370">
        <v>2008</v>
      </c>
      <c r="F1370" t="s">
        <v>239</v>
      </c>
      <c r="G1370" t="s">
        <v>2652</v>
      </c>
      <c r="H1370" s="1">
        <v>0.74</v>
      </c>
      <c r="I1370" s="1" t="str">
        <f t="shared" si="64"/>
        <v>4</v>
      </c>
      <c r="J1370" t="s">
        <v>36</v>
      </c>
      <c r="K1370" t="s">
        <v>2653</v>
      </c>
      <c r="L1370">
        <v>3.5</v>
      </c>
      <c r="M1370" t="str">
        <f t="shared" si="63"/>
        <v>Satisfactory</v>
      </c>
      <c r="N1370" t="str">
        <f t="shared" si="65"/>
        <v>Satisfactory</v>
      </c>
    </row>
    <row r="1371" spans="1:14" x14ac:dyDescent="0.25">
      <c r="A1371">
        <v>346</v>
      </c>
      <c r="B1371" t="str">
        <f>TRIM(Table2[[#This Row],[Company (Manufacturer)]])</f>
        <v>La Maison du Chocolat (Valrhona)</v>
      </c>
      <c r="C1371" t="s">
        <v>2651</v>
      </c>
      <c r="D1371" t="s">
        <v>34</v>
      </c>
      <c r="E1371">
        <v>2009</v>
      </c>
      <c r="F1371" t="s">
        <v>212</v>
      </c>
      <c r="G1371" t="s">
        <v>2654</v>
      </c>
      <c r="H1371" s="1">
        <v>0.68</v>
      </c>
      <c r="I1371" s="1" t="str">
        <f t="shared" si="64"/>
        <v>4</v>
      </c>
      <c r="J1371" t="s">
        <v>36</v>
      </c>
      <c r="K1371" t="s">
        <v>2655</v>
      </c>
      <c r="L1371">
        <v>3.25</v>
      </c>
      <c r="M1371" t="str">
        <f t="shared" si="63"/>
        <v>Satisfactory</v>
      </c>
      <c r="N1371" t="str">
        <f t="shared" si="65"/>
        <v>Satisfactory</v>
      </c>
    </row>
    <row r="1372" spans="1:14" x14ac:dyDescent="0.25">
      <c r="A1372">
        <v>346</v>
      </c>
      <c r="B1372" t="str">
        <f>TRIM(Table2[[#This Row],[Company (Manufacturer)]])</f>
        <v>La Maison du Chocolat (Valrhona)</v>
      </c>
      <c r="C1372" t="s">
        <v>2651</v>
      </c>
      <c r="D1372" t="s">
        <v>34</v>
      </c>
      <c r="E1372">
        <v>2009</v>
      </c>
      <c r="F1372" t="s">
        <v>27</v>
      </c>
      <c r="G1372" t="s">
        <v>2656</v>
      </c>
      <c r="H1372" s="1">
        <v>0.69</v>
      </c>
      <c r="I1372" s="1" t="str">
        <f t="shared" si="64"/>
        <v>4</v>
      </c>
      <c r="J1372" t="s">
        <v>36</v>
      </c>
      <c r="K1372" t="s">
        <v>2657</v>
      </c>
      <c r="L1372">
        <v>3.5</v>
      </c>
      <c r="M1372" t="str">
        <f t="shared" si="63"/>
        <v>Satisfactory</v>
      </c>
      <c r="N1372" t="str">
        <f t="shared" si="65"/>
        <v>Satisfactory</v>
      </c>
    </row>
    <row r="1373" spans="1:14" x14ac:dyDescent="0.25">
      <c r="A1373">
        <v>439</v>
      </c>
      <c r="B1373" t="str">
        <f>TRIM(Table2[[#This Row],[Company (Manufacturer)]])</f>
        <v>La Maison du Chocolat (Valrhona)</v>
      </c>
      <c r="C1373" t="s">
        <v>2651</v>
      </c>
      <c r="D1373" t="s">
        <v>34</v>
      </c>
      <c r="E1373">
        <v>2009</v>
      </c>
      <c r="F1373" t="s">
        <v>239</v>
      </c>
      <c r="G1373" t="s">
        <v>2658</v>
      </c>
      <c r="H1373" s="1">
        <v>0.6</v>
      </c>
      <c r="I1373" s="1" t="str">
        <f t="shared" si="64"/>
        <v>4</v>
      </c>
      <c r="J1373" t="s">
        <v>36</v>
      </c>
      <c r="K1373" t="s">
        <v>2659</v>
      </c>
      <c r="L1373">
        <v>3</v>
      </c>
      <c r="M1373" t="str">
        <f t="shared" si="63"/>
        <v>Satisfactory</v>
      </c>
      <c r="N1373" t="str">
        <f t="shared" si="65"/>
        <v>Satisfactory</v>
      </c>
    </row>
    <row r="1374" spans="1:14" x14ac:dyDescent="0.25">
      <c r="A1374">
        <v>445</v>
      </c>
      <c r="B1374" t="str">
        <f>TRIM(Table2[[#This Row],[Company (Manufacturer)]])</f>
        <v>La Maison du Chocolat (Valrhona)</v>
      </c>
      <c r="C1374" t="s">
        <v>2651</v>
      </c>
      <c r="D1374" t="s">
        <v>34</v>
      </c>
      <c r="E1374">
        <v>2009</v>
      </c>
      <c r="F1374" t="s">
        <v>239</v>
      </c>
      <c r="G1374" t="s">
        <v>2660</v>
      </c>
      <c r="H1374" s="1">
        <v>0.6</v>
      </c>
      <c r="I1374" s="1" t="str">
        <f t="shared" si="64"/>
        <v>4</v>
      </c>
      <c r="J1374" t="s">
        <v>36</v>
      </c>
      <c r="K1374" t="s">
        <v>2661</v>
      </c>
      <c r="L1374">
        <v>3.75</v>
      </c>
      <c r="M1374" t="str">
        <f t="shared" si="63"/>
        <v>Praiseworthy</v>
      </c>
      <c r="N1374" t="str">
        <f t="shared" si="65"/>
        <v>Praiseworthy</v>
      </c>
    </row>
    <row r="1375" spans="1:14" x14ac:dyDescent="0.25">
      <c r="A1375">
        <v>741</v>
      </c>
      <c r="B1375" t="str">
        <f>TRIM(Table2[[#This Row],[Company (Manufacturer)]])</f>
        <v>La Maison du Chocolat (Valrhona)</v>
      </c>
      <c r="C1375" t="s">
        <v>2651</v>
      </c>
      <c r="D1375" t="s">
        <v>34</v>
      </c>
      <c r="E1375">
        <v>2011</v>
      </c>
      <c r="F1375" t="s">
        <v>245</v>
      </c>
      <c r="G1375" t="s">
        <v>245</v>
      </c>
      <c r="H1375" s="1">
        <v>0.68</v>
      </c>
      <c r="I1375" s="1" t="str">
        <f t="shared" si="64"/>
        <v>4</v>
      </c>
      <c r="J1375" t="s">
        <v>36</v>
      </c>
      <c r="K1375" t="s">
        <v>2662</v>
      </c>
      <c r="L1375">
        <v>3.5</v>
      </c>
      <c r="M1375" t="str">
        <f t="shared" si="63"/>
        <v>Satisfactory</v>
      </c>
      <c r="N1375" t="str">
        <f t="shared" si="65"/>
        <v>Satisfactory</v>
      </c>
    </row>
    <row r="1376" spans="1:14" x14ac:dyDescent="0.25">
      <c r="A1376">
        <v>891</v>
      </c>
      <c r="B1376" t="str">
        <f>TRIM(Table2[[#This Row],[Company (Manufacturer)]])</f>
        <v>La Maison du Chocolat (Valrhona)</v>
      </c>
      <c r="C1376" t="s">
        <v>2651</v>
      </c>
      <c r="D1376" t="s">
        <v>34</v>
      </c>
      <c r="E1376">
        <v>2012</v>
      </c>
      <c r="F1376" t="s">
        <v>18</v>
      </c>
      <c r="G1376" t="s">
        <v>2663</v>
      </c>
      <c r="H1376" s="1">
        <v>0.66</v>
      </c>
      <c r="I1376" s="1" t="str">
        <f t="shared" si="64"/>
        <v>4</v>
      </c>
      <c r="J1376" t="s">
        <v>36</v>
      </c>
      <c r="K1376" t="s">
        <v>2664</v>
      </c>
      <c r="L1376">
        <v>3.5</v>
      </c>
      <c r="M1376" t="str">
        <f t="shared" si="63"/>
        <v>Satisfactory</v>
      </c>
      <c r="N1376" t="str">
        <f t="shared" si="65"/>
        <v>Satisfactory</v>
      </c>
    </row>
    <row r="1377" spans="1:14" x14ac:dyDescent="0.25">
      <c r="A1377">
        <v>1121</v>
      </c>
      <c r="B1377" t="str">
        <f>TRIM(Table2[[#This Row],[Company (Manufacturer)]])</f>
        <v>La Maison du Chocolat (Valrhona)</v>
      </c>
      <c r="C1377" t="s">
        <v>2651</v>
      </c>
      <c r="D1377" t="s">
        <v>34</v>
      </c>
      <c r="E1377">
        <v>2013</v>
      </c>
      <c r="F1377" t="s">
        <v>239</v>
      </c>
      <c r="G1377" t="s">
        <v>2665</v>
      </c>
      <c r="H1377" s="1">
        <v>0.74</v>
      </c>
      <c r="I1377" s="1" t="str">
        <f t="shared" si="64"/>
        <v>4</v>
      </c>
      <c r="J1377" t="s">
        <v>36</v>
      </c>
      <c r="K1377" t="s">
        <v>2666</v>
      </c>
      <c r="L1377">
        <v>2.75</v>
      </c>
      <c r="M1377" t="str">
        <f t="shared" si="63"/>
        <v>Dissapointing</v>
      </c>
      <c r="N1377" t="str">
        <f t="shared" si="65"/>
        <v>Dissapointing</v>
      </c>
    </row>
    <row r="1378" spans="1:14" x14ac:dyDescent="0.25">
      <c r="A1378">
        <v>1145</v>
      </c>
      <c r="B1378" t="str">
        <f>TRIM(Table2[[#This Row],[Company (Manufacturer)]])</f>
        <v>La Maison du Chocolat (Valrhona)</v>
      </c>
      <c r="C1378" t="s">
        <v>2651</v>
      </c>
      <c r="D1378" t="s">
        <v>34</v>
      </c>
      <c r="E1378">
        <v>2013</v>
      </c>
      <c r="F1378" t="s">
        <v>2667</v>
      </c>
      <c r="G1378" t="s">
        <v>2667</v>
      </c>
      <c r="H1378" s="1">
        <v>0.6</v>
      </c>
      <c r="I1378" s="1" t="str">
        <f t="shared" si="64"/>
        <v>4</v>
      </c>
      <c r="J1378" t="s">
        <v>36</v>
      </c>
      <c r="K1378" t="s">
        <v>2668</v>
      </c>
      <c r="L1378">
        <v>3.25</v>
      </c>
      <c r="M1378" t="str">
        <f t="shared" si="63"/>
        <v>Satisfactory</v>
      </c>
      <c r="N1378" t="str">
        <f t="shared" si="65"/>
        <v>Satisfactory</v>
      </c>
    </row>
    <row r="1379" spans="1:14" x14ac:dyDescent="0.25">
      <c r="A1379">
        <v>1189</v>
      </c>
      <c r="B1379" t="str">
        <f>TRIM(Table2[[#This Row],[Company (Manufacturer)]])</f>
        <v>La Maison du Chocolat (Valrhona)</v>
      </c>
      <c r="C1379" t="s">
        <v>2651</v>
      </c>
      <c r="D1379" t="s">
        <v>34</v>
      </c>
      <c r="E1379">
        <v>2013</v>
      </c>
      <c r="F1379" t="s">
        <v>46</v>
      </c>
      <c r="G1379" t="s">
        <v>2669</v>
      </c>
      <c r="H1379" s="1">
        <v>0.56000000000000005</v>
      </c>
      <c r="I1379" s="1" t="str">
        <f t="shared" si="64"/>
        <v>4</v>
      </c>
      <c r="J1379" t="s">
        <v>36</v>
      </c>
      <c r="K1379" t="s">
        <v>2670</v>
      </c>
      <c r="L1379">
        <v>3.25</v>
      </c>
      <c r="M1379" t="str">
        <f t="shared" si="63"/>
        <v>Satisfactory</v>
      </c>
      <c r="N1379" t="str">
        <f t="shared" si="65"/>
        <v>Satisfactory</v>
      </c>
    </row>
    <row r="1380" spans="1:14" x14ac:dyDescent="0.25">
      <c r="A1380">
        <v>721</v>
      </c>
      <c r="B1380" t="str">
        <f>TRIM(Table2[[#This Row],[Company (Manufacturer)]])</f>
        <v>La Oroquidea</v>
      </c>
      <c r="C1380" t="s">
        <v>2671</v>
      </c>
      <c r="D1380" t="s">
        <v>38</v>
      </c>
      <c r="E1380">
        <v>2011</v>
      </c>
      <c r="F1380" t="s">
        <v>38</v>
      </c>
      <c r="G1380" t="s">
        <v>2672</v>
      </c>
      <c r="H1380" s="1">
        <v>0.72</v>
      </c>
      <c r="I1380" s="1" t="str">
        <f t="shared" si="64"/>
        <v/>
      </c>
      <c r="K1380" t="s">
        <v>2673</v>
      </c>
      <c r="L1380">
        <v>2.5</v>
      </c>
      <c r="M1380" t="str">
        <f t="shared" si="63"/>
        <v>Dissapointing</v>
      </c>
      <c r="N1380" t="str">
        <f t="shared" si="65"/>
        <v>Dissapointing</v>
      </c>
    </row>
    <row r="1381" spans="1:14" x14ac:dyDescent="0.25">
      <c r="A1381">
        <v>713</v>
      </c>
      <c r="B1381" t="str">
        <f>TRIM(Table2[[#This Row],[Company (Manufacturer)]])</f>
        <v>La Pepa de Oro</v>
      </c>
      <c r="C1381" t="s">
        <v>2674</v>
      </c>
      <c r="D1381" t="s">
        <v>46</v>
      </c>
      <c r="E1381">
        <v>2011</v>
      </c>
      <c r="F1381" t="s">
        <v>46</v>
      </c>
      <c r="G1381" t="s">
        <v>2675</v>
      </c>
      <c r="H1381" s="1">
        <v>0.6</v>
      </c>
      <c r="I1381" s="1" t="str">
        <f t="shared" si="64"/>
        <v/>
      </c>
      <c r="K1381" t="s">
        <v>2676</v>
      </c>
      <c r="L1381">
        <v>3.25</v>
      </c>
      <c r="M1381" t="str">
        <f t="shared" si="63"/>
        <v>Satisfactory</v>
      </c>
      <c r="N1381" t="str">
        <f t="shared" si="65"/>
        <v>Satisfactory</v>
      </c>
    </row>
    <row r="1382" spans="1:14" x14ac:dyDescent="0.25">
      <c r="A1382">
        <v>2182</v>
      </c>
      <c r="B1382" t="str">
        <f>TRIM(Table2[[#This Row],[Company (Manufacturer)]])</f>
        <v>La Rifa</v>
      </c>
      <c r="C1382" t="s">
        <v>2677</v>
      </c>
      <c r="D1382" t="s">
        <v>90</v>
      </c>
      <c r="E1382">
        <v>2018</v>
      </c>
      <c r="F1382" t="s">
        <v>90</v>
      </c>
      <c r="G1382" t="s">
        <v>2678</v>
      </c>
      <c r="H1382" s="1">
        <v>0.7</v>
      </c>
      <c r="I1382" s="1" t="str">
        <f t="shared" si="64"/>
        <v>2</v>
      </c>
      <c r="J1382" t="s">
        <v>102</v>
      </c>
      <c r="K1382" t="s">
        <v>2679</v>
      </c>
      <c r="L1382">
        <v>3.5</v>
      </c>
      <c r="M1382" t="str">
        <f t="shared" si="63"/>
        <v>Satisfactory</v>
      </c>
      <c r="N1382" t="str">
        <f t="shared" si="65"/>
        <v>Satisfactory</v>
      </c>
    </row>
    <row r="1383" spans="1:14" x14ac:dyDescent="0.25">
      <c r="A1383">
        <v>2186</v>
      </c>
      <c r="B1383" t="str">
        <f>TRIM(Table2[[#This Row],[Company (Manufacturer)]])</f>
        <v>La Rifa</v>
      </c>
      <c r="C1383" t="s">
        <v>2677</v>
      </c>
      <c r="D1383" t="s">
        <v>90</v>
      </c>
      <c r="E1383">
        <v>2018</v>
      </c>
      <c r="F1383" t="s">
        <v>90</v>
      </c>
      <c r="G1383" t="s">
        <v>2680</v>
      </c>
      <c r="H1383" s="1">
        <v>0.7</v>
      </c>
      <c r="I1383" s="1" t="str">
        <f t="shared" si="64"/>
        <v>2</v>
      </c>
      <c r="J1383" t="s">
        <v>102</v>
      </c>
      <c r="K1383" t="s">
        <v>2681</v>
      </c>
      <c r="L1383">
        <v>3</v>
      </c>
      <c r="M1383" t="str">
        <f t="shared" si="63"/>
        <v>Satisfactory</v>
      </c>
      <c r="N1383" t="str">
        <f t="shared" si="65"/>
        <v>Satisfactory</v>
      </c>
    </row>
    <row r="1384" spans="1:14" x14ac:dyDescent="0.25">
      <c r="A1384">
        <v>2186</v>
      </c>
      <c r="B1384" t="str">
        <f>TRIM(Table2[[#This Row],[Company (Manufacturer)]])</f>
        <v>La Rifa</v>
      </c>
      <c r="C1384" t="s">
        <v>2677</v>
      </c>
      <c r="D1384" t="s">
        <v>90</v>
      </c>
      <c r="E1384">
        <v>2018</v>
      </c>
      <c r="F1384" t="s">
        <v>90</v>
      </c>
      <c r="G1384" t="s">
        <v>2682</v>
      </c>
      <c r="H1384" s="1">
        <v>0.7</v>
      </c>
      <c r="I1384" s="1" t="str">
        <f t="shared" si="64"/>
        <v>2</v>
      </c>
      <c r="J1384" t="s">
        <v>102</v>
      </c>
      <c r="K1384" t="s">
        <v>2683</v>
      </c>
      <c r="L1384">
        <v>3.5</v>
      </c>
      <c r="M1384" t="str">
        <f t="shared" si="63"/>
        <v>Satisfactory</v>
      </c>
      <c r="N1384" t="str">
        <f t="shared" si="65"/>
        <v>Satisfactory</v>
      </c>
    </row>
    <row r="1385" spans="1:14" x14ac:dyDescent="0.25">
      <c r="A1385">
        <v>1434</v>
      </c>
      <c r="B1385" t="str">
        <f>TRIM(Table2[[#This Row],[Company (Manufacturer)]])</f>
        <v>Laia aka Chat-Noir</v>
      </c>
      <c r="C1385" t="s">
        <v>2684</v>
      </c>
      <c r="D1385" t="s">
        <v>34</v>
      </c>
      <c r="E1385">
        <v>2014</v>
      </c>
      <c r="F1385" t="s">
        <v>66</v>
      </c>
      <c r="G1385" t="s">
        <v>66</v>
      </c>
      <c r="H1385" s="1">
        <v>0.7</v>
      </c>
      <c r="I1385" s="1" t="str">
        <f t="shared" si="64"/>
        <v>4</v>
      </c>
      <c r="J1385" t="s">
        <v>36</v>
      </c>
      <c r="K1385" t="s">
        <v>2685</v>
      </c>
      <c r="L1385">
        <v>2.75</v>
      </c>
      <c r="M1385" t="str">
        <f t="shared" si="63"/>
        <v>Dissapointing</v>
      </c>
      <c r="N1385" t="str">
        <f t="shared" si="65"/>
        <v>Dissapointing</v>
      </c>
    </row>
    <row r="1386" spans="1:14" x14ac:dyDescent="0.25">
      <c r="A1386">
        <v>1438</v>
      </c>
      <c r="B1386" t="str">
        <f>TRIM(Table2[[#This Row],[Company (Manufacturer)]])</f>
        <v>Laia aka Chat-Noir</v>
      </c>
      <c r="C1386" t="s">
        <v>2684</v>
      </c>
      <c r="D1386" t="s">
        <v>34</v>
      </c>
      <c r="E1386">
        <v>2014</v>
      </c>
      <c r="F1386" t="s">
        <v>239</v>
      </c>
      <c r="G1386" t="s">
        <v>2686</v>
      </c>
      <c r="H1386" s="1">
        <v>0.68</v>
      </c>
      <c r="I1386" s="1" t="str">
        <f t="shared" si="64"/>
        <v>4</v>
      </c>
      <c r="J1386" t="s">
        <v>36</v>
      </c>
      <c r="K1386" t="s">
        <v>2687</v>
      </c>
      <c r="L1386">
        <v>2.75</v>
      </c>
      <c r="M1386" t="str">
        <f t="shared" si="63"/>
        <v>Dissapointing</v>
      </c>
      <c r="N1386" t="str">
        <f t="shared" si="65"/>
        <v>Dissapointing</v>
      </c>
    </row>
    <row r="1387" spans="1:14" x14ac:dyDescent="0.25">
      <c r="A1387">
        <v>1590</v>
      </c>
      <c r="B1387" t="str">
        <f>TRIM(Table2[[#This Row],[Company (Manufacturer)]])</f>
        <v>Laia aka Chat-Noir</v>
      </c>
      <c r="C1387" t="s">
        <v>2684</v>
      </c>
      <c r="D1387" t="s">
        <v>34</v>
      </c>
      <c r="E1387">
        <v>2015</v>
      </c>
      <c r="F1387" t="s">
        <v>15</v>
      </c>
      <c r="G1387" t="s">
        <v>2688</v>
      </c>
      <c r="H1387" s="1">
        <v>0.75</v>
      </c>
      <c r="I1387" s="1" t="str">
        <f t="shared" si="64"/>
        <v>4</v>
      </c>
      <c r="J1387" t="s">
        <v>36</v>
      </c>
      <c r="K1387" t="s">
        <v>2689</v>
      </c>
      <c r="L1387">
        <v>2.75</v>
      </c>
      <c r="M1387" t="str">
        <f t="shared" si="63"/>
        <v>Dissapointing</v>
      </c>
      <c r="N1387" t="str">
        <f t="shared" si="65"/>
        <v>Dissapointing</v>
      </c>
    </row>
    <row r="1388" spans="1:14" x14ac:dyDescent="0.25">
      <c r="A1388">
        <v>1590</v>
      </c>
      <c r="B1388" t="str">
        <f>TRIM(Table2[[#This Row],[Company (Manufacturer)]])</f>
        <v>Laia aka Chat-Noir</v>
      </c>
      <c r="C1388" t="s">
        <v>2684</v>
      </c>
      <c r="D1388" t="s">
        <v>34</v>
      </c>
      <c r="E1388">
        <v>2015</v>
      </c>
      <c r="F1388" t="s">
        <v>153</v>
      </c>
      <c r="G1388" t="s">
        <v>2690</v>
      </c>
      <c r="H1388" s="1">
        <v>0.75</v>
      </c>
      <c r="I1388" s="1" t="str">
        <f t="shared" si="64"/>
        <v>4</v>
      </c>
      <c r="J1388" t="s">
        <v>36</v>
      </c>
      <c r="K1388" t="s">
        <v>2691</v>
      </c>
      <c r="L1388">
        <v>2.75</v>
      </c>
      <c r="M1388" t="str">
        <f t="shared" si="63"/>
        <v>Dissapointing</v>
      </c>
      <c r="N1388" t="str">
        <f t="shared" si="65"/>
        <v>Dissapointing</v>
      </c>
    </row>
    <row r="1389" spans="1:14" x14ac:dyDescent="0.25">
      <c r="A1389">
        <v>1590</v>
      </c>
      <c r="B1389" t="str">
        <f>TRIM(Table2[[#This Row],[Company (Manufacturer)]])</f>
        <v>Laia aka Chat-Noir</v>
      </c>
      <c r="C1389" t="s">
        <v>2684</v>
      </c>
      <c r="D1389" t="s">
        <v>34</v>
      </c>
      <c r="E1389">
        <v>2015</v>
      </c>
      <c r="F1389" t="s">
        <v>66</v>
      </c>
      <c r="G1389" t="s">
        <v>2692</v>
      </c>
      <c r="H1389" s="1">
        <v>0.75</v>
      </c>
      <c r="I1389" s="1" t="str">
        <f t="shared" si="64"/>
        <v>4</v>
      </c>
      <c r="J1389" t="s">
        <v>36</v>
      </c>
      <c r="K1389" t="s">
        <v>2693</v>
      </c>
      <c r="L1389">
        <v>3</v>
      </c>
      <c r="M1389" t="str">
        <f t="shared" si="63"/>
        <v>Satisfactory</v>
      </c>
      <c r="N1389" t="str">
        <f t="shared" si="65"/>
        <v>Satisfactory</v>
      </c>
    </row>
    <row r="1390" spans="1:14" x14ac:dyDescent="0.25">
      <c r="A1390">
        <v>1590</v>
      </c>
      <c r="B1390" t="str">
        <f>TRIM(Table2[[#This Row],[Company (Manufacturer)]])</f>
        <v>Laia aka Chat-Noir</v>
      </c>
      <c r="C1390" t="s">
        <v>2684</v>
      </c>
      <c r="D1390" t="s">
        <v>34</v>
      </c>
      <c r="E1390">
        <v>2015</v>
      </c>
      <c r="F1390" t="s">
        <v>38</v>
      </c>
      <c r="G1390" t="s">
        <v>2694</v>
      </c>
      <c r="H1390" s="1">
        <v>0.75</v>
      </c>
      <c r="I1390" s="1" t="str">
        <f t="shared" si="64"/>
        <v>4</v>
      </c>
      <c r="J1390" t="s">
        <v>36</v>
      </c>
      <c r="K1390" t="s">
        <v>2695</v>
      </c>
      <c r="L1390">
        <v>3.25</v>
      </c>
      <c r="M1390" t="str">
        <f t="shared" si="63"/>
        <v>Satisfactory</v>
      </c>
      <c r="N1390" t="str">
        <f t="shared" si="65"/>
        <v>Satisfactory</v>
      </c>
    </row>
    <row r="1391" spans="1:14" x14ac:dyDescent="0.25">
      <c r="A1391">
        <v>1594</v>
      </c>
      <c r="B1391" t="str">
        <f>TRIM(Table2[[#This Row],[Company (Manufacturer)]])</f>
        <v>Laia aka Chat-Noir</v>
      </c>
      <c r="C1391" t="s">
        <v>2684</v>
      </c>
      <c r="D1391" t="s">
        <v>34</v>
      </c>
      <c r="E1391">
        <v>2015</v>
      </c>
      <c r="F1391" t="s">
        <v>649</v>
      </c>
      <c r="G1391" t="s">
        <v>2696</v>
      </c>
      <c r="H1391" s="1">
        <v>0.75</v>
      </c>
      <c r="I1391" s="1" t="str">
        <f t="shared" si="64"/>
        <v>4</v>
      </c>
      <c r="J1391" t="s">
        <v>36</v>
      </c>
      <c r="K1391" t="s">
        <v>2697</v>
      </c>
      <c r="L1391">
        <v>3</v>
      </c>
      <c r="M1391" t="str">
        <f t="shared" si="63"/>
        <v>Satisfactory</v>
      </c>
      <c r="N1391" t="str">
        <f t="shared" si="65"/>
        <v>Satisfactory</v>
      </c>
    </row>
    <row r="1392" spans="1:14" x14ac:dyDescent="0.25">
      <c r="A1392">
        <v>1638</v>
      </c>
      <c r="B1392" t="str">
        <f>TRIM(Table2[[#This Row],[Company (Manufacturer)]])</f>
        <v>Laia aka Chat-Noir</v>
      </c>
      <c r="C1392" t="s">
        <v>2684</v>
      </c>
      <c r="D1392" t="s">
        <v>34</v>
      </c>
      <c r="E1392">
        <v>2015</v>
      </c>
      <c r="F1392" t="s">
        <v>83</v>
      </c>
      <c r="G1392" t="s">
        <v>2698</v>
      </c>
      <c r="H1392" s="1">
        <v>0.75</v>
      </c>
      <c r="I1392" s="1" t="str">
        <f t="shared" si="64"/>
        <v>4</v>
      </c>
      <c r="J1392" t="s">
        <v>36</v>
      </c>
      <c r="K1392" t="s">
        <v>2699</v>
      </c>
      <c r="L1392">
        <v>3.5</v>
      </c>
      <c r="M1392" t="str">
        <f t="shared" si="63"/>
        <v>Satisfactory</v>
      </c>
      <c r="N1392" t="str">
        <f t="shared" si="65"/>
        <v>Satisfactory</v>
      </c>
    </row>
    <row r="1393" spans="1:14" x14ac:dyDescent="0.25">
      <c r="A1393">
        <v>1642</v>
      </c>
      <c r="B1393" t="str">
        <f>TRIM(Table2[[#This Row],[Company (Manufacturer)]])</f>
        <v>Laia aka Chat-Noir</v>
      </c>
      <c r="C1393" t="s">
        <v>2684</v>
      </c>
      <c r="D1393" t="s">
        <v>34</v>
      </c>
      <c r="E1393">
        <v>2015</v>
      </c>
      <c r="F1393" t="s">
        <v>44</v>
      </c>
      <c r="G1393" t="s">
        <v>2700</v>
      </c>
      <c r="H1393" s="1">
        <v>0.75</v>
      </c>
      <c r="I1393" s="1" t="str">
        <f t="shared" si="64"/>
        <v>4</v>
      </c>
      <c r="J1393" t="s">
        <v>36</v>
      </c>
      <c r="K1393" t="s">
        <v>2701</v>
      </c>
      <c r="L1393">
        <v>3.25</v>
      </c>
      <c r="M1393" t="str">
        <f t="shared" si="63"/>
        <v>Satisfactory</v>
      </c>
      <c r="N1393" t="str">
        <f t="shared" si="65"/>
        <v>Satisfactory</v>
      </c>
    </row>
    <row r="1394" spans="1:14" x14ac:dyDescent="0.25">
      <c r="A1394">
        <v>1642</v>
      </c>
      <c r="B1394" t="str">
        <f>TRIM(Table2[[#This Row],[Company (Manufacturer)]])</f>
        <v>Laia aka Chat-Noir</v>
      </c>
      <c r="C1394" t="s">
        <v>2684</v>
      </c>
      <c r="D1394" t="s">
        <v>34</v>
      </c>
      <c r="E1394">
        <v>2015</v>
      </c>
      <c r="F1394" t="s">
        <v>153</v>
      </c>
      <c r="G1394" t="s">
        <v>2702</v>
      </c>
      <c r="H1394" s="1">
        <v>0.75</v>
      </c>
      <c r="I1394" s="1" t="str">
        <f t="shared" si="64"/>
        <v>4</v>
      </c>
      <c r="J1394" t="s">
        <v>36</v>
      </c>
      <c r="K1394" t="s">
        <v>2703</v>
      </c>
      <c r="L1394">
        <v>3.75</v>
      </c>
      <c r="M1394" t="str">
        <f t="shared" si="63"/>
        <v>Praiseworthy</v>
      </c>
      <c r="N1394" t="str">
        <f t="shared" si="65"/>
        <v>Praiseworthy</v>
      </c>
    </row>
    <row r="1395" spans="1:14" x14ac:dyDescent="0.25">
      <c r="A1395">
        <v>927</v>
      </c>
      <c r="B1395" t="str">
        <f>TRIM(Table2[[#This Row],[Company (Manufacturer)]])</f>
        <v>Lajedo do Ouro</v>
      </c>
      <c r="C1395" t="s">
        <v>2704</v>
      </c>
      <c r="D1395" t="s">
        <v>44</v>
      </c>
      <c r="E1395">
        <v>2012</v>
      </c>
      <c r="F1395" t="s">
        <v>44</v>
      </c>
      <c r="G1395" t="s">
        <v>264</v>
      </c>
      <c r="H1395" s="1">
        <v>0.7</v>
      </c>
      <c r="I1395" s="1" t="str">
        <f t="shared" si="64"/>
        <v/>
      </c>
      <c r="K1395" t="s">
        <v>2705</v>
      </c>
      <c r="L1395">
        <v>3.5</v>
      </c>
      <c r="M1395" t="str">
        <f t="shared" si="63"/>
        <v>Satisfactory</v>
      </c>
      <c r="N1395" t="str">
        <f t="shared" si="65"/>
        <v>Satisfactory</v>
      </c>
    </row>
    <row r="1396" spans="1:14" x14ac:dyDescent="0.25">
      <c r="A1396">
        <v>327</v>
      </c>
      <c r="B1396" t="str">
        <f>TRIM(Table2[[#This Row],[Company (Manufacturer)]])</f>
        <v>Lake Champlain (Callebaut)</v>
      </c>
      <c r="C1396" t="s">
        <v>2706</v>
      </c>
      <c r="D1396" t="s">
        <v>10</v>
      </c>
      <c r="E1396">
        <v>2009</v>
      </c>
      <c r="F1396" t="s">
        <v>11</v>
      </c>
      <c r="G1396" t="s">
        <v>11</v>
      </c>
      <c r="H1396" s="1">
        <v>0.75</v>
      </c>
      <c r="I1396" s="1" t="str">
        <f t="shared" si="64"/>
        <v/>
      </c>
      <c r="K1396" t="s">
        <v>2707</v>
      </c>
      <c r="L1396">
        <v>2.5</v>
      </c>
      <c r="M1396" t="str">
        <f t="shared" si="63"/>
        <v>Dissapointing</v>
      </c>
      <c r="N1396" t="str">
        <f t="shared" si="65"/>
        <v>Dissapointing</v>
      </c>
    </row>
    <row r="1397" spans="1:14" x14ac:dyDescent="0.25">
      <c r="A1397">
        <v>833</v>
      </c>
      <c r="B1397" t="str">
        <f>TRIM(Table2[[#This Row],[Company (Manufacturer)]])</f>
        <v>L'Amourette</v>
      </c>
      <c r="C1397" t="s">
        <v>2708</v>
      </c>
      <c r="D1397" t="s">
        <v>10</v>
      </c>
      <c r="E1397">
        <v>2012</v>
      </c>
      <c r="F1397" t="s">
        <v>27</v>
      </c>
      <c r="G1397" t="s">
        <v>594</v>
      </c>
      <c r="H1397" s="1">
        <v>0.75</v>
      </c>
      <c r="I1397" s="1" t="str">
        <f t="shared" si="64"/>
        <v>5</v>
      </c>
      <c r="J1397" t="s">
        <v>145</v>
      </c>
      <c r="K1397" t="s">
        <v>2709</v>
      </c>
      <c r="L1397">
        <v>3</v>
      </c>
      <c r="M1397" t="str">
        <f t="shared" si="63"/>
        <v>Satisfactory</v>
      </c>
      <c r="N1397" t="str">
        <f t="shared" si="65"/>
        <v>Satisfactory</v>
      </c>
    </row>
    <row r="1398" spans="1:14" x14ac:dyDescent="0.25">
      <c r="A1398">
        <v>833</v>
      </c>
      <c r="B1398" t="str">
        <f>TRIM(Table2[[#This Row],[Company (Manufacturer)]])</f>
        <v>L'Amourette</v>
      </c>
      <c r="C1398" t="s">
        <v>2708</v>
      </c>
      <c r="D1398" t="s">
        <v>10</v>
      </c>
      <c r="E1398">
        <v>2012</v>
      </c>
      <c r="F1398" t="s">
        <v>27</v>
      </c>
      <c r="G1398" t="s">
        <v>816</v>
      </c>
      <c r="H1398" s="1">
        <v>0.75</v>
      </c>
      <c r="I1398" s="1" t="str">
        <f t="shared" si="64"/>
        <v>5</v>
      </c>
      <c r="J1398" t="s">
        <v>145</v>
      </c>
      <c r="K1398" t="s">
        <v>2710</v>
      </c>
      <c r="L1398">
        <v>3</v>
      </c>
      <c r="M1398" t="str">
        <f t="shared" si="63"/>
        <v>Satisfactory</v>
      </c>
      <c r="N1398" t="str">
        <f t="shared" si="65"/>
        <v>Satisfactory</v>
      </c>
    </row>
    <row r="1399" spans="1:14" x14ac:dyDescent="0.25">
      <c r="A1399">
        <v>853</v>
      </c>
      <c r="B1399" t="str">
        <f>TRIM(Table2[[#This Row],[Company (Manufacturer)]])</f>
        <v>L'Amourette</v>
      </c>
      <c r="C1399" t="s">
        <v>2708</v>
      </c>
      <c r="D1399" t="s">
        <v>10</v>
      </c>
      <c r="E1399">
        <v>2012</v>
      </c>
      <c r="F1399" t="s">
        <v>239</v>
      </c>
      <c r="G1399" t="s">
        <v>2711</v>
      </c>
      <c r="H1399" s="1">
        <v>0.72</v>
      </c>
      <c r="I1399" s="1" t="str">
        <f t="shared" si="64"/>
        <v>5</v>
      </c>
      <c r="J1399" t="s">
        <v>145</v>
      </c>
      <c r="K1399" t="s">
        <v>2712</v>
      </c>
      <c r="L1399">
        <v>3</v>
      </c>
      <c r="M1399" t="str">
        <f t="shared" si="63"/>
        <v>Satisfactory</v>
      </c>
      <c r="N1399" t="str">
        <f t="shared" si="65"/>
        <v>Satisfactory</v>
      </c>
    </row>
    <row r="1400" spans="1:14" x14ac:dyDescent="0.25">
      <c r="A1400">
        <v>1784</v>
      </c>
      <c r="B1400" t="str">
        <f>TRIM(Table2[[#This Row],[Company (Manufacturer)]])</f>
        <v>L'Amourette</v>
      </c>
      <c r="C1400" t="s">
        <v>2708</v>
      </c>
      <c r="D1400" t="s">
        <v>10</v>
      </c>
      <c r="E1400">
        <v>2016</v>
      </c>
      <c r="F1400" t="s">
        <v>163</v>
      </c>
      <c r="G1400" t="s">
        <v>311</v>
      </c>
      <c r="H1400" s="1">
        <v>0.8</v>
      </c>
      <c r="I1400" s="1" t="str">
        <f t="shared" si="64"/>
        <v>2</v>
      </c>
      <c r="J1400" t="s">
        <v>102</v>
      </c>
      <c r="K1400" t="s">
        <v>2713</v>
      </c>
      <c r="L1400">
        <v>3.5</v>
      </c>
      <c r="M1400" t="str">
        <f t="shared" si="63"/>
        <v>Satisfactory</v>
      </c>
      <c r="N1400" t="str">
        <f t="shared" si="65"/>
        <v>Satisfactory</v>
      </c>
    </row>
    <row r="1401" spans="1:14" x14ac:dyDescent="0.25">
      <c r="A1401">
        <v>2048</v>
      </c>
      <c r="B1401" t="str">
        <f>TRIM(Table2[[#This Row],[Company (Manufacturer)]])</f>
        <v>Land</v>
      </c>
      <c r="C1401" t="s">
        <v>2714</v>
      </c>
      <c r="D1401" t="s">
        <v>137</v>
      </c>
      <c r="E1401">
        <v>2018</v>
      </c>
      <c r="F1401" t="s">
        <v>163</v>
      </c>
      <c r="G1401" t="s">
        <v>2715</v>
      </c>
      <c r="H1401" s="1">
        <v>0.71</v>
      </c>
      <c r="I1401" s="1" t="str">
        <f t="shared" si="64"/>
        <v>3</v>
      </c>
      <c r="J1401" t="s">
        <v>13</v>
      </c>
      <c r="K1401" t="s">
        <v>2716</v>
      </c>
      <c r="L1401">
        <v>3</v>
      </c>
      <c r="M1401" t="str">
        <f t="shared" si="63"/>
        <v>Satisfactory</v>
      </c>
      <c r="N1401" t="str">
        <f t="shared" si="65"/>
        <v>Satisfactory</v>
      </c>
    </row>
    <row r="1402" spans="1:14" x14ac:dyDescent="0.25">
      <c r="A1402">
        <v>2048</v>
      </c>
      <c r="B1402" t="str">
        <f>TRIM(Table2[[#This Row],[Company (Manufacturer)]])</f>
        <v>Land</v>
      </c>
      <c r="C1402" t="s">
        <v>2714</v>
      </c>
      <c r="D1402" t="s">
        <v>137</v>
      </c>
      <c r="E1402">
        <v>2018</v>
      </c>
      <c r="F1402" t="s">
        <v>313</v>
      </c>
      <c r="G1402" t="s">
        <v>2717</v>
      </c>
      <c r="H1402" s="1">
        <v>0.7</v>
      </c>
      <c r="I1402" s="1" t="str">
        <f t="shared" si="64"/>
        <v>3</v>
      </c>
      <c r="J1402" t="s">
        <v>13</v>
      </c>
      <c r="K1402" t="s">
        <v>2718</v>
      </c>
      <c r="L1402">
        <v>3.25</v>
      </c>
      <c r="M1402" t="str">
        <f t="shared" si="63"/>
        <v>Satisfactory</v>
      </c>
      <c r="N1402" t="str">
        <f t="shared" si="65"/>
        <v>Satisfactory</v>
      </c>
    </row>
    <row r="1403" spans="1:14" x14ac:dyDescent="0.25">
      <c r="A1403">
        <v>2048</v>
      </c>
      <c r="B1403" t="str">
        <f>TRIM(Table2[[#This Row],[Company (Manufacturer)]])</f>
        <v>Land</v>
      </c>
      <c r="C1403" t="s">
        <v>2714</v>
      </c>
      <c r="D1403" t="s">
        <v>137</v>
      </c>
      <c r="E1403">
        <v>2018</v>
      </c>
      <c r="F1403" t="s">
        <v>163</v>
      </c>
      <c r="G1403" t="s">
        <v>2719</v>
      </c>
      <c r="H1403" s="1">
        <v>0.73</v>
      </c>
      <c r="I1403" s="1" t="str">
        <f t="shared" si="64"/>
        <v>3</v>
      </c>
      <c r="J1403" t="s">
        <v>13</v>
      </c>
      <c r="K1403" t="s">
        <v>2720</v>
      </c>
      <c r="L1403">
        <v>3.5</v>
      </c>
      <c r="M1403" t="str">
        <f t="shared" si="63"/>
        <v>Satisfactory</v>
      </c>
      <c r="N1403" t="str">
        <f t="shared" si="65"/>
        <v>Satisfactory</v>
      </c>
    </row>
    <row r="1404" spans="1:14" x14ac:dyDescent="0.25">
      <c r="A1404">
        <v>1972</v>
      </c>
      <c r="B1404" t="str">
        <f>TRIM(Table2[[#This Row],[Company (Manufacturer)]])</f>
        <v>Landmark (Amano)</v>
      </c>
      <c r="C1404" t="s">
        <v>2721</v>
      </c>
      <c r="D1404" t="s">
        <v>10</v>
      </c>
      <c r="E1404">
        <v>2017</v>
      </c>
      <c r="F1404" t="s">
        <v>35</v>
      </c>
      <c r="G1404" t="s">
        <v>2722</v>
      </c>
      <c r="H1404" s="1">
        <v>0.74</v>
      </c>
      <c r="I1404" s="1" t="str">
        <f t="shared" si="64"/>
        <v>3</v>
      </c>
      <c r="J1404" t="s">
        <v>13</v>
      </c>
      <c r="K1404" t="s">
        <v>2723</v>
      </c>
      <c r="L1404">
        <v>3.75</v>
      </c>
      <c r="M1404" t="str">
        <f t="shared" si="63"/>
        <v>Praiseworthy</v>
      </c>
      <c r="N1404" t="str">
        <f t="shared" si="65"/>
        <v>Praiseworthy</v>
      </c>
    </row>
    <row r="1405" spans="1:14" x14ac:dyDescent="0.25">
      <c r="A1405">
        <v>2262</v>
      </c>
      <c r="B1405" t="str">
        <f>TRIM(Table2[[#This Row],[Company (Manufacturer)]])</f>
        <v>Legast</v>
      </c>
      <c r="C1405" t="s">
        <v>2724</v>
      </c>
      <c r="D1405" t="s">
        <v>483</v>
      </c>
      <c r="E1405">
        <v>2019</v>
      </c>
      <c r="F1405" t="s">
        <v>316</v>
      </c>
      <c r="G1405" t="s">
        <v>1359</v>
      </c>
      <c r="H1405" s="1">
        <v>0.7</v>
      </c>
      <c r="I1405" s="1" t="str">
        <f t="shared" si="64"/>
        <v>3</v>
      </c>
      <c r="J1405" t="s">
        <v>13</v>
      </c>
      <c r="K1405" t="s">
        <v>2725</v>
      </c>
      <c r="L1405">
        <v>3.25</v>
      </c>
      <c r="M1405" t="str">
        <f t="shared" si="63"/>
        <v>Satisfactory</v>
      </c>
      <c r="N1405" t="str">
        <f t="shared" si="65"/>
        <v>Satisfactory</v>
      </c>
    </row>
    <row r="1406" spans="1:14" x14ac:dyDescent="0.25">
      <c r="A1406">
        <v>2266</v>
      </c>
      <c r="B1406" t="str">
        <f>TRIM(Table2[[#This Row],[Company (Manufacturer)]])</f>
        <v>Legast</v>
      </c>
      <c r="C1406" t="s">
        <v>2724</v>
      </c>
      <c r="D1406" t="s">
        <v>483</v>
      </c>
      <c r="E1406">
        <v>2019</v>
      </c>
      <c r="F1406" t="s">
        <v>49</v>
      </c>
      <c r="G1406" t="s">
        <v>2726</v>
      </c>
      <c r="H1406" s="1">
        <v>0.7</v>
      </c>
      <c r="I1406" s="1" t="str">
        <f t="shared" si="64"/>
        <v>3</v>
      </c>
      <c r="J1406" t="s">
        <v>13</v>
      </c>
      <c r="K1406" t="s">
        <v>2727</v>
      </c>
      <c r="L1406">
        <v>2.75</v>
      </c>
      <c r="M1406" t="str">
        <f t="shared" si="63"/>
        <v>Dissapointing</v>
      </c>
      <c r="N1406" t="str">
        <f t="shared" si="65"/>
        <v>Dissapointing</v>
      </c>
    </row>
    <row r="1407" spans="1:14" x14ac:dyDescent="0.25">
      <c r="A1407">
        <v>2266</v>
      </c>
      <c r="B1407" t="str">
        <f>TRIM(Table2[[#This Row],[Company (Manufacturer)]])</f>
        <v>Legast</v>
      </c>
      <c r="C1407" t="s">
        <v>2724</v>
      </c>
      <c r="D1407" t="s">
        <v>483</v>
      </c>
      <c r="E1407">
        <v>2019</v>
      </c>
      <c r="F1407" t="s">
        <v>38</v>
      </c>
      <c r="G1407" t="s">
        <v>59</v>
      </c>
      <c r="H1407" s="1">
        <v>0.7</v>
      </c>
      <c r="I1407" s="1" t="str">
        <f t="shared" si="64"/>
        <v>3</v>
      </c>
      <c r="J1407" t="s">
        <v>13</v>
      </c>
      <c r="K1407" t="s">
        <v>2728</v>
      </c>
      <c r="L1407">
        <v>3.5</v>
      </c>
      <c r="M1407" t="str">
        <f t="shared" si="63"/>
        <v>Satisfactory</v>
      </c>
      <c r="N1407" t="str">
        <f t="shared" si="65"/>
        <v>Satisfactory</v>
      </c>
    </row>
    <row r="1408" spans="1:14" x14ac:dyDescent="0.25">
      <c r="A1408">
        <v>1371</v>
      </c>
      <c r="B1408" t="str">
        <f>TRIM(Table2[[#This Row],[Company (Manufacturer)]])</f>
        <v>Letterpress</v>
      </c>
      <c r="C1408" t="s">
        <v>2729</v>
      </c>
      <c r="D1408" t="s">
        <v>10</v>
      </c>
      <c r="E1408">
        <v>2014</v>
      </c>
      <c r="F1408" t="s">
        <v>38</v>
      </c>
      <c r="G1408" t="s">
        <v>2730</v>
      </c>
      <c r="H1408" s="1">
        <v>0.7</v>
      </c>
      <c r="I1408" s="1" t="str">
        <f t="shared" si="64"/>
        <v>2</v>
      </c>
      <c r="J1408" t="s">
        <v>102</v>
      </c>
      <c r="K1408" t="s">
        <v>2731</v>
      </c>
      <c r="L1408">
        <v>3.5</v>
      </c>
      <c r="M1408" t="str">
        <f t="shared" si="63"/>
        <v>Satisfactory</v>
      </c>
      <c r="N1408" t="str">
        <f t="shared" si="65"/>
        <v>Satisfactory</v>
      </c>
    </row>
    <row r="1409" spans="1:14" x14ac:dyDescent="0.25">
      <c r="A1409">
        <v>1562</v>
      </c>
      <c r="B1409" t="str">
        <f>TRIM(Table2[[#This Row],[Company (Manufacturer)]])</f>
        <v>Letterpress</v>
      </c>
      <c r="C1409" t="s">
        <v>2729</v>
      </c>
      <c r="D1409" t="s">
        <v>10</v>
      </c>
      <c r="E1409">
        <v>2015</v>
      </c>
      <c r="F1409" t="s">
        <v>35</v>
      </c>
      <c r="G1409" t="s">
        <v>2732</v>
      </c>
      <c r="H1409" s="1">
        <v>0.7</v>
      </c>
      <c r="I1409" s="1" t="str">
        <f t="shared" si="64"/>
        <v>2</v>
      </c>
      <c r="J1409" t="s">
        <v>102</v>
      </c>
      <c r="K1409" t="s">
        <v>2733</v>
      </c>
      <c r="L1409">
        <v>3.25</v>
      </c>
      <c r="M1409" t="str">
        <f t="shared" si="63"/>
        <v>Satisfactory</v>
      </c>
      <c r="N1409" t="str">
        <f t="shared" si="65"/>
        <v>Satisfactory</v>
      </c>
    </row>
    <row r="1410" spans="1:14" x14ac:dyDescent="0.25">
      <c r="A1410">
        <v>1562</v>
      </c>
      <c r="B1410" t="str">
        <f>TRIM(Table2[[#This Row],[Company (Manufacturer)]])</f>
        <v>Letterpress</v>
      </c>
      <c r="C1410" t="s">
        <v>2729</v>
      </c>
      <c r="D1410" t="s">
        <v>10</v>
      </c>
      <c r="E1410">
        <v>2015</v>
      </c>
      <c r="F1410" t="s">
        <v>149</v>
      </c>
      <c r="G1410" t="s">
        <v>2734</v>
      </c>
      <c r="H1410" s="1">
        <v>0.7</v>
      </c>
      <c r="I1410" s="1" t="str">
        <f t="shared" si="64"/>
        <v>2</v>
      </c>
      <c r="J1410" t="s">
        <v>102</v>
      </c>
      <c r="K1410" t="s">
        <v>2735</v>
      </c>
      <c r="L1410">
        <v>3.5</v>
      </c>
      <c r="M1410" t="str">
        <f t="shared" ref="M1410:M1473" si="66">VLOOKUP(L1410,$S$10:$T$15,2,TRUE)</f>
        <v>Satisfactory</v>
      </c>
      <c r="N1410" t="str">
        <f t="shared" si="65"/>
        <v>Satisfactory</v>
      </c>
    </row>
    <row r="1411" spans="1:14" x14ac:dyDescent="0.25">
      <c r="A1411">
        <v>1566</v>
      </c>
      <c r="B1411" t="str">
        <f>TRIM(Table2[[#This Row],[Company (Manufacturer)]])</f>
        <v>Letterpress</v>
      </c>
      <c r="C1411" t="s">
        <v>2729</v>
      </c>
      <c r="D1411" t="s">
        <v>10</v>
      </c>
      <c r="E1411">
        <v>2015</v>
      </c>
      <c r="F1411" t="s">
        <v>316</v>
      </c>
      <c r="G1411" t="s">
        <v>1914</v>
      </c>
      <c r="H1411" s="1">
        <v>0.7</v>
      </c>
      <c r="I1411" s="1" t="str">
        <f t="shared" ref="I1411:I1474" si="67">LEFT(J1411,1)</f>
        <v>2</v>
      </c>
      <c r="J1411" t="s">
        <v>102</v>
      </c>
      <c r="K1411" t="s">
        <v>2736</v>
      </c>
      <c r="L1411">
        <v>3</v>
      </c>
      <c r="M1411" t="str">
        <f t="shared" si="66"/>
        <v>Satisfactory</v>
      </c>
      <c r="N1411" t="str">
        <f t="shared" ref="N1411:N1474" si="68">IF(AND(L1411 &gt;= 1, L1411&lt; 2), "Unpleaseant", IF(AND(L1411 &gt;= 2, L1411 &lt;3), "Dissapointing", IF(AND(L1411 &gt;= 3, L1411&lt;3.75), "Satisfactory", IF(AND(L1411&gt;=3.75, L1411&lt; 4), "Praiseworthy", IF(AND(L1411 &gt;=4, L1411&lt;5), "Premium", "Elite")))))</f>
        <v>Satisfactory</v>
      </c>
    </row>
    <row r="1412" spans="1:14" x14ac:dyDescent="0.25">
      <c r="A1412">
        <v>1566</v>
      </c>
      <c r="B1412" t="str">
        <f>TRIM(Table2[[#This Row],[Company (Manufacturer)]])</f>
        <v>Letterpress</v>
      </c>
      <c r="C1412" t="s">
        <v>2729</v>
      </c>
      <c r="D1412" t="s">
        <v>10</v>
      </c>
      <c r="E1412">
        <v>2015</v>
      </c>
      <c r="F1412" t="s">
        <v>18</v>
      </c>
      <c r="G1412" t="s">
        <v>2737</v>
      </c>
      <c r="H1412" s="1">
        <v>0.7</v>
      </c>
      <c r="I1412" s="1" t="str">
        <f t="shared" si="67"/>
        <v>2</v>
      </c>
      <c r="J1412" t="s">
        <v>102</v>
      </c>
      <c r="K1412" t="s">
        <v>2738</v>
      </c>
      <c r="L1412">
        <v>3.25</v>
      </c>
      <c r="M1412" t="str">
        <f t="shared" si="66"/>
        <v>Satisfactory</v>
      </c>
      <c r="N1412" t="str">
        <f t="shared" si="68"/>
        <v>Satisfactory</v>
      </c>
    </row>
    <row r="1413" spans="1:14" x14ac:dyDescent="0.25">
      <c r="A1413">
        <v>1566</v>
      </c>
      <c r="B1413" t="str">
        <f>TRIM(Table2[[#This Row],[Company (Manufacturer)]])</f>
        <v>Letterpress</v>
      </c>
      <c r="C1413" t="s">
        <v>2729</v>
      </c>
      <c r="D1413" t="s">
        <v>10</v>
      </c>
      <c r="E1413">
        <v>2015</v>
      </c>
      <c r="F1413" t="s">
        <v>11</v>
      </c>
      <c r="G1413" t="s">
        <v>302</v>
      </c>
      <c r="H1413" s="1">
        <v>0.7</v>
      </c>
      <c r="I1413" s="1" t="str">
        <f t="shared" si="67"/>
        <v>2</v>
      </c>
      <c r="J1413" t="s">
        <v>102</v>
      </c>
      <c r="K1413" t="s">
        <v>2739</v>
      </c>
      <c r="L1413">
        <v>3.5</v>
      </c>
      <c r="M1413" t="str">
        <f t="shared" si="66"/>
        <v>Satisfactory</v>
      </c>
      <c r="N1413" t="str">
        <f t="shared" si="68"/>
        <v>Satisfactory</v>
      </c>
    </row>
    <row r="1414" spans="1:14" x14ac:dyDescent="0.25">
      <c r="A1414">
        <v>1728</v>
      </c>
      <c r="B1414" t="str">
        <f>TRIM(Table2[[#This Row],[Company (Manufacturer)]])</f>
        <v>Letterpress</v>
      </c>
      <c r="C1414" t="s">
        <v>2729</v>
      </c>
      <c r="D1414" t="s">
        <v>10</v>
      </c>
      <c r="E1414">
        <v>2016</v>
      </c>
      <c r="F1414" t="s">
        <v>1376</v>
      </c>
      <c r="G1414" t="s">
        <v>1376</v>
      </c>
      <c r="H1414" s="1">
        <v>0.7</v>
      </c>
      <c r="I1414" s="1" t="str">
        <f t="shared" si="67"/>
        <v>2</v>
      </c>
      <c r="J1414" t="s">
        <v>102</v>
      </c>
      <c r="K1414" t="s">
        <v>2740</v>
      </c>
      <c r="L1414">
        <v>3.25</v>
      </c>
      <c r="M1414" t="str">
        <f t="shared" si="66"/>
        <v>Satisfactory</v>
      </c>
      <c r="N1414" t="str">
        <f t="shared" si="68"/>
        <v>Satisfactory</v>
      </c>
    </row>
    <row r="1415" spans="1:14" x14ac:dyDescent="0.25">
      <c r="A1415">
        <v>1952</v>
      </c>
      <c r="B1415" t="str">
        <f>TRIM(Table2[[#This Row],[Company (Manufacturer)]])</f>
        <v>Letterpress</v>
      </c>
      <c r="C1415" t="s">
        <v>2729</v>
      </c>
      <c r="D1415" t="s">
        <v>10</v>
      </c>
      <c r="E1415">
        <v>2017</v>
      </c>
      <c r="F1415" t="s">
        <v>230</v>
      </c>
      <c r="G1415" t="s">
        <v>2741</v>
      </c>
      <c r="H1415" s="1">
        <v>0.7</v>
      </c>
      <c r="I1415" s="1" t="str">
        <f t="shared" si="67"/>
        <v>2</v>
      </c>
      <c r="J1415" t="s">
        <v>102</v>
      </c>
      <c r="K1415" t="s">
        <v>2742</v>
      </c>
      <c r="L1415">
        <v>3.25</v>
      </c>
      <c r="M1415" t="str">
        <f t="shared" si="66"/>
        <v>Satisfactory</v>
      </c>
      <c r="N1415" t="str">
        <f t="shared" si="68"/>
        <v>Satisfactory</v>
      </c>
    </row>
    <row r="1416" spans="1:14" x14ac:dyDescent="0.25">
      <c r="A1416">
        <v>1952</v>
      </c>
      <c r="B1416" t="str">
        <f>TRIM(Table2[[#This Row],[Company (Manufacturer)]])</f>
        <v>Letterpress</v>
      </c>
      <c r="C1416" t="s">
        <v>2729</v>
      </c>
      <c r="D1416" t="s">
        <v>10</v>
      </c>
      <c r="E1416">
        <v>2017</v>
      </c>
      <c r="F1416" t="s">
        <v>313</v>
      </c>
      <c r="G1416" t="s">
        <v>2743</v>
      </c>
      <c r="H1416" s="1">
        <v>0.7</v>
      </c>
      <c r="I1416" s="1" t="str">
        <f t="shared" si="67"/>
        <v>2</v>
      </c>
      <c r="J1416" t="s">
        <v>102</v>
      </c>
      <c r="K1416" t="s">
        <v>2744</v>
      </c>
      <c r="L1416">
        <v>3.5</v>
      </c>
      <c r="M1416" t="str">
        <f t="shared" si="66"/>
        <v>Satisfactory</v>
      </c>
      <c r="N1416" t="str">
        <f t="shared" si="68"/>
        <v>Satisfactory</v>
      </c>
    </row>
    <row r="1417" spans="1:14" x14ac:dyDescent="0.25">
      <c r="A1417">
        <v>1984</v>
      </c>
      <c r="B1417" t="str">
        <f>TRIM(Table2[[#This Row],[Company (Manufacturer)]])</f>
        <v>Letterpress</v>
      </c>
      <c r="C1417" t="s">
        <v>2729</v>
      </c>
      <c r="D1417" t="s">
        <v>10</v>
      </c>
      <c r="E1417">
        <v>2017</v>
      </c>
      <c r="F1417" t="s">
        <v>38</v>
      </c>
      <c r="G1417" t="s">
        <v>334</v>
      </c>
      <c r="H1417" s="1">
        <v>0.7</v>
      </c>
      <c r="I1417" s="1" t="str">
        <f t="shared" si="67"/>
        <v>3</v>
      </c>
      <c r="J1417" t="s">
        <v>13</v>
      </c>
      <c r="K1417" t="s">
        <v>2745</v>
      </c>
      <c r="L1417">
        <v>4</v>
      </c>
      <c r="M1417" t="str">
        <f t="shared" si="66"/>
        <v>Premium</v>
      </c>
      <c r="N1417" t="str">
        <f t="shared" si="68"/>
        <v>Premium</v>
      </c>
    </row>
    <row r="1418" spans="1:14" x14ac:dyDescent="0.25">
      <c r="A1418">
        <v>2122</v>
      </c>
      <c r="B1418" t="str">
        <f>TRIM(Table2[[#This Row],[Company (Manufacturer)]])</f>
        <v>Letterpress</v>
      </c>
      <c r="C1418" t="s">
        <v>2729</v>
      </c>
      <c r="D1418" t="s">
        <v>10</v>
      </c>
      <c r="E1418">
        <v>2018</v>
      </c>
      <c r="F1418" t="s">
        <v>212</v>
      </c>
      <c r="G1418" t="s">
        <v>2746</v>
      </c>
      <c r="H1418" s="1">
        <v>0.7</v>
      </c>
      <c r="I1418" s="1" t="str">
        <f t="shared" si="67"/>
        <v>3</v>
      </c>
      <c r="J1418" t="s">
        <v>13</v>
      </c>
      <c r="K1418" t="s">
        <v>2499</v>
      </c>
      <c r="L1418">
        <v>3.75</v>
      </c>
      <c r="M1418" t="str">
        <f t="shared" si="66"/>
        <v>Praiseworthy</v>
      </c>
      <c r="N1418" t="str">
        <f t="shared" si="68"/>
        <v>Praiseworthy</v>
      </c>
    </row>
    <row r="1419" spans="1:14" x14ac:dyDescent="0.25">
      <c r="A1419">
        <v>2338</v>
      </c>
      <c r="B1419" t="str">
        <f>TRIM(Table2[[#This Row],[Company (Manufacturer)]])</f>
        <v>Letterpress</v>
      </c>
      <c r="C1419" t="s">
        <v>2729</v>
      </c>
      <c r="D1419" t="s">
        <v>10</v>
      </c>
      <c r="E1419">
        <v>2019</v>
      </c>
      <c r="F1419" t="s">
        <v>243</v>
      </c>
      <c r="G1419" t="s">
        <v>2747</v>
      </c>
      <c r="H1419" s="1">
        <v>0.7</v>
      </c>
      <c r="I1419" s="1" t="str">
        <f t="shared" si="67"/>
        <v>3</v>
      </c>
      <c r="J1419" t="s">
        <v>13</v>
      </c>
      <c r="K1419" t="s">
        <v>2748</v>
      </c>
      <c r="L1419">
        <v>3.25</v>
      </c>
      <c r="M1419" t="str">
        <f t="shared" si="66"/>
        <v>Satisfactory</v>
      </c>
      <c r="N1419" t="str">
        <f t="shared" si="68"/>
        <v>Satisfactory</v>
      </c>
    </row>
    <row r="1420" spans="1:14" x14ac:dyDescent="0.25">
      <c r="A1420">
        <v>2442</v>
      </c>
      <c r="B1420" t="str">
        <f>TRIM(Table2[[#This Row],[Company (Manufacturer)]])</f>
        <v>Letterpress</v>
      </c>
      <c r="C1420" t="s">
        <v>2729</v>
      </c>
      <c r="D1420" t="s">
        <v>10</v>
      </c>
      <c r="E1420">
        <v>2019</v>
      </c>
      <c r="F1420" t="s">
        <v>35</v>
      </c>
      <c r="G1420" t="s">
        <v>2749</v>
      </c>
      <c r="H1420" s="1">
        <v>0.7</v>
      </c>
      <c r="I1420" s="1" t="str">
        <f t="shared" si="67"/>
        <v>3</v>
      </c>
      <c r="J1420" t="s">
        <v>13</v>
      </c>
      <c r="K1420" t="s">
        <v>2750</v>
      </c>
      <c r="L1420">
        <v>3.25</v>
      </c>
      <c r="M1420" t="str">
        <f t="shared" si="66"/>
        <v>Satisfactory</v>
      </c>
      <c r="N1420" t="str">
        <f t="shared" si="68"/>
        <v>Satisfactory</v>
      </c>
    </row>
    <row r="1421" spans="1:14" x14ac:dyDescent="0.25">
      <c r="A1421">
        <v>2562</v>
      </c>
      <c r="B1421" t="str">
        <f>TRIM(Table2[[#This Row],[Company (Manufacturer)]])</f>
        <v>Letterpress</v>
      </c>
      <c r="C1421" t="s">
        <v>2729</v>
      </c>
      <c r="D1421" t="s">
        <v>10</v>
      </c>
      <c r="E1421">
        <v>2021</v>
      </c>
      <c r="F1421" t="s">
        <v>1209</v>
      </c>
      <c r="G1421" t="s">
        <v>2751</v>
      </c>
      <c r="H1421" s="1">
        <v>0.7</v>
      </c>
      <c r="I1421" s="1" t="str">
        <f t="shared" si="67"/>
        <v>3</v>
      </c>
      <c r="J1421" t="s">
        <v>13</v>
      </c>
      <c r="K1421" t="s">
        <v>2752</v>
      </c>
      <c r="L1421">
        <v>3.5</v>
      </c>
      <c r="M1421" t="str">
        <f t="shared" si="66"/>
        <v>Satisfactory</v>
      </c>
      <c r="N1421" t="str">
        <f t="shared" si="68"/>
        <v>Satisfactory</v>
      </c>
    </row>
    <row r="1422" spans="1:14" x14ac:dyDescent="0.25">
      <c r="A1422">
        <v>2562</v>
      </c>
      <c r="B1422" t="str">
        <f>TRIM(Table2[[#This Row],[Company (Manufacturer)]])</f>
        <v>Letterpress</v>
      </c>
      <c r="C1422" t="s">
        <v>2729</v>
      </c>
      <c r="D1422" t="s">
        <v>10</v>
      </c>
      <c r="E1422">
        <v>2021</v>
      </c>
      <c r="F1422" t="s">
        <v>10</v>
      </c>
      <c r="G1422" t="s">
        <v>2753</v>
      </c>
      <c r="H1422" s="1">
        <v>0.7</v>
      </c>
      <c r="I1422" s="1" t="str">
        <f t="shared" si="67"/>
        <v>3</v>
      </c>
      <c r="J1422" t="s">
        <v>13</v>
      </c>
      <c r="K1422" t="s">
        <v>2754</v>
      </c>
      <c r="L1422">
        <v>3.75</v>
      </c>
      <c r="M1422" t="str">
        <f t="shared" si="66"/>
        <v>Praiseworthy</v>
      </c>
      <c r="N1422" t="str">
        <f t="shared" si="68"/>
        <v>Praiseworthy</v>
      </c>
    </row>
    <row r="1423" spans="1:14" x14ac:dyDescent="0.25">
      <c r="A1423">
        <v>1231</v>
      </c>
      <c r="B1423" t="str">
        <f>TRIM(Table2[[#This Row],[Company (Manufacturer)]])</f>
        <v>Levy</v>
      </c>
      <c r="C1423" t="s">
        <v>2755</v>
      </c>
      <c r="D1423" t="s">
        <v>2756</v>
      </c>
      <c r="E1423">
        <v>2014</v>
      </c>
      <c r="F1423" t="s">
        <v>15</v>
      </c>
      <c r="G1423" t="s">
        <v>422</v>
      </c>
      <c r="H1423" s="1">
        <v>0.71</v>
      </c>
      <c r="I1423" s="1" t="str">
        <f t="shared" si="67"/>
        <v>3</v>
      </c>
      <c r="J1423" t="s">
        <v>13</v>
      </c>
      <c r="K1423" t="s">
        <v>2757</v>
      </c>
      <c r="L1423">
        <v>3.5</v>
      </c>
      <c r="M1423" t="str">
        <f t="shared" si="66"/>
        <v>Satisfactory</v>
      </c>
      <c r="N1423" t="str">
        <f t="shared" si="68"/>
        <v>Satisfactory</v>
      </c>
    </row>
    <row r="1424" spans="1:14" x14ac:dyDescent="0.25">
      <c r="A1424">
        <v>1856</v>
      </c>
      <c r="B1424" t="str">
        <f>TRIM(Table2[[#This Row],[Company (Manufacturer)]])</f>
        <v>Lilla</v>
      </c>
      <c r="C1424" t="s">
        <v>2758</v>
      </c>
      <c r="D1424" t="s">
        <v>2756</v>
      </c>
      <c r="E1424">
        <v>2016</v>
      </c>
      <c r="F1424" t="s">
        <v>15</v>
      </c>
      <c r="G1424" t="s">
        <v>15</v>
      </c>
      <c r="H1424" s="1">
        <v>0.7</v>
      </c>
      <c r="I1424" s="1" t="str">
        <f t="shared" si="67"/>
        <v>2</v>
      </c>
      <c r="J1424" t="s">
        <v>102</v>
      </c>
      <c r="K1424" t="s">
        <v>2759</v>
      </c>
      <c r="L1424">
        <v>3</v>
      </c>
      <c r="M1424" t="str">
        <f t="shared" si="66"/>
        <v>Satisfactory</v>
      </c>
      <c r="N1424" t="str">
        <f t="shared" si="68"/>
        <v>Satisfactory</v>
      </c>
    </row>
    <row r="1425" spans="1:14" x14ac:dyDescent="0.25">
      <c r="A1425">
        <v>855</v>
      </c>
      <c r="B1425" t="str">
        <f>TRIM(Table2[[#This Row],[Company (Manufacturer)]])</f>
        <v>Lillie Belle</v>
      </c>
      <c r="C1425" t="s">
        <v>2760</v>
      </c>
      <c r="D1425" t="s">
        <v>10</v>
      </c>
      <c r="E1425">
        <v>2012</v>
      </c>
      <c r="F1425" t="s">
        <v>38</v>
      </c>
      <c r="G1425" t="s">
        <v>2761</v>
      </c>
      <c r="H1425" s="1">
        <v>0.65</v>
      </c>
      <c r="I1425" s="1" t="str">
        <f t="shared" si="67"/>
        <v>2</v>
      </c>
      <c r="J1425" t="s">
        <v>102</v>
      </c>
      <c r="K1425" t="s">
        <v>2762</v>
      </c>
      <c r="L1425">
        <v>3.5</v>
      </c>
      <c r="M1425" t="str">
        <f t="shared" si="66"/>
        <v>Satisfactory</v>
      </c>
      <c r="N1425" t="str">
        <f t="shared" si="68"/>
        <v>Satisfactory</v>
      </c>
    </row>
    <row r="1426" spans="1:14" x14ac:dyDescent="0.25">
      <c r="A1426">
        <v>903</v>
      </c>
      <c r="B1426" t="str">
        <f>TRIM(Table2[[#This Row],[Company (Manufacturer)]])</f>
        <v>Lillie Belle</v>
      </c>
      <c r="C1426" t="s">
        <v>2760</v>
      </c>
      <c r="D1426" t="s">
        <v>10</v>
      </c>
      <c r="E1426">
        <v>2012</v>
      </c>
      <c r="F1426" t="s">
        <v>35</v>
      </c>
      <c r="G1426" t="s">
        <v>2763</v>
      </c>
      <c r="H1426" s="1">
        <v>0.68</v>
      </c>
      <c r="I1426" s="1" t="str">
        <f t="shared" si="67"/>
        <v>2</v>
      </c>
      <c r="J1426" t="s">
        <v>102</v>
      </c>
      <c r="K1426" t="s">
        <v>2764</v>
      </c>
      <c r="L1426">
        <v>3.5</v>
      </c>
      <c r="M1426" t="str">
        <f t="shared" si="66"/>
        <v>Satisfactory</v>
      </c>
      <c r="N1426" t="str">
        <f t="shared" si="68"/>
        <v>Satisfactory</v>
      </c>
    </row>
    <row r="1427" spans="1:14" x14ac:dyDescent="0.25">
      <c r="A1427">
        <v>903</v>
      </c>
      <c r="B1427" t="str">
        <f>TRIM(Table2[[#This Row],[Company (Manufacturer)]])</f>
        <v>Lillie Belle</v>
      </c>
      <c r="C1427" t="s">
        <v>2760</v>
      </c>
      <c r="D1427" t="s">
        <v>10</v>
      </c>
      <c r="E1427">
        <v>2012</v>
      </c>
      <c r="F1427" t="s">
        <v>38</v>
      </c>
      <c r="G1427" t="s">
        <v>2765</v>
      </c>
      <c r="H1427" s="1">
        <v>0.68</v>
      </c>
      <c r="I1427" s="1" t="str">
        <f t="shared" si="67"/>
        <v>2</v>
      </c>
      <c r="J1427" t="s">
        <v>102</v>
      </c>
      <c r="K1427" t="s">
        <v>2766</v>
      </c>
      <c r="L1427">
        <v>3.75</v>
      </c>
      <c r="M1427" t="str">
        <f t="shared" si="66"/>
        <v>Praiseworthy</v>
      </c>
      <c r="N1427" t="str">
        <f t="shared" si="68"/>
        <v>Praiseworthy</v>
      </c>
    </row>
    <row r="1428" spans="1:14" x14ac:dyDescent="0.25">
      <c r="A1428">
        <v>947</v>
      </c>
      <c r="B1428" t="str">
        <f>TRIM(Table2[[#This Row],[Company (Manufacturer)]])</f>
        <v>Lillie Belle</v>
      </c>
      <c r="C1428" t="s">
        <v>2760</v>
      </c>
      <c r="D1428" t="s">
        <v>10</v>
      </c>
      <c r="E1428">
        <v>2012</v>
      </c>
      <c r="F1428" t="s">
        <v>239</v>
      </c>
      <c r="G1428" t="s">
        <v>2767</v>
      </c>
      <c r="H1428" s="1">
        <v>0.75</v>
      </c>
      <c r="I1428" s="1" t="str">
        <f t="shared" si="67"/>
        <v>2</v>
      </c>
      <c r="J1428" t="s">
        <v>102</v>
      </c>
      <c r="K1428" t="s">
        <v>2768</v>
      </c>
      <c r="L1428">
        <v>2.75</v>
      </c>
      <c r="M1428" t="str">
        <f t="shared" si="66"/>
        <v>Dissapointing</v>
      </c>
      <c r="N1428" t="str">
        <f t="shared" si="68"/>
        <v>Dissapointing</v>
      </c>
    </row>
    <row r="1429" spans="1:14" x14ac:dyDescent="0.25">
      <c r="A1429">
        <v>947</v>
      </c>
      <c r="B1429" t="str">
        <f>TRIM(Table2[[#This Row],[Company (Manufacturer)]])</f>
        <v>Lillie Belle</v>
      </c>
      <c r="C1429" t="s">
        <v>2760</v>
      </c>
      <c r="D1429" t="s">
        <v>10</v>
      </c>
      <c r="E1429">
        <v>2012</v>
      </c>
      <c r="F1429" t="s">
        <v>18</v>
      </c>
      <c r="G1429" t="s">
        <v>2769</v>
      </c>
      <c r="H1429" s="1">
        <v>0.74</v>
      </c>
      <c r="I1429" s="1" t="str">
        <f t="shared" si="67"/>
        <v>2</v>
      </c>
      <c r="J1429" t="s">
        <v>102</v>
      </c>
      <c r="K1429" t="s">
        <v>2770</v>
      </c>
      <c r="L1429">
        <v>3</v>
      </c>
      <c r="M1429" t="str">
        <f t="shared" si="66"/>
        <v>Satisfactory</v>
      </c>
      <c r="N1429" t="str">
        <f t="shared" si="68"/>
        <v>Satisfactory</v>
      </c>
    </row>
    <row r="1430" spans="1:14" x14ac:dyDescent="0.25">
      <c r="A1430">
        <v>947</v>
      </c>
      <c r="B1430" t="str">
        <f>TRIM(Table2[[#This Row],[Company (Manufacturer)]])</f>
        <v>Lillie Belle</v>
      </c>
      <c r="C1430" t="s">
        <v>2760</v>
      </c>
      <c r="D1430" t="s">
        <v>10</v>
      </c>
      <c r="E1430">
        <v>2012</v>
      </c>
      <c r="F1430" t="s">
        <v>35</v>
      </c>
      <c r="G1430" t="s">
        <v>2771</v>
      </c>
      <c r="H1430" s="1">
        <v>0.68</v>
      </c>
      <c r="I1430" s="1" t="str">
        <f t="shared" si="67"/>
        <v>2</v>
      </c>
      <c r="J1430" t="s">
        <v>102</v>
      </c>
      <c r="K1430" t="s">
        <v>2772</v>
      </c>
      <c r="L1430">
        <v>3.5</v>
      </c>
      <c r="M1430" t="str">
        <f t="shared" si="66"/>
        <v>Satisfactory</v>
      </c>
      <c r="N1430" t="str">
        <f t="shared" si="68"/>
        <v>Satisfactory</v>
      </c>
    </row>
    <row r="1431" spans="1:14" x14ac:dyDescent="0.25">
      <c r="A1431">
        <v>157</v>
      </c>
      <c r="B1431" t="str">
        <f>TRIM(Table2[[#This Row],[Company (Manufacturer)]])</f>
        <v>Lindt &amp; Sprungli</v>
      </c>
      <c r="C1431" t="s">
        <v>2773</v>
      </c>
      <c r="D1431" t="s">
        <v>534</v>
      </c>
      <c r="E1431">
        <v>2007</v>
      </c>
      <c r="F1431" t="s">
        <v>239</v>
      </c>
      <c r="G1431" t="s">
        <v>2774</v>
      </c>
      <c r="H1431" s="1">
        <v>0.85</v>
      </c>
      <c r="I1431" s="1" t="str">
        <f t="shared" si="67"/>
        <v>4</v>
      </c>
      <c r="J1431" t="s">
        <v>130</v>
      </c>
      <c r="K1431" t="s">
        <v>2775</v>
      </c>
      <c r="L1431">
        <v>3</v>
      </c>
      <c r="M1431" t="str">
        <f t="shared" si="66"/>
        <v>Satisfactory</v>
      </c>
      <c r="N1431" t="str">
        <f t="shared" si="68"/>
        <v>Satisfactory</v>
      </c>
    </row>
    <row r="1432" spans="1:14" x14ac:dyDescent="0.25">
      <c r="A1432">
        <v>2538</v>
      </c>
      <c r="B1432" t="str">
        <f>TRIM(Table2[[#This Row],[Company (Manufacturer)]])</f>
        <v>Lirio</v>
      </c>
      <c r="C1432" t="s">
        <v>2776</v>
      </c>
      <c r="D1432" t="s">
        <v>10</v>
      </c>
      <c r="E1432">
        <v>2020</v>
      </c>
      <c r="F1432" t="s">
        <v>1386</v>
      </c>
      <c r="G1432" t="s">
        <v>2777</v>
      </c>
      <c r="H1432" s="1">
        <v>0.72</v>
      </c>
      <c r="I1432" s="1" t="str">
        <f t="shared" si="67"/>
        <v>2</v>
      </c>
      <c r="J1432" t="s">
        <v>102</v>
      </c>
      <c r="K1432" t="s">
        <v>2778</v>
      </c>
      <c r="L1432">
        <v>2.5</v>
      </c>
      <c r="M1432" t="str">
        <f t="shared" si="66"/>
        <v>Dissapointing</v>
      </c>
      <c r="N1432" t="str">
        <f t="shared" si="68"/>
        <v>Dissapointing</v>
      </c>
    </row>
    <row r="1433" spans="1:14" x14ac:dyDescent="0.25">
      <c r="A1433">
        <v>2538</v>
      </c>
      <c r="B1433" t="str">
        <f>TRIM(Table2[[#This Row],[Company (Manufacturer)]])</f>
        <v>Lirio</v>
      </c>
      <c r="C1433" t="s">
        <v>2776</v>
      </c>
      <c r="D1433" t="s">
        <v>10</v>
      </c>
      <c r="E1433">
        <v>2020</v>
      </c>
      <c r="F1433" t="s">
        <v>24</v>
      </c>
      <c r="G1433" t="s">
        <v>2779</v>
      </c>
      <c r="H1433" s="1">
        <v>0.72</v>
      </c>
      <c r="I1433" s="1" t="str">
        <f t="shared" si="67"/>
        <v>2</v>
      </c>
      <c r="J1433" t="s">
        <v>102</v>
      </c>
      <c r="K1433" t="s">
        <v>2780</v>
      </c>
      <c r="L1433">
        <v>3</v>
      </c>
      <c r="M1433" t="str">
        <f t="shared" si="66"/>
        <v>Satisfactory</v>
      </c>
      <c r="N1433" t="str">
        <f t="shared" si="68"/>
        <v>Satisfactory</v>
      </c>
    </row>
    <row r="1434" spans="1:14" x14ac:dyDescent="0.25">
      <c r="A1434">
        <v>2538</v>
      </c>
      <c r="B1434" t="str">
        <f>TRIM(Table2[[#This Row],[Company (Manufacturer)]])</f>
        <v>Lirio</v>
      </c>
      <c r="C1434" t="s">
        <v>2776</v>
      </c>
      <c r="D1434" t="s">
        <v>10</v>
      </c>
      <c r="E1434">
        <v>2020</v>
      </c>
      <c r="F1434" t="s">
        <v>153</v>
      </c>
      <c r="G1434" t="s">
        <v>2781</v>
      </c>
      <c r="H1434" s="1">
        <v>0.72</v>
      </c>
      <c r="I1434" s="1" t="str">
        <f t="shared" si="67"/>
        <v>2</v>
      </c>
      <c r="J1434" t="s">
        <v>102</v>
      </c>
      <c r="K1434" t="s">
        <v>2782</v>
      </c>
      <c r="L1434">
        <v>3</v>
      </c>
      <c r="M1434" t="str">
        <f t="shared" si="66"/>
        <v>Satisfactory</v>
      </c>
      <c r="N1434" t="str">
        <f t="shared" si="68"/>
        <v>Satisfactory</v>
      </c>
    </row>
    <row r="1435" spans="1:14" x14ac:dyDescent="0.25">
      <c r="A1435">
        <v>1049</v>
      </c>
      <c r="B1435" t="str">
        <f>TRIM(Table2[[#This Row],[Company (Manufacturer)]])</f>
        <v>Loiza</v>
      </c>
      <c r="C1435" t="s">
        <v>2783</v>
      </c>
      <c r="D1435" t="s">
        <v>780</v>
      </c>
      <c r="E1435">
        <v>2013</v>
      </c>
      <c r="F1435" t="s">
        <v>780</v>
      </c>
      <c r="G1435" t="s">
        <v>780</v>
      </c>
      <c r="H1435" s="1">
        <v>0.65</v>
      </c>
      <c r="I1435" s="1" t="str">
        <f t="shared" si="67"/>
        <v>5</v>
      </c>
      <c r="J1435" t="s">
        <v>145</v>
      </c>
      <c r="K1435" t="s">
        <v>2784</v>
      </c>
      <c r="L1435">
        <v>2.5</v>
      </c>
      <c r="M1435" t="str">
        <f t="shared" si="66"/>
        <v>Dissapointing</v>
      </c>
      <c r="N1435" t="str">
        <f t="shared" si="68"/>
        <v>Dissapointing</v>
      </c>
    </row>
    <row r="1436" spans="1:14" x14ac:dyDescent="0.25">
      <c r="A1436">
        <v>1093</v>
      </c>
      <c r="B1436" t="str">
        <f>TRIM(Table2[[#This Row],[Company (Manufacturer)]])</f>
        <v>Lonohana</v>
      </c>
      <c r="C1436" t="s">
        <v>2785</v>
      </c>
      <c r="D1436" t="s">
        <v>10</v>
      </c>
      <c r="E1436">
        <v>2013</v>
      </c>
      <c r="F1436" t="s">
        <v>10</v>
      </c>
      <c r="G1436" t="s">
        <v>2786</v>
      </c>
      <c r="H1436" s="1">
        <v>0.71</v>
      </c>
      <c r="I1436" s="1" t="str">
        <f t="shared" si="67"/>
        <v>4</v>
      </c>
      <c r="J1436" t="s">
        <v>130</v>
      </c>
      <c r="K1436" t="s">
        <v>2787</v>
      </c>
      <c r="L1436">
        <v>3</v>
      </c>
      <c r="M1436" t="str">
        <f t="shared" si="66"/>
        <v>Satisfactory</v>
      </c>
      <c r="N1436" t="str">
        <f t="shared" si="68"/>
        <v>Satisfactory</v>
      </c>
    </row>
    <row r="1437" spans="1:14" x14ac:dyDescent="0.25">
      <c r="A1437">
        <v>1097</v>
      </c>
      <c r="B1437" t="str">
        <f>TRIM(Table2[[#This Row],[Company (Manufacturer)]])</f>
        <v>Lonohana</v>
      </c>
      <c r="C1437" t="s">
        <v>2785</v>
      </c>
      <c r="D1437" t="s">
        <v>10</v>
      </c>
      <c r="E1437">
        <v>2013</v>
      </c>
      <c r="F1437" t="s">
        <v>10</v>
      </c>
      <c r="G1437" t="s">
        <v>2788</v>
      </c>
      <c r="H1437" s="1">
        <v>0.72</v>
      </c>
      <c r="I1437" s="1" t="str">
        <f t="shared" si="67"/>
        <v>4</v>
      </c>
      <c r="J1437" t="s">
        <v>130</v>
      </c>
      <c r="K1437" t="s">
        <v>2789</v>
      </c>
      <c r="L1437">
        <v>3</v>
      </c>
      <c r="M1437" t="str">
        <f t="shared" si="66"/>
        <v>Satisfactory</v>
      </c>
      <c r="N1437" t="str">
        <f t="shared" si="68"/>
        <v>Satisfactory</v>
      </c>
    </row>
    <row r="1438" spans="1:14" x14ac:dyDescent="0.25">
      <c r="A1438">
        <v>1097</v>
      </c>
      <c r="B1438" t="str">
        <f>TRIM(Table2[[#This Row],[Company (Manufacturer)]])</f>
        <v>Lonohana</v>
      </c>
      <c r="C1438" t="s">
        <v>2785</v>
      </c>
      <c r="D1438" t="s">
        <v>10</v>
      </c>
      <c r="E1438">
        <v>2013</v>
      </c>
      <c r="F1438" t="s">
        <v>10</v>
      </c>
      <c r="G1438" t="s">
        <v>2790</v>
      </c>
      <c r="H1438" s="1">
        <v>0.7</v>
      </c>
      <c r="I1438" s="1" t="str">
        <f t="shared" si="67"/>
        <v>4</v>
      </c>
      <c r="J1438" t="s">
        <v>130</v>
      </c>
      <c r="K1438" t="s">
        <v>2791</v>
      </c>
      <c r="L1438">
        <v>3.5</v>
      </c>
      <c r="M1438" t="str">
        <f t="shared" si="66"/>
        <v>Satisfactory</v>
      </c>
      <c r="N1438" t="str">
        <f t="shared" si="68"/>
        <v>Satisfactory</v>
      </c>
    </row>
    <row r="1439" spans="1:14" x14ac:dyDescent="0.25">
      <c r="A1439">
        <v>1383</v>
      </c>
      <c r="B1439" t="str">
        <f>TRIM(Table2[[#This Row],[Company (Manufacturer)]])</f>
        <v>Lonohana</v>
      </c>
      <c r="C1439" t="s">
        <v>2785</v>
      </c>
      <c r="D1439" t="s">
        <v>10</v>
      </c>
      <c r="E1439">
        <v>2014</v>
      </c>
      <c r="F1439" t="s">
        <v>10</v>
      </c>
      <c r="G1439" t="s">
        <v>2792</v>
      </c>
      <c r="H1439" s="1">
        <v>0.7</v>
      </c>
      <c r="I1439" s="1" t="str">
        <f t="shared" si="67"/>
        <v>2</v>
      </c>
      <c r="J1439" t="s">
        <v>102</v>
      </c>
      <c r="K1439" t="s">
        <v>2793</v>
      </c>
      <c r="L1439">
        <v>3.75</v>
      </c>
      <c r="M1439" t="str">
        <f t="shared" si="66"/>
        <v>Praiseworthy</v>
      </c>
      <c r="N1439" t="str">
        <f t="shared" si="68"/>
        <v>Praiseworthy</v>
      </c>
    </row>
    <row r="1440" spans="1:14" x14ac:dyDescent="0.25">
      <c r="A1440">
        <v>1395</v>
      </c>
      <c r="B1440" t="str">
        <f>TRIM(Table2[[#This Row],[Company (Manufacturer)]])</f>
        <v>Lonohana</v>
      </c>
      <c r="C1440" t="s">
        <v>2785</v>
      </c>
      <c r="D1440" t="s">
        <v>10</v>
      </c>
      <c r="E1440">
        <v>2014</v>
      </c>
      <c r="F1440" t="s">
        <v>10</v>
      </c>
      <c r="G1440" t="s">
        <v>2794</v>
      </c>
      <c r="H1440" s="1">
        <v>0.65</v>
      </c>
      <c r="I1440" s="1" t="str">
        <f t="shared" si="67"/>
        <v>4</v>
      </c>
      <c r="J1440" t="s">
        <v>130</v>
      </c>
      <c r="K1440" t="s">
        <v>2795</v>
      </c>
      <c r="L1440">
        <v>3.25</v>
      </c>
      <c r="M1440" t="str">
        <f t="shared" si="66"/>
        <v>Satisfactory</v>
      </c>
      <c r="N1440" t="str">
        <f t="shared" si="68"/>
        <v>Satisfactory</v>
      </c>
    </row>
    <row r="1441" spans="1:14" x14ac:dyDescent="0.25">
      <c r="A1441">
        <v>1395</v>
      </c>
      <c r="B1441" t="str">
        <f>TRIM(Table2[[#This Row],[Company (Manufacturer)]])</f>
        <v>Lonohana</v>
      </c>
      <c r="C1441" t="s">
        <v>2785</v>
      </c>
      <c r="D1441" t="s">
        <v>10</v>
      </c>
      <c r="E1441">
        <v>2014</v>
      </c>
      <c r="F1441" t="s">
        <v>10</v>
      </c>
      <c r="G1441" t="s">
        <v>2794</v>
      </c>
      <c r="H1441" s="1">
        <v>0.75</v>
      </c>
      <c r="I1441" s="1" t="str">
        <f t="shared" si="67"/>
        <v>4</v>
      </c>
      <c r="J1441" t="s">
        <v>130</v>
      </c>
      <c r="K1441" t="s">
        <v>2796</v>
      </c>
      <c r="L1441">
        <v>3.75</v>
      </c>
      <c r="M1441" t="str">
        <f t="shared" si="66"/>
        <v>Praiseworthy</v>
      </c>
      <c r="N1441" t="str">
        <f t="shared" si="68"/>
        <v>Praiseworthy</v>
      </c>
    </row>
    <row r="1442" spans="1:14" x14ac:dyDescent="0.25">
      <c r="A1442">
        <v>2586</v>
      </c>
      <c r="B1442" t="str">
        <f>TRIM(Table2[[#This Row],[Company (Manufacturer)]])</f>
        <v>Loon</v>
      </c>
      <c r="C1442" t="s">
        <v>2797</v>
      </c>
      <c r="D1442" t="s">
        <v>10</v>
      </c>
      <c r="E1442">
        <v>2021</v>
      </c>
      <c r="F1442" t="s">
        <v>230</v>
      </c>
      <c r="G1442" t="s">
        <v>292</v>
      </c>
      <c r="H1442" s="1">
        <v>0.75</v>
      </c>
      <c r="I1442" s="1" t="str">
        <f t="shared" si="67"/>
        <v>3</v>
      </c>
      <c r="J1442" t="s">
        <v>13</v>
      </c>
      <c r="K1442" t="s">
        <v>2798</v>
      </c>
      <c r="L1442">
        <v>3</v>
      </c>
      <c r="M1442" t="str">
        <f t="shared" si="66"/>
        <v>Satisfactory</v>
      </c>
      <c r="N1442" t="str">
        <f t="shared" si="68"/>
        <v>Satisfactory</v>
      </c>
    </row>
    <row r="1443" spans="1:14" x14ac:dyDescent="0.25">
      <c r="A1443">
        <v>2590</v>
      </c>
      <c r="B1443" t="str">
        <f>TRIM(Table2[[#This Row],[Company (Manufacturer)]])</f>
        <v>Loon</v>
      </c>
      <c r="C1443" t="s">
        <v>2797</v>
      </c>
      <c r="D1443" t="s">
        <v>10</v>
      </c>
      <c r="E1443">
        <v>2021</v>
      </c>
      <c r="F1443" t="s">
        <v>35</v>
      </c>
      <c r="G1443" t="s">
        <v>270</v>
      </c>
      <c r="H1443" s="1">
        <v>0.7</v>
      </c>
      <c r="I1443" s="1" t="str">
        <f t="shared" si="67"/>
        <v>3</v>
      </c>
      <c r="J1443" t="s">
        <v>13</v>
      </c>
      <c r="K1443" t="s">
        <v>2799</v>
      </c>
      <c r="L1443">
        <v>2.75</v>
      </c>
      <c r="M1443" t="str">
        <f t="shared" si="66"/>
        <v>Dissapointing</v>
      </c>
      <c r="N1443" t="str">
        <f t="shared" si="68"/>
        <v>Dissapointing</v>
      </c>
    </row>
    <row r="1444" spans="1:14" x14ac:dyDescent="0.25">
      <c r="A1444">
        <v>1502</v>
      </c>
      <c r="B1444" t="str">
        <f>TRIM(Table2[[#This Row],[Company (Manufacturer)]])</f>
        <v>Love Bar</v>
      </c>
      <c r="C1444" t="s">
        <v>2800</v>
      </c>
      <c r="D1444" t="s">
        <v>10</v>
      </c>
      <c r="E1444">
        <v>2015</v>
      </c>
      <c r="F1444" t="s">
        <v>163</v>
      </c>
      <c r="G1444" t="s">
        <v>163</v>
      </c>
      <c r="H1444" s="1">
        <v>0.75</v>
      </c>
      <c r="I1444" s="1" t="str">
        <f t="shared" si="67"/>
        <v>2</v>
      </c>
      <c r="J1444" t="s">
        <v>102</v>
      </c>
      <c r="K1444" t="s">
        <v>2801</v>
      </c>
      <c r="L1444">
        <v>2</v>
      </c>
      <c r="M1444" t="str">
        <f t="shared" si="66"/>
        <v>Dissapointing</v>
      </c>
      <c r="N1444" t="str">
        <f t="shared" si="68"/>
        <v>Dissapointing</v>
      </c>
    </row>
    <row r="1445" spans="1:14" x14ac:dyDescent="0.25">
      <c r="A1445">
        <v>2194</v>
      </c>
      <c r="B1445" t="str">
        <f>TRIM(Table2[[#This Row],[Company (Manufacturer)]])</f>
        <v>Love Brown</v>
      </c>
      <c r="C1445" t="s">
        <v>2802</v>
      </c>
      <c r="D1445" t="s">
        <v>768</v>
      </c>
      <c r="E1445">
        <v>2018</v>
      </c>
      <c r="F1445" t="s">
        <v>163</v>
      </c>
      <c r="G1445" t="s">
        <v>2803</v>
      </c>
      <c r="H1445" s="1">
        <v>0.75</v>
      </c>
      <c r="I1445" s="1" t="str">
        <f t="shared" si="67"/>
        <v>2</v>
      </c>
      <c r="J1445" t="s">
        <v>102</v>
      </c>
      <c r="K1445" t="s">
        <v>2804</v>
      </c>
      <c r="L1445">
        <v>2.5</v>
      </c>
      <c r="M1445" t="str">
        <f t="shared" si="66"/>
        <v>Dissapointing</v>
      </c>
      <c r="N1445" t="str">
        <f t="shared" si="68"/>
        <v>Dissapointing</v>
      </c>
    </row>
    <row r="1446" spans="1:14" x14ac:dyDescent="0.25">
      <c r="A1446">
        <v>2194</v>
      </c>
      <c r="B1446" t="str">
        <f>TRIM(Table2[[#This Row],[Company (Manufacturer)]])</f>
        <v>Love Brown</v>
      </c>
      <c r="C1446" t="s">
        <v>2802</v>
      </c>
      <c r="D1446" t="s">
        <v>768</v>
      </c>
      <c r="E1446">
        <v>2018</v>
      </c>
      <c r="F1446" t="s">
        <v>2805</v>
      </c>
      <c r="G1446" t="s">
        <v>2805</v>
      </c>
      <c r="H1446" s="1">
        <v>0.7</v>
      </c>
      <c r="I1446" s="1" t="str">
        <f t="shared" si="67"/>
        <v>2</v>
      </c>
      <c r="J1446" t="s">
        <v>102</v>
      </c>
      <c r="K1446" t="s">
        <v>2806</v>
      </c>
      <c r="L1446">
        <v>3</v>
      </c>
      <c r="M1446" t="str">
        <f t="shared" si="66"/>
        <v>Satisfactory</v>
      </c>
      <c r="N1446" t="str">
        <f t="shared" si="68"/>
        <v>Satisfactory</v>
      </c>
    </row>
    <row r="1447" spans="1:14" x14ac:dyDescent="0.25">
      <c r="A1447">
        <v>2198</v>
      </c>
      <c r="B1447" t="str">
        <f>TRIM(Table2[[#This Row],[Company (Manufacturer)]])</f>
        <v>Love Brown</v>
      </c>
      <c r="C1447" t="s">
        <v>2802</v>
      </c>
      <c r="D1447" t="s">
        <v>768</v>
      </c>
      <c r="E1447">
        <v>2018</v>
      </c>
      <c r="F1447" t="s">
        <v>163</v>
      </c>
      <c r="G1447" t="s">
        <v>1348</v>
      </c>
      <c r="H1447" s="1">
        <v>0.8</v>
      </c>
      <c r="I1447" s="1" t="str">
        <f t="shared" si="67"/>
        <v>2</v>
      </c>
      <c r="J1447" t="s">
        <v>102</v>
      </c>
      <c r="K1447" t="s">
        <v>2807</v>
      </c>
      <c r="L1447">
        <v>3.25</v>
      </c>
      <c r="M1447" t="str">
        <f t="shared" si="66"/>
        <v>Satisfactory</v>
      </c>
      <c r="N1447" t="str">
        <f t="shared" si="68"/>
        <v>Satisfactory</v>
      </c>
    </row>
    <row r="1448" spans="1:14" x14ac:dyDescent="0.25">
      <c r="A1448">
        <v>2198</v>
      </c>
      <c r="B1448" t="str">
        <f>TRIM(Table2[[#This Row],[Company (Manufacturer)]])</f>
        <v>Love Brown</v>
      </c>
      <c r="C1448" t="s">
        <v>2802</v>
      </c>
      <c r="D1448" t="s">
        <v>768</v>
      </c>
      <c r="E1448">
        <v>2018</v>
      </c>
      <c r="F1448" t="s">
        <v>163</v>
      </c>
      <c r="G1448" t="s">
        <v>294</v>
      </c>
      <c r="H1448" s="1">
        <v>0.78</v>
      </c>
      <c r="I1448" s="1" t="str">
        <f t="shared" si="67"/>
        <v>2</v>
      </c>
      <c r="J1448" t="s">
        <v>102</v>
      </c>
      <c r="K1448" t="s">
        <v>2808</v>
      </c>
      <c r="L1448">
        <v>3.5</v>
      </c>
      <c r="M1448" t="str">
        <f t="shared" si="66"/>
        <v>Satisfactory</v>
      </c>
      <c r="N1448" t="str">
        <f t="shared" si="68"/>
        <v>Satisfactory</v>
      </c>
    </row>
    <row r="1449" spans="1:14" x14ac:dyDescent="0.25">
      <c r="A1449">
        <v>1976</v>
      </c>
      <c r="B1449" t="str">
        <f>TRIM(Table2[[#This Row],[Company (Manufacturer)]])</f>
        <v>Luisa Abram</v>
      </c>
      <c r="C1449" t="s">
        <v>2809</v>
      </c>
      <c r="D1449" t="s">
        <v>44</v>
      </c>
      <c r="E1449">
        <v>2017</v>
      </c>
      <c r="F1449" t="s">
        <v>44</v>
      </c>
      <c r="G1449" t="s">
        <v>2810</v>
      </c>
      <c r="H1449" s="1">
        <v>0.81</v>
      </c>
      <c r="I1449" s="1" t="str">
        <f t="shared" si="67"/>
        <v>2</v>
      </c>
      <c r="J1449" t="s">
        <v>102</v>
      </c>
      <c r="K1449" t="s">
        <v>2811</v>
      </c>
      <c r="L1449">
        <v>3.25</v>
      </c>
      <c r="M1449" t="str">
        <f t="shared" si="66"/>
        <v>Satisfactory</v>
      </c>
      <c r="N1449" t="str">
        <f t="shared" si="68"/>
        <v>Satisfactory</v>
      </c>
    </row>
    <row r="1450" spans="1:14" x14ac:dyDescent="0.25">
      <c r="A1450">
        <v>2238</v>
      </c>
      <c r="B1450" t="str">
        <f>TRIM(Table2[[#This Row],[Company (Manufacturer)]])</f>
        <v>Luisa Abram</v>
      </c>
      <c r="C1450" t="s">
        <v>2809</v>
      </c>
      <c r="D1450" t="s">
        <v>44</v>
      </c>
      <c r="E1450">
        <v>2018</v>
      </c>
      <c r="F1450" t="s">
        <v>44</v>
      </c>
      <c r="G1450" t="s">
        <v>2812</v>
      </c>
      <c r="H1450" s="1">
        <v>0.7</v>
      </c>
      <c r="I1450" s="1" t="str">
        <f t="shared" si="67"/>
        <v>2</v>
      </c>
      <c r="J1450" t="s">
        <v>102</v>
      </c>
      <c r="K1450" t="s">
        <v>2813</v>
      </c>
      <c r="L1450">
        <v>3</v>
      </c>
      <c r="M1450" t="str">
        <f t="shared" si="66"/>
        <v>Satisfactory</v>
      </c>
      <c r="N1450" t="str">
        <f t="shared" si="68"/>
        <v>Satisfactory</v>
      </c>
    </row>
    <row r="1451" spans="1:14" x14ac:dyDescent="0.25">
      <c r="A1451">
        <v>2692</v>
      </c>
      <c r="B1451" t="str">
        <f>TRIM(Table2[[#This Row],[Company (Manufacturer)]])</f>
        <v>Luisa Abram</v>
      </c>
      <c r="C1451" t="s">
        <v>2809</v>
      </c>
      <c r="D1451" t="s">
        <v>44</v>
      </c>
      <c r="E1451">
        <v>2021</v>
      </c>
      <c r="F1451" t="s">
        <v>44</v>
      </c>
      <c r="G1451" t="s">
        <v>2814</v>
      </c>
      <c r="H1451" s="1">
        <v>0.7</v>
      </c>
      <c r="I1451" s="1" t="str">
        <f t="shared" si="67"/>
        <v>3</v>
      </c>
      <c r="J1451" t="s">
        <v>13</v>
      </c>
      <c r="K1451" t="s">
        <v>2815</v>
      </c>
      <c r="L1451">
        <v>3.25</v>
      </c>
      <c r="M1451" t="str">
        <f t="shared" si="66"/>
        <v>Satisfactory</v>
      </c>
      <c r="N1451" t="str">
        <f t="shared" si="68"/>
        <v>Satisfactory</v>
      </c>
    </row>
    <row r="1452" spans="1:14" x14ac:dyDescent="0.25">
      <c r="A1452">
        <v>2518</v>
      </c>
      <c r="B1452" t="str">
        <f>TRIM(Table2[[#This Row],[Company (Manufacturer)]])</f>
        <v>Luisa's Vegan</v>
      </c>
      <c r="C1452" t="s">
        <v>2816</v>
      </c>
      <c r="D1452" t="s">
        <v>137</v>
      </c>
      <c r="E1452">
        <v>2020</v>
      </c>
      <c r="F1452" t="s">
        <v>55</v>
      </c>
      <c r="G1452" t="s">
        <v>1819</v>
      </c>
      <c r="H1452" s="1">
        <v>0.72</v>
      </c>
      <c r="I1452" s="1" t="str">
        <f t="shared" si="67"/>
        <v>3</v>
      </c>
      <c r="J1452" t="s">
        <v>13</v>
      </c>
      <c r="K1452" t="s">
        <v>2817</v>
      </c>
      <c r="L1452">
        <v>3.25</v>
      </c>
      <c r="M1452" t="str">
        <f t="shared" si="66"/>
        <v>Satisfactory</v>
      </c>
      <c r="N1452" t="str">
        <f t="shared" si="68"/>
        <v>Satisfactory</v>
      </c>
    </row>
    <row r="1453" spans="1:14" x14ac:dyDescent="0.25">
      <c r="A1453">
        <v>552</v>
      </c>
      <c r="B1453" t="str">
        <f>TRIM(Table2[[#This Row],[Company (Manufacturer)]])</f>
        <v>Luker</v>
      </c>
      <c r="C1453" t="s">
        <v>2818</v>
      </c>
      <c r="D1453" t="s">
        <v>49</v>
      </c>
      <c r="E1453">
        <v>2010</v>
      </c>
      <c r="F1453" t="s">
        <v>239</v>
      </c>
      <c r="G1453" t="s">
        <v>2819</v>
      </c>
      <c r="H1453" s="1">
        <v>0.46</v>
      </c>
      <c r="I1453" s="1" t="str">
        <f t="shared" si="67"/>
        <v>5</v>
      </c>
      <c r="J1453" t="s">
        <v>145</v>
      </c>
      <c r="K1453" t="s">
        <v>2820</v>
      </c>
      <c r="L1453">
        <v>2.75</v>
      </c>
      <c r="M1453" t="str">
        <f t="shared" si="66"/>
        <v>Dissapointing</v>
      </c>
      <c r="N1453" t="str">
        <f t="shared" si="68"/>
        <v>Dissapointing</v>
      </c>
    </row>
    <row r="1454" spans="1:14" x14ac:dyDescent="0.25">
      <c r="A1454">
        <v>552</v>
      </c>
      <c r="B1454" t="str">
        <f>TRIM(Table2[[#This Row],[Company (Manufacturer)]])</f>
        <v>Luker</v>
      </c>
      <c r="C1454" t="s">
        <v>2818</v>
      </c>
      <c r="D1454" t="s">
        <v>49</v>
      </c>
      <c r="E1454">
        <v>2010</v>
      </c>
      <c r="F1454" t="s">
        <v>239</v>
      </c>
      <c r="G1454" t="s">
        <v>2821</v>
      </c>
      <c r="H1454" s="1">
        <v>0.6</v>
      </c>
      <c r="I1454" s="1" t="str">
        <f t="shared" si="67"/>
        <v>5</v>
      </c>
      <c r="J1454" t="s">
        <v>145</v>
      </c>
      <c r="K1454" t="s">
        <v>2822</v>
      </c>
      <c r="L1454">
        <v>3</v>
      </c>
      <c r="M1454" t="str">
        <f t="shared" si="66"/>
        <v>Satisfactory</v>
      </c>
      <c r="N1454" t="str">
        <f t="shared" si="68"/>
        <v>Satisfactory</v>
      </c>
    </row>
    <row r="1455" spans="1:14" x14ac:dyDescent="0.25">
      <c r="A1455">
        <v>552</v>
      </c>
      <c r="B1455" t="str">
        <f>TRIM(Table2[[#This Row],[Company (Manufacturer)]])</f>
        <v>Luker</v>
      </c>
      <c r="C1455" t="s">
        <v>2818</v>
      </c>
      <c r="D1455" t="s">
        <v>49</v>
      </c>
      <c r="E1455">
        <v>2010</v>
      </c>
      <c r="F1455" t="s">
        <v>239</v>
      </c>
      <c r="G1455" t="s">
        <v>2823</v>
      </c>
      <c r="H1455" s="1">
        <v>0.57999999999999996</v>
      </c>
      <c r="I1455" s="1" t="str">
        <f t="shared" si="67"/>
        <v>5</v>
      </c>
      <c r="J1455" t="s">
        <v>145</v>
      </c>
      <c r="K1455" t="s">
        <v>2824</v>
      </c>
      <c r="L1455">
        <v>3</v>
      </c>
      <c r="M1455" t="str">
        <f t="shared" si="66"/>
        <v>Satisfactory</v>
      </c>
      <c r="N1455" t="str">
        <f t="shared" si="68"/>
        <v>Satisfactory</v>
      </c>
    </row>
    <row r="1456" spans="1:14" x14ac:dyDescent="0.25">
      <c r="A1456">
        <v>552</v>
      </c>
      <c r="B1456" t="str">
        <f>TRIM(Table2[[#This Row],[Company (Manufacturer)]])</f>
        <v>Luker</v>
      </c>
      <c r="C1456" t="s">
        <v>2818</v>
      </c>
      <c r="D1456" t="s">
        <v>49</v>
      </c>
      <c r="E1456">
        <v>2010</v>
      </c>
      <c r="F1456" t="s">
        <v>49</v>
      </c>
      <c r="G1456" t="s">
        <v>2825</v>
      </c>
      <c r="H1456" s="1">
        <v>0.65</v>
      </c>
      <c r="I1456" s="1" t="str">
        <f t="shared" si="67"/>
        <v>5</v>
      </c>
      <c r="J1456" t="s">
        <v>145</v>
      </c>
      <c r="K1456" t="s">
        <v>2826</v>
      </c>
      <c r="L1456">
        <v>3.5</v>
      </c>
      <c r="M1456" t="str">
        <f t="shared" si="66"/>
        <v>Satisfactory</v>
      </c>
      <c r="N1456" t="str">
        <f t="shared" si="68"/>
        <v>Satisfactory</v>
      </c>
    </row>
    <row r="1457" spans="1:14" x14ac:dyDescent="0.25">
      <c r="A1457">
        <v>2502</v>
      </c>
      <c r="B1457" t="str">
        <f>TRIM(Table2[[#This Row],[Company (Manufacturer)]])</f>
        <v>Lumineux</v>
      </c>
      <c r="C1457" t="s">
        <v>2827</v>
      </c>
      <c r="D1457" t="s">
        <v>10</v>
      </c>
      <c r="E1457">
        <v>2020</v>
      </c>
      <c r="F1457" t="s">
        <v>15</v>
      </c>
      <c r="G1457" t="s">
        <v>2828</v>
      </c>
      <c r="H1457" s="1">
        <v>0.73</v>
      </c>
      <c r="I1457" s="1" t="str">
        <f t="shared" si="67"/>
        <v>3</v>
      </c>
      <c r="J1457" t="s">
        <v>13</v>
      </c>
      <c r="K1457" t="s">
        <v>2829</v>
      </c>
      <c r="L1457">
        <v>3.25</v>
      </c>
      <c r="M1457" t="str">
        <f t="shared" si="66"/>
        <v>Satisfactory</v>
      </c>
      <c r="N1457" t="str">
        <f t="shared" si="68"/>
        <v>Satisfactory</v>
      </c>
    </row>
    <row r="1458" spans="1:14" x14ac:dyDescent="0.25">
      <c r="A1458">
        <v>2502</v>
      </c>
      <c r="B1458" t="str">
        <f>TRIM(Table2[[#This Row],[Company (Manufacturer)]])</f>
        <v>Lumineux</v>
      </c>
      <c r="C1458" t="s">
        <v>2827</v>
      </c>
      <c r="D1458" t="s">
        <v>10</v>
      </c>
      <c r="E1458">
        <v>2020</v>
      </c>
      <c r="F1458" t="s">
        <v>11</v>
      </c>
      <c r="G1458" t="s">
        <v>2830</v>
      </c>
      <c r="H1458" s="1">
        <v>0.75</v>
      </c>
      <c r="I1458" s="1" t="str">
        <f t="shared" si="67"/>
        <v>3</v>
      </c>
      <c r="J1458" t="s">
        <v>13</v>
      </c>
      <c r="K1458" t="s">
        <v>2831</v>
      </c>
      <c r="L1458">
        <v>3.25</v>
      </c>
      <c r="M1458" t="str">
        <f t="shared" si="66"/>
        <v>Satisfactory</v>
      </c>
      <c r="N1458" t="str">
        <f t="shared" si="68"/>
        <v>Satisfactory</v>
      </c>
    </row>
    <row r="1459" spans="1:14" x14ac:dyDescent="0.25">
      <c r="A1459">
        <v>2506</v>
      </c>
      <c r="B1459" t="str">
        <f>TRIM(Table2[[#This Row],[Company (Manufacturer)]])</f>
        <v>Lumineux</v>
      </c>
      <c r="C1459" t="s">
        <v>2827</v>
      </c>
      <c r="D1459" t="s">
        <v>10</v>
      </c>
      <c r="E1459">
        <v>2020</v>
      </c>
      <c r="F1459" t="s">
        <v>24</v>
      </c>
      <c r="G1459" t="s">
        <v>2832</v>
      </c>
      <c r="H1459" s="1">
        <v>0.72</v>
      </c>
      <c r="I1459" s="1" t="str">
        <f t="shared" si="67"/>
        <v>3</v>
      </c>
      <c r="J1459" t="s">
        <v>13</v>
      </c>
      <c r="K1459" t="s">
        <v>2833</v>
      </c>
      <c r="L1459">
        <v>3</v>
      </c>
      <c r="M1459" t="str">
        <f t="shared" si="66"/>
        <v>Satisfactory</v>
      </c>
      <c r="N1459" t="str">
        <f t="shared" si="68"/>
        <v>Satisfactory</v>
      </c>
    </row>
    <row r="1460" spans="1:14" x14ac:dyDescent="0.25">
      <c r="A1460">
        <v>2506</v>
      </c>
      <c r="B1460" t="str">
        <f>TRIM(Table2[[#This Row],[Company (Manufacturer)]])</f>
        <v>Lumineux</v>
      </c>
      <c r="C1460" t="s">
        <v>2827</v>
      </c>
      <c r="D1460" t="s">
        <v>10</v>
      </c>
      <c r="E1460">
        <v>2020</v>
      </c>
      <c r="F1460" t="s">
        <v>30</v>
      </c>
      <c r="G1460" t="s">
        <v>2834</v>
      </c>
      <c r="H1460" s="1">
        <v>0.68</v>
      </c>
      <c r="I1460" s="1" t="str">
        <f t="shared" si="67"/>
        <v>3</v>
      </c>
      <c r="J1460" t="s">
        <v>13</v>
      </c>
      <c r="K1460" t="s">
        <v>2835</v>
      </c>
      <c r="L1460">
        <v>3.25</v>
      </c>
      <c r="M1460" t="str">
        <f t="shared" si="66"/>
        <v>Satisfactory</v>
      </c>
      <c r="N1460" t="str">
        <f t="shared" si="68"/>
        <v>Satisfactory</v>
      </c>
    </row>
    <row r="1461" spans="1:14" x14ac:dyDescent="0.25">
      <c r="A1461">
        <v>2506</v>
      </c>
      <c r="B1461" t="str">
        <f>TRIM(Table2[[#This Row],[Company (Manufacturer)]])</f>
        <v>Lumineux</v>
      </c>
      <c r="C1461" t="s">
        <v>2827</v>
      </c>
      <c r="D1461" t="s">
        <v>10</v>
      </c>
      <c r="E1461">
        <v>2020</v>
      </c>
      <c r="F1461" t="s">
        <v>649</v>
      </c>
      <c r="G1461" t="s">
        <v>2836</v>
      </c>
      <c r="H1461" s="1">
        <v>0.67</v>
      </c>
      <c r="I1461" s="1" t="str">
        <f t="shared" si="67"/>
        <v>3</v>
      </c>
      <c r="J1461" t="s">
        <v>13</v>
      </c>
      <c r="K1461" t="s">
        <v>2837</v>
      </c>
      <c r="L1461">
        <v>3.5</v>
      </c>
      <c r="M1461" t="str">
        <f t="shared" si="66"/>
        <v>Satisfactory</v>
      </c>
      <c r="N1461" t="str">
        <f t="shared" si="68"/>
        <v>Satisfactory</v>
      </c>
    </row>
    <row r="1462" spans="1:14" x14ac:dyDescent="0.25">
      <c r="A1462">
        <v>552</v>
      </c>
      <c r="B1462" t="str">
        <f>TRIM(Table2[[#This Row],[Company (Manufacturer)]])</f>
        <v>Machu Picchu Trading Co.</v>
      </c>
      <c r="C1462" t="s">
        <v>2838</v>
      </c>
      <c r="D1462" t="s">
        <v>38</v>
      </c>
      <c r="E1462">
        <v>2010</v>
      </c>
      <c r="F1462" t="s">
        <v>38</v>
      </c>
      <c r="G1462" t="s">
        <v>38</v>
      </c>
      <c r="H1462" s="1">
        <v>0.55000000000000004</v>
      </c>
      <c r="I1462" s="1" t="str">
        <f t="shared" si="67"/>
        <v/>
      </c>
      <c r="K1462" t="s">
        <v>2839</v>
      </c>
      <c r="L1462">
        <v>2.25</v>
      </c>
      <c r="M1462" t="str">
        <f t="shared" si="66"/>
        <v>Dissapointing</v>
      </c>
      <c r="N1462" t="str">
        <f t="shared" si="68"/>
        <v>Dissapointing</v>
      </c>
    </row>
    <row r="1463" spans="1:14" x14ac:dyDescent="0.25">
      <c r="A1463">
        <v>721</v>
      </c>
      <c r="B1463" t="str">
        <f>TRIM(Table2[[#This Row],[Company (Manufacturer)]])</f>
        <v>Machu Picchu Trading Co.</v>
      </c>
      <c r="C1463" t="s">
        <v>2838</v>
      </c>
      <c r="D1463" t="s">
        <v>38</v>
      </c>
      <c r="E1463">
        <v>2011</v>
      </c>
      <c r="F1463" t="s">
        <v>38</v>
      </c>
      <c r="G1463" t="s">
        <v>38</v>
      </c>
      <c r="H1463" s="1">
        <v>0.7</v>
      </c>
      <c r="I1463" s="1" t="str">
        <f t="shared" si="67"/>
        <v/>
      </c>
      <c r="K1463" t="s">
        <v>2840</v>
      </c>
      <c r="L1463">
        <v>1.5</v>
      </c>
      <c r="M1463" t="str">
        <f t="shared" si="66"/>
        <v>Unpleasant</v>
      </c>
      <c r="N1463" t="str">
        <f t="shared" si="68"/>
        <v>Unpleaseant</v>
      </c>
    </row>
    <row r="1464" spans="1:14" x14ac:dyDescent="0.25">
      <c r="A1464">
        <v>2426</v>
      </c>
      <c r="B1464" t="str">
        <f>TRIM(Table2[[#This Row],[Company (Manufacturer)]])</f>
        <v>MaDe Atlantic City Chocolate Bar</v>
      </c>
      <c r="C1464" t="s">
        <v>2841</v>
      </c>
      <c r="D1464" t="s">
        <v>10</v>
      </c>
      <c r="E1464">
        <v>2019</v>
      </c>
      <c r="F1464" t="s">
        <v>30</v>
      </c>
      <c r="G1464" t="s">
        <v>30</v>
      </c>
      <c r="H1464" s="1">
        <v>0.75</v>
      </c>
      <c r="I1464" s="1" t="str">
        <f t="shared" si="67"/>
        <v>3</v>
      </c>
      <c r="J1464" t="s">
        <v>13</v>
      </c>
      <c r="K1464" t="s">
        <v>2842</v>
      </c>
      <c r="L1464">
        <v>2.5</v>
      </c>
      <c r="M1464" t="str">
        <f t="shared" si="66"/>
        <v>Dissapointing</v>
      </c>
      <c r="N1464" t="str">
        <f t="shared" si="68"/>
        <v>Dissapointing</v>
      </c>
    </row>
    <row r="1465" spans="1:14" x14ac:dyDescent="0.25">
      <c r="A1465">
        <v>2430</v>
      </c>
      <c r="B1465" t="str">
        <f>TRIM(Table2[[#This Row],[Company (Manufacturer)]])</f>
        <v>MaDe Atlantic City Chocolate Bar</v>
      </c>
      <c r="C1465" t="s">
        <v>2841</v>
      </c>
      <c r="D1465" t="s">
        <v>10</v>
      </c>
      <c r="E1465">
        <v>2019</v>
      </c>
      <c r="F1465" t="s">
        <v>212</v>
      </c>
      <c r="G1465" t="s">
        <v>212</v>
      </c>
      <c r="H1465" s="1">
        <v>0.75</v>
      </c>
      <c r="I1465" s="1" t="str">
        <f t="shared" si="67"/>
        <v>3</v>
      </c>
      <c r="J1465" t="s">
        <v>13</v>
      </c>
      <c r="K1465" t="s">
        <v>2843</v>
      </c>
      <c r="L1465">
        <v>2.75</v>
      </c>
      <c r="M1465" t="str">
        <f t="shared" si="66"/>
        <v>Dissapointing</v>
      </c>
      <c r="N1465" t="str">
        <f t="shared" si="68"/>
        <v>Dissapointing</v>
      </c>
    </row>
    <row r="1466" spans="1:14" x14ac:dyDescent="0.25">
      <c r="A1466">
        <v>284</v>
      </c>
      <c r="B1466" t="str">
        <f>TRIM(Table2[[#This Row],[Company (Manufacturer)]])</f>
        <v>Madecasse (Cinagra)</v>
      </c>
      <c r="C1466" t="s">
        <v>2844</v>
      </c>
      <c r="D1466" t="s">
        <v>15</v>
      </c>
      <c r="E1466">
        <v>2008</v>
      </c>
      <c r="F1466" t="s">
        <v>15</v>
      </c>
      <c r="G1466" t="s">
        <v>15</v>
      </c>
      <c r="H1466" s="1">
        <v>0.67</v>
      </c>
      <c r="I1466" s="1" t="str">
        <f t="shared" si="67"/>
        <v>5</v>
      </c>
      <c r="J1466" t="s">
        <v>145</v>
      </c>
      <c r="K1466" t="s">
        <v>2845</v>
      </c>
      <c r="L1466">
        <v>3.5</v>
      </c>
      <c r="M1466" t="str">
        <f t="shared" si="66"/>
        <v>Satisfactory</v>
      </c>
      <c r="N1466" t="str">
        <f t="shared" si="68"/>
        <v>Satisfactory</v>
      </c>
    </row>
    <row r="1467" spans="1:14" x14ac:dyDescent="0.25">
      <c r="A1467">
        <v>284</v>
      </c>
      <c r="B1467" t="str">
        <f>TRIM(Table2[[#This Row],[Company (Manufacturer)]])</f>
        <v>Madecasse (Cinagra)</v>
      </c>
      <c r="C1467" t="s">
        <v>2844</v>
      </c>
      <c r="D1467" t="s">
        <v>15</v>
      </c>
      <c r="E1467">
        <v>2008</v>
      </c>
      <c r="F1467" t="s">
        <v>15</v>
      </c>
      <c r="G1467" t="s">
        <v>15</v>
      </c>
      <c r="H1467" s="1">
        <v>0.7</v>
      </c>
      <c r="I1467" s="1" t="str">
        <f t="shared" si="67"/>
        <v>5</v>
      </c>
      <c r="J1467" t="s">
        <v>145</v>
      </c>
      <c r="K1467" t="s">
        <v>2846</v>
      </c>
      <c r="L1467">
        <v>3.75</v>
      </c>
      <c r="M1467" t="str">
        <f t="shared" si="66"/>
        <v>Praiseworthy</v>
      </c>
      <c r="N1467" t="str">
        <f t="shared" si="68"/>
        <v>Praiseworthy</v>
      </c>
    </row>
    <row r="1468" spans="1:14" x14ac:dyDescent="0.25">
      <c r="A1468">
        <v>284</v>
      </c>
      <c r="B1468" t="str">
        <f>TRIM(Table2[[#This Row],[Company (Manufacturer)]])</f>
        <v>Madecasse (Cinagra)</v>
      </c>
      <c r="C1468" t="s">
        <v>2844</v>
      </c>
      <c r="D1468" t="s">
        <v>15</v>
      </c>
      <c r="E1468">
        <v>2008</v>
      </c>
      <c r="F1468" t="s">
        <v>15</v>
      </c>
      <c r="G1468" t="s">
        <v>15</v>
      </c>
      <c r="H1468" s="1">
        <v>0.63</v>
      </c>
      <c r="I1468" s="1" t="str">
        <f t="shared" si="67"/>
        <v>5</v>
      </c>
      <c r="J1468" t="s">
        <v>145</v>
      </c>
      <c r="K1468" t="s">
        <v>2847</v>
      </c>
      <c r="L1468">
        <v>4</v>
      </c>
      <c r="M1468" t="str">
        <f t="shared" si="66"/>
        <v>Premium</v>
      </c>
      <c r="N1468" t="str">
        <f t="shared" si="68"/>
        <v>Premium</v>
      </c>
    </row>
    <row r="1469" spans="1:14" x14ac:dyDescent="0.25">
      <c r="A1469">
        <v>288</v>
      </c>
      <c r="B1469" t="str">
        <f>TRIM(Table2[[#This Row],[Company (Manufacturer)]])</f>
        <v>Madecasse (Cinagra)</v>
      </c>
      <c r="C1469" t="s">
        <v>2844</v>
      </c>
      <c r="D1469" t="s">
        <v>15</v>
      </c>
      <c r="E1469">
        <v>2008</v>
      </c>
      <c r="F1469" t="s">
        <v>15</v>
      </c>
      <c r="G1469" t="s">
        <v>15</v>
      </c>
      <c r="H1469" s="1">
        <v>0.75</v>
      </c>
      <c r="I1469" s="1" t="str">
        <f t="shared" si="67"/>
        <v>5</v>
      </c>
      <c r="J1469" t="s">
        <v>145</v>
      </c>
      <c r="K1469" t="s">
        <v>2848</v>
      </c>
      <c r="L1469">
        <v>3.5</v>
      </c>
      <c r="M1469" t="str">
        <f t="shared" si="66"/>
        <v>Satisfactory</v>
      </c>
      <c r="N1469" t="str">
        <f t="shared" si="68"/>
        <v>Satisfactory</v>
      </c>
    </row>
    <row r="1470" spans="1:14" x14ac:dyDescent="0.25">
      <c r="A1470">
        <v>2664</v>
      </c>
      <c r="B1470" t="str">
        <f>TRIM(Table2[[#This Row],[Company (Manufacturer)]])</f>
        <v>Madhu</v>
      </c>
      <c r="C1470" t="s">
        <v>2849</v>
      </c>
      <c r="D1470" t="s">
        <v>10</v>
      </c>
      <c r="E1470">
        <v>2021</v>
      </c>
      <c r="F1470" t="s">
        <v>49</v>
      </c>
      <c r="G1470" t="s">
        <v>341</v>
      </c>
      <c r="H1470" s="1">
        <v>0.7</v>
      </c>
      <c r="I1470" s="1" t="str">
        <f t="shared" si="67"/>
        <v>2</v>
      </c>
      <c r="J1470" t="s">
        <v>102</v>
      </c>
      <c r="K1470" t="s">
        <v>2850</v>
      </c>
      <c r="L1470">
        <v>2.5</v>
      </c>
      <c r="M1470" t="str">
        <f t="shared" si="66"/>
        <v>Dissapointing</v>
      </c>
      <c r="N1470" t="str">
        <f t="shared" si="68"/>
        <v>Dissapointing</v>
      </c>
    </row>
    <row r="1471" spans="1:14" x14ac:dyDescent="0.25">
      <c r="A1471">
        <v>607</v>
      </c>
      <c r="B1471" t="str">
        <f>TRIM(Table2[[#This Row],[Company (Manufacturer)]])</f>
        <v>Madre</v>
      </c>
      <c r="C1471" t="s">
        <v>2851</v>
      </c>
      <c r="D1471" t="s">
        <v>10</v>
      </c>
      <c r="E1471">
        <v>2010</v>
      </c>
      <c r="F1471" t="s">
        <v>90</v>
      </c>
      <c r="G1471" t="s">
        <v>2852</v>
      </c>
      <c r="H1471" s="1">
        <v>0.72</v>
      </c>
      <c r="I1471" s="1" t="str">
        <f t="shared" si="67"/>
        <v>4</v>
      </c>
      <c r="J1471" t="s">
        <v>130</v>
      </c>
      <c r="K1471" t="s">
        <v>2853</v>
      </c>
      <c r="L1471">
        <v>2.75</v>
      </c>
      <c r="M1471" t="str">
        <f t="shared" si="66"/>
        <v>Dissapointing</v>
      </c>
      <c r="N1471" t="str">
        <f t="shared" si="68"/>
        <v>Dissapointing</v>
      </c>
    </row>
    <row r="1472" spans="1:14" x14ac:dyDescent="0.25">
      <c r="A1472">
        <v>672</v>
      </c>
      <c r="B1472" t="str">
        <f>TRIM(Table2[[#This Row],[Company (Manufacturer)]])</f>
        <v>Madre</v>
      </c>
      <c r="C1472" t="s">
        <v>2851</v>
      </c>
      <c r="D1472" t="s">
        <v>10</v>
      </c>
      <c r="E1472">
        <v>2011</v>
      </c>
      <c r="F1472" t="s">
        <v>18</v>
      </c>
      <c r="G1472" t="s">
        <v>2854</v>
      </c>
      <c r="H1472" s="1">
        <v>0.7</v>
      </c>
      <c r="I1472" s="1" t="str">
        <f t="shared" si="67"/>
        <v>4</v>
      </c>
      <c r="J1472" t="s">
        <v>130</v>
      </c>
      <c r="K1472" t="s">
        <v>2855</v>
      </c>
      <c r="L1472">
        <v>2.5</v>
      </c>
      <c r="M1472" t="str">
        <f t="shared" si="66"/>
        <v>Dissapointing</v>
      </c>
      <c r="N1472" t="str">
        <f t="shared" si="68"/>
        <v>Dissapointing</v>
      </c>
    </row>
    <row r="1473" spans="1:14" x14ac:dyDescent="0.25">
      <c r="A1473">
        <v>693</v>
      </c>
      <c r="B1473" t="str">
        <f>TRIM(Table2[[#This Row],[Company (Manufacturer)]])</f>
        <v>Madre</v>
      </c>
      <c r="C1473" t="s">
        <v>2851</v>
      </c>
      <c r="D1473" t="s">
        <v>10</v>
      </c>
      <c r="E1473">
        <v>2011</v>
      </c>
      <c r="F1473" t="s">
        <v>316</v>
      </c>
      <c r="G1473" t="s">
        <v>1359</v>
      </c>
      <c r="H1473" s="1">
        <v>0.7</v>
      </c>
      <c r="I1473" s="1" t="str">
        <f t="shared" si="67"/>
        <v>4</v>
      </c>
      <c r="J1473" t="s">
        <v>130</v>
      </c>
      <c r="K1473" t="s">
        <v>2856</v>
      </c>
      <c r="L1473">
        <v>2.75</v>
      </c>
      <c r="M1473" t="str">
        <f t="shared" si="66"/>
        <v>Dissapointing</v>
      </c>
      <c r="N1473" t="str">
        <f t="shared" si="68"/>
        <v>Dissapointing</v>
      </c>
    </row>
    <row r="1474" spans="1:14" x14ac:dyDescent="0.25">
      <c r="A1474">
        <v>991</v>
      </c>
      <c r="B1474" t="str">
        <f>TRIM(Table2[[#This Row],[Company (Manufacturer)]])</f>
        <v>Madre</v>
      </c>
      <c r="C1474" t="s">
        <v>2851</v>
      </c>
      <c r="D1474" t="s">
        <v>10</v>
      </c>
      <c r="E1474">
        <v>2012</v>
      </c>
      <c r="F1474" t="s">
        <v>10</v>
      </c>
      <c r="G1474" t="s">
        <v>2857</v>
      </c>
      <c r="H1474" s="1">
        <v>0.7</v>
      </c>
      <c r="I1474" s="1" t="str">
        <f t="shared" si="67"/>
        <v>4</v>
      </c>
      <c r="J1474" t="s">
        <v>130</v>
      </c>
      <c r="K1474" t="s">
        <v>2858</v>
      </c>
      <c r="L1474">
        <v>3.25</v>
      </c>
      <c r="M1474" t="str">
        <f t="shared" ref="M1474:M1537" si="69">VLOOKUP(L1474,$S$10:$T$15,2,TRUE)</f>
        <v>Satisfactory</v>
      </c>
      <c r="N1474" t="str">
        <f t="shared" si="68"/>
        <v>Satisfactory</v>
      </c>
    </row>
    <row r="1475" spans="1:14" x14ac:dyDescent="0.25">
      <c r="A1475">
        <v>995</v>
      </c>
      <c r="B1475" t="str">
        <f>TRIM(Table2[[#This Row],[Company (Manufacturer)]])</f>
        <v>Madre</v>
      </c>
      <c r="C1475" t="s">
        <v>2851</v>
      </c>
      <c r="D1475" t="s">
        <v>10</v>
      </c>
      <c r="E1475">
        <v>2012</v>
      </c>
      <c r="F1475" t="s">
        <v>10</v>
      </c>
      <c r="G1475" t="s">
        <v>2859</v>
      </c>
      <c r="H1475" s="1">
        <v>0.7</v>
      </c>
      <c r="I1475" s="1" t="str">
        <f t="shared" ref="I1475:I1538" si="70">LEFT(J1475,1)</f>
        <v>4</v>
      </c>
      <c r="J1475" t="s">
        <v>130</v>
      </c>
      <c r="K1475" t="s">
        <v>2860</v>
      </c>
      <c r="L1475">
        <v>3.25</v>
      </c>
      <c r="M1475" t="str">
        <f t="shared" si="69"/>
        <v>Satisfactory</v>
      </c>
      <c r="N1475" t="str">
        <f t="shared" ref="N1475:N1538" si="71">IF(AND(L1475 &gt;= 1, L1475&lt; 2), "Unpleaseant", IF(AND(L1475 &gt;= 2, L1475 &lt;3), "Dissapointing", IF(AND(L1475 &gt;= 3, L1475&lt;3.75), "Satisfactory", IF(AND(L1475&gt;=3.75, L1475&lt; 4), "Praiseworthy", IF(AND(L1475 &gt;=4, L1475&lt;5), "Premium", "Elite")))))</f>
        <v>Satisfactory</v>
      </c>
    </row>
    <row r="1476" spans="1:14" x14ac:dyDescent="0.25">
      <c r="A1476">
        <v>995</v>
      </c>
      <c r="B1476" t="str">
        <f>TRIM(Table2[[#This Row],[Company (Manufacturer)]])</f>
        <v>Madre</v>
      </c>
      <c r="C1476" t="s">
        <v>2851</v>
      </c>
      <c r="D1476" t="s">
        <v>10</v>
      </c>
      <c r="E1476">
        <v>2012</v>
      </c>
      <c r="F1476" t="s">
        <v>10</v>
      </c>
      <c r="G1476" t="s">
        <v>2861</v>
      </c>
      <c r="H1476" s="1">
        <v>0.7</v>
      </c>
      <c r="I1476" s="1" t="str">
        <f t="shared" si="70"/>
        <v>4</v>
      </c>
      <c r="J1476" t="s">
        <v>130</v>
      </c>
      <c r="K1476" t="s">
        <v>2862</v>
      </c>
      <c r="L1476">
        <v>3.5</v>
      </c>
      <c r="M1476" t="str">
        <f t="shared" si="69"/>
        <v>Satisfactory</v>
      </c>
      <c r="N1476" t="str">
        <f t="shared" si="71"/>
        <v>Satisfactory</v>
      </c>
    </row>
    <row r="1477" spans="1:14" x14ac:dyDescent="0.25">
      <c r="A1477">
        <v>1085</v>
      </c>
      <c r="B1477" t="str">
        <f>TRIM(Table2[[#This Row],[Company (Manufacturer)]])</f>
        <v>Madre</v>
      </c>
      <c r="C1477" t="s">
        <v>2851</v>
      </c>
      <c r="D1477" t="s">
        <v>10</v>
      </c>
      <c r="E1477">
        <v>2013</v>
      </c>
      <c r="F1477" t="s">
        <v>780</v>
      </c>
      <c r="G1477" t="s">
        <v>780</v>
      </c>
      <c r="H1477" s="1">
        <v>0.7</v>
      </c>
      <c r="I1477" s="1" t="str">
        <f t="shared" si="70"/>
        <v>4</v>
      </c>
      <c r="J1477" t="s">
        <v>130</v>
      </c>
      <c r="K1477" t="s">
        <v>2863</v>
      </c>
      <c r="L1477">
        <v>2.75</v>
      </c>
      <c r="M1477" t="str">
        <f t="shared" si="69"/>
        <v>Dissapointing</v>
      </c>
      <c r="N1477" t="str">
        <f t="shared" si="71"/>
        <v>Dissapointing</v>
      </c>
    </row>
    <row r="1478" spans="1:14" x14ac:dyDescent="0.25">
      <c r="A1478">
        <v>1085</v>
      </c>
      <c r="B1478" t="str">
        <f>TRIM(Table2[[#This Row],[Company (Manufacturer)]])</f>
        <v>Madre</v>
      </c>
      <c r="C1478" t="s">
        <v>2851</v>
      </c>
      <c r="D1478" t="s">
        <v>10</v>
      </c>
      <c r="E1478">
        <v>2013</v>
      </c>
      <c r="F1478" t="s">
        <v>44</v>
      </c>
      <c r="G1478" t="s">
        <v>44</v>
      </c>
      <c r="H1478" s="1">
        <v>0.7</v>
      </c>
      <c r="I1478" s="1" t="str">
        <f t="shared" si="70"/>
        <v>4</v>
      </c>
      <c r="J1478" t="s">
        <v>130</v>
      </c>
      <c r="K1478" t="s">
        <v>2864</v>
      </c>
      <c r="L1478">
        <v>3.5</v>
      </c>
      <c r="M1478" t="str">
        <f t="shared" si="69"/>
        <v>Satisfactory</v>
      </c>
      <c r="N1478" t="str">
        <f t="shared" si="71"/>
        <v>Satisfactory</v>
      </c>
    </row>
    <row r="1479" spans="1:14" x14ac:dyDescent="0.25">
      <c r="A1479">
        <v>1089</v>
      </c>
      <c r="B1479" t="str">
        <f>TRIM(Table2[[#This Row],[Company (Manufacturer)]])</f>
        <v>Madre</v>
      </c>
      <c r="C1479" t="s">
        <v>2851</v>
      </c>
      <c r="D1479" t="s">
        <v>10</v>
      </c>
      <c r="E1479">
        <v>2013</v>
      </c>
      <c r="F1479" t="s">
        <v>10</v>
      </c>
      <c r="G1479" t="s">
        <v>2865</v>
      </c>
      <c r="H1479" s="1">
        <v>0.7</v>
      </c>
      <c r="I1479" s="1" t="str">
        <f t="shared" si="70"/>
        <v>4</v>
      </c>
      <c r="J1479" t="s">
        <v>130</v>
      </c>
      <c r="K1479" t="s">
        <v>2866</v>
      </c>
      <c r="L1479">
        <v>2.75</v>
      </c>
      <c r="M1479" t="str">
        <f t="shared" si="69"/>
        <v>Dissapointing</v>
      </c>
      <c r="N1479" t="str">
        <f t="shared" si="71"/>
        <v>Dissapointing</v>
      </c>
    </row>
    <row r="1480" spans="1:14" x14ac:dyDescent="0.25">
      <c r="A1480">
        <v>1089</v>
      </c>
      <c r="B1480" t="str">
        <f>TRIM(Table2[[#This Row],[Company (Manufacturer)]])</f>
        <v>Madre</v>
      </c>
      <c r="C1480" t="s">
        <v>2851</v>
      </c>
      <c r="D1480" t="s">
        <v>10</v>
      </c>
      <c r="E1480">
        <v>2013</v>
      </c>
      <c r="F1480" t="s">
        <v>90</v>
      </c>
      <c r="G1480" t="s">
        <v>2867</v>
      </c>
      <c r="H1480" s="1">
        <v>0.7</v>
      </c>
      <c r="I1480" s="1" t="str">
        <f t="shared" si="70"/>
        <v>4</v>
      </c>
      <c r="J1480" t="s">
        <v>130</v>
      </c>
      <c r="K1480" t="s">
        <v>2868</v>
      </c>
      <c r="L1480">
        <v>2.75</v>
      </c>
      <c r="M1480" t="str">
        <f t="shared" si="69"/>
        <v>Dissapointing</v>
      </c>
      <c r="N1480" t="str">
        <f t="shared" si="71"/>
        <v>Dissapointing</v>
      </c>
    </row>
    <row r="1481" spans="1:14" x14ac:dyDescent="0.25">
      <c r="A1481">
        <v>1940</v>
      </c>
      <c r="B1481" t="str">
        <f>TRIM(Table2[[#This Row],[Company (Manufacturer)]])</f>
        <v>Madre</v>
      </c>
      <c r="C1481" t="s">
        <v>2851</v>
      </c>
      <c r="D1481" t="s">
        <v>10</v>
      </c>
      <c r="E1481">
        <v>2017</v>
      </c>
      <c r="F1481" t="s">
        <v>407</v>
      </c>
      <c r="G1481" t="s">
        <v>1823</v>
      </c>
      <c r="H1481" s="1">
        <v>0.73</v>
      </c>
      <c r="I1481" s="1" t="str">
        <f t="shared" si="70"/>
        <v>2</v>
      </c>
      <c r="J1481" t="s">
        <v>102</v>
      </c>
      <c r="K1481" t="s">
        <v>2869</v>
      </c>
      <c r="L1481">
        <v>3.5</v>
      </c>
      <c r="M1481" t="str">
        <f t="shared" si="69"/>
        <v>Satisfactory</v>
      </c>
      <c r="N1481" t="str">
        <f t="shared" si="71"/>
        <v>Satisfactory</v>
      </c>
    </row>
    <row r="1482" spans="1:14" x14ac:dyDescent="0.25">
      <c r="A1482">
        <v>300</v>
      </c>
      <c r="B1482" t="str">
        <f>TRIM(Table2[[#This Row],[Company (Manufacturer)]])</f>
        <v>Maglio</v>
      </c>
      <c r="C1482" t="s">
        <v>2870</v>
      </c>
      <c r="D1482" t="s">
        <v>238</v>
      </c>
      <c r="E1482">
        <v>2008</v>
      </c>
      <c r="F1482" t="s">
        <v>11</v>
      </c>
      <c r="G1482" t="s">
        <v>2871</v>
      </c>
      <c r="H1482" s="1">
        <v>0.75</v>
      </c>
      <c r="I1482" s="1" t="str">
        <f t="shared" si="70"/>
        <v>4</v>
      </c>
      <c r="J1482" t="s">
        <v>130</v>
      </c>
      <c r="K1482" t="s">
        <v>2872</v>
      </c>
      <c r="L1482">
        <v>2</v>
      </c>
      <c r="M1482" t="str">
        <f t="shared" si="69"/>
        <v>Dissapointing</v>
      </c>
      <c r="N1482" t="str">
        <f t="shared" si="71"/>
        <v>Dissapointing</v>
      </c>
    </row>
    <row r="1483" spans="1:14" x14ac:dyDescent="0.25">
      <c r="A1483">
        <v>308</v>
      </c>
      <c r="B1483" t="str">
        <f>TRIM(Table2[[#This Row],[Company (Manufacturer)]])</f>
        <v>Maglio</v>
      </c>
      <c r="C1483" t="s">
        <v>2870</v>
      </c>
      <c r="D1483" t="s">
        <v>238</v>
      </c>
      <c r="E1483">
        <v>2008</v>
      </c>
      <c r="F1483" t="s">
        <v>46</v>
      </c>
      <c r="G1483" t="s">
        <v>46</v>
      </c>
      <c r="H1483" s="1">
        <v>0.7</v>
      </c>
      <c r="I1483" s="1" t="str">
        <f t="shared" si="70"/>
        <v>4</v>
      </c>
      <c r="J1483" t="s">
        <v>410</v>
      </c>
      <c r="K1483" t="s">
        <v>2873</v>
      </c>
      <c r="L1483">
        <v>3</v>
      </c>
      <c r="M1483" t="str">
        <f t="shared" si="69"/>
        <v>Satisfactory</v>
      </c>
      <c r="N1483" t="str">
        <f t="shared" si="71"/>
        <v>Satisfactory</v>
      </c>
    </row>
    <row r="1484" spans="1:14" x14ac:dyDescent="0.25">
      <c r="A1484">
        <v>308</v>
      </c>
      <c r="B1484" t="str">
        <f>TRIM(Table2[[#This Row],[Company (Manufacturer)]])</f>
        <v>Maglio</v>
      </c>
      <c r="C1484" t="s">
        <v>2870</v>
      </c>
      <c r="D1484" t="s">
        <v>238</v>
      </c>
      <c r="E1484">
        <v>2008</v>
      </c>
      <c r="F1484" t="s">
        <v>66</v>
      </c>
      <c r="G1484" t="s">
        <v>66</v>
      </c>
      <c r="H1484" s="1">
        <v>0.7</v>
      </c>
      <c r="I1484" s="1" t="str">
        <f t="shared" si="70"/>
        <v>5</v>
      </c>
      <c r="J1484" t="s">
        <v>145</v>
      </c>
      <c r="K1484" t="s">
        <v>2874</v>
      </c>
      <c r="L1484">
        <v>3.25</v>
      </c>
      <c r="M1484" t="str">
        <f t="shared" si="69"/>
        <v>Satisfactory</v>
      </c>
      <c r="N1484" t="str">
        <f t="shared" si="71"/>
        <v>Satisfactory</v>
      </c>
    </row>
    <row r="1485" spans="1:14" x14ac:dyDescent="0.25">
      <c r="A1485">
        <v>308</v>
      </c>
      <c r="B1485" t="str">
        <f>TRIM(Table2[[#This Row],[Company (Manufacturer)]])</f>
        <v>Maglio</v>
      </c>
      <c r="C1485" t="s">
        <v>2870</v>
      </c>
      <c r="D1485" t="s">
        <v>238</v>
      </c>
      <c r="E1485">
        <v>2008</v>
      </c>
      <c r="F1485" t="s">
        <v>18</v>
      </c>
      <c r="G1485" t="s">
        <v>794</v>
      </c>
      <c r="H1485" s="1">
        <v>0.7</v>
      </c>
      <c r="I1485" s="1" t="str">
        <f t="shared" si="70"/>
        <v>5</v>
      </c>
      <c r="J1485" t="s">
        <v>145</v>
      </c>
      <c r="K1485" t="s">
        <v>2875</v>
      </c>
      <c r="L1485">
        <v>3.75</v>
      </c>
      <c r="M1485" t="str">
        <f t="shared" si="69"/>
        <v>Praiseworthy</v>
      </c>
      <c r="N1485" t="str">
        <f t="shared" si="71"/>
        <v>Praiseworthy</v>
      </c>
    </row>
    <row r="1486" spans="1:14" x14ac:dyDescent="0.25">
      <c r="A1486">
        <v>531</v>
      </c>
      <c r="B1486" t="str">
        <f>TRIM(Table2[[#This Row],[Company (Manufacturer)]])</f>
        <v>Majani</v>
      </c>
      <c r="C1486" t="s">
        <v>2876</v>
      </c>
      <c r="D1486" t="s">
        <v>238</v>
      </c>
      <c r="E1486">
        <v>2010</v>
      </c>
      <c r="F1486" t="s">
        <v>46</v>
      </c>
      <c r="G1486" t="s">
        <v>46</v>
      </c>
      <c r="H1486" s="1">
        <v>0.7</v>
      </c>
      <c r="I1486" s="1" t="str">
        <f t="shared" si="70"/>
        <v>4</v>
      </c>
      <c r="J1486" t="s">
        <v>36</v>
      </c>
      <c r="K1486" t="s">
        <v>2877</v>
      </c>
      <c r="L1486">
        <v>2</v>
      </c>
      <c r="M1486" t="str">
        <f t="shared" si="69"/>
        <v>Dissapointing</v>
      </c>
      <c r="N1486" t="str">
        <f t="shared" si="71"/>
        <v>Dissapointing</v>
      </c>
    </row>
    <row r="1487" spans="1:14" x14ac:dyDescent="0.25">
      <c r="A1487">
        <v>184</v>
      </c>
      <c r="B1487" t="str">
        <f>TRIM(Table2[[#This Row],[Company (Manufacturer)]])</f>
        <v>Malagasy (Chocolaterie Robert)</v>
      </c>
      <c r="C1487" t="s">
        <v>2878</v>
      </c>
      <c r="D1487" t="s">
        <v>15</v>
      </c>
      <c r="E1487">
        <v>2007</v>
      </c>
      <c r="F1487" t="s">
        <v>15</v>
      </c>
      <c r="G1487" t="s">
        <v>2879</v>
      </c>
      <c r="H1487" s="1">
        <v>0.75</v>
      </c>
      <c r="I1487" s="1" t="str">
        <f t="shared" si="70"/>
        <v>4</v>
      </c>
      <c r="J1487" t="s">
        <v>36</v>
      </c>
      <c r="K1487" t="s">
        <v>2880</v>
      </c>
      <c r="L1487">
        <v>2.75</v>
      </c>
      <c r="M1487" t="str">
        <f t="shared" si="69"/>
        <v>Dissapointing</v>
      </c>
      <c r="N1487" t="str">
        <f t="shared" si="71"/>
        <v>Dissapointing</v>
      </c>
    </row>
    <row r="1488" spans="1:14" x14ac:dyDescent="0.25">
      <c r="A1488">
        <v>184</v>
      </c>
      <c r="B1488" t="str">
        <f>TRIM(Table2[[#This Row],[Company (Manufacturer)]])</f>
        <v>Malagasy (Chocolaterie Robert)</v>
      </c>
      <c r="C1488" t="s">
        <v>2878</v>
      </c>
      <c r="D1488" t="s">
        <v>15</v>
      </c>
      <c r="E1488">
        <v>2007</v>
      </c>
      <c r="F1488" t="s">
        <v>15</v>
      </c>
      <c r="G1488" t="s">
        <v>2881</v>
      </c>
      <c r="H1488" s="1">
        <v>0.73</v>
      </c>
      <c r="I1488" s="1" t="str">
        <f t="shared" si="70"/>
        <v>4</v>
      </c>
      <c r="J1488" t="s">
        <v>36</v>
      </c>
      <c r="K1488" t="s">
        <v>2882</v>
      </c>
      <c r="L1488">
        <v>3.5</v>
      </c>
      <c r="M1488" t="str">
        <f t="shared" si="69"/>
        <v>Satisfactory</v>
      </c>
      <c r="N1488" t="str">
        <f t="shared" si="71"/>
        <v>Satisfactory</v>
      </c>
    </row>
    <row r="1489" spans="1:14" x14ac:dyDescent="0.25">
      <c r="A1489">
        <v>1121</v>
      </c>
      <c r="B1489" t="str">
        <f>TRIM(Table2[[#This Row],[Company (Manufacturer)]])</f>
        <v>Malagos</v>
      </c>
      <c r="C1489" t="s">
        <v>2883</v>
      </c>
      <c r="D1489" t="s">
        <v>396</v>
      </c>
      <c r="E1489">
        <v>2013</v>
      </c>
      <c r="F1489" t="s">
        <v>396</v>
      </c>
      <c r="G1489" t="s">
        <v>2884</v>
      </c>
      <c r="H1489" s="1">
        <v>0.65</v>
      </c>
      <c r="I1489" s="1" t="str">
        <f t="shared" si="70"/>
        <v>5</v>
      </c>
      <c r="J1489" t="s">
        <v>145</v>
      </c>
      <c r="K1489" t="s">
        <v>1111</v>
      </c>
      <c r="L1489">
        <v>3.5</v>
      </c>
      <c r="M1489" t="str">
        <f t="shared" si="69"/>
        <v>Satisfactory</v>
      </c>
      <c r="N1489" t="str">
        <f t="shared" si="71"/>
        <v>Satisfactory</v>
      </c>
    </row>
    <row r="1490" spans="1:14" x14ac:dyDescent="0.25">
      <c r="A1490">
        <v>2226</v>
      </c>
      <c r="B1490" t="str">
        <f>TRIM(Table2[[#This Row],[Company (Manufacturer)]])</f>
        <v>Malai</v>
      </c>
      <c r="C1490" t="s">
        <v>2885</v>
      </c>
      <c r="D1490" t="s">
        <v>2491</v>
      </c>
      <c r="E1490">
        <v>2018</v>
      </c>
      <c r="F1490" t="s">
        <v>2491</v>
      </c>
      <c r="G1490" t="s">
        <v>2492</v>
      </c>
      <c r="H1490" s="1">
        <v>0.7</v>
      </c>
      <c r="I1490" s="1" t="str">
        <f t="shared" si="70"/>
        <v>3</v>
      </c>
      <c r="J1490" t="s">
        <v>1099</v>
      </c>
      <c r="K1490" t="s">
        <v>2886</v>
      </c>
      <c r="L1490">
        <v>2.75</v>
      </c>
      <c r="M1490" t="str">
        <f t="shared" si="69"/>
        <v>Dissapointing</v>
      </c>
      <c r="N1490" t="str">
        <f t="shared" si="71"/>
        <v>Dissapointing</v>
      </c>
    </row>
    <row r="1491" spans="1:14" x14ac:dyDescent="0.25">
      <c r="A1491">
        <v>311</v>
      </c>
      <c r="B1491" t="str">
        <f>TRIM(Table2[[#This Row],[Company (Manufacturer)]])</f>
        <v>Malie Kai (Guittard)</v>
      </c>
      <c r="C1491" t="s">
        <v>2887</v>
      </c>
      <c r="D1491" t="s">
        <v>10</v>
      </c>
      <c r="E1491">
        <v>2009</v>
      </c>
      <c r="F1491" t="s">
        <v>10</v>
      </c>
      <c r="G1491" t="s">
        <v>1543</v>
      </c>
      <c r="H1491" s="1">
        <v>0.55000000000000004</v>
      </c>
      <c r="I1491" s="1" t="str">
        <f t="shared" si="70"/>
        <v>5</v>
      </c>
      <c r="J1491" t="s">
        <v>145</v>
      </c>
      <c r="K1491" t="s">
        <v>2888</v>
      </c>
      <c r="L1491">
        <v>2.75</v>
      </c>
      <c r="M1491" t="str">
        <f t="shared" si="69"/>
        <v>Dissapointing</v>
      </c>
      <c r="N1491" t="str">
        <f t="shared" si="71"/>
        <v>Dissapointing</v>
      </c>
    </row>
    <row r="1492" spans="1:14" x14ac:dyDescent="0.25">
      <c r="A1492">
        <v>502</v>
      </c>
      <c r="B1492" t="str">
        <f>TRIM(Table2[[#This Row],[Company (Manufacturer)]])</f>
        <v>Malie Kai (Guittard)</v>
      </c>
      <c r="C1492" t="s">
        <v>2887</v>
      </c>
      <c r="D1492" t="s">
        <v>10</v>
      </c>
      <c r="E1492">
        <v>2010</v>
      </c>
      <c r="F1492" t="s">
        <v>10</v>
      </c>
      <c r="G1492" t="s">
        <v>2889</v>
      </c>
      <c r="H1492" s="1">
        <v>0.55000000000000004</v>
      </c>
      <c r="I1492" s="1" t="str">
        <f t="shared" si="70"/>
        <v>5</v>
      </c>
      <c r="J1492" t="s">
        <v>145</v>
      </c>
      <c r="K1492" t="s">
        <v>2890</v>
      </c>
      <c r="L1492">
        <v>3.5</v>
      </c>
      <c r="M1492" t="str">
        <f t="shared" si="69"/>
        <v>Satisfactory</v>
      </c>
      <c r="N1492" t="str">
        <f t="shared" si="71"/>
        <v>Satisfactory</v>
      </c>
    </row>
    <row r="1493" spans="1:14" x14ac:dyDescent="0.25">
      <c r="A1493">
        <v>1856</v>
      </c>
      <c r="B1493" t="str">
        <f>TRIM(Table2[[#This Row],[Company (Manufacturer)]])</f>
        <v>Malmo</v>
      </c>
      <c r="C1493" t="s">
        <v>2891</v>
      </c>
      <c r="D1493" t="s">
        <v>2892</v>
      </c>
      <c r="E1493">
        <v>2016</v>
      </c>
      <c r="F1493" t="s">
        <v>27</v>
      </c>
      <c r="G1493" t="s">
        <v>57</v>
      </c>
      <c r="H1493" s="1">
        <v>0.7</v>
      </c>
      <c r="I1493" s="1" t="str">
        <f t="shared" si="70"/>
        <v>3</v>
      </c>
      <c r="J1493" t="s">
        <v>13</v>
      </c>
      <c r="K1493" t="s">
        <v>2893</v>
      </c>
      <c r="L1493">
        <v>3</v>
      </c>
      <c r="M1493" t="str">
        <f t="shared" si="69"/>
        <v>Satisfactory</v>
      </c>
      <c r="N1493" t="str">
        <f t="shared" si="71"/>
        <v>Satisfactory</v>
      </c>
    </row>
    <row r="1494" spans="1:14" x14ac:dyDescent="0.25">
      <c r="A1494">
        <v>821</v>
      </c>
      <c r="B1494" t="str">
        <f>TRIM(Table2[[#This Row],[Company (Manufacturer)]])</f>
        <v>Mana</v>
      </c>
      <c r="C1494" t="s">
        <v>2894</v>
      </c>
      <c r="D1494" t="s">
        <v>10</v>
      </c>
      <c r="E1494">
        <v>2012</v>
      </c>
      <c r="F1494" t="s">
        <v>18</v>
      </c>
      <c r="G1494" t="s">
        <v>695</v>
      </c>
      <c r="H1494" s="1">
        <v>0.74</v>
      </c>
      <c r="I1494" s="1" t="str">
        <f t="shared" si="70"/>
        <v>3</v>
      </c>
      <c r="J1494" t="s">
        <v>13</v>
      </c>
      <c r="K1494" t="s">
        <v>2895</v>
      </c>
      <c r="L1494">
        <v>3.75</v>
      </c>
      <c r="M1494" t="str">
        <f t="shared" si="69"/>
        <v>Praiseworthy</v>
      </c>
      <c r="N1494" t="str">
        <f t="shared" si="71"/>
        <v>Praiseworthy</v>
      </c>
    </row>
    <row r="1495" spans="1:14" x14ac:dyDescent="0.25">
      <c r="A1495">
        <v>1219</v>
      </c>
      <c r="B1495" t="str">
        <f>TRIM(Table2[[#This Row],[Company (Manufacturer)]])</f>
        <v>Mana</v>
      </c>
      <c r="C1495" t="s">
        <v>2894</v>
      </c>
      <c r="D1495" t="s">
        <v>10</v>
      </c>
      <c r="E1495">
        <v>2014</v>
      </c>
      <c r="F1495" t="s">
        <v>38</v>
      </c>
      <c r="G1495" t="s">
        <v>38</v>
      </c>
      <c r="H1495" s="1">
        <v>0.74</v>
      </c>
      <c r="I1495" s="1" t="str">
        <f t="shared" si="70"/>
        <v>3</v>
      </c>
      <c r="J1495" t="s">
        <v>13</v>
      </c>
      <c r="K1495" t="s">
        <v>2896</v>
      </c>
      <c r="L1495">
        <v>2.5</v>
      </c>
      <c r="M1495" t="str">
        <f t="shared" si="69"/>
        <v>Dissapointing</v>
      </c>
      <c r="N1495" t="str">
        <f t="shared" si="71"/>
        <v>Dissapointing</v>
      </c>
    </row>
    <row r="1496" spans="1:14" x14ac:dyDescent="0.25">
      <c r="A1496">
        <v>1219</v>
      </c>
      <c r="B1496" t="str">
        <f>TRIM(Table2[[#This Row],[Company (Manufacturer)]])</f>
        <v>Mana</v>
      </c>
      <c r="C1496" t="s">
        <v>2894</v>
      </c>
      <c r="D1496" t="s">
        <v>10</v>
      </c>
      <c r="E1496">
        <v>2014</v>
      </c>
      <c r="F1496" t="s">
        <v>27</v>
      </c>
      <c r="G1496" t="s">
        <v>27</v>
      </c>
      <c r="H1496" s="1">
        <v>0.74</v>
      </c>
      <c r="I1496" s="1" t="str">
        <f t="shared" si="70"/>
        <v>3</v>
      </c>
      <c r="J1496" t="s">
        <v>13</v>
      </c>
      <c r="K1496" t="s">
        <v>315</v>
      </c>
      <c r="L1496">
        <v>2.75</v>
      </c>
      <c r="M1496" t="str">
        <f t="shared" si="69"/>
        <v>Dissapointing</v>
      </c>
      <c r="N1496" t="str">
        <f t="shared" si="71"/>
        <v>Dissapointing</v>
      </c>
    </row>
    <row r="1497" spans="1:14" x14ac:dyDescent="0.25">
      <c r="A1497">
        <v>1446</v>
      </c>
      <c r="B1497" t="str">
        <f>TRIM(Table2[[#This Row],[Company (Manufacturer)]])</f>
        <v>Mana</v>
      </c>
      <c r="C1497" t="s">
        <v>2894</v>
      </c>
      <c r="D1497" t="s">
        <v>10</v>
      </c>
      <c r="E1497">
        <v>2015</v>
      </c>
      <c r="F1497" t="s">
        <v>46</v>
      </c>
      <c r="G1497" t="s">
        <v>2897</v>
      </c>
      <c r="H1497" s="1">
        <v>0.74</v>
      </c>
      <c r="I1497" s="1" t="str">
        <f t="shared" si="70"/>
        <v>2</v>
      </c>
      <c r="J1497" t="s">
        <v>102</v>
      </c>
      <c r="K1497" t="s">
        <v>2898</v>
      </c>
      <c r="L1497">
        <v>2.5</v>
      </c>
      <c r="M1497" t="str">
        <f t="shared" si="69"/>
        <v>Dissapointing</v>
      </c>
      <c r="N1497" t="str">
        <f t="shared" si="71"/>
        <v>Dissapointing</v>
      </c>
    </row>
    <row r="1498" spans="1:14" x14ac:dyDescent="0.25">
      <c r="A1498">
        <v>1331</v>
      </c>
      <c r="B1498" t="str">
        <f>TRIM(Table2[[#This Row],[Company (Manufacturer)]])</f>
        <v>Manifesto Cacao</v>
      </c>
      <c r="C1498" t="s">
        <v>2899</v>
      </c>
      <c r="D1498" t="s">
        <v>49</v>
      </c>
      <c r="E1498">
        <v>2014</v>
      </c>
      <c r="F1498" t="s">
        <v>49</v>
      </c>
      <c r="G1498" t="s">
        <v>49</v>
      </c>
      <c r="H1498" s="1">
        <v>0.7</v>
      </c>
      <c r="I1498" s="1" t="str">
        <f t="shared" si="70"/>
        <v>4</v>
      </c>
      <c r="J1498" t="s">
        <v>36</v>
      </c>
      <c r="K1498" t="s">
        <v>2900</v>
      </c>
      <c r="L1498">
        <v>2.75</v>
      </c>
      <c r="M1498" t="str">
        <f t="shared" si="69"/>
        <v>Dissapointing</v>
      </c>
      <c r="N1498" t="str">
        <f t="shared" si="71"/>
        <v>Dissapointing</v>
      </c>
    </row>
    <row r="1499" spans="1:14" x14ac:dyDescent="0.25">
      <c r="A1499">
        <v>1003</v>
      </c>
      <c r="B1499" t="str">
        <f>TRIM(Table2[[#This Row],[Company (Manufacturer)]])</f>
        <v>Manoa</v>
      </c>
      <c r="C1499" t="s">
        <v>2901</v>
      </c>
      <c r="D1499" t="s">
        <v>10</v>
      </c>
      <c r="E1499">
        <v>2012</v>
      </c>
      <c r="F1499" t="s">
        <v>1376</v>
      </c>
      <c r="G1499" t="s">
        <v>2902</v>
      </c>
      <c r="H1499" s="1">
        <v>0.72</v>
      </c>
      <c r="I1499" s="1" t="str">
        <f t="shared" si="70"/>
        <v>3</v>
      </c>
      <c r="J1499" t="s">
        <v>13</v>
      </c>
      <c r="K1499" t="s">
        <v>2903</v>
      </c>
      <c r="L1499">
        <v>3.25</v>
      </c>
      <c r="M1499" t="str">
        <f t="shared" si="69"/>
        <v>Satisfactory</v>
      </c>
      <c r="N1499" t="str">
        <f t="shared" si="71"/>
        <v>Satisfactory</v>
      </c>
    </row>
    <row r="1500" spans="1:14" x14ac:dyDescent="0.25">
      <c r="A1500">
        <v>1007</v>
      </c>
      <c r="B1500" t="str">
        <f>TRIM(Table2[[#This Row],[Company (Manufacturer)]])</f>
        <v>Manoa</v>
      </c>
      <c r="C1500" t="s">
        <v>2901</v>
      </c>
      <c r="D1500" t="s">
        <v>10</v>
      </c>
      <c r="E1500">
        <v>2012</v>
      </c>
      <c r="F1500" t="s">
        <v>10</v>
      </c>
      <c r="G1500" t="s">
        <v>2904</v>
      </c>
      <c r="H1500" s="1">
        <v>0.72</v>
      </c>
      <c r="I1500" s="1" t="str">
        <f t="shared" si="70"/>
        <v>3</v>
      </c>
      <c r="J1500" t="s">
        <v>13</v>
      </c>
      <c r="K1500" t="s">
        <v>2905</v>
      </c>
      <c r="L1500">
        <v>2.75</v>
      </c>
      <c r="M1500" t="str">
        <f t="shared" si="69"/>
        <v>Dissapointing</v>
      </c>
      <c r="N1500" t="str">
        <f t="shared" si="71"/>
        <v>Dissapointing</v>
      </c>
    </row>
    <row r="1501" spans="1:14" x14ac:dyDescent="0.25">
      <c r="A1501">
        <v>1007</v>
      </c>
      <c r="B1501" t="str">
        <f>TRIM(Table2[[#This Row],[Company (Manufacturer)]])</f>
        <v>Manoa</v>
      </c>
      <c r="C1501" t="s">
        <v>2901</v>
      </c>
      <c r="D1501" t="s">
        <v>10</v>
      </c>
      <c r="E1501">
        <v>2012</v>
      </c>
      <c r="F1501" t="s">
        <v>38</v>
      </c>
      <c r="G1501" t="s">
        <v>2906</v>
      </c>
      <c r="H1501" s="1">
        <v>0.72</v>
      </c>
      <c r="I1501" s="1" t="str">
        <f t="shared" si="70"/>
        <v>3</v>
      </c>
      <c r="J1501" t="s">
        <v>13</v>
      </c>
      <c r="K1501" t="s">
        <v>2907</v>
      </c>
      <c r="L1501">
        <v>3</v>
      </c>
      <c r="M1501" t="str">
        <f t="shared" si="69"/>
        <v>Satisfactory</v>
      </c>
      <c r="N1501" t="str">
        <f t="shared" si="71"/>
        <v>Satisfactory</v>
      </c>
    </row>
    <row r="1502" spans="1:14" x14ac:dyDescent="0.25">
      <c r="A1502">
        <v>1007</v>
      </c>
      <c r="B1502" t="str">
        <f>TRIM(Table2[[#This Row],[Company (Manufacturer)]])</f>
        <v>Manoa</v>
      </c>
      <c r="C1502" t="s">
        <v>2901</v>
      </c>
      <c r="D1502" t="s">
        <v>10</v>
      </c>
      <c r="E1502">
        <v>2012</v>
      </c>
      <c r="F1502" t="s">
        <v>10</v>
      </c>
      <c r="G1502" t="s">
        <v>2908</v>
      </c>
      <c r="H1502" s="1">
        <v>0.72</v>
      </c>
      <c r="I1502" s="1" t="str">
        <f t="shared" si="70"/>
        <v>3</v>
      </c>
      <c r="J1502" t="s">
        <v>13</v>
      </c>
      <c r="K1502" t="s">
        <v>2909</v>
      </c>
      <c r="L1502">
        <v>3.25</v>
      </c>
      <c r="M1502" t="str">
        <f t="shared" si="69"/>
        <v>Satisfactory</v>
      </c>
      <c r="N1502" t="str">
        <f t="shared" si="71"/>
        <v>Satisfactory</v>
      </c>
    </row>
    <row r="1503" spans="1:14" x14ac:dyDescent="0.25">
      <c r="A1503">
        <v>1089</v>
      </c>
      <c r="B1503" t="str">
        <f>TRIM(Table2[[#This Row],[Company (Manufacturer)]])</f>
        <v>Manoa</v>
      </c>
      <c r="C1503" t="s">
        <v>2901</v>
      </c>
      <c r="D1503" t="s">
        <v>10</v>
      </c>
      <c r="E1503">
        <v>2013</v>
      </c>
      <c r="F1503" t="s">
        <v>10</v>
      </c>
      <c r="G1503" t="s">
        <v>2910</v>
      </c>
      <c r="H1503" s="1">
        <v>0.72</v>
      </c>
      <c r="I1503" s="1" t="str">
        <f t="shared" si="70"/>
        <v>3</v>
      </c>
      <c r="J1503" t="s">
        <v>13</v>
      </c>
      <c r="K1503" t="s">
        <v>2911</v>
      </c>
      <c r="L1503">
        <v>3.75</v>
      </c>
      <c r="M1503" t="str">
        <f t="shared" si="69"/>
        <v>Praiseworthy</v>
      </c>
      <c r="N1503" t="str">
        <f t="shared" si="71"/>
        <v>Praiseworthy</v>
      </c>
    </row>
    <row r="1504" spans="1:14" x14ac:dyDescent="0.25">
      <c r="A1504">
        <v>1522</v>
      </c>
      <c r="B1504" t="str">
        <f>TRIM(Table2[[#This Row],[Company (Manufacturer)]])</f>
        <v>Manoa</v>
      </c>
      <c r="C1504" t="s">
        <v>2901</v>
      </c>
      <c r="D1504" t="s">
        <v>10</v>
      </c>
      <c r="E1504">
        <v>2015</v>
      </c>
      <c r="F1504" t="s">
        <v>55</v>
      </c>
      <c r="G1504" t="s">
        <v>2912</v>
      </c>
      <c r="H1504" s="1">
        <v>0.72</v>
      </c>
      <c r="I1504" s="1" t="str">
        <f t="shared" si="70"/>
        <v>3</v>
      </c>
      <c r="J1504" t="s">
        <v>13</v>
      </c>
      <c r="K1504" t="s">
        <v>2913</v>
      </c>
      <c r="L1504">
        <v>3.5</v>
      </c>
      <c r="M1504" t="str">
        <f t="shared" si="69"/>
        <v>Satisfactory</v>
      </c>
      <c r="N1504" t="str">
        <f t="shared" si="71"/>
        <v>Satisfactory</v>
      </c>
    </row>
    <row r="1505" spans="1:14" x14ac:dyDescent="0.25">
      <c r="A1505">
        <v>1522</v>
      </c>
      <c r="B1505" t="str">
        <f>TRIM(Table2[[#This Row],[Company (Manufacturer)]])</f>
        <v>Manoa</v>
      </c>
      <c r="C1505" t="s">
        <v>2901</v>
      </c>
      <c r="D1505" t="s">
        <v>10</v>
      </c>
      <c r="E1505">
        <v>2015</v>
      </c>
      <c r="F1505" t="s">
        <v>316</v>
      </c>
      <c r="G1505" t="s">
        <v>2121</v>
      </c>
      <c r="H1505" s="1">
        <v>0.72</v>
      </c>
      <c r="I1505" s="1" t="str">
        <f t="shared" si="70"/>
        <v>3</v>
      </c>
      <c r="J1505" t="s">
        <v>13</v>
      </c>
      <c r="K1505" t="s">
        <v>2914</v>
      </c>
      <c r="L1505">
        <v>3.75</v>
      </c>
      <c r="M1505" t="str">
        <f t="shared" si="69"/>
        <v>Praiseworthy</v>
      </c>
      <c r="N1505" t="str">
        <f t="shared" si="71"/>
        <v>Praiseworthy</v>
      </c>
    </row>
    <row r="1506" spans="1:14" x14ac:dyDescent="0.25">
      <c r="A1506">
        <v>2032</v>
      </c>
      <c r="B1506" t="str">
        <f>TRIM(Table2[[#This Row],[Company (Manufacturer)]])</f>
        <v>Manoa</v>
      </c>
      <c r="C1506" t="s">
        <v>2901</v>
      </c>
      <c r="D1506" t="s">
        <v>10</v>
      </c>
      <c r="E1506">
        <v>2017</v>
      </c>
      <c r="F1506" t="s">
        <v>38</v>
      </c>
      <c r="G1506" t="s">
        <v>334</v>
      </c>
      <c r="H1506" s="1">
        <v>0.7</v>
      </c>
      <c r="I1506" s="1" t="str">
        <f t="shared" si="70"/>
        <v>3</v>
      </c>
      <c r="J1506" t="s">
        <v>13</v>
      </c>
      <c r="K1506" t="s">
        <v>2915</v>
      </c>
      <c r="L1506">
        <v>3.25</v>
      </c>
      <c r="M1506" t="str">
        <f t="shared" si="69"/>
        <v>Satisfactory</v>
      </c>
      <c r="N1506" t="str">
        <f t="shared" si="71"/>
        <v>Satisfactory</v>
      </c>
    </row>
    <row r="1507" spans="1:14" x14ac:dyDescent="0.25">
      <c r="A1507">
        <v>2442</v>
      </c>
      <c r="B1507" t="str">
        <f>TRIM(Table2[[#This Row],[Company (Manufacturer)]])</f>
        <v>Manoa</v>
      </c>
      <c r="C1507" t="s">
        <v>2901</v>
      </c>
      <c r="D1507" t="s">
        <v>10</v>
      </c>
      <c r="E1507">
        <v>2019</v>
      </c>
      <c r="F1507" t="s">
        <v>10</v>
      </c>
      <c r="G1507" t="s">
        <v>2916</v>
      </c>
      <c r="H1507" s="1">
        <v>0.7</v>
      </c>
      <c r="I1507" s="1" t="str">
        <f t="shared" si="70"/>
        <v>3</v>
      </c>
      <c r="J1507" t="s">
        <v>13</v>
      </c>
      <c r="K1507" t="s">
        <v>2917</v>
      </c>
      <c r="L1507">
        <v>3.5</v>
      </c>
      <c r="M1507" t="str">
        <f t="shared" si="69"/>
        <v>Satisfactory</v>
      </c>
      <c r="N1507" t="str">
        <f t="shared" si="71"/>
        <v>Satisfactory</v>
      </c>
    </row>
    <row r="1508" spans="1:14" x14ac:dyDescent="0.25">
      <c r="A1508">
        <v>871</v>
      </c>
      <c r="B1508" t="str">
        <f>TRIM(Table2[[#This Row],[Company (Manufacturer)]])</f>
        <v>Manufaktura Czekolady</v>
      </c>
      <c r="C1508" t="s">
        <v>2918</v>
      </c>
      <c r="D1508" t="s">
        <v>2919</v>
      </c>
      <c r="E1508">
        <v>2012</v>
      </c>
      <c r="F1508" t="s">
        <v>18</v>
      </c>
      <c r="G1508" t="s">
        <v>2920</v>
      </c>
      <c r="H1508" s="1">
        <v>0.7</v>
      </c>
      <c r="I1508" s="1" t="str">
        <f t="shared" si="70"/>
        <v>2</v>
      </c>
      <c r="J1508" t="s">
        <v>102</v>
      </c>
      <c r="K1508" t="s">
        <v>2921</v>
      </c>
      <c r="L1508">
        <v>3.25</v>
      </c>
      <c r="M1508" t="str">
        <f t="shared" si="69"/>
        <v>Satisfactory</v>
      </c>
      <c r="N1508" t="str">
        <f t="shared" si="71"/>
        <v>Satisfactory</v>
      </c>
    </row>
    <row r="1509" spans="1:14" x14ac:dyDescent="0.25">
      <c r="A1509">
        <v>871</v>
      </c>
      <c r="B1509" t="str">
        <f>TRIM(Table2[[#This Row],[Company (Manufacturer)]])</f>
        <v>Manufaktura Czekolady</v>
      </c>
      <c r="C1509" t="s">
        <v>2918</v>
      </c>
      <c r="D1509" t="s">
        <v>2919</v>
      </c>
      <c r="E1509">
        <v>2012</v>
      </c>
      <c r="F1509" t="s">
        <v>212</v>
      </c>
      <c r="G1509" t="s">
        <v>2922</v>
      </c>
      <c r="H1509" s="1">
        <v>0.7</v>
      </c>
      <c r="I1509" s="1" t="str">
        <f t="shared" si="70"/>
        <v>2</v>
      </c>
      <c r="J1509" t="s">
        <v>102</v>
      </c>
      <c r="K1509" t="s">
        <v>2923</v>
      </c>
      <c r="L1509">
        <v>3.5</v>
      </c>
      <c r="M1509" t="str">
        <f t="shared" si="69"/>
        <v>Satisfactory</v>
      </c>
      <c r="N1509" t="str">
        <f t="shared" si="71"/>
        <v>Satisfactory</v>
      </c>
    </row>
    <row r="1510" spans="1:14" x14ac:dyDescent="0.25">
      <c r="A1510">
        <v>875</v>
      </c>
      <c r="B1510" t="str">
        <f>TRIM(Table2[[#This Row],[Company (Manufacturer)]])</f>
        <v>Manufaktura Czekolady</v>
      </c>
      <c r="C1510" t="s">
        <v>2918</v>
      </c>
      <c r="D1510" t="s">
        <v>2919</v>
      </c>
      <c r="E1510">
        <v>2012</v>
      </c>
      <c r="F1510" t="s">
        <v>46</v>
      </c>
      <c r="G1510" t="s">
        <v>2924</v>
      </c>
      <c r="H1510" s="1">
        <v>0.7</v>
      </c>
      <c r="I1510" s="1" t="str">
        <f t="shared" si="70"/>
        <v>2</v>
      </c>
      <c r="J1510" t="s">
        <v>102</v>
      </c>
      <c r="K1510" t="s">
        <v>2925</v>
      </c>
      <c r="L1510">
        <v>3.25</v>
      </c>
      <c r="M1510" t="str">
        <f t="shared" si="69"/>
        <v>Satisfactory</v>
      </c>
      <c r="N1510" t="str">
        <f t="shared" si="71"/>
        <v>Satisfactory</v>
      </c>
    </row>
    <row r="1511" spans="1:14" x14ac:dyDescent="0.25">
      <c r="A1511">
        <v>1255</v>
      </c>
      <c r="B1511" t="str">
        <f>TRIM(Table2[[#This Row],[Company (Manufacturer)]])</f>
        <v>Manufaktura Czekolady</v>
      </c>
      <c r="C1511" t="s">
        <v>2918</v>
      </c>
      <c r="D1511" t="s">
        <v>2919</v>
      </c>
      <c r="E1511">
        <v>2014</v>
      </c>
      <c r="F1511" t="s">
        <v>27</v>
      </c>
      <c r="G1511" t="s">
        <v>86</v>
      </c>
      <c r="H1511" s="1">
        <v>0.7</v>
      </c>
      <c r="I1511" s="1" t="str">
        <f t="shared" si="70"/>
        <v>2</v>
      </c>
      <c r="J1511" t="s">
        <v>102</v>
      </c>
      <c r="K1511" t="s">
        <v>2926</v>
      </c>
      <c r="L1511">
        <v>3.75</v>
      </c>
      <c r="M1511" t="str">
        <f t="shared" si="69"/>
        <v>Praiseworthy</v>
      </c>
      <c r="N1511" t="str">
        <f t="shared" si="71"/>
        <v>Praiseworthy</v>
      </c>
    </row>
    <row r="1512" spans="1:14" x14ac:dyDescent="0.25">
      <c r="A1512">
        <v>1279</v>
      </c>
      <c r="B1512" t="str">
        <f>TRIM(Table2[[#This Row],[Company (Manufacturer)]])</f>
        <v>Manufaktura Czekolady</v>
      </c>
      <c r="C1512" t="s">
        <v>2918</v>
      </c>
      <c r="D1512" t="s">
        <v>2919</v>
      </c>
      <c r="E1512">
        <v>2014</v>
      </c>
      <c r="F1512" t="s">
        <v>49</v>
      </c>
      <c r="G1512" t="s">
        <v>2927</v>
      </c>
      <c r="H1512" s="1">
        <v>0.85</v>
      </c>
      <c r="I1512" s="1" t="str">
        <f t="shared" si="70"/>
        <v>2</v>
      </c>
      <c r="J1512" t="s">
        <v>102</v>
      </c>
      <c r="K1512" t="s">
        <v>2928</v>
      </c>
      <c r="L1512">
        <v>3.5</v>
      </c>
      <c r="M1512" t="str">
        <f t="shared" si="69"/>
        <v>Satisfactory</v>
      </c>
      <c r="N1512" t="str">
        <f t="shared" si="71"/>
        <v>Satisfactory</v>
      </c>
    </row>
    <row r="1513" spans="1:14" x14ac:dyDescent="0.25">
      <c r="A1513">
        <v>1844</v>
      </c>
      <c r="B1513" t="str">
        <f>TRIM(Table2[[#This Row],[Company (Manufacturer)]])</f>
        <v>Manufaktura Czekolady</v>
      </c>
      <c r="C1513" t="s">
        <v>2918</v>
      </c>
      <c r="D1513" t="s">
        <v>2919</v>
      </c>
      <c r="E1513">
        <v>2016</v>
      </c>
      <c r="F1513" t="s">
        <v>163</v>
      </c>
      <c r="G1513" t="s">
        <v>1538</v>
      </c>
      <c r="H1513" s="1">
        <v>0.7</v>
      </c>
      <c r="I1513" s="1" t="str">
        <f t="shared" si="70"/>
        <v>3</v>
      </c>
      <c r="J1513" t="s">
        <v>13</v>
      </c>
      <c r="K1513" t="s">
        <v>2929</v>
      </c>
      <c r="L1513">
        <v>3.75</v>
      </c>
      <c r="M1513" t="str">
        <f t="shared" si="69"/>
        <v>Praiseworthy</v>
      </c>
      <c r="N1513" t="str">
        <f t="shared" si="71"/>
        <v>Praiseworthy</v>
      </c>
    </row>
    <row r="1514" spans="1:14" x14ac:dyDescent="0.25">
      <c r="A1514">
        <v>1848</v>
      </c>
      <c r="B1514" t="str">
        <f>TRIM(Table2[[#This Row],[Company (Manufacturer)]])</f>
        <v>Manufaktura Czekolady</v>
      </c>
      <c r="C1514" t="s">
        <v>2918</v>
      </c>
      <c r="D1514" t="s">
        <v>2919</v>
      </c>
      <c r="E1514">
        <v>2016</v>
      </c>
      <c r="F1514" t="s">
        <v>38</v>
      </c>
      <c r="G1514" t="s">
        <v>38</v>
      </c>
      <c r="H1514" s="1">
        <v>0.7</v>
      </c>
      <c r="I1514" s="1" t="str">
        <f t="shared" si="70"/>
        <v>3</v>
      </c>
      <c r="J1514" t="s">
        <v>13</v>
      </c>
      <c r="K1514" t="s">
        <v>2930</v>
      </c>
      <c r="L1514">
        <v>3.5</v>
      </c>
      <c r="M1514" t="str">
        <f t="shared" si="69"/>
        <v>Satisfactory</v>
      </c>
      <c r="N1514" t="str">
        <f t="shared" si="71"/>
        <v>Satisfactory</v>
      </c>
    </row>
    <row r="1515" spans="1:14" x14ac:dyDescent="0.25">
      <c r="A1515">
        <v>1474</v>
      </c>
      <c r="B1515" t="str">
        <f>TRIM(Table2[[#This Row],[Company (Manufacturer)]])</f>
        <v>Map Chocolate</v>
      </c>
      <c r="C1515" t="s">
        <v>2931</v>
      </c>
      <c r="D1515" t="s">
        <v>10</v>
      </c>
      <c r="E1515">
        <v>2015</v>
      </c>
      <c r="F1515" t="s">
        <v>18</v>
      </c>
      <c r="G1515" t="s">
        <v>2932</v>
      </c>
      <c r="H1515" s="1">
        <v>0.7</v>
      </c>
      <c r="I1515" s="1" t="str">
        <f t="shared" si="70"/>
        <v>3</v>
      </c>
      <c r="J1515" t="s">
        <v>13</v>
      </c>
      <c r="K1515" t="s">
        <v>2933</v>
      </c>
      <c r="L1515">
        <v>3.5</v>
      </c>
      <c r="M1515" t="str">
        <f t="shared" si="69"/>
        <v>Satisfactory</v>
      </c>
      <c r="N1515" t="str">
        <f t="shared" si="71"/>
        <v>Satisfactory</v>
      </c>
    </row>
    <row r="1516" spans="1:14" x14ac:dyDescent="0.25">
      <c r="A1516">
        <v>1474</v>
      </c>
      <c r="B1516" t="str">
        <f>TRIM(Table2[[#This Row],[Company (Manufacturer)]])</f>
        <v>Map Chocolate</v>
      </c>
      <c r="C1516" t="s">
        <v>2931</v>
      </c>
      <c r="D1516" t="s">
        <v>10</v>
      </c>
      <c r="E1516">
        <v>2015</v>
      </c>
      <c r="F1516" t="s">
        <v>38</v>
      </c>
      <c r="G1516" t="s">
        <v>2934</v>
      </c>
      <c r="H1516" s="1">
        <v>0.62</v>
      </c>
      <c r="I1516" s="1" t="str">
        <f t="shared" si="70"/>
        <v>3</v>
      </c>
      <c r="J1516" t="s">
        <v>13</v>
      </c>
      <c r="K1516" t="s">
        <v>2935</v>
      </c>
      <c r="L1516">
        <v>3.5</v>
      </c>
      <c r="M1516" t="str">
        <f t="shared" si="69"/>
        <v>Satisfactory</v>
      </c>
      <c r="N1516" t="str">
        <f t="shared" si="71"/>
        <v>Satisfactory</v>
      </c>
    </row>
    <row r="1517" spans="1:14" x14ac:dyDescent="0.25">
      <c r="A1517">
        <v>1478</v>
      </c>
      <c r="B1517" t="str">
        <f>TRIM(Table2[[#This Row],[Company (Manufacturer)]])</f>
        <v>Map Chocolate</v>
      </c>
      <c r="C1517" t="s">
        <v>2931</v>
      </c>
      <c r="D1517" t="s">
        <v>10</v>
      </c>
      <c r="E1517">
        <v>2015</v>
      </c>
      <c r="F1517" t="s">
        <v>46</v>
      </c>
      <c r="G1517" t="s">
        <v>46</v>
      </c>
      <c r="H1517" s="1">
        <v>0.7</v>
      </c>
      <c r="I1517" s="1" t="str">
        <f t="shared" si="70"/>
        <v>3</v>
      </c>
      <c r="J1517" t="s">
        <v>13</v>
      </c>
      <c r="K1517" t="s">
        <v>2936</v>
      </c>
      <c r="L1517">
        <v>3.5</v>
      </c>
      <c r="M1517" t="str">
        <f t="shared" si="69"/>
        <v>Satisfactory</v>
      </c>
      <c r="N1517" t="str">
        <f t="shared" si="71"/>
        <v>Satisfactory</v>
      </c>
    </row>
    <row r="1518" spans="1:14" x14ac:dyDescent="0.25">
      <c r="A1518">
        <v>1606</v>
      </c>
      <c r="B1518" t="str">
        <f>TRIM(Table2[[#This Row],[Company (Manufacturer)]])</f>
        <v>Map Chocolate</v>
      </c>
      <c r="C1518" t="s">
        <v>2931</v>
      </c>
      <c r="D1518" t="s">
        <v>10</v>
      </c>
      <c r="E1518">
        <v>2015</v>
      </c>
      <c r="F1518" t="s">
        <v>149</v>
      </c>
      <c r="G1518" t="s">
        <v>2937</v>
      </c>
      <c r="H1518" s="1">
        <v>0.7</v>
      </c>
      <c r="I1518" s="1" t="str">
        <f t="shared" si="70"/>
        <v>3</v>
      </c>
      <c r="J1518" t="s">
        <v>13</v>
      </c>
      <c r="K1518" t="s">
        <v>2938</v>
      </c>
      <c r="L1518">
        <v>2.75</v>
      </c>
      <c r="M1518" t="str">
        <f t="shared" si="69"/>
        <v>Dissapointing</v>
      </c>
      <c r="N1518" t="str">
        <f t="shared" si="71"/>
        <v>Dissapointing</v>
      </c>
    </row>
    <row r="1519" spans="1:14" x14ac:dyDescent="0.25">
      <c r="A1519">
        <v>1606</v>
      </c>
      <c r="B1519" t="str">
        <f>TRIM(Table2[[#This Row],[Company (Manufacturer)]])</f>
        <v>Map Chocolate</v>
      </c>
      <c r="C1519" t="s">
        <v>2931</v>
      </c>
      <c r="D1519" t="s">
        <v>10</v>
      </c>
      <c r="E1519">
        <v>2015</v>
      </c>
      <c r="F1519" t="s">
        <v>163</v>
      </c>
      <c r="G1519" t="s">
        <v>2939</v>
      </c>
      <c r="H1519" s="1">
        <v>0.7</v>
      </c>
      <c r="I1519" s="1" t="str">
        <f t="shared" si="70"/>
        <v>3</v>
      </c>
      <c r="J1519" t="s">
        <v>13</v>
      </c>
      <c r="K1519" t="s">
        <v>2940</v>
      </c>
      <c r="L1519">
        <v>3.5</v>
      </c>
      <c r="M1519" t="str">
        <f t="shared" si="69"/>
        <v>Satisfactory</v>
      </c>
      <c r="N1519" t="str">
        <f t="shared" si="71"/>
        <v>Satisfactory</v>
      </c>
    </row>
    <row r="1520" spans="1:14" x14ac:dyDescent="0.25">
      <c r="A1520">
        <v>1606</v>
      </c>
      <c r="B1520" t="str">
        <f>TRIM(Table2[[#This Row],[Company (Manufacturer)]])</f>
        <v>Map Chocolate</v>
      </c>
      <c r="C1520" t="s">
        <v>2931</v>
      </c>
      <c r="D1520" t="s">
        <v>10</v>
      </c>
      <c r="E1520">
        <v>2015</v>
      </c>
      <c r="F1520" t="s">
        <v>38</v>
      </c>
      <c r="G1520" t="s">
        <v>2941</v>
      </c>
      <c r="H1520" s="1">
        <v>0.68</v>
      </c>
      <c r="I1520" s="1" t="str">
        <f t="shared" si="70"/>
        <v>3</v>
      </c>
      <c r="J1520" t="s">
        <v>13</v>
      </c>
      <c r="K1520" t="s">
        <v>2942</v>
      </c>
      <c r="L1520">
        <v>3.5</v>
      </c>
      <c r="M1520" t="str">
        <f t="shared" si="69"/>
        <v>Satisfactory</v>
      </c>
      <c r="N1520" t="str">
        <f t="shared" si="71"/>
        <v>Satisfactory</v>
      </c>
    </row>
    <row r="1521" spans="1:14" x14ac:dyDescent="0.25">
      <c r="A1521">
        <v>1610</v>
      </c>
      <c r="B1521" t="str">
        <f>TRIM(Table2[[#This Row],[Company (Manufacturer)]])</f>
        <v>Map Chocolate</v>
      </c>
      <c r="C1521" t="s">
        <v>2931</v>
      </c>
      <c r="D1521" t="s">
        <v>10</v>
      </c>
      <c r="E1521">
        <v>2015</v>
      </c>
      <c r="F1521" t="s">
        <v>49</v>
      </c>
      <c r="G1521" t="s">
        <v>49</v>
      </c>
      <c r="H1521" s="1">
        <v>0.75</v>
      </c>
      <c r="I1521" s="1" t="str">
        <f t="shared" si="70"/>
        <v>3</v>
      </c>
      <c r="J1521" t="s">
        <v>13</v>
      </c>
      <c r="K1521" t="s">
        <v>2943</v>
      </c>
      <c r="L1521">
        <v>2.75</v>
      </c>
      <c r="M1521" t="str">
        <f t="shared" si="69"/>
        <v>Dissapointing</v>
      </c>
      <c r="N1521" t="str">
        <f t="shared" si="71"/>
        <v>Dissapointing</v>
      </c>
    </row>
    <row r="1522" spans="1:14" x14ac:dyDescent="0.25">
      <c r="A1522">
        <v>1610</v>
      </c>
      <c r="B1522" t="str">
        <f>TRIM(Table2[[#This Row],[Company (Manufacturer)]])</f>
        <v>Map Chocolate</v>
      </c>
      <c r="C1522" t="s">
        <v>2931</v>
      </c>
      <c r="D1522" t="s">
        <v>10</v>
      </c>
      <c r="E1522">
        <v>2015</v>
      </c>
      <c r="F1522" t="s">
        <v>11</v>
      </c>
      <c r="G1522" t="s">
        <v>2944</v>
      </c>
      <c r="H1522" s="1">
        <v>0.72</v>
      </c>
      <c r="I1522" s="1" t="str">
        <f t="shared" si="70"/>
        <v>3</v>
      </c>
      <c r="J1522" t="s">
        <v>13</v>
      </c>
      <c r="K1522" t="s">
        <v>2945</v>
      </c>
      <c r="L1522">
        <v>3</v>
      </c>
      <c r="M1522" t="str">
        <f t="shared" si="69"/>
        <v>Satisfactory</v>
      </c>
      <c r="N1522" t="str">
        <f t="shared" si="71"/>
        <v>Satisfactory</v>
      </c>
    </row>
    <row r="1523" spans="1:14" x14ac:dyDescent="0.25">
      <c r="A1523">
        <v>1634</v>
      </c>
      <c r="B1523" t="str">
        <f>TRIM(Table2[[#This Row],[Company (Manufacturer)]])</f>
        <v>Map Chocolate</v>
      </c>
      <c r="C1523" t="s">
        <v>2931</v>
      </c>
      <c r="D1523" t="s">
        <v>10</v>
      </c>
      <c r="E1523">
        <v>2015</v>
      </c>
      <c r="F1523" t="s">
        <v>313</v>
      </c>
      <c r="G1523" t="s">
        <v>2946</v>
      </c>
      <c r="H1523" s="1">
        <v>0.78</v>
      </c>
      <c r="I1523" s="1" t="str">
        <f t="shared" si="70"/>
        <v>3</v>
      </c>
      <c r="J1523" t="s">
        <v>13</v>
      </c>
      <c r="K1523" t="s">
        <v>2947</v>
      </c>
      <c r="L1523">
        <v>3.5</v>
      </c>
      <c r="M1523" t="str">
        <f t="shared" si="69"/>
        <v>Satisfactory</v>
      </c>
      <c r="N1523" t="str">
        <f t="shared" si="71"/>
        <v>Satisfactory</v>
      </c>
    </row>
    <row r="1524" spans="1:14" x14ac:dyDescent="0.25">
      <c r="A1524">
        <v>1896</v>
      </c>
      <c r="B1524" t="str">
        <f>TRIM(Table2[[#This Row],[Company (Manufacturer)]])</f>
        <v>Map Chocolate</v>
      </c>
      <c r="C1524" t="s">
        <v>2931</v>
      </c>
      <c r="D1524" t="s">
        <v>10</v>
      </c>
      <c r="E1524">
        <v>2016</v>
      </c>
      <c r="F1524" t="s">
        <v>153</v>
      </c>
      <c r="G1524" t="s">
        <v>2948</v>
      </c>
      <c r="H1524" s="1">
        <v>0.75</v>
      </c>
      <c r="I1524" s="1" t="str">
        <f t="shared" si="70"/>
        <v>3</v>
      </c>
      <c r="J1524" t="s">
        <v>13</v>
      </c>
      <c r="K1524" t="s">
        <v>2949</v>
      </c>
      <c r="L1524">
        <v>3.25</v>
      </c>
      <c r="M1524" t="str">
        <f t="shared" si="69"/>
        <v>Satisfactory</v>
      </c>
      <c r="N1524" t="str">
        <f t="shared" si="71"/>
        <v>Satisfactory</v>
      </c>
    </row>
    <row r="1525" spans="1:14" x14ac:dyDescent="0.25">
      <c r="A1525">
        <v>1956</v>
      </c>
      <c r="B1525" t="str">
        <f>TRIM(Table2[[#This Row],[Company (Manufacturer)]])</f>
        <v>Map Chocolate</v>
      </c>
      <c r="C1525" t="s">
        <v>2931</v>
      </c>
      <c r="D1525" t="s">
        <v>10</v>
      </c>
      <c r="E1525">
        <v>2017</v>
      </c>
      <c r="F1525" t="s">
        <v>153</v>
      </c>
      <c r="G1525" t="s">
        <v>2950</v>
      </c>
      <c r="H1525" s="1">
        <v>0.73</v>
      </c>
      <c r="I1525" s="1" t="str">
        <f t="shared" si="70"/>
        <v>2</v>
      </c>
      <c r="J1525" t="s">
        <v>102</v>
      </c>
      <c r="K1525" t="s">
        <v>2951</v>
      </c>
      <c r="L1525">
        <v>3</v>
      </c>
      <c r="M1525" t="str">
        <f t="shared" si="69"/>
        <v>Satisfactory</v>
      </c>
      <c r="N1525" t="str">
        <f t="shared" si="71"/>
        <v>Satisfactory</v>
      </c>
    </row>
    <row r="1526" spans="1:14" x14ac:dyDescent="0.25">
      <c r="A1526">
        <v>2040</v>
      </c>
      <c r="B1526" t="str">
        <f>TRIM(Table2[[#This Row],[Company (Manufacturer)]])</f>
        <v>Map Chocolate</v>
      </c>
      <c r="C1526" t="s">
        <v>2931</v>
      </c>
      <c r="D1526" t="s">
        <v>10</v>
      </c>
      <c r="E1526">
        <v>2018</v>
      </c>
      <c r="F1526" t="s">
        <v>18</v>
      </c>
      <c r="G1526" t="s">
        <v>2952</v>
      </c>
      <c r="H1526" s="1">
        <v>0.72</v>
      </c>
      <c r="I1526" s="1" t="str">
        <f t="shared" si="70"/>
        <v>3</v>
      </c>
      <c r="J1526" t="s">
        <v>13</v>
      </c>
      <c r="K1526" t="s">
        <v>2953</v>
      </c>
      <c r="L1526">
        <v>3.5</v>
      </c>
      <c r="M1526" t="str">
        <f t="shared" si="69"/>
        <v>Satisfactory</v>
      </c>
      <c r="N1526" t="str">
        <f t="shared" si="71"/>
        <v>Satisfactory</v>
      </c>
    </row>
    <row r="1527" spans="1:14" x14ac:dyDescent="0.25">
      <c r="A1527">
        <v>2262</v>
      </c>
      <c r="B1527" t="str">
        <f>TRIM(Table2[[#This Row],[Company (Manufacturer)]])</f>
        <v>Map Chocolate</v>
      </c>
      <c r="C1527" t="s">
        <v>2931</v>
      </c>
      <c r="D1527" t="s">
        <v>10</v>
      </c>
      <c r="E1527">
        <v>2018</v>
      </c>
      <c r="F1527" t="s">
        <v>239</v>
      </c>
      <c r="G1527" t="s">
        <v>2954</v>
      </c>
      <c r="H1527" s="1">
        <v>0.72</v>
      </c>
      <c r="I1527" s="1" t="str">
        <f t="shared" si="70"/>
        <v>3</v>
      </c>
      <c r="J1527" t="s">
        <v>13</v>
      </c>
      <c r="K1527" t="s">
        <v>2955</v>
      </c>
      <c r="L1527">
        <v>3</v>
      </c>
      <c r="M1527" t="str">
        <f t="shared" si="69"/>
        <v>Satisfactory</v>
      </c>
      <c r="N1527" t="str">
        <f t="shared" si="71"/>
        <v>Satisfactory</v>
      </c>
    </row>
    <row r="1528" spans="1:14" x14ac:dyDescent="0.25">
      <c r="A1528">
        <v>2262</v>
      </c>
      <c r="B1528" t="str">
        <f>TRIM(Table2[[#This Row],[Company (Manufacturer)]])</f>
        <v>Map Chocolate</v>
      </c>
      <c r="C1528" t="s">
        <v>2931</v>
      </c>
      <c r="D1528" t="s">
        <v>10</v>
      </c>
      <c r="E1528">
        <v>2018</v>
      </c>
      <c r="F1528" t="s">
        <v>90</v>
      </c>
      <c r="G1528" t="s">
        <v>2956</v>
      </c>
      <c r="H1528" s="1">
        <v>0.72</v>
      </c>
      <c r="I1528" s="1" t="str">
        <f t="shared" si="70"/>
        <v>3</v>
      </c>
      <c r="J1528" t="s">
        <v>13</v>
      </c>
      <c r="K1528" t="s">
        <v>2957</v>
      </c>
      <c r="L1528">
        <v>3.25</v>
      </c>
      <c r="M1528" t="str">
        <f t="shared" si="69"/>
        <v>Satisfactory</v>
      </c>
      <c r="N1528" t="str">
        <f t="shared" si="71"/>
        <v>Satisfactory</v>
      </c>
    </row>
    <row r="1529" spans="1:14" x14ac:dyDescent="0.25">
      <c r="A1529">
        <v>1884</v>
      </c>
      <c r="B1529" t="str">
        <f>TRIM(Table2[[#This Row],[Company (Manufacturer)]])</f>
        <v>Marana</v>
      </c>
      <c r="C1529" t="s">
        <v>2958</v>
      </c>
      <c r="D1529" t="s">
        <v>38</v>
      </c>
      <c r="E1529">
        <v>2016</v>
      </c>
      <c r="F1529" t="s">
        <v>38</v>
      </c>
      <c r="G1529" t="s">
        <v>96</v>
      </c>
      <c r="H1529" s="1">
        <v>0.7</v>
      </c>
      <c r="I1529" s="1" t="str">
        <f t="shared" si="70"/>
        <v>3</v>
      </c>
      <c r="J1529" t="s">
        <v>13</v>
      </c>
      <c r="K1529" t="s">
        <v>2959</v>
      </c>
      <c r="L1529">
        <v>2.75</v>
      </c>
      <c r="M1529" t="str">
        <f t="shared" si="69"/>
        <v>Dissapointing</v>
      </c>
      <c r="N1529" t="str">
        <f t="shared" si="71"/>
        <v>Dissapointing</v>
      </c>
    </row>
    <row r="1530" spans="1:14" x14ac:dyDescent="0.25">
      <c r="A1530">
        <v>2610</v>
      </c>
      <c r="B1530" t="str">
        <f>TRIM(Table2[[#This Row],[Company (Manufacturer)]])</f>
        <v>Marana</v>
      </c>
      <c r="C1530" t="s">
        <v>2958</v>
      </c>
      <c r="D1530" t="s">
        <v>38</v>
      </c>
      <c r="E1530">
        <v>2021</v>
      </c>
      <c r="F1530" t="s">
        <v>38</v>
      </c>
      <c r="G1530" t="s">
        <v>2960</v>
      </c>
      <c r="H1530" s="1">
        <v>0.8</v>
      </c>
      <c r="I1530" s="1" t="str">
        <f t="shared" si="70"/>
        <v>3</v>
      </c>
      <c r="J1530" t="s">
        <v>13</v>
      </c>
      <c r="K1530" t="s">
        <v>2961</v>
      </c>
      <c r="L1530">
        <v>3.25</v>
      </c>
      <c r="M1530" t="str">
        <f t="shared" si="69"/>
        <v>Satisfactory</v>
      </c>
      <c r="N1530" t="str">
        <f t="shared" si="71"/>
        <v>Satisfactory</v>
      </c>
    </row>
    <row r="1531" spans="1:14" x14ac:dyDescent="0.25">
      <c r="A1531">
        <v>2610</v>
      </c>
      <c r="B1531" t="str">
        <f>TRIM(Table2[[#This Row],[Company (Manufacturer)]])</f>
        <v>Marana</v>
      </c>
      <c r="C1531" t="s">
        <v>2958</v>
      </c>
      <c r="D1531" t="s">
        <v>38</v>
      </c>
      <c r="E1531">
        <v>2021</v>
      </c>
      <c r="F1531" t="s">
        <v>38</v>
      </c>
      <c r="G1531" t="s">
        <v>2962</v>
      </c>
      <c r="H1531" s="1">
        <v>0.7</v>
      </c>
      <c r="I1531" s="1" t="str">
        <f t="shared" si="70"/>
        <v>3</v>
      </c>
      <c r="J1531" t="s">
        <v>13</v>
      </c>
      <c r="K1531" t="s">
        <v>2963</v>
      </c>
      <c r="L1531">
        <v>3.5</v>
      </c>
      <c r="M1531" t="str">
        <f t="shared" si="69"/>
        <v>Satisfactory</v>
      </c>
      <c r="N1531" t="str">
        <f t="shared" si="71"/>
        <v>Satisfactory</v>
      </c>
    </row>
    <row r="1532" spans="1:14" x14ac:dyDescent="0.25">
      <c r="A1532">
        <v>2598</v>
      </c>
      <c r="B1532" t="str">
        <f>TRIM(Table2[[#This Row],[Company (Manufacturer)]])</f>
        <v>Maribea</v>
      </c>
      <c r="C1532" t="s">
        <v>2964</v>
      </c>
      <c r="D1532" t="s">
        <v>10</v>
      </c>
      <c r="E1532">
        <v>2021</v>
      </c>
      <c r="F1532" t="s">
        <v>90</v>
      </c>
      <c r="G1532" t="s">
        <v>134</v>
      </c>
      <c r="H1532" s="1">
        <v>0.72</v>
      </c>
      <c r="I1532" s="1" t="str">
        <f t="shared" si="70"/>
        <v>3</v>
      </c>
      <c r="J1532" t="s">
        <v>13</v>
      </c>
      <c r="K1532" t="s">
        <v>2965</v>
      </c>
      <c r="L1532">
        <v>2.75</v>
      </c>
      <c r="M1532" t="str">
        <f t="shared" si="69"/>
        <v>Dissapointing</v>
      </c>
      <c r="N1532" t="str">
        <f t="shared" si="71"/>
        <v>Dissapointing</v>
      </c>
    </row>
    <row r="1533" spans="1:14" x14ac:dyDescent="0.25">
      <c r="A1533">
        <v>2598</v>
      </c>
      <c r="B1533" t="str">
        <f>TRIM(Table2[[#This Row],[Company (Manufacturer)]])</f>
        <v>Maribea</v>
      </c>
      <c r="C1533" t="s">
        <v>2964</v>
      </c>
      <c r="D1533" t="s">
        <v>10</v>
      </c>
      <c r="E1533">
        <v>2021</v>
      </c>
      <c r="F1533" t="s">
        <v>35</v>
      </c>
      <c r="G1533" t="s">
        <v>2966</v>
      </c>
      <c r="H1533" s="1">
        <v>0.72</v>
      </c>
      <c r="I1533" s="1" t="str">
        <f t="shared" si="70"/>
        <v>3</v>
      </c>
      <c r="J1533" t="s">
        <v>13</v>
      </c>
      <c r="K1533" t="s">
        <v>2967</v>
      </c>
      <c r="L1533">
        <v>2.75</v>
      </c>
      <c r="M1533" t="str">
        <f t="shared" si="69"/>
        <v>Dissapointing</v>
      </c>
      <c r="N1533" t="str">
        <f t="shared" si="71"/>
        <v>Dissapointing</v>
      </c>
    </row>
    <row r="1534" spans="1:14" x14ac:dyDescent="0.25">
      <c r="A1534">
        <v>2598</v>
      </c>
      <c r="B1534" t="str">
        <f>TRIM(Table2[[#This Row],[Company (Manufacturer)]])</f>
        <v>Maribea</v>
      </c>
      <c r="C1534" t="s">
        <v>2964</v>
      </c>
      <c r="D1534" t="s">
        <v>10</v>
      </c>
      <c r="E1534">
        <v>2021</v>
      </c>
      <c r="F1534" t="s">
        <v>44</v>
      </c>
      <c r="G1534" t="s">
        <v>2968</v>
      </c>
      <c r="H1534" s="1">
        <v>0.72</v>
      </c>
      <c r="I1534" s="1" t="str">
        <f t="shared" si="70"/>
        <v>3</v>
      </c>
      <c r="J1534" t="s">
        <v>13</v>
      </c>
      <c r="K1534" t="s">
        <v>2969</v>
      </c>
      <c r="L1534">
        <v>3.25</v>
      </c>
      <c r="M1534" t="str">
        <f t="shared" si="69"/>
        <v>Satisfactory</v>
      </c>
      <c r="N1534" t="str">
        <f t="shared" si="71"/>
        <v>Satisfactory</v>
      </c>
    </row>
    <row r="1535" spans="1:14" x14ac:dyDescent="0.25">
      <c r="A1535">
        <v>1808</v>
      </c>
      <c r="B1535" t="str">
        <f>TRIM(Table2[[#This Row],[Company (Manufacturer)]])</f>
        <v>Marigold's Finest</v>
      </c>
      <c r="C1535" t="s">
        <v>2970</v>
      </c>
      <c r="D1535" t="s">
        <v>229</v>
      </c>
      <c r="E1535">
        <v>2016</v>
      </c>
      <c r="F1535" t="s">
        <v>239</v>
      </c>
      <c r="G1535" t="s">
        <v>2971</v>
      </c>
      <c r="H1535" s="1">
        <v>0.75</v>
      </c>
      <c r="I1535" s="1" t="str">
        <f t="shared" si="70"/>
        <v>2</v>
      </c>
      <c r="J1535" t="s">
        <v>102</v>
      </c>
      <c r="K1535" t="s">
        <v>2972</v>
      </c>
      <c r="L1535">
        <v>3.25</v>
      </c>
      <c r="M1535" t="str">
        <f t="shared" si="69"/>
        <v>Satisfactory</v>
      </c>
      <c r="N1535" t="str">
        <f t="shared" si="71"/>
        <v>Satisfactory</v>
      </c>
    </row>
    <row r="1536" spans="1:14" x14ac:dyDescent="0.25">
      <c r="A1536">
        <v>2158</v>
      </c>
      <c r="B1536" t="str">
        <f>TRIM(Table2[[#This Row],[Company (Manufacturer)]])</f>
        <v>Markham &amp; Fitz</v>
      </c>
      <c r="C1536" t="s">
        <v>2973</v>
      </c>
      <c r="D1536" t="s">
        <v>10</v>
      </c>
      <c r="E1536">
        <v>2018</v>
      </c>
      <c r="F1536" t="s">
        <v>336</v>
      </c>
      <c r="G1536" t="s">
        <v>2974</v>
      </c>
      <c r="H1536" s="1">
        <v>0.75</v>
      </c>
      <c r="I1536" s="1" t="str">
        <f t="shared" si="70"/>
        <v>2</v>
      </c>
      <c r="J1536" t="s">
        <v>102</v>
      </c>
      <c r="K1536" t="s">
        <v>2975</v>
      </c>
      <c r="L1536">
        <v>2.75</v>
      </c>
      <c r="M1536" t="str">
        <f t="shared" si="69"/>
        <v>Dissapointing</v>
      </c>
      <c r="N1536" t="str">
        <f t="shared" si="71"/>
        <v>Dissapointing</v>
      </c>
    </row>
    <row r="1537" spans="1:14" x14ac:dyDescent="0.25">
      <c r="A1537">
        <v>845</v>
      </c>
      <c r="B1537" t="str">
        <f>TRIM(Table2[[#This Row],[Company (Manufacturer)]])</f>
        <v>Marou</v>
      </c>
      <c r="C1537" t="s">
        <v>2976</v>
      </c>
      <c r="D1537" t="s">
        <v>153</v>
      </c>
      <c r="E1537">
        <v>2012</v>
      </c>
      <c r="F1537" t="s">
        <v>153</v>
      </c>
      <c r="G1537" t="s">
        <v>2977</v>
      </c>
      <c r="H1537" s="1">
        <v>0.76</v>
      </c>
      <c r="I1537" s="1" t="str">
        <f t="shared" si="70"/>
        <v>3</v>
      </c>
      <c r="J1537" t="s">
        <v>13</v>
      </c>
      <c r="K1537" t="s">
        <v>2978</v>
      </c>
      <c r="L1537">
        <v>3.5</v>
      </c>
      <c r="M1537" t="str">
        <f t="shared" si="69"/>
        <v>Satisfactory</v>
      </c>
      <c r="N1537" t="str">
        <f t="shared" si="71"/>
        <v>Satisfactory</v>
      </c>
    </row>
    <row r="1538" spans="1:14" x14ac:dyDescent="0.25">
      <c r="A1538">
        <v>845</v>
      </c>
      <c r="B1538" t="str">
        <f>TRIM(Table2[[#This Row],[Company (Manufacturer)]])</f>
        <v>Marou</v>
      </c>
      <c r="C1538" t="s">
        <v>2976</v>
      </c>
      <c r="D1538" t="s">
        <v>153</v>
      </c>
      <c r="E1538">
        <v>2012</v>
      </c>
      <c r="F1538" t="s">
        <v>153</v>
      </c>
      <c r="G1538" t="s">
        <v>2979</v>
      </c>
      <c r="H1538" s="1">
        <v>0.72</v>
      </c>
      <c r="I1538" s="1" t="str">
        <f t="shared" si="70"/>
        <v>3</v>
      </c>
      <c r="J1538" t="s">
        <v>13</v>
      </c>
      <c r="K1538" t="s">
        <v>2980</v>
      </c>
      <c r="L1538">
        <v>3.5</v>
      </c>
      <c r="M1538" t="str">
        <f t="shared" ref="M1538:M1601" si="72">VLOOKUP(L1538,$S$10:$T$15,2,TRUE)</f>
        <v>Satisfactory</v>
      </c>
      <c r="N1538" t="str">
        <f t="shared" si="71"/>
        <v>Satisfactory</v>
      </c>
    </row>
    <row r="1539" spans="1:14" x14ac:dyDescent="0.25">
      <c r="A1539">
        <v>845</v>
      </c>
      <c r="B1539" t="str">
        <f>TRIM(Table2[[#This Row],[Company (Manufacturer)]])</f>
        <v>Marou</v>
      </c>
      <c r="C1539" t="s">
        <v>2976</v>
      </c>
      <c r="D1539" t="s">
        <v>153</v>
      </c>
      <c r="E1539">
        <v>2012</v>
      </c>
      <c r="F1539" t="s">
        <v>153</v>
      </c>
      <c r="G1539" t="s">
        <v>2981</v>
      </c>
      <c r="H1539" s="1">
        <v>0.7</v>
      </c>
      <c r="I1539" s="1" t="str">
        <f t="shared" ref="I1539:I1602" si="73">LEFT(J1539,1)</f>
        <v>3</v>
      </c>
      <c r="J1539" t="s">
        <v>13</v>
      </c>
      <c r="K1539" t="s">
        <v>2982</v>
      </c>
      <c r="L1539">
        <v>3.5</v>
      </c>
      <c r="M1539" t="str">
        <f t="shared" si="72"/>
        <v>Satisfactory</v>
      </c>
      <c r="N1539" t="str">
        <f t="shared" ref="N1539:N1602" si="74">IF(AND(L1539 &gt;= 1, L1539&lt; 2), "Unpleaseant", IF(AND(L1539 &gt;= 2, L1539 &lt;3), "Dissapointing", IF(AND(L1539 &gt;= 3, L1539&lt;3.75), "Satisfactory", IF(AND(L1539&gt;=3.75, L1539&lt; 4), "Praiseworthy", IF(AND(L1539 &gt;=4, L1539&lt;5), "Premium", "Elite")))))</f>
        <v>Satisfactory</v>
      </c>
    </row>
    <row r="1540" spans="1:14" x14ac:dyDescent="0.25">
      <c r="A1540">
        <v>849</v>
      </c>
      <c r="B1540" t="str">
        <f>TRIM(Table2[[#This Row],[Company (Manufacturer)]])</f>
        <v>Marou</v>
      </c>
      <c r="C1540" t="s">
        <v>2976</v>
      </c>
      <c r="D1540" t="s">
        <v>153</v>
      </c>
      <c r="E1540">
        <v>2012</v>
      </c>
      <c r="F1540" t="s">
        <v>153</v>
      </c>
      <c r="G1540" t="s">
        <v>330</v>
      </c>
      <c r="H1540" s="1">
        <v>0.78</v>
      </c>
      <c r="I1540" s="1" t="str">
        <f t="shared" si="73"/>
        <v>3</v>
      </c>
      <c r="J1540" t="s">
        <v>13</v>
      </c>
      <c r="K1540" t="s">
        <v>2983</v>
      </c>
      <c r="L1540">
        <v>3.5</v>
      </c>
      <c r="M1540" t="str">
        <f t="shared" si="72"/>
        <v>Satisfactory</v>
      </c>
      <c r="N1540" t="str">
        <f t="shared" si="74"/>
        <v>Satisfactory</v>
      </c>
    </row>
    <row r="1541" spans="1:14" x14ac:dyDescent="0.25">
      <c r="A1541">
        <v>895</v>
      </c>
      <c r="B1541" t="str">
        <f>TRIM(Table2[[#This Row],[Company (Manufacturer)]])</f>
        <v>Marou</v>
      </c>
      <c r="C1541" t="s">
        <v>2976</v>
      </c>
      <c r="D1541" t="s">
        <v>153</v>
      </c>
      <c r="E1541">
        <v>2012</v>
      </c>
      <c r="F1541" t="s">
        <v>153</v>
      </c>
      <c r="G1541" t="s">
        <v>168</v>
      </c>
      <c r="H1541" s="1">
        <v>0.8</v>
      </c>
      <c r="I1541" s="1" t="str">
        <f t="shared" si="73"/>
        <v>3</v>
      </c>
      <c r="J1541" t="s">
        <v>13</v>
      </c>
      <c r="K1541" t="s">
        <v>2984</v>
      </c>
      <c r="L1541">
        <v>3</v>
      </c>
      <c r="M1541" t="str">
        <f t="shared" si="72"/>
        <v>Satisfactory</v>
      </c>
      <c r="N1541" t="str">
        <f t="shared" si="74"/>
        <v>Satisfactory</v>
      </c>
    </row>
    <row r="1542" spans="1:14" x14ac:dyDescent="0.25">
      <c r="A1542">
        <v>955</v>
      </c>
      <c r="B1542" t="str">
        <f>TRIM(Table2[[#This Row],[Company (Manufacturer)]])</f>
        <v>Marou</v>
      </c>
      <c r="C1542" t="s">
        <v>2976</v>
      </c>
      <c r="D1542" t="s">
        <v>153</v>
      </c>
      <c r="E1542">
        <v>2012</v>
      </c>
      <c r="F1542" t="s">
        <v>153</v>
      </c>
      <c r="G1542" t="s">
        <v>323</v>
      </c>
      <c r="H1542" s="1">
        <v>0.74</v>
      </c>
      <c r="I1542" s="1" t="str">
        <f t="shared" si="73"/>
        <v>3</v>
      </c>
      <c r="J1542" t="s">
        <v>13</v>
      </c>
      <c r="K1542" t="s">
        <v>2985</v>
      </c>
      <c r="L1542">
        <v>3.5</v>
      </c>
      <c r="M1542" t="str">
        <f t="shared" si="72"/>
        <v>Satisfactory</v>
      </c>
      <c r="N1542" t="str">
        <f t="shared" si="74"/>
        <v>Satisfactory</v>
      </c>
    </row>
    <row r="1543" spans="1:14" x14ac:dyDescent="0.25">
      <c r="A1543">
        <v>1149</v>
      </c>
      <c r="B1543" t="str">
        <f>TRIM(Table2[[#This Row],[Company (Manufacturer)]])</f>
        <v>Marou</v>
      </c>
      <c r="C1543" t="s">
        <v>2976</v>
      </c>
      <c r="D1543" t="s">
        <v>153</v>
      </c>
      <c r="E1543">
        <v>2013</v>
      </c>
      <c r="F1543" t="s">
        <v>153</v>
      </c>
      <c r="G1543" t="s">
        <v>2986</v>
      </c>
      <c r="H1543" s="1">
        <v>0.75</v>
      </c>
      <c r="I1543" s="1" t="str">
        <f t="shared" si="73"/>
        <v>3</v>
      </c>
      <c r="J1543" t="s">
        <v>13</v>
      </c>
      <c r="K1543" t="s">
        <v>2987</v>
      </c>
      <c r="L1543">
        <v>3.5</v>
      </c>
      <c r="M1543" t="str">
        <f t="shared" si="72"/>
        <v>Satisfactory</v>
      </c>
      <c r="N1543" t="str">
        <f t="shared" si="74"/>
        <v>Satisfactory</v>
      </c>
    </row>
    <row r="1544" spans="1:14" x14ac:dyDescent="0.25">
      <c r="A1544">
        <v>1650</v>
      </c>
      <c r="B1544" t="str">
        <f>TRIM(Table2[[#This Row],[Company (Manufacturer)]])</f>
        <v>Marou</v>
      </c>
      <c r="C1544" t="s">
        <v>2976</v>
      </c>
      <c r="D1544" t="s">
        <v>153</v>
      </c>
      <c r="E1544">
        <v>2015</v>
      </c>
      <c r="F1544" t="s">
        <v>153</v>
      </c>
      <c r="G1544" t="s">
        <v>2988</v>
      </c>
      <c r="H1544" s="1">
        <v>0.85</v>
      </c>
      <c r="I1544" s="1" t="str">
        <f t="shared" si="73"/>
        <v>2</v>
      </c>
      <c r="J1544" t="s">
        <v>102</v>
      </c>
      <c r="K1544" t="s">
        <v>2989</v>
      </c>
      <c r="L1544">
        <v>3.25</v>
      </c>
      <c r="M1544" t="str">
        <f t="shared" si="72"/>
        <v>Satisfactory</v>
      </c>
      <c r="N1544" t="str">
        <f t="shared" si="74"/>
        <v>Satisfactory</v>
      </c>
    </row>
    <row r="1545" spans="1:14" x14ac:dyDescent="0.25">
      <c r="A1545">
        <v>1650</v>
      </c>
      <c r="B1545" t="str">
        <f>TRIM(Table2[[#This Row],[Company (Manufacturer)]])</f>
        <v>Marou</v>
      </c>
      <c r="C1545" t="s">
        <v>2976</v>
      </c>
      <c r="D1545" t="s">
        <v>153</v>
      </c>
      <c r="E1545">
        <v>2015</v>
      </c>
      <c r="F1545" t="s">
        <v>153</v>
      </c>
      <c r="G1545" t="s">
        <v>330</v>
      </c>
      <c r="H1545" s="1">
        <v>0.68</v>
      </c>
      <c r="I1545" s="1" t="str">
        <f t="shared" si="73"/>
        <v>2</v>
      </c>
      <c r="J1545" t="s">
        <v>102</v>
      </c>
      <c r="K1545" t="s">
        <v>2990</v>
      </c>
      <c r="L1545">
        <v>3.5</v>
      </c>
      <c r="M1545" t="str">
        <f t="shared" si="72"/>
        <v>Satisfactory</v>
      </c>
      <c r="N1545" t="str">
        <f t="shared" si="74"/>
        <v>Satisfactory</v>
      </c>
    </row>
    <row r="1546" spans="1:14" x14ac:dyDescent="0.25">
      <c r="A1546">
        <v>1650</v>
      </c>
      <c r="B1546" t="str">
        <f>TRIM(Table2[[#This Row],[Company (Manufacturer)]])</f>
        <v>Marou</v>
      </c>
      <c r="C1546" t="s">
        <v>2976</v>
      </c>
      <c r="D1546" t="s">
        <v>153</v>
      </c>
      <c r="E1546">
        <v>2015</v>
      </c>
      <c r="F1546" t="s">
        <v>153</v>
      </c>
      <c r="G1546" t="s">
        <v>2991</v>
      </c>
      <c r="H1546" s="1">
        <v>0.7</v>
      </c>
      <c r="I1546" s="1" t="str">
        <f t="shared" si="73"/>
        <v>2</v>
      </c>
      <c r="J1546" t="s">
        <v>102</v>
      </c>
      <c r="K1546" t="s">
        <v>2992</v>
      </c>
      <c r="L1546">
        <v>3.75</v>
      </c>
      <c r="M1546" t="str">
        <f t="shared" si="72"/>
        <v>Praiseworthy</v>
      </c>
      <c r="N1546" t="str">
        <f t="shared" si="74"/>
        <v>Praiseworthy</v>
      </c>
    </row>
    <row r="1547" spans="1:14" x14ac:dyDescent="0.25">
      <c r="A1547">
        <v>2258</v>
      </c>
      <c r="B1547" t="str">
        <f>TRIM(Table2[[#This Row],[Company (Manufacturer)]])</f>
        <v>Marou</v>
      </c>
      <c r="C1547" t="s">
        <v>2976</v>
      </c>
      <c r="D1547" t="s">
        <v>153</v>
      </c>
      <c r="E1547">
        <v>2018</v>
      </c>
      <c r="F1547" t="s">
        <v>153</v>
      </c>
      <c r="G1547" t="s">
        <v>2993</v>
      </c>
      <c r="H1547" s="1">
        <v>0.75</v>
      </c>
      <c r="I1547" s="1" t="str">
        <f t="shared" si="73"/>
        <v>3</v>
      </c>
      <c r="J1547" t="s">
        <v>13</v>
      </c>
      <c r="K1547" t="s">
        <v>2994</v>
      </c>
      <c r="L1547">
        <v>3.5</v>
      </c>
      <c r="M1547" t="str">
        <f t="shared" si="72"/>
        <v>Satisfactory</v>
      </c>
      <c r="N1547" t="str">
        <f t="shared" si="74"/>
        <v>Satisfactory</v>
      </c>
    </row>
    <row r="1548" spans="1:14" x14ac:dyDescent="0.25">
      <c r="A1548">
        <v>537</v>
      </c>
      <c r="B1548" t="str">
        <f>TRIM(Table2[[#This Row],[Company (Manufacturer)]])</f>
        <v>Mars</v>
      </c>
      <c r="C1548" t="s">
        <v>2995</v>
      </c>
      <c r="D1548" t="s">
        <v>10</v>
      </c>
      <c r="E1548">
        <v>2010</v>
      </c>
      <c r="F1548" t="s">
        <v>316</v>
      </c>
      <c r="G1548" t="s">
        <v>2996</v>
      </c>
      <c r="H1548" s="1">
        <v>0.65</v>
      </c>
      <c r="I1548" s="1" t="str">
        <f t="shared" si="73"/>
        <v/>
      </c>
      <c r="K1548" t="s">
        <v>2997</v>
      </c>
      <c r="L1548">
        <v>3</v>
      </c>
      <c r="M1548" t="str">
        <f t="shared" si="72"/>
        <v>Satisfactory</v>
      </c>
      <c r="N1548" t="str">
        <f t="shared" si="74"/>
        <v>Satisfactory</v>
      </c>
    </row>
    <row r="1549" spans="1:14" x14ac:dyDescent="0.25">
      <c r="A1549">
        <v>544</v>
      </c>
      <c r="B1549" t="str">
        <f>TRIM(Table2[[#This Row],[Company (Manufacturer)]])</f>
        <v>Mars</v>
      </c>
      <c r="C1549" t="s">
        <v>2995</v>
      </c>
      <c r="D1549" t="s">
        <v>10</v>
      </c>
      <c r="E1549">
        <v>2010</v>
      </c>
      <c r="F1549" t="s">
        <v>649</v>
      </c>
      <c r="G1549" t="s">
        <v>2998</v>
      </c>
      <c r="H1549" s="1">
        <v>0.65</v>
      </c>
      <c r="I1549" s="1" t="str">
        <f t="shared" si="73"/>
        <v/>
      </c>
      <c r="K1549" t="s">
        <v>2999</v>
      </c>
      <c r="L1549">
        <v>3</v>
      </c>
      <c r="M1549" t="str">
        <f t="shared" si="72"/>
        <v>Satisfactory</v>
      </c>
      <c r="N1549" t="str">
        <f t="shared" si="74"/>
        <v>Satisfactory</v>
      </c>
    </row>
    <row r="1550" spans="1:14" x14ac:dyDescent="0.25">
      <c r="A1550">
        <v>544</v>
      </c>
      <c r="B1550" t="str">
        <f>TRIM(Table2[[#This Row],[Company (Manufacturer)]])</f>
        <v>Mars</v>
      </c>
      <c r="C1550" t="s">
        <v>2995</v>
      </c>
      <c r="D1550" t="s">
        <v>10</v>
      </c>
      <c r="E1550">
        <v>2010</v>
      </c>
      <c r="F1550" t="s">
        <v>1643</v>
      </c>
      <c r="G1550" t="s">
        <v>3000</v>
      </c>
      <c r="H1550" s="1">
        <v>0.65</v>
      </c>
      <c r="I1550" s="1" t="str">
        <f t="shared" si="73"/>
        <v/>
      </c>
      <c r="K1550" t="s">
        <v>3001</v>
      </c>
      <c r="L1550">
        <v>3.25</v>
      </c>
      <c r="M1550" t="str">
        <f t="shared" si="72"/>
        <v>Satisfactory</v>
      </c>
      <c r="N1550" t="str">
        <f t="shared" si="74"/>
        <v>Satisfactory</v>
      </c>
    </row>
    <row r="1551" spans="1:14" x14ac:dyDescent="0.25">
      <c r="A1551">
        <v>544</v>
      </c>
      <c r="B1551" t="str">
        <f>TRIM(Table2[[#This Row],[Company (Manufacturer)]])</f>
        <v>Mars</v>
      </c>
      <c r="C1551" t="s">
        <v>2995</v>
      </c>
      <c r="D1551" t="s">
        <v>10</v>
      </c>
      <c r="E1551">
        <v>2010</v>
      </c>
      <c r="F1551" t="s">
        <v>212</v>
      </c>
      <c r="G1551" t="s">
        <v>2161</v>
      </c>
      <c r="H1551" s="1">
        <v>0.65</v>
      </c>
      <c r="I1551" s="1" t="str">
        <f t="shared" si="73"/>
        <v/>
      </c>
      <c r="K1551" t="s">
        <v>3002</v>
      </c>
      <c r="L1551">
        <v>3.5</v>
      </c>
      <c r="M1551" t="str">
        <f t="shared" si="72"/>
        <v>Satisfactory</v>
      </c>
      <c r="N1551" t="str">
        <f t="shared" si="74"/>
        <v>Satisfactory</v>
      </c>
    </row>
    <row r="1552" spans="1:14" x14ac:dyDescent="0.25">
      <c r="A1552">
        <v>1189</v>
      </c>
      <c r="B1552" t="str">
        <f>TRIM(Table2[[#This Row],[Company (Manufacturer)]])</f>
        <v>Marsatta</v>
      </c>
      <c r="C1552" t="s">
        <v>3003</v>
      </c>
      <c r="D1552" t="s">
        <v>10</v>
      </c>
      <c r="E1552">
        <v>2013</v>
      </c>
      <c r="F1552" t="s">
        <v>18</v>
      </c>
      <c r="G1552" t="s">
        <v>18</v>
      </c>
      <c r="H1552" s="1">
        <v>0.74</v>
      </c>
      <c r="I1552" s="1" t="str">
        <f t="shared" si="73"/>
        <v>4</v>
      </c>
      <c r="J1552" t="s">
        <v>130</v>
      </c>
      <c r="K1552" t="s">
        <v>3004</v>
      </c>
      <c r="L1552">
        <v>2.25</v>
      </c>
      <c r="M1552" t="str">
        <f t="shared" si="72"/>
        <v>Dissapointing</v>
      </c>
      <c r="N1552" t="str">
        <f t="shared" si="74"/>
        <v>Dissapointing</v>
      </c>
    </row>
    <row r="1553" spans="1:14" x14ac:dyDescent="0.25">
      <c r="A1553">
        <v>1189</v>
      </c>
      <c r="B1553" t="str">
        <f>TRIM(Table2[[#This Row],[Company (Manufacturer)]])</f>
        <v>Marsatta</v>
      </c>
      <c r="C1553" t="s">
        <v>3003</v>
      </c>
      <c r="D1553" t="s">
        <v>10</v>
      </c>
      <c r="E1553">
        <v>2013</v>
      </c>
      <c r="F1553" t="s">
        <v>18</v>
      </c>
      <c r="G1553" t="s">
        <v>18</v>
      </c>
      <c r="H1553" s="1">
        <v>0.89</v>
      </c>
      <c r="I1553" s="1" t="str">
        <f t="shared" si="73"/>
        <v>4</v>
      </c>
      <c r="J1553" t="s">
        <v>130</v>
      </c>
      <c r="K1553" t="s">
        <v>3005</v>
      </c>
      <c r="L1553">
        <v>2.5</v>
      </c>
      <c r="M1553" t="str">
        <f t="shared" si="72"/>
        <v>Dissapointing</v>
      </c>
      <c r="N1553" t="str">
        <f t="shared" si="74"/>
        <v>Dissapointing</v>
      </c>
    </row>
    <row r="1554" spans="1:14" x14ac:dyDescent="0.25">
      <c r="A1554">
        <v>1836</v>
      </c>
      <c r="B1554" t="str">
        <f>TRIM(Table2[[#This Row],[Company (Manufacturer)]])</f>
        <v>Martin Mayer</v>
      </c>
      <c r="C1554" t="s">
        <v>3006</v>
      </c>
      <c r="D1554" t="s">
        <v>3007</v>
      </c>
      <c r="E1554">
        <v>2016</v>
      </c>
      <c r="F1554" t="s">
        <v>35</v>
      </c>
      <c r="G1554" t="s">
        <v>270</v>
      </c>
      <c r="H1554" s="1">
        <v>0.76</v>
      </c>
      <c r="I1554" s="1" t="str">
        <f t="shared" si="73"/>
        <v>3</v>
      </c>
      <c r="J1554" t="s">
        <v>13</v>
      </c>
      <c r="K1554" t="s">
        <v>3008</v>
      </c>
      <c r="L1554">
        <v>2.75</v>
      </c>
      <c r="M1554" t="str">
        <f t="shared" si="72"/>
        <v>Dissapointing</v>
      </c>
      <c r="N1554" t="str">
        <f t="shared" si="74"/>
        <v>Dissapointing</v>
      </c>
    </row>
    <row r="1555" spans="1:14" x14ac:dyDescent="0.25">
      <c r="A1555">
        <v>1836</v>
      </c>
      <c r="B1555" t="str">
        <f>TRIM(Table2[[#This Row],[Company (Manufacturer)]])</f>
        <v>Martin Mayer</v>
      </c>
      <c r="C1555" t="s">
        <v>3006</v>
      </c>
      <c r="D1555" t="s">
        <v>3007</v>
      </c>
      <c r="E1555">
        <v>2016</v>
      </c>
      <c r="F1555" t="s">
        <v>336</v>
      </c>
      <c r="G1555" t="s">
        <v>337</v>
      </c>
      <c r="H1555" s="1">
        <v>0.82</v>
      </c>
      <c r="I1555" s="1" t="str">
        <f t="shared" si="73"/>
        <v>3</v>
      </c>
      <c r="J1555" t="s">
        <v>13</v>
      </c>
      <c r="K1555" t="s">
        <v>3009</v>
      </c>
      <c r="L1555">
        <v>3</v>
      </c>
      <c r="M1555" t="str">
        <f t="shared" si="72"/>
        <v>Satisfactory</v>
      </c>
      <c r="N1555" t="str">
        <f t="shared" si="74"/>
        <v>Satisfactory</v>
      </c>
    </row>
    <row r="1556" spans="1:14" x14ac:dyDescent="0.25">
      <c r="A1556">
        <v>1836</v>
      </c>
      <c r="B1556" t="str">
        <f>TRIM(Table2[[#This Row],[Company (Manufacturer)]])</f>
        <v>Martin Mayer</v>
      </c>
      <c r="C1556" t="s">
        <v>3006</v>
      </c>
      <c r="D1556" t="s">
        <v>3007</v>
      </c>
      <c r="E1556">
        <v>2016</v>
      </c>
      <c r="F1556" t="s">
        <v>49</v>
      </c>
      <c r="G1556" t="s">
        <v>341</v>
      </c>
      <c r="H1556" s="1">
        <v>0.74</v>
      </c>
      <c r="I1556" s="1" t="str">
        <f t="shared" si="73"/>
        <v>3</v>
      </c>
      <c r="J1556" t="s">
        <v>13</v>
      </c>
      <c r="K1556" t="s">
        <v>3010</v>
      </c>
      <c r="L1556">
        <v>3.25</v>
      </c>
      <c r="M1556" t="str">
        <f t="shared" si="72"/>
        <v>Satisfactory</v>
      </c>
      <c r="N1556" t="str">
        <f t="shared" si="74"/>
        <v>Satisfactory</v>
      </c>
    </row>
    <row r="1557" spans="1:14" x14ac:dyDescent="0.25">
      <c r="A1557">
        <v>572</v>
      </c>
      <c r="B1557" t="str">
        <f>TRIM(Table2[[#This Row],[Company (Manufacturer)]])</f>
        <v>Mast Brothers</v>
      </c>
      <c r="C1557" t="s">
        <v>3011</v>
      </c>
      <c r="D1557" t="s">
        <v>10</v>
      </c>
      <c r="E1557">
        <v>2010</v>
      </c>
      <c r="F1557" t="s">
        <v>27</v>
      </c>
      <c r="G1557" t="s">
        <v>787</v>
      </c>
      <c r="H1557" s="1">
        <v>0.81</v>
      </c>
      <c r="I1557" s="1" t="str">
        <f t="shared" si="73"/>
        <v>2</v>
      </c>
      <c r="J1557" t="s">
        <v>102</v>
      </c>
      <c r="K1557" t="s">
        <v>3012</v>
      </c>
      <c r="L1557">
        <v>2.75</v>
      </c>
      <c r="M1557" t="str">
        <f t="shared" si="72"/>
        <v>Dissapointing</v>
      </c>
      <c r="N1557" t="str">
        <f t="shared" si="74"/>
        <v>Dissapointing</v>
      </c>
    </row>
    <row r="1558" spans="1:14" x14ac:dyDescent="0.25">
      <c r="A1558">
        <v>572</v>
      </c>
      <c r="B1558" t="str">
        <f>TRIM(Table2[[#This Row],[Company (Manufacturer)]])</f>
        <v>Mast Brothers</v>
      </c>
      <c r="C1558" t="s">
        <v>3011</v>
      </c>
      <c r="D1558" t="s">
        <v>10</v>
      </c>
      <c r="E1558">
        <v>2010</v>
      </c>
      <c r="F1558" t="s">
        <v>27</v>
      </c>
      <c r="G1558" t="s">
        <v>3013</v>
      </c>
      <c r="H1558" s="1">
        <v>0.75</v>
      </c>
      <c r="I1558" s="1" t="str">
        <f t="shared" si="73"/>
        <v>2</v>
      </c>
      <c r="J1558" t="s">
        <v>102</v>
      </c>
      <c r="K1558" t="s">
        <v>3014</v>
      </c>
      <c r="L1558">
        <v>3</v>
      </c>
      <c r="M1558" t="str">
        <f t="shared" si="72"/>
        <v>Satisfactory</v>
      </c>
      <c r="N1558" t="str">
        <f t="shared" si="74"/>
        <v>Satisfactory</v>
      </c>
    </row>
    <row r="1559" spans="1:14" x14ac:dyDescent="0.25">
      <c r="A1559">
        <v>572</v>
      </c>
      <c r="B1559" t="str">
        <f>TRIM(Table2[[#This Row],[Company (Manufacturer)]])</f>
        <v>Mast Brothers</v>
      </c>
      <c r="C1559" t="s">
        <v>3011</v>
      </c>
      <c r="D1559" t="s">
        <v>10</v>
      </c>
      <c r="E1559">
        <v>2010</v>
      </c>
      <c r="F1559" t="s">
        <v>18</v>
      </c>
      <c r="G1559" t="s">
        <v>3015</v>
      </c>
      <c r="H1559" s="1">
        <v>0.7</v>
      </c>
      <c r="I1559" s="1" t="str">
        <f t="shared" si="73"/>
        <v>2</v>
      </c>
      <c r="J1559" t="s">
        <v>102</v>
      </c>
      <c r="K1559" t="s">
        <v>3016</v>
      </c>
      <c r="L1559">
        <v>3.25</v>
      </c>
      <c r="M1559" t="str">
        <f t="shared" si="72"/>
        <v>Satisfactory</v>
      </c>
      <c r="N1559" t="str">
        <f t="shared" si="74"/>
        <v>Satisfactory</v>
      </c>
    </row>
    <row r="1560" spans="1:14" x14ac:dyDescent="0.25">
      <c r="A1560">
        <v>672</v>
      </c>
      <c r="B1560" t="str">
        <f>TRIM(Table2[[#This Row],[Company (Manufacturer)]])</f>
        <v>Mast Brothers</v>
      </c>
      <c r="C1560" t="s">
        <v>3011</v>
      </c>
      <c r="D1560" t="s">
        <v>10</v>
      </c>
      <c r="E1560">
        <v>2011</v>
      </c>
      <c r="F1560" t="s">
        <v>239</v>
      </c>
      <c r="G1560" t="s">
        <v>3017</v>
      </c>
      <c r="H1560" s="1">
        <v>0.72</v>
      </c>
      <c r="I1560" s="1" t="str">
        <f t="shared" si="73"/>
        <v>2</v>
      </c>
      <c r="J1560" t="s">
        <v>102</v>
      </c>
      <c r="K1560" t="s">
        <v>3018</v>
      </c>
      <c r="L1560">
        <v>3.5</v>
      </c>
      <c r="M1560" t="str">
        <f t="shared" si="72"/>
        <v>Satisfactory</v>
      </c>
      <c r="N1560" t="str">
        <f t="shared" si="74"/>
        <v>Satisfactory</v>
      </c>
    </row>
    <row r="1561" spans="1:14" x14ac:dyDescent="0.25">
      <c r="A1561">
        <v>701</v>
      </c>
      <c r="B1561" t="str">
        <f>TRIM(Table2[[#This Row],[Company (Manufacturer)]])</f>
        <v>Mast Brothers</v>
      </c>
      <c r="C1561" t="s">
        <v>3011</v>
      </c>
      <c r="D1561" t="s">
        <v>10</v>
      </c>
      <c r="E1561">
        <v>2011</v>
      </c>
      <c r="F1561" t="s">
        <v>27</v>
      </c>
      <c r="G1561" t="s">
        <v>3019</v>
      </c>
      <c r="H1561" s="1">
        <v>0.76</v>
      </c>
      <c r="I1561" s="1" t="str">
        <f t="shared" si="73"/>
        <v>2</v>
      </c>
      <c r="J1561" t="s">
        <v>102</v>
      </c>
      <c r="K1561" t="s">
        <v>3020</v>
      </c>
      <c r="L1561">
        <v>3</v>
      </c>
      <c r="M1561" t="str">
        <f t="shared" si="72"/>
        <v>Satisfactory</v>
      </c>
      <c r="N1561" t="str">
        <f t="shared" si="74"/>
        <v>Satisfactory</v>
      </c>
    </row>
    <row r="1562" spans="1:14" x14ac:dyDescent="0.25">
      <c r="A1562">
        <v>709</v>
      </c>
      <c r="B1562" t="str">
        <f>TRIM(Table2[[#This Row],[Company (Manufacturer)]])</f>
        <v>Mast Brothers</v>
      </c>
      <c r="C1562" t="s">
        <v>3011</v>
      </c>
      <c r="D1562" t="s">
        <v>10</v>
      </c>
      <c r="E1562">
        <v>2011</v>
      </c>
      <c r="F1562" t="s">
        <v>27</v>
      </c>
      <c r="G1562" t="s">
        <v>3021</v>
      </c>
      <c r="H1562" s="1">
        <v>0.7</v>
      </c>
      <c r="I1562" s="1" t="str">
        <f t="shared" si="73"/>
        <v>2</v>
      </c>
      <c r="J1562" t="s">
        <v>102</v>
      </c>
      <c r="K1562" t="s">
        <v>3022</v>
      </c>
      <c r="L1562">
        <v>3</v>
      </c>
      <c r="M1562" t="str">
        <f t="shared" si="72"/>
        <v>Satisfactory</v>
      </c>
      <c r="N1562" t="str">
        <f t="shared" si="74"/>
        <v>Satisfactory</v>
      </c>
    </row>
    <row r="1563" spans="1:14" x14ac:dyDescent="0.25">
      <c r="A1563">
        <v>713</v>
      </c>
      <c r="B1563" t="str">
        <f>TRIM(Table2[[#This Row],[Company (Manufacturer)]])</f>
        <v>Mast Brothers</v>
      </c>
      <c r="C1563" t="s">
        <v>3011</v>
      </c>
      <c r="D1563" t="s">
        <v>10</v>
      </c>
      <c r="E1563">
        <v>2011</v>
      </c>
      <c r="F1563" t="s">
        <v>27</v>
      </c>
      <c r="G1563" t="s">
        <v>3023</v>
      </c>
      <c r="H1563" s="1">
        <v>0.81</v>
      </c>
      <c r="I1563" s="1" t="str">
        <f t="shared" si="73"/>
        <v>2</v>
      </c>
      <c r="J1563" t="s">
        <v>102</v>
      </c>
      <c r="K1563" t="s">
        <v>3024</v>
      </c>
      <c r="L1563">
        <v>2.75</v>
      </c>
      <c r="M1563" t="str">
        <f t="shared" si="72"/>
        <v>Dissapointing</v>
      </c>
      <c r="N1563" t="str">
        <f t="shared" si="74"/>
        <v>Dissapointing</v>
      </c>
    </row>
    <row r="1564" spans="1:14" x14ac:dyDescent="0.25">
      <c r="A1564">
        <v>773</v>
      </c>
      <c r="B1564" t="str">
        <f>TRIM(Table2[[#This Row],[Company (Manufacturer)]])</f>
        <v>Mast Brothers</v>
      </c>
      <c r="C1564" t="s">
        <v>3011</v>
      </c>
      <c r="D1564" t="s">
        <v>10</v>
      </c>
      <c r="E1564">
        <v>2011</v>
      </c>
      <c r="F1564" t="s">
        <v>230</v>
      </c>
      <c r="G1564" t="s">
        <v>3025</v>
      </c>
      <c r="H1564" s="1">
        <v>0.7</v>
      </c>
      <c r="I1564" s="1" t="str">
        <f t="shared" si="73"/>
        <v>2</v>
      </c>
      <c r="J1564" t="s">
        <v>102</v>
      </c>
      <c r="K1564" t="s">
        <v>3026</v>
      </c>
      <c r="L1564">
        <v>3.5</v>
      </c>
      <c r="M1564" t="str">
        <f t="shared" si="72"/>
        <v>Satisfactory</v>
      </c>
      <c r="N1564" t="str">
        <f t="shared" si="74"/>
        <v>Satisfactory</v>
      </c>
    </row>
    <row r="1565" spans="1:14" x14ac:dyDescent="0.25">
      <c r="A1565">
        <v>777</v>
      </c>
      <c r="B1565" t="str">
        <f>TRIM(Table2[[#This Row],[Company (Manufacturer)]])</f>
        <v>Mast Brothers</v>
      </c>
      <c r="C1565" t="s">
        <v>3011</v>
      </c>
      <c r="D1565" t="s">
        <v>10</v>
      </c>
      <c r="E1565">
        <v>2011</v>
      </c>
      <c r="F1565" t="s">
        <v>55</v>
      </c>
      <c r="G1565" t="s">
        <v>55</v>
      </c>
      <c r="H1565" s="1">
        <v>0.71</v>
      </c>
      <c r="I1565" s="1" t="str">
        <f t="shared" si="73"/>
        <v>2</v>
      </c>
      <c r="J1565" t="s">
        <v>102</v>
      </c>
      <c r="K1565" t="s">
        <v>3027</v>
      </c>
      <c r="L1565">
        <v>2.75</v>
      </c>
      <c r="M1565" t="str">
        <f t="shared" si="72"/>
        <v>Dissapointing</v>
      </c>
      <c r="N1565" t="str">
        <f t="shared" si="74"/>
        <v>Dissapointing</v>
      </c>
    </row>
    <row r="1566" spans="1:14" x14ac:dyDescent="0.25">
      <c r="A1566">
        <v>777</v>
      </c>
      <c r="B1566" t="str">
        <f>TRIM(Table2[[#This Row],[Company (Manufacturer)]])</f>
        <v>Mast Brothers</v>
      </c>
      <c r="C1566" t="s">
        <v>3011</v>
      </c>
      <c r="D1566" t="s">
        <v>10</v>
      </c>
      <c r="E1566">
        <v>2011</v>
      </c>
      <c r="F1566" t="s">
        <v>38</v>
      </c>
      <c r="G1566" t="s">
        <v>2340</v>
      </c>
      <c r="H1566" s="1">
        <v>0.75</v>
      </c>
      <c r="I1566" s="1" t="str">
        <f t="shared" si="73"/>
        <v>2</v>
      </c>
      <c r="J1566" t="s">
        <v>102</v>
      </c>
      <c r="K1566" t="s">
        <v>3028</v>
      </c>
      <c r="L1566">
        <v>3</v>
      </c>
      <c r="M1566" t="str">
        <f t="shared" si="72"/>
        <v>Satisfactory</v>
      </c>
      <c r="N1566" t="str">
        <f t="shared" si="74"/>
        <v>Satisfactory</v>
      </c>
    </row>
    <row r="1567" spans="1:14" x14ac:dyDescent="0.25">
      <c r="A1567">
        <v>777</v>
      </c>
      <c r="B1567" t="str">
        <f>TRIM(Table2[[#This Row],[Company (Manufacturer)]])</f>
        <v>Mast Brothers</v>
      </c>
      <c r="C1567" t="s">
        <v>3011</v>
      </c>
      <c r="D1567" t="s">
        <v>10</v>
      </c>
      <c r="E1567">
        <v>2011</v>
      </c>
      <c r="F1567" t="s">
        <v>18</v>
      </c>
      <c r="G1567" t="s">
        <v>695</v>
      </c>
      <c r="H1567" s="1">
        <v>0.73</v>
      </c>
      <c r="I1567" s="1" t="str">
        <f t="shared" si="73"/>
        <v>2</v>
      </c>
      <c r="J1567" t="s">
        <v>102</v>
      </c>
      <c r="K1567" t="s">
        <v>3029</v>
      </c>
      <c r="L1567">
        <v>3.25</v>
      </c>
      <c r="M1567" t="str">
        <f t="shared" si="72"/>
        <v>Satisfactory</v>
      </c>
      <c r="N1567" t="str">
        <f t="shared" si="74"/>
        <v>Satisfactory</v>
      </c>
    </row>
    <row r="1568" spans="1:14" x14ac:dyDescent="0.25">
      <c r="A1568">
        <v>777</v>
      </c>
      <c r="B1568" t="str">
        <f>TRIM(Table2[[#This Row],[Company (Manufacturer)]])</f>
        <v>Mast Brothers</v>
      </c>
      <c r="C1568" t="s">
        <v>3011</v>
      </c>
      <c r="D1568" t="s">
        <v>10</v>
      </c>
      <c r="E1568">
        <v>2011</v>
      </c>
      <c r="F1568" t="s">
        <v>18</v>
      </c>
      <c r="G1568" t="s">
        <v>3030</v>
      </c>
      <c r="H1568" s="1">
        <v>0.74</v>
      </c>
      <c r="I1568" s="1" t="str">
        <f t="shared" si="73"/>
        <v>2</v>
      </c>
      <c r="J1568" t="s">
        <v>102</v>
      </c>
      <c r="K1568" t="s">
        <v>3031</v>
      </c>
      <c r="L1568">
        <v>3.75</v>
      </c>
      <c r="M1568" t="str">
        <f t="shared" si="72"/>
        <v>Praiseworthy</v>
      </c>
      <c r="N1568" t="str">
        <f t="shared" si="74"/>
        <v>Praiseworthy</v>
      </c>
    </row>
    <row r="1569" spans="1:14" x14ac:dyDescent="0.25">
      <c r="A1569">
        <v>959</v>
      </c>
      <c r="B1569" t="str">
        <f>TRIM(Table2[[#This Row],[Company (Manufacturer)]])</f>
        <v>Mast Brothers</v>
      </c>
      <c r="C1569" t="s">
        <v>3011</v>
      </c>
      <c r="D1569" t="s">
        <v>10</v>
      </c>
      <c r="E1569">
        <v>2012</v>
      </c>
      <c r="F1569" t="s">
        <v>239</v>
      </c>
      <c r="G1569" t="s">
        <v>3032</v>
      </c>
      <c r="H1569" s="1">
        <v>0.73</v>
      </c>
      <c r="I1569" s="1" t="str">
        <f t="shared" si="73"/>
        <v>2</v>
      </c>
      <c r="J1569" t="s">
        <v>102</v>
      </c>
      <c r="K1569" t="s">
        <v>3033</v>
      </c>
      <c r="L1569">
        <v>3.5</v>
      </c>
      <c r="M1569" t="str">
        <f t="shared" si="72"/>
        <v>Satisfactory</v>
      </c>
      <c r="N1569" t="str">
        <f t="shared" si="74"/>
        <v>Satisfactory</v>
      </c>
    </row>
    <row r="1570" spans="1:14" x14ac:dyDescent="0.25">
      <c r="A1570">
        <v>999</v>
      </c>
      <c r="B1570" t="str">
        <f>TRIM(Table2[[#This Row],[Company (Manufacturer)]])</f>
        <v>Mast Brothers</v>
      </c>
      <c r="C1570" t="s">
        <v>3011</v>
      </c>
      <c r="D1570" t="s">
        <v>10</v>
      </c>
      <c r="E1570">
        <v>2012</v>
      </c>
      <c r="F1570" t="s">
        <v>239</v>
      </c>
      <c r="G1570" t="s">
        <v>15</v>
      </c>
      <c r="H1570" s="1">
        <v>0.72</v>
      </c>
      <c r="I1570" s="1" t="str">
        <f t="shared" si="73"/>
        <v>2</v>
      </c>
      <c r="J1570" t="s">
        <v>102</v>
      </c>
      <c r="K1570" t="s">
        <v>3034</v>
      </c>
      <c r="L1570">
        <v>2.5</v>
      </c>
      <c r="M1570" t="str">
        <f t="shared" si="72"/>
        <v>Dissapointing</v>
      </c>
      <c r="N1570" t="str">
        <f t="shared" si="74"/>
        <v>Dissapointing</v>
      </c>
    </row>
    <row r="1571" spans="1:14" x14ac:dyDescent="0.25">
      <c r="A1571">
        <v>999</v>
      </c>
      <c r="B1571" t="str">
        <f>TRIM(Table2[[#This Row],[Company (Manufacturer)]])</f>
        <v>Mast Brothers</v>
      </c>
      <c r="C1571" t="s">
        <v>3011</v>
      </c>
      <c r="D1571" t="s">
        <v>10</v>
      </c>
      <c r="E1571">
        <v>2012</v>
      </c>
      <c r="F1571" t="s">
        <v>27</v>
      </c>
      <c r="G1571" t="s">
        <v>57</v>
      </c>
      <c r="H1571" s="1">
        <v>0.73</v>
      </c>
      <c r="I1571" s="1" t="str">
        <f t="shared" si="73"/>
        <v>2</v>
      </c>
      <c r="J1571" t="s">
        <v>102</v>
      </c>
      <c r="K1571" t="s">
        <v>3035</v>
      </c>
      <c r="L1571">
        <v>2.75</v>
      </c>
      <c r="M1571" t="str">
        <f t="shared" si="72"/>
        <v>Dissapointing</v>
      </c>
      <c r="N1571" t="str">
        <f t="shared" si="74"/>
        <v>Dissapointing</v>
      </c>
    </row>
    <row r="1572" spans="1:14" x14ac:dyDescent="0.25">
      <c r="A1572">
        <v>1359</v>
      </c>
      <c r="B1572" t="str">
        <f>TRIM(Table2[[#This Row],[Company (Manufacturer)]])</f>
        <v>Mast Brothers</v>
      </c>
      <c r="C1572" t="s">
        <v>3011</v>
      </c>
      <c r="D1572" t="s">
        <v>10</v>
      </c>
      <c r="E1572">
        <v>2014</v>
      </c>
      <c r="F1572" t="s">
        <v>239</v>
      </c>
      <c r="G1572" t="s">
        <v>3036</v>
      </c>
      <c r="H1572" s="1">
        <v>0.75</v>
      </c>
      <c r="I1572" s="1" t="str">
        <f t="shared" si="73"/>
        <v>2</v>
      </c>
      <c r="J1572" t="s">
        <v>102</v>
      </c>
      <c r="K1572" t="s">
        <v>3037</v>
      </c>
      <c r="L1572">
        <v>3.75</v>
      </c>
      <c r="M1572" t="str">
        <f t="shared" si="72"/>
        <v>Praiseworthy</v>
      </c>
      <c r="N1572" t="str">
        <f t="shared" si="74"/>
        <v>Praiseworthy</v>
      </c>
    </row>
    <row r="1573" spans="1:14" x14ac:dyDescent="0.25">
      <c r="A1573">
        <v>1450</v>
      </c>
      <c r="B1573" t="str">
        <f>TRIM(Table2[[#This Row],[Company (Manufacturer)]])</f>
        <v>Mast Brothers</v>
      </c>
      <c r="C1573" t="s">
        <v>3011</v>
      </c>
      <c r="D1573" t="s">
        <v>10</v>
      </c>
      <c r="E1573">
        <v>2015</v>
      </c>
      <c r="F1573" t="s">
        <v>274</v>
      </c>
      <c r="G1573" t="s">
        <v>274</v>
      </c>
      <c r="H1573" s="1">
        <v>0.76</v>
      </c>
      <c r="I1573" s="1" t="str">
        <f t="shared" si="73"/>
        <v>2</v>
      </c>
      <c r="J1573" t="s">
        <v>102</v>
      </c>
      <c r="K1573" t="s">
        <v>3038</v>
      </c>
      <c r="L1573">
        <v>3</v>
      </c>
      <c r="M1573" t="str">
        <f t="shared" si="72"/>
        <v>Satisfactory</v>
      </c>
      <c r="N1573" t="str">
        <f t="shared" si="74"/>
        <v>Satisfactory</v>
      </c>
    </row>
    <row r="1574" spans="1:14" x14ac:dyDescent="0.25">
      <c r="A1574">
        <v>1450</v>
      </c>
      <c r="B1574" t="str">
        <f>TRIM(Table2[[#This Row],[Company (Manufacturer)]])</f>
        <v>Mast Brothers</v>
      </c>
      <c r="C1574" t="s">
        <v>3011</v>
      </c>
      <c r="D1574" t="s">
        <v>10</v>
      </c>
      <c r="E1574">
        <v>2015</v>
      </c>
      <c r="F1574" t="s">
        <v>11</v>
      </c>
      <c r="G1574" t="s">
        <v>11</v>
      </c>
      <c r="H1574" s="1">
        <v>0.74</v>
      </c>
      <c r="I1574" s="1" t="str">
        <f t="shared" si="73"/>
        <v>2</v>
      </c>
      <c r="J1574" t="s">
        <v>102</v>
      </c>
      <c r="K1574" t="s">
        <v>3039</v>
      </c>
      <c r="L1574">
        <v>3.25</v>
      </c>
      <c r="M1574" t="str">
        <f t="shared" si="72"/>
        <v>Satisfactory</v>
      </c>
      <c r="N1574" t="str">
        <f t="shared" si="74"/>
        <v>Satisfactory</v>
      </c>
    </row>
    <row r="1575" spans="1:14" x14ac:dyDescent="0.25">
      <c r="A1575">
        <v>1177</v>
      </c>
      <c r="B1575" t="str">
        <f>TRIM(Table2[[#This Row],[Company (Manufacturer)]])</f>
        <v>Matale</v>
      </c>
      <c r="C1575" t="s">
        <v>3040</v>
      </c>
      <c r="D1575" t="s">
        <v>406</v>
      </c>
      <c r="E1575">
        <v>2013</v>
      </c>
      <c r="F1575" t="s">
        <v>119</v>
      </c>
      <c r="G1575" t="s">
        <v>3041</v>
      </c>
      <c r="H1575" s="1">
        <v>0.72</v>
      </c>
      <c r="I1575" s="1" t="str">
        <f t="shared" si="73"/>
        <v>3</v>
      </c>
      <c r="J1575" t="s">
        <v>13</v>
      </c>
      <c r="K1575" t="s">
        <v>3042</v>
      </c>
      <c r="L1575">
        <v>3.5</v>
      </c>
      <c r="M1575" t="str">
        <f t="shared" si="72"/>
        <v>Satisfactory</v>
      </c>
      <c r="N1575" t="str">
        <f t="shared" si="74"/>
        <v>Satisfactory</v>
      </c>
    </row>
    <row r="1576" spans="1:14" x14ac:dyDescent="0.25">
      <c r="A1576">
        <v>1177</v>
      </c>
      <c r="B1576" t="str">
        <f>TRIM(Table2[[#This Row],[Company (Manufacturer)]])</f>
        <v>Matale</v>
      </c>
      <c r="C1576" t="s">
        <v>3040</v>
      </c>
      <c r="D1576" t="s">
        <v>406</v>
      </c>
      <c r="E1576">
        <v>2013</v>
      </c>
      <c r="F1576" t="s">
        <v>15</v>
      </c>
      <c r="G1576" t="s">
        <v>3043</v>
      </c>
      <c r="H1576" s="1">
        <v>0.68</v>
      </c>
      <c r="I1576" s="1" t="str">
        <f t="shared" si="73"/>
        <v>3</v>
      </c>
      <c r="J1576" t="s">
        <v>13</v>
      </c>
      <c r="K1576" t="s">
        <v>3044</v>
      </c>
      <c r="L1576">
        <v>4</v>
      </c>
      <c r="M1576" t="str">
        <f t="shared" si="72"/>
        <v>Premium</v>
      </c>
      <c r="N1576" t="str">
        <f t="shared" si="74"/>
        <v>Premium</v>
      </c>
    </row>
    <row r="1577" spans="1:14" x14ac:dyDescent="0.25">
      <c r="A1577">
        <v>1177</v>
      </c>
      <c r="B1577" t="str">
        <f>TRIM(Table2[[#This Row],[Company (Manufacturer)]])</f>
        <v>Matale</v>
      </c>
      <c r="C1577" t="s">
        <v>3040</v>
      </c>
      <c r="D1577" t="s">
        <v>406</v>
      </c>
      <c r="E1577">
        <v>2013</v>
      </c>
      <c r="F1577" t="s">
        <v>55</v>
      </c>
      <c r="G1577" t="s">
        <v>3045</v>
      </c>
      <c r="H1577" s="1">
        <v>0.74</v>
      </c>
      <c r="I1577" s="1" t="str">
        <f t="shared" si="73"/>
        <v>3</v>
      </c>
      <c r="J1577" t="s">
        <v>13</v>
      </c>
      <c r="K1577" t="s">
        <v>3046</v>
      </c>
      <c r="L1577">
        <v>4</v>
      </c>
      <c r="M1577" t="str">
        <f t="shared" si="72"/>
        <v>Premium</v>
      </c>
      <c r="N1577" t="str">
        <f t="shared" si="74"/>
        <v>Premium</v>
      </c>
    </row>
    <row r="1578" spans="1:14" x14ac:dyDescent="0.25">
      <c r="A1578">
        <v>1181</v>
      </c>
      <c r="B1578" t="str">
        <f>TRIM(Table2[[#This Row],[Company (Manufacturer)]])</f>
        <v>Matale</v>
      </c>
      <c r="C1578" t="s">
        <v>3040</v>
      </c>
      <c r="D1578" t="s">
        <v>406</v>
      </c>
      <c r="E1578">
        <v>2013</v>
      </c>
      <c r="F1578" t="s">
        <v>239</v>
      </c>
      <c r="G1578" t="s">
        <v>3047</v>
      </c>
      <c r="H1578" s="1">
        <v>0.7</v>
      </c>
      <c r="I1578" s="1" t="str">
        <f t="shared" si="73"/>
        <v>3</v>
      </c>
      <c r="J1578" t="s">
        <v>13</v>
      </c>
      <c r="K1578" t="s">
        <v>3048</v>
      </c>
      <c r="L1578">
        <v>3.75</v>
      </c>
      <c r="M1578" t="str">
        <f t="shared" si="72"/>
        <v>Praiseworthy</v>
      </c>
      <c r="N1578" t="str">
        <f t="shared" si="74"/>
        <v>Praiseworthy</v>
      </c>
    </row>
    <row r="1579" spans="1:14" x14ac:dyDescent="0.25">
      <c r="A1579">
        <v>2704</v>
      </c>
      <c r="B1579" t="str">
        <f>TRIM(Table2[[#This Row],[Company (Manufacturer)]])</f>
        <v>Maui Kuia</v>
      </c>
      <c r="C1579" t="s">
        <v>3049</v>
      </c>
      <c r="D1579" t="s">
        <v>10</v>
      </c>
      <c r="E1579">
        <v>2021</v>
      </c>
      <c r="F1579" t="s">
        <v>10</v>
      </c>
      <c r="G1579" t="s">
        <v>3050</v>
      </c>
      <c r="H1579" s="1">
        <v>0.7</v>
      </c>
      <c r="I1579" s="1" t="str">
        <f t="shared" si="73"/>
        <v>3</v>
      </c>
      <c r="J1579" t="s">
        <v>13</v>
      </c>
      <c r="K1579" t="s">
        <v>3051</v>
      </c>
      <c r="L1579">
        <v>3.5</v>
      </c>
      <c r="M1579" t="str">
        <f t="shared" si="72"/>
        <v>Satisfactory</v>
      </c>
      <c r="N1579" t="str">
        <f t="shared" si="74"/>
        <v>Satisfactory</v>
      </c>
    </row>
    <row r="1580" spans="1:14" x14ac:dyDescent="0.25">
      <c r="A1580">
        <v>1367</v>
      </c>
      <c r="B1580" t="str">
        <f>TRIM(Table2[[#This Row],[Company (Manufacturer)]])</f>
        <v>Maverick</v>
      </c>
      <c r="C1580" t="s">
        <v>3052</v>
      </c>
      <c r="D1580" t="s">
        <v>10</v>
      </c>
      <c r="E1580">
        <v>2014</v>
      </c>
      <c r="F1580" t="s">
        <v>230</v>
      </c>
      <c r="G1580" t="s">
        <v>292</v>
      </c>
      <c r="H1580" s="1">
        <v>0.7</v>
      </c>
      <c r="I1580" s="1" t="str">
        <f t="shared" si="73"/>
        <v>2</v>
      </c>
      <c r="J1580" t="s">
        <v>102</v>
      </c>
      <c r="K1580" t="s">
        <v>3053</v>
      </c>
      <c r="L1580">
        <v>3.25</v>
      </c>
      <c r="M1580" t="str">
        <f t="shared" si="72"/>
        <v>Satisfactory</v>
      </c>
      <c r="N1580" t="str">
        <f t="shared" si="74"/>
        <v>Satisfactory</v>
      </c>
    </row>
    <row r="1581" spans="1:14" x14ac:dyDescent="0.25">
      <c r="A1581">
        <v>1367</v>
      </c>
      <c r="B1581" t="str">
        <f>TRIM(Table2[[#This Row],[Company (Manufacturer)]])</f>
        <v>Maverick</v>
      </c>
      <c r="C1581" t="s">
        <v>3052</v>
      </c>
      <c r="D1581" t="s">
        <v>10</v>
      </c>
      <c r="E1581">
        <v>2014</v>
      </c>
      <c r="F1581" t="s">
        <v>18</v>
      </c>
      <c r="G1581" t="s">
        <v>267</v>
      </c>
      <c r="H1581" s="1">
        <v>0.7</v>
      </c>
      <c r="I1581" s="1" t="str">
        <f t="shared" si="73"/>
        <v>2</v>
      </c>
      <c r="J1581" t="s">
        <v>102</v>
      </c>
      <c r="K1581" t="s">
        <v>2980</v>
      </c>
      <c r="L1581">
        <v>3.25</v>
      </c>
      <c r="M1581" t="str">
        <f t="shared" si="72"/>
        <v>Satisfactory</v>
      </c>
      <c r="N1581" t="str">
        <f t="shared" si="74"/>
        <v>Satisfactory</v>
      </c>
    </row>
    <row r="1582" spans="1:14" x14ac:dyDescent="0.25">
      <c r="A1582">
        <v>1430</v>
      </c>
      <c r="B1582" t="str">
        <f>TRIM(Table2[[#This Row],[Company (Manufacturer)]])</f>
        <v>Maverick</v>
      </c>
      <c r="C1582" t="s">
        <v>3052</v>
      </c>
      <c r="D1582" t="s">
        <v>10</v>
      </c>
      <c r="E1582">
        <v>2014</v>
      </c>
      <c r="F1582" t="s">
        <v>38</v>
      </c>
      <c r="G1582" t="s">
        <v>789</v>
      </c>
      <c r="H1582" s="1">
        <v>0.82</v>
      </c>
      <c r="I1582" s="1" t="str">
        <f t="shared" si="73"/>
        <v>2</v>
      </c>
      <c r="J1582" t="s">
        <v>102</v>
      </c>
      <c r="K1582" t="s">
        <v>3054</v>
      </c>
      <c r="L1582">
        <v>3.25</v>
      </c>
      <c r="M1582" t="str">
        <f t="shared" si="72"/>
        <v>Satisfactory</v>
      </c>
      <c r="N1582" t="str">
        <f t="shared" si="74"/>
        <v>Satisfactory</v>
      </c>
    </row>
    <row r="1583" spans="1:14" x14ac:dyDescent="0.25">
      <c r="A1583">
        <v>1430</v>
      </c>
      <c r="B1583" t="str">
        <f>TRIM(Table2[[#This Row],[Company (Manufacturer)]])</f>
        <v>Maverick</v>
      </c>
      <c r="C1583" t="s">
        <v>3052</v>
      </c>
      <c r="D1583" t="s">
        <v>10</v>
      </c>
      <c r="E1583">
        <v>2014</v>
      </c>
      <c r="F1583" t="s">
        <v>38</v>
      </c>
      <c r="G1583" t="s">
        <v>3055</v>
      </c>
      <c r="H1583" s="1">
        <v>0.63</v>
      </c>
      <c r="I1583" s="1" t="str">
        <f t="shared" si="73"/>
        <v>3</v>
      </c>
      <c r="J1583" t="s">
        <v>13</v>
      </c>
      <c r="K1583" t="s">
        <v>3056</v>
      </c>
      <c r="L1583">
        <v>3.5</v>
      </c>
      <c r="M1583" t="str">
        <f t="shared" si="72"/>
        <v>Satisfactory</v>
      </c>
      <c r="N1583" t="str">
        <f t="shared" si="74"/>
        <v>Satisfactory</v>
      </c>
    </row>
    <row r="1584" spans="1:14" x14ac:dyDescent="0.25">
      <c r="A1584">
        <v>2482</v>
      </c>
      <c r="B1584" t="str">
        <f>TRIM(Table2[[#This Row],[Company (Manufacturer)]])</f>
        <v>Maverick</v>
      </c>
      <c r="C1584" t="s">
        <v>3052</v>
      </c>
      <c r="D1584" t="s">
        <v>10</v>
      </c>
      <c r="E1584">
        <v>2020</v>
      </c>
      <c r="F1584" t="s">
        <v>10</v>
      </c>
      <c r="G1584" t="s">
        <v>3057</v>
      </c>
      <c r="H1584" s="1">
        <v>0.7</v>
      </c>
      <c r="I1584" s="1" t="str">
        <f t="shared" si="73"/>
        <v>3</v>
      </c>
      <c r="J1584" t="s">
        <v>13</v>
      </c>
      <c r="K1584" t="s">
        <v>3058</v>
      </c>
      <c r="L1584">
        <v>3</v>
      </c>
      <c r="M1584" t="str">
        <f t="shared" si="72"/>
        <v>Satisfactory</v>
      </c>
      <c r="N1584" t="str">
        <f t="shared" si="74"/>
        <v>Satisfactory</v>
      </c>
    </row>
    <row r="1585" spans="1:14" x14ac:dyDescent="0.25">
      <c r="A1585">
        <v>2482</v>
      </c>
      <c r="B1585" t="str">
        <f>TRIM(Table2[[#This Row],[Company (Manufacturer)]])</f>
        <v>Maverick</v>
      </c>
      <c r="C1585" t="s">
        <v>3052</v>
      </c>
      <c r="D1585" t="s">
        <v>10</v>
      </c>
      <c r="E1585">
        <v>2020</v>
      </c>
      <c r="F1585" t="s">
        <v>15</v>
      </c>
      <c r="G1585" t="s">
        <v>1511</v>
      </c>
      <c r="H1585" s="1">
        <v>0.65</v>
      </c>
      <c r="I1585" s="1" t="str">
        <f t="shared" si="73"/>
        <v>3</v>
      </c>
      <c r="J1585" t="s">
        <v>13</v>
      </c>
      <c r="K1585" t="s">
        <v>3059</v>
      </c>
      <c r="L1585">
        <v>3.25</v>
      </c>
      <c r="M1585" t="str">
        <f t="shared" si="72"/>
        <v>Satisfactory</v>
      </c>
      <c r="N1585" t="str">
        <f t="shared" si="74"/>
        <v>Satisfactory</v>
      </c>
    </row>
    <row r="1586" spans="1:14" x14ac:dyDescent="0.25">
      <c r="A1586">
        <v>2486</v>
      </c>
      <c r="B1586" t="str">
        <f>TRIM(Table2[[#This Row],[Company (Manufacturer)]])</f>
        <v>Maverick</v>
      </c>
      <c r="C1586" t="s">
        <v>3052</v>
      </c>
      <c r="D1586" t="s">
        <v>10</v>
      </c>
      <c r="E1586">
        <v>2020</v>
      </c>
      <c r="F1586" t="s">
        <v>153</v>
      </c>
      <c r="G1586" t="s">
        <v>3060</v>
      </c>
      <c r="H1586" s="1">
        <v>0.75</v>
      </c>
      <c r="I1586" s="1" t="str">
        <f t="shared" si="73"/>
        <v>3</v>
      </c>
      <c r="J1586" t="s">
        <v>13</v>
      </c>
      <c r="K1586" t="s">
        <v>3061</v>
      </c>
      <c r="L1586">
        <v>3</v>
      </c>
      <c r="M1586" t="str">
        <f t="shared" si="72"/>
        <v>Satisfactory</v>
      </c>
      <c r="N1586" t="str">
        <f t="shared" si="74"/>
        <v>Satisfactory</v>
      </c>
    </row>
    <row r="1587" spans="1:14" x14ac:dyDescent="0.25">
      <c r="A1587">
        <v>1728</v>
      </c>
      <c r="B1587" t="str">
        <f>TRIM(Table2[[#This Row],[Company (Manufacturer)]])</f>
        <v>Mayacama</v>
      </c>
      <c r="C1587" t="s">
        <v>3062</v>
      </c>
      <c r="D1587" t="s">
        <v>10</v>
      </c>
      <c r="E1587">
        <v>2016</v>
      </c>
      <c r="F1587" t="s">
        <v>18</v>
      </c>
      <c r="G1587" t="s">
        <v>1612</v>
      </c>
      <c r="H1587" s="1">
        <v>0.72</v>
      </c>
      <c r="I1587" s="1" t="str">
        <f t="shared" si="73"/>
        <v>2</v>
      </c>
      <c r="J1587" t="s">
        <v>102</v>
      </c>
      <c r="K1587" t="s">
        <v>3063</v>
      </c>
      <c r="L1587">
        <v>3</v>
      </c>
      <c r="M1587" t="str">
        <f t="shared" si="72"/>
        <v>Satisfactory</v>
      </c>
      <c r="N1587" t="str">
        <f t="shared" si="74"/>
        <v>Satisfactory</v>
      </c>
    </row>
    <row r="1588" spans="1:14" x14ac:dyDescent="0.25">
      <c r="A1588">
        <v>2474</v>
      </c>
      <c r="B1588" t="str">
        <f>TRIM(Table2[[#This Row],[Company (Manufacturer)]])</f>
        <v>McGuire</v>
      </c>
      <c r="C1588" t="s">
        <v>3064</v>
      </c>
      <c r="D1588" t="s">
        <v>229</v>
      </c>
      <c r="E1588">
        <v>2020</v>
      </c>
      <c r="F1588" t="s">
        <v>274</v>
      </c>
      <c r="G1588" t="s">
        <v>3065</v>
      </c>
      <c r="H1588" s="1">
        <v>0.7</v>
      </c>
      <c r="I1588" s="1" t="str">
        <f t="shared" si="73"/>
        <v>3</v>
      </c>
      <c r="J1588" t="s">
        <v>13</v>
      </c>
      <c r="K1588" t="s">
        <v>3066</v>
      </c>
      <c r="L1588">
        <v>2.5</v>
      </c>
      <c r="M1588" t="str">
        <f t="shared" si="72"/>
        <v>Dissapointing</v>
      </c>
      <c r="N1588" t="str">
        <f t="shared" si="74"/>
        <v>Dissapointing</v>
      </c>
    </row>
    <row r="1589" spans="1:14" x14ac:dyDescent="0.25">
      <c r="A1589">
        <v>2478</v>
      </c>
      <c r="B1589" t="str">
        <f>TRIM(Table2[[#This Row],[Company (Manufacturer)]])</f>
        <v>McGuire</v>
      </c>
      <c r="C1589" t="s">
        <v>3064</v>
      </c>
      <c r="D1589" t="s">
        <v>229</v>
      </c>
      <c r="E1589">
        <v>2020</v>
      </c>
      <c r="F1589" t="s">
        <v>230</v>
      </c>
      <c r="G1589" t="s">
        <v>1139</v>
      </c>
      <c r="H1589" s="1">
        <v>0.7</v>
      </c>
      <c r="I1589" s="1" t="str">
        <f t="shared" si="73"/>
        <v>3</v>
      </c>
      <c r="J1589" t="s">
        <v>13</v>
      </c>
      <c r="K1589" t="s">
        <v>3067</v>
      </c>
      <c r="L1589">
        <v>3.25</v>
      </c>
      <c r="M1589" t="str">
        <f t="shared" si="72"/>
        <v>Satisfactory</v>
      </c>
      <c r="N1589" t="str">
        <f t="shared" si="74"/>
        <v>Satisfactory</v>
      </c>
    </row>
    <row r="1590" spans="1:14" x14ac:dyDescent="0.25">
      <c r="A1590">
        <v>1287</v>
      </c>
      <c r="B1590" t="str">
        <f>TRIM(Table2[[#This Row],[Company (Manufacturer)]])</f>
        <v>Meadowlands</v>
      </c>
      <c r="C1590" t="s">
        <v>3068</v>
      </c>
      <c r="D1590" t="s">
        <v>10</v>
      </c>
      <c r="E1590">
        <v>2014</v>
      </c>
      <c r="F1590" t="s">
        <v>35</v>
      </c>
      <c r="G1590" t="s">
        <v>35</v>
      </c>
      <c r="H1590" s="1">
        <v>0.7</v>
      </c>
      <c r="I1590" s="1" t="str">
        <f t="shared" si="73"/>
        <v>2</v>
      </c>
      <c r="J1590" t="s">
        <v>102</v>
      </c>
      <c r="K1590" t="s">
        <v>3069</v>
      </c>
      <c r="L1590">
        <v>2.5</v>
      </c>
      <c r="M1590" t="str">
        <f t="shared" si="72"/>
        <v>Dissapointing</v>
      </c>
      <c r="N1590" t="str">
        <f t="shared" si="74"/>
        <v>Dissapointing</v>
      </c>
    </row>
    <row r="1591" spans="1:14" x14ac:dyDescent="0.25">
      <c r="A1591">
        <v>1287</v>
      </c>
      <c r="B1591" t="str">
        <f>TRIM(Table2[[#This Row],[Company (Manufacturer)]])</f>
        <v>Meadowlands</v>
      </c>
      <c r="C1591" t="s">
        <v>3068</v>
      </c>
      <c r="D1591" t="s">
        <v>10</v>
      </c>
      <c r="E1591">
        <v>2014</v>
      </c>
      <c r="F1591" t="s">
        <v>27</v>
      </c>
      <c r="G1591" t="s">
        <v>27</v>
      </c>
      <c r="H1591" s="1">
        <v>0.7</v>
      </c>
      <c r="I1591" s="1" t="str">
        <f t="shared" si="73"/>
        <v>2</v>
      </c>
      <c r="J1591" t="s">
        <v>102</v>
      </c>
      <c r="K1591" t="s">
        <v>3070</v>
      </c>
      <c r="L1591">
        <v>2.75</v>
      </c>
      <c r="M1591" t="str">
        <f t="shared" si="72"/>
        <v>Dissapointing</v>
      </c>
      <c r="N1591" t="str">
        <f t="shared" si="74"/>
        <v>Dissapointing</v>
      </c>
    </row>
    <row r="1592" spans="1:14" x14ac:dyDescent="0.25">
      <c r="A1592">
        <v>1287</v>
      </c>
      <c r="B1592" t="str">
        <f>TRIM(Table2[[#This Row],[Company (Manufacturer)]])</f>
        <v>Meadowlands</v>
      </c>
      <c r="C1592" t="s">
        <v>3068</v>
      </c>
      <c r="D1592" t="s">
        <v>10</v>
      </c>
      <c r="E1592">
        <v>2014</v>
      </c>
      <c r="F1592" t="s">
        <v>230</v>
      </c>
      <c r="G1592" t="s">
        <v>230</v>
      </c>
      <c r="H1592" s="1">
        <v>0.7</v>
      </c>
      <c r="I1592" s="1" t="str">
        <f t="shared" si="73"/>
        <v>2</v>
      </c>
      <c r="J1592" t="s">
        <v>102</v>
      </c>
      <c r="K1592" t="s">
        <v>3071</v>
      </c>
      <c r="L1592">
        <v>3</v>
      </c>
      <c r="M1592" t="str">
        <f t="shared" si="72"/>
        <v>Satisfactory</v>
      </c>
      <c r="N1592" t="str">
        <f t="shared" si="74"/>
        <v>Satisfactory</v>
      </c>
    </row>
    <row r="1593" spans="1:14" x14ac:dyDescent="0.25">
      <c r="A1593">
        <v>1291</v>
      </c>
      <c r="B1593" t="str">
        <f>TRIM(Table2[[#This Row],[Company (Manufacturer)]])</f>
        <v>Meadowlands</v>
      </c>
      <c r="C1593" t="s">
        <v>3068</v>
      </c>
      <c r="D1593" t="s">
        <v>10</v>
      </c>
      <c r="E1593">
        <v>2014</v>
      </c>
      <c r="F1593" t="s">
        <v>163</v>
      </c>
      <c r="G1593" t="s">
        <v>3072</v>
      </c>
      <c r="H1593" s="1">
        <v>0.7</v>
      </c>
      <c r="I1593" s="1" t="str">
        <f t="shared" si="73"/>
        <v>2</v>
      </c>
      <c r="J1593" t="s">
        <v>102</v>
      </c>
      <c r="K1593" t="s">
        <v>3073</v>
      </c>
      <c r="L1593">
        <v>3</v>
      </c>
      <c r="M1593" t="str">
        <f t="shared" si="72"/>
        <v>Satisfactory</v>
      </c>
      <c r="N1593" t="str">
        <f t="shared" si="74"/>
        <v>Satisfactory</v>
      </c>
    </row>
    <row r="1594" spans="1:14" x14ac:dyDescent="0.25">
      <c r="A1594">
        <v>1291</v>
      </c>
      <c r="B1594" t="str">
        <f>TRIM(Table2[[#This Row],[Company (Manufacturer)]])</f>
        <v>Meadowlands</v>
      </c>
      <c r="C1594" t="s">
        <v>3068</v>
      </c>
      <c r="D1594" t="s">
        <v>10</v>
      </c>
      <c r="E1594">
        <v>2014</v>
      </c>
      <c r="F1594" t="s">
        <v>18</v>
      </c>
      <c r="G1594" t="s">
        <v>18</v>
      </c>
      <c r="H1594" s="1">
        <v>0.7</v>
      </c>
      <c r="I1594" s="1" t="str">
        <f t="shared" si="73"/>
        <v>2</v>
      </c>
      <c r="J1594" t="s">
        <v>102</v>
      </c>
      <c r="K1594" t="s">
        <v>3074</v>
      </c>
      <c r="L1594">
        <v>3.5</v>
      </c>
      <c r="M1594" t="str">
        <f t="shared" si="72"/>
        <v>Satisfactory</v>
      </c>
      <c r="N1594" t="str">
        <f t="shared" si="74"/>
        <v>Satisfactory</v>
      </c>
    </row>
    <row r="1595" spans="1:14" x14ac:dyDescent="0.25">
      <c r="A1595">
        <v>2362</v>
      </c>
      <c r="B1595" t="str">
        <f>TRIM(Table2[[#This Row],[Company (Manufacturer)]])</f>
        <v>Mellow</v>
      </c>
      <c r="C1595" t="s">
        <v>3075</v>
      </c>
      <c r="D1595" t="s">
        <v>2010</v>
      </c>
      <c r="E1595">
        <v>2019</v>
      </c>
      <c r="F1595" t="s">
        <v>46</v>
      </c>
      <c r="G1595" t="s">
        <v>3076</v>
      </c>
      <c r="H1595" s="1">
        <v>0.85</v>
      </c>
      <c r="I1595" s="1" t="str">
        <f t="shared" si="73"/>
        <v>2</v>
      </c>
      <c r="J1595" t="s">
        <v>770</v>
      </c>
      <c r="K1595" t="s">
        <v>3077</v>
      </c>
      <c r="L1595">
        <v>2.5</v>
      </c>
      <c r="M1595" t="str">
        <f t="shared" si="72"/>
        <v>Dissapointing</v>
      </c>
      <c r="N1595" t="str">
        <f t="shared" si="74"/>
        <v>Dissapointing</v>
      </c>
    </row>
    <row r="1596" spans="1:14" x14ac:dyDescent="0.25">
      <c r="A1596">
        <v>2362</v>
      </c>
      <c r="B1596" t="str">
        <f>TRIM(Table2[[#This Row],[Company (Manufacturer)]])</f>
        <v>Mellow</v>
      </c>
      <c r="C1596" t="s">
        <v>3075</v>
      </c>
      <c r="D1596" t="s">
        <v>2010</v>
      </c>
      <c r="E1596">
        <v>2019</v>
      </c>
      <c r="F1596" t="s">
        <v>18</v>
      </c>
      <c r="G1596" t="s">
        <v>3078</v>
      </c>
      <c r="H1596" s="1">
        <v>0.7</v>
      </c>
      <c r="I1596" s="1" t="str">
        <f t="shared" si="73"/>
        <v>2</v>
      </c>
      <c r="J1596" t="s">
        <v>770</v>
      </c>
      <c r="K1596" t="s">
        <v>3079</v>
      </c>
      <c r="L1596">
        <v>2.75</v>
      </c>
      <c r="M1596" t="str">
        <f t="shared" si="72"/>
        <v>Dissapointing</v>
      </c>
      <c r="N1596" t="str">
        <f t="shared" si="74"/>
        <v>Dissapointing</v>
      </c>
    </row>
    <row r="1597" spans="1:14" x14ac:dyDescent="0.25">
      <c r="A1597">
        <v>2362</v>
      </c>
      <c r="B1597" t="str">
        <f>TRIM(Table2[[#This Row],[Company (Manufacturer)]])</f>
        <v>Mellow</v>
      </c>
      <c r="C1597" t="s">
        <v>3075</v>
      </c>
      <c r="D1597" t="s">
        <v>2010</v>
      </c>
      <c r="E1597">
        <v>2019</v>
      </c>
      <c r="F1597" t="s">
        <v>396</v>
      </c>
      <c r="G1597" t="s">
        <v>3080</v>
      </c>
      <c r="H1597" s="1">
        <v>0.7</v>
      </c>
      <c r="I1597" s="1" t="str">
        <f t="shared" si="73"/>
        <v>2</v>
      </c>
      <c r="J1597" t="s">
        <v>770</v>
      </c>
      <c r="K1597" t="s">
        <v>3081</v>
      </c>
      <c r="L1597">
        <v>3.25</v>
      </c>
      <c r="M1597" t="str">
        <f t="shared" si="72"/>
        <v>Satisfactory</v>
      </c>
      <c r="N1597" t="str">
        <f t="shared" si="74"/>
        <v>Satisfactory</v>
      </c>
    </row>
    <row r="1598" spans="1:14" x14ac:dyDescent="0.25">
      <c r="A1598">
        <v>2362</v>
      </c>
      <c r="B1598" t="str">
        <f>TRIM(Table2[[#This Row],[Company (Manufacturer)]])</f>
        <v>Mellow</v>
      </c>
      <c r="C1598" t="s">
        <v>3075</v>
      </c>
      <c r="D1598" t="s">
        <v>2010</v>
      </c>
      <c r="E1598">
        <v>2019</v>
      </c>
      <c r="F1598" t="s">
        <v>11</v>
      </c>
      <c r="G1598" t="s">
        <v>3082</v>
      </c>
      <c r="H1598" s="1">
        <v>0.7</v>
      </c>
      <c r="I1598" s="1" t="str">
        <f t="shared" si="73"/>
        <v>2</v>
      </c>
      <c r="J1598" t="s">
        <v>770</v>
      </c>
      <c r="K1598" t="s">
        <v>3083</v>
      </c>
      <c r="L1598">
        <v>3.25</v>
      </c>
      <c r="M1598" t="str">
        <f t="shared" si="72"/>
        <v>Satisfactory</v>
      </c>
      <c r="N1598" t="str">
        <f t="shared" si="74"/>
        <v>Satisfactory</v>
      </c>
    </row>
    <row r="1599" spans="1:14" x14ac:dyDescent="0.25">
      <c r="A1599">
        <v>837</v>
      </c>
      <c r="B1599" t="str">
        <f>TRIM(Table2[[#This Row],[Company (Manufacturer)]])</f>
        <v>Menakao (aka Cinagra)</v>
      </c>
      <c r="C1599" t="s">
        <v>3084</v>
      </c>
      <c r="D1599" t="s">
        <v>15</v>
      </c>
      <c r="E1599">
        <v>2012</v>
      </c>
      <c r="F1599" t="s">
        <v>15</v>
      </c>
      <c r="G1599" t="s">
        <v>15</v>
      </c>
      <c r="H1599" s="1">
        <v>0.8</v>
      </c>
      <c r="I1599" s="1" t="str">
        <f t="shared" si="73"/>
        <v>4</v>
      </c>
      <c r="J1599" t="s">
        <v>36</v>
      </c>
      <c r="K1599" t="s">
        <v>3085</v>
      </c>
      <c r="L1599">
        <v>2.5</v>
      </c>
      <c r="M1599" t="str">
        <f t="shared" si="72"/>
        <v>Dissapointing</v>
      </c>
      <c r="N1599" t="str">
        <f t="shared" si="74"/>
        <v>Dissapointing</v>
      </c>
    </row>
    <row r="1600" spans="1:14" x14ac:dyDescent="0.25">
      <c r="A1600">
        <v>841</v>
      </c>
      <c r="B1600" t="str">
        <f>TRIM(Table2[[#This Row],[Company (Manufacturer)]])</f>
        <v>Menakao (aka Cinagra)</v>
      </c>
      <c r="C1600" t="s">
        <v>3084</v>
      </c>
      <c r="D1600" t="s">
        <v>15</v>
      </c>
      <c r="E1600">
        <v>2012</v>
      </c>
      <c r="F1600" t="s">
        <v>15</v>
      </c>
      <c r="G1600" t="s">
        <v>15</v>
      </c>
      <c r="H1600" s="1">
        <v>0.72</v>
      </c>
      <c r="I1600" s="1" t="str">
        <f t="shared" si="73"/>
        <v>4</v>
      </c>
      <c r="J1600" t="s">
        <v>36</v>
      </c>
      <c r="K1600" t="s">
        <v>3086</v>
      </c>
      <c r="L1600">
        <v>2.5</v>
      </c>
      <c r="M1600" t="str">
        <f t="shared" si="72"/>
        <v>Dissapointing</v>
      </c>
      <c r="N1600" t="str">
        <f t="shared" si="74"/>
        <v>Dissapointing</v>
      </c>
    </row>
    <row r="1601" spans="1:14" x14ac:dyDescent="0.25">
      <c r="A1601">
        <v>2732</v>
      </c>
      <c r="B1601" t="str">
        <f>TRIM(Table2[[#This Row],[Company (Manufacturer)]])</f>
        <v>Mesjokke</v>
      </c>
      <c r="C1601" t="s">
        <v>3087</v>
      </c>
      <c r="D1601" t="s">
        <v>160</v>
      </c>
      <c r="E1601">
        <v>2022</v>
      </c>
      <c r="F1601" t="s">
        <v>313</v>
      </c>
      <c r="G1601" t="s">
        <v>3088</v>
      </c>
      <c r="H1601" s="1">
        <v>0.72</v>
      </c>
      <c r="I1601" s="1" t="str">
        <f t="shared" si="73"/>
        <v>4</v>
      </c>
      <c r="J1601" t="s">
        <v>36</v>
      </c>
      <c r="K1601" t="s">
        <v>3089</v>
      </c>
      <c r="L1601">
        <v>2.5</v>
      </c>
      <c r="M1601" t="str">
        <f t="shared" si="72"/>
        <v>Dissapointing</v>
      </c>
      <c r="N1601" t="str">
        <f t="shared" si="74"/>
        <v>Dissapointing</v>
      </c>
    </row>
    <row r="1602" spans="1:14" x14ac:dyDescent="0.25">
      <c r="A1602">
        <v>1347</v>
      </c>
      <c r="B1602" t="str">
        <f>TRIM(Table2[[#This Row],[Company (Manufacturer)]])</f>
        <v>Mesocacao</v>
      </c>
      <c r="C1602" t="s">
        <v>3090</v>
      </c>
      <c r="D1602" t="s">
        <v>313</v>
      </c>
      <c r="E1602">
        <v>2014</v>
      </c>
      <c r="F1602" t="s">
        <v>313</v>
      </c>
      <c r="G1602" t="s">
        <v>313</v>
      </c>
      <c r="H1602" s="1">
        <v>0.8</v>
      </c>
      <c r="I1602" s="1" t="str">
        <f t="shared" si="73"/>
        <v>3</v>
      </c>
      <c r="J1602" t="s">
        <v>13</v>
      </c>
      <c r="K1602" t="s">
        <v>3091</v>
      </c>
      <c r="L1602">
        <v>3.25</v>
      </c>
      <c r="M1602" t="str">
        <f t="shared" ref="M1602:M1665" si="75">VLOOKUP(L1602,$S$10:$T$15,2,TRUE)</f>
        <v>Satisfactory</v>
      </c>
      <c r="N1602" t="str">
        <f t="shared" si="74"/>
        <v>Satisfactory</v>
      </c>
    </row>
    <row r="1603" spans="1:14" x14ac:dyDescent="0.25">
      <c r="A1603">
        <v>1347</v>
      </c>
      <c r="B1603" t="str">
        <f>TRIM(Table2[[#This Row],[Company (Manufacturer)]])</f>
        <v>Mesocacao</v>
      </c>
      <c r="C1603" t="s">
        <v>3090</v>
      </c>
      <c r="D1603" t="s">
        <v>313</v>
      </c>
      <c r="E1603">
        <v>2014</v>
      </c>
      <c r="F1603" t="s">
        <v>313</v>
      </c>
      <c r="G1603" t="s">
        <v>313</v>
      </c>
      <c r="H1603" s="1">
        <v>0.7</v>
      </c>
      <c r="I1603" s="1" t="str">
        <f t="shared" ref="I1603:I1666" si="76">LEFT(J1603,1)</f>
        <v>3</v>
      </c>
      <c r="J1603" t="s">
        <v>13</v>
      </c>
      <c r="K1603" t="s">
        <v>3092</v>
      </c>
      <c r="L1603">
        <v>3.5</v>
      </c>
      <c r="M1603" t="str">
        <f t="shared" si="75"/>
        <v>Satisfactory</v>
      </c>
      <c r="N1603" t="str">
        <f t="shared" ref="N1603:N1666" si="77">IF(AND(L1603 &gt;= 1, L1603&lt; 2), "Unpleaseant", IF(AND(L1603 &gt;= 2, L1603 &lt;3), "Dissapointing", IF(AND(L1603 &gt;= 3, L1603&lt;3.75), "Satisfactory", IF(AND(L1603&gt;=3.75, L1603&lt; 4), "Praiseworthy", IF(AND(L1603 &gt;=4, L1603&lt;5), "Premium", "Elite")))))</f>
        <v>Satisfactory</v>
      </c>
    </row>
    <row r="1604" spans="1:14" x14ac:dyDescent="0.25">
      <c r="A1604">
        <v>1351</v>
      </c>
      <c r="B1604" t="str">
        <f>TRIM(Table2[[#This Row],[Company (Manufacturer)]])</f>
        <v>Mesocacao</v>
      </c>
      <c r="C1604" t="s">
        <v>3090</v>
      </c>
      <c r="D1604" t="s">
        <v>313</v>
      </c>
      <c r="E1604">
        <v>2014</v>
      </c>
      <c r="F1604" t="s">
        <v>163</v>
      </c>
      <c r="G1604" t="s">
        <v>3093</v>
      </c>
      <c r="H1604" s="1">
        <v>0.7</v>
      </c>
      <c r="I1604" s="1" t="str">
        <f t="shared" si="76"/>
        <v>3</v>
      </c>
      <c r="J1604" t="s">
        <v>13</v>
      </c>
      <c r="K1604" t="s">
        <v>3094</v>
      </c>
      <c r="L1604">
        <v>3.25</v>
      </c>
      <c r="M1604" t="str">
        <f t="shared" si="75"/>
        <v>Satisfactory</v>
      </c>
      <c r="N1604" t="str">
        <f t="shared" si="77"/>
        <v>Satisfactory</v>
      </c>
    </row>
    <row r="1605" spans="1:14" x14ac:dyDescent="0.25">
      <c r="A1605">
        <v>1351</v>
      </c>
      <c r="B1605" t="str">
        <f>TRIM(Table2[[#This Row],[Company (Manufacturer)]])</f>
        <v>Mesocacao</v>
      </c>
      <c r="C1605" t="s">
        <v>3090</v>
      </c>
      <c r="D1605" t="s">
        <v>313</v>
      </c>
      <c r="E1605">
        <v>2014</v>
      </c>
      <c r="F1605" t="s">
        <v>163</v>
      </c>
      <c r="G1605" t="s">
        <v>3093</v>
      </c>
      <c r="H1605" s="1">
        <v>0.8</v>
      </c>
      <c r="I1605" s="1" t="str">
        <f t="shared" si="76"/>
        <v>3</v>
      </c>
      <c r="J1605" t="s">
        <v>13</v>
      </c>
      <c r="K1605" t="s">
        <v>3095</v>
      </c>
      <c r="L1605">
        <v>3.5</v>
      </c>
      <c r="M1605" t="str">
        <f t="shared" si="75"/>
        <v>Satisfactory</v>
      </c>
      <c r="N1605" t="str">
        <f t="shared" si="77"/>
        <v>Satisfactory</v>
      </c>
    </row>
    <row r="1606" spans="1:14" x14ac:dyDescent="0.25">
      <c r="A1606">
        <v>1494</v>
      </c>
      <c r="B1606" t="str">
        <f>TRIM(Table2[[#This Row],[Company (Manufacturer)]])</f>
        <v>Mesocacao</v>
      </c>
      <c r="C1606" t="s">
        <v>3090</v>
      </c>
      <c r="D1606" t="s">
        <v>313</v>
      </c>
      <c r="E1606">
        <v>2015</v>
      </c>
      <c r="F1606" t="s">
        <v>3096</v>
      </c>
      <c r="G1606" t="s">
        <v>3096</v>
      </c>
      <c r="H1606" s="1">
        <v>0.8</v>
      </c>
      <c r="I1606" s="1" t="str">
        <f t="shared" si="76"/>
        <v>3</v>
      </c>
      <c r="J1606" t="s">
        <v>13</v>
      </c>
      <c r="K1606" t="s">
        <v>3097</v>
      </c>
      <c r="L1606">
        <v>2.75</v>
      </c>
      <c r="M1606" t="str">
        <f t="shared" si="75"/>
        <v>Dissapointing</v>
      </c>
      <c r="N1606" t="str">
        <f t="shared" si="77"/>
        <v>Dissapointing</v>
      </c>
    </row>
    <row r="1607" spans="1:14" x14ac:dyDescent="0.25">
      <c r="A1607">
        <v>1494</v>
      </c>
      <c r="B1607" t="str">
        <f>TRIM(Table2[[#This Row],[Company (Manufacturer)]])</f>
        <v>Mesocacao</v>
      </c>
      <c r="C1607" t="s">
        <v>3090</v>
      </c>
      <c r="D1607" t="s">
        <v>313</v>
      </c>
      <c r="E1607">
        <v>2015</v>
      </c>
      <c r="F1607" t="s">
        <v>3096</v>
      </c>
      <c r="G1607" t="s">
        <v>3096</v>
      </c>
      <c r="H1607" s="1">
        <v>0.7</v>
      </c>
      <c r="I1607" s="1" t="str">
        <f t="shared" si="76"/>
        <v>3</v>
      </c>
      <c r="J1607" t="s">
        <v>13</v>
      </c>
      <c r="K1607" t="s">
        <v>3098</v>
      </c>
      <c r="L1607">
        <v>3</v>
      </c>
      <c r="M1607" t="str">
        <f t="shared" si="75"/>
        <v>Satisfactory</v>
      </c>
      <c r="N1607" t="str">
        <f t="shared" si="77"/>
        <v>Satisfactory</v>
      </c>
    </row>
    <row r="1608" spans="1:14" x14ac:dyDescent="0.25">
      <c r="A1608">
        <v>2250</v>
      </c>
      <c r="B1608" t="str">
        <f>TRIM(Table2[[#This Row],[Company (Manufacturer)]])</f>
        <v>Mestico</v>
      </c>
      <c r="C1608" t="s">
        <v>3099</v>
      </c>
      <c r="D1608" t="s">
        <v>44</v>
      </c>
      <c r="E1608">
        <v>2018</v>
      </c>
      <c r="F1608" t="s">
        <v>44</v>
      </c>
      <c r="G1608" t="s">
        <v>3100</v>
      </c>
      <c r="H1608" s="1">
        <v>0.75</v>
      </c>
      <c r="I1608" s="1" t="str">
        <f t="shared" si="76"/>
        <v>3</v>
      </c>
      <c r="J1608" t="s">
        <v>13</v>
      </c>
      <c r="K1608" t="s">
        <v>3101</v>
      </c>
      <c r="L1608">
        <v>2.5</v>
      </c>
      <c r="M1608" t="str">
        <f t="shared" si="75"/>
        <v>Dissapointing</v>
      </c>
      <c r="N1608" t="str">
        <f t="shared" si="77"/>
        <v>Dissapointing</v>
      </c>
    </row>
    <row r="1609" spans="1:14" x14ac:dyDescent="0.25">
      <c r="A1609">
        <v>1267</v>
      </c>
      <c r="B1609" t="str">
        <f>TRIM(Table2[[#This Row],[Company (Manufacturer)]])</f>
        <v>Metiisto</v>
      </c>
      <c r="C1609" t="s">
        <v>3102</v>
      </c>
      <c r="D1609" t="s">
        <v>2892</v>
      </c>
      <c r="E1609">
        <v>2014</v>
      </c>
      <c r="F1609" t="s">
        <v>44</v>
      </c>
      <c r="G1609" t="s">
        <v>3103</v>
      </c>
      <c r="H1609" s="1">
        <v>0.7</v>
      </c>
      <c r="I1609" s="1" t="str">
        <f t="shared" si="76"/>
        <v>3</v>
      </c>
      <c r="J1609" t="s">
        <v>13</v>
      </c>
      <c r="K1609" t="s">
        <v>3104</v>
      </c>
      <c r="L1609">
        <v>3</v>
      </c>
      <c r="M1609" t="str">
        <f t="shared" si="75"/>
        <v>Satisfactory</v>
      </c>
      <c r="N1609" t="str">
        <f t="shared" si="77"/>
        <v>Satisfactory</v>
      </c>
    </row>
    <row r="1610" spans="1:14" x14ac:dyDescent="0.25">
      <c r="A1610">
        <v>1267</v>
      </c>
      <c r="B1610" t="str">
        <f>TRIM(Table2[[#This Row],[Company (Manufacturer)]])</f>
        <v>Metiisto</v>
      </c>
      <c r="C1610" t="s">
        <v>3102</v>
      </c>
      <c r="D1610" t="s">
        <v>2892</v>
      </c>
      <c r="E1610">
        <v>2014</v>
      </c>
      <c r="F1610" t="s">
        <v>15</v>
      </c>
      <c r="G1610" t="s">
        <v>3105</v>
      </c>
      <c r="H1610" s="1">
        <v>0.72</v>
      </c>
      <c r="I1610" s="1" t="str">
        <f t="shared" si="76"/>
        <v>3</v>
      </c>
      <c r="J1610" t="s">
        <v>13</v>
      </c>
      <c r="K1610" t="s">
        <v>3106</v>
      </c>
      <c r="L1610">
        <v>3.5</v>
      </c>
      <c r="M1610" t="str">
        <f t="shared" si="75"/>
        <v>Satisfactory</v>
      </c>
      <c r="N1610" t="str">
        <f t="shared" si="77"/>
        <v>Satisfactory</v>
      </c>
    </row>
    <row r="1611" spans="1:14" x14ac:dyDescent="0.25">
      <c r="A1611">
        <v>2166</v>
      </c>
      <c r="B1611" t="str">
        <f>TRIM(Table2[[#This Row],[Company (Manufacturer)]])</f>
        <v>Metiisto</v>
      </c>
      <c r="C1611" t="s">
        <v>3102</v>
      </c>
      <c r="D1611" t="s">
        <v>406</v>
      </c>
      <c r="E1611">
        <v>2018</v>
      </c>
      <c r="F1611" t="s">
        <v>407</v>
      </c>
      <c r="G1611" t="s">
        <v>3107</v>
      </c>
      <c r="H1611" s="1">
        <v>0.72</v>
      </c>
      <c r="I1611" s="1" t="str">
        <f t="shared" si="76"/>
        <v>3</v>
      </c>
      <c r="J1611" t="s">
        <v>13</v>
      </c>
      <c r="K1611" t="s">
        <v>3108</v>
      </c>
      <c r="L1611">
        <v>3.25</v>
      </c>
      <c r="M1611" t="str">
        <f t="shared" si="75"/>
        <v>Satisfactory</v>
      </c>
      <c r="N1611" t="str">
        <f t="shared" si="77"/>
        <v>Satisfactory</v>
      </c>
    </row>
    <row r="1612" spans="1:14" x14ac:dyDescent="0.25">
      <c r="A1612">
        <v>2170</v>
      </c>
      <c r="B1612" t="str">
        <f>TRIM(Table2[[#This Row],[Company (Manufacturer)]])</f>
        <v>Metiisto</v>
      </c>
      <c r="C1612" t="s">
        <v>3102</v>
      </c>
      <c r="D1612" t="s">
        <v>406</v>
      </c>
      <c r="E1612">
        <v>2018</v>
      </c>
      <c r="F1612" t="s">
        <v>407</v>
      </c>
      <c r="G1612" t="s">
        <v>3109</v>
      </c>
      <c r="H1612" s="1">
        <v>0.67</v>
      </c>
      <c r="I1612" s="1" t="str">
        <f t="shared" si="76"/>
        <v>3</v>
      </c>
      <c r="J1612" t="s">
        <v>13</v>
      </c>
      <c r="K1612" t="s">
        <v>3110</v>
      </c>
      <c r="L1612">
        <v>3.75</v>
      </c>
      <c r="M1612" t="str">
        <f t="shared" si="75"/>
        <v>Praiseworthy</v>
      </c>
      <c r="N1612" t="str">
        <f t="shared" si="77"/>
        <v>Praiseworthy</v>
      </c>
    </row>
    <row r="1613" spans="1:14" x14ac:dyDescent="0.25">
      <c r="A1613">
        <v>1688</v>
      </c>
      <c r="B1613" t="str">
        <f>TRIM(Table2[[#This Row],[Company (Manufacturer)]])</f>
        <v>Metropolitan</v>
      </c>
      <c r="C1613" t="s">
        <v>3111</v>
      </c>
      <c r="D1613" t="s">
        <v>160</v>
      </c>
      <c r="E1613">
        <v>2015</v>
      </c>
      <c r="F1613" t="s">
        <v>239</v>
      </c>
      <c r="G1613" t="s">
        <v>3112</v>
      </c>
      <c r="H1613" s="1">
        <v>0.7</v>
      </c>
      <c r="I1613" s="1" t="str">
        <f t="shared" si="76"/>
        <v>3</v>
      </c>
      <c r="J1613" t="s">
        <v>2088</v>
      </c>
      <c r="K1613" t="s">
        <v>3113</v>
      </c>
      <c r="L1613">
        <v>3.5</v>
      </c>
      <c r="M1613" t="str">
        <f t="shared" si="75"/>
        <v>Satisfactory</v>
      </c>
      <c r="N1613" t="str">
        <f t="shared" si="77"/>
        <v>Satisfactory</v>
      </c>
    </row>
    <row r="1614" spans="1:14" x14ac:dyDescent="0.25">
      <c r="A1614">
        <v>2210</v>
      </c>
      <c r="B1614" t="str">
        <f>TRIM(Table2[[#This Row],[Company (Manufacturer)]])</f>
        <v>Meybol</v>
      </c>
      <c r="C1614" t="s">
        <v>3114</v>
      </c>
      <c r="D1614" t="s">
        <v>500</v>
      </c>
      <c r="E1614">
        <v>2018</v>
      </c>
      <c r="F1614" t="s">
        <v>38</v>
      </c>
      <c r="G1614" t="s">
        <v>660</v>
      </c>
      <c r="H1614" s="1">
        <v>0.7</v>
      </c>
      <c r="I1614" s="1" t="str">
        <f t="shared" si="76"/>
        <v>3</v>
      </c>
      <c r="J1614" t="s">
        <v>13</v>
      </c>
      <c r="K1614" t="s">
        <v>3115</v>
      </c>
      <c r="L1614">
        <v>3.5</v>
      </c>
      <c r="M1614" t="str">
        <f t="shared" si="75"/>
        <v>Satisfactory</v>
      </c>
      <c r="N1614" t="str">
        <f t="shared" si="77"/>
        <v>Satisfactory</v>
      </c>
    </row>
    <row r="1615" spans="1:14" x14ac:dyDescent="0.25">
      <c r="A1615">
        <v>2716</v>
      </c>
      <c r="B1615" t="str">
        <f>TRIM(Table2[[#This Row],[Company (Manufacturer)]])</f>
        <v>Meybol</v>
      </c>
      <c r="C1615" t="s">
        <v>3114</v>
      </c>
      <c r="D1615" t="s">
        <v>500</v>
      </c>
      <c r="E1615">
        <v>2022</v>
      </c>
      <c r="F1615" t="s">
        <v>38</v>
      </c>
      <c r="G1615" t="s">
        <v>3116</v>
      </c>
      <c r="H1615" s="1">
        <v>0.72</v>
      </c>
      <c r="I1615" s="1" t="str">
        <f t="shared" si="76"/>
        <v>3</v>
      </c>
      <c r="J1615" t="s">
        <v>13</v>
      </c>
      <c r="K1615" t="s">
        <v>3117</v>
      </c>
      <c r="L1615">
        <v>3</v>
      </c>
      <c r="M1615" t="str">
        <f t="shared" si="75"/>
        <v>Satisfactory</v>
      </c>
      <c r="N1615" t="str">
        <f t="shared" si="77"/>
        <v>Satisfactory</v>
      </c>
    </row>
    <row r="1616" spans="1:14" x14ac:dyDescent="0.25">
      <c r="A1616">
        <v>24</v>
      </c>
      <c r="B1616" t="str">
        <f>TRIM(Table2[[#This Row],[Company (Manufacturer)]])</f>
        <v>Michel Cluizel</v>
      </c>
      <c r="C1616" t="s">
        <v>3118</v>
      </c>
      <c r="D1616" t="s">
        <v>34</v>
      </c>
      <c r="E1616">
        <v>2006</v>
      </c>
      <c r="F1616" t="s">
        <v>239</v>
      </c>
      <c r="G1616" t="s">
        <v>3119</v>
      </c>
      <c r="H1616" s="1">
        <v>0.6</v>
      </c>
      <c r="I1616" s="1" t="str">
        <f t="shared" si="76"/>
        <v>4</v>
      </c>
      <c r="J1616" t="s">
        <v>130</v>
      </c>
      <c r="K1616" t="s">
        <v>3120</v>
      </c>
      <c r="L1616">
        <v>2</v>
      </c>
      <c r="M1616" t="str">
        <f t="shared" si="75"/>
        <v>Dissapointing</v>
      </c>
      <c r="N1616" t="str">
        <f t="shared" si="77"/>
        <v>Dissapointing</v>
      </c>
    </row>
    <row r="1617" spans="1:14" x14ac:dyDescent="0.25">
      <c r="A1617">
        <v>24</v>
      </c>
      <c r="B1617" t="str">
        <f>TRIM(Table2[[#This Row],[Company (Manufacturer)]])</f>
        <v>Michel Cluizel</v>
      </c>
      <c r="C1617" t="s">
        <v>3118</v>
      </c>
      <c r="D1617" t="s">
        <v>34</v>
      </c>
      <c r="E1617">
        <v>2006</v>
      </c>
      <c r="F1617" t="s">
        <v>239</v>
      </c>
      <c r="G1617" t="s">
        <v>3121</v>
      </c>
      <c r="H1617" s="1">
        <v>0.85</v>
      </c>
      <c r="I1617" s="1" t="str">
        <f t="shared" si="76"/>
        <v>4</v>
      </c>
      <c r="J1617" t="s">
        <v>130</v>
      </c>
      <c r="K1617" t="s">
        <v>3122</v>
      </c>
      <c r="L1617">
        <v>2</v>
      </c>
      <c r="M1617" t="str">
        <f t="shared" si="75"/>
        <v>Dissapointing</v>
      </c>
      <c r="N1617" t="str">
        <f t="shared" si="77"/>
        <v>Dissapointing</v>
      </c>
    </row>
    <row r="1618" spans="1:14" x14ac:dyDescent="0.25">
      <c r="A1618">
        <v>24</v>
      </c>
      <c r="B1618" t="str">
        <f>TRIM(Table2[[#This Row],[Company (Manufacturer)]])</f>
        <v>Michel Cluizel</v>
      </c>
      <c r="C1618" t="s">
        <v>3118</v>
      </c>
      <c r="D1618" t="s">
        <v>34</v>
      </c>
      <c r="E1618">
        <v>2006</v>
      </c>
      <c r="F1618" t="s">
        <v>83</v>
      </c>
      <c r="G1618" t="s">
        <v>3123</v>
      </c>
      <c r="H1618" s="1">
        <v>0.7</v>
      </c>
      <c r="I1618" s="1" t="str">
        <f t="shared" si="76"/>
        <v>4</v>
      </c>
      <c r="J1618" t="s">
        <v>130</v>
      </c>
      <c r="K1618" t="s">
        <v>3124</v>
      </c>
      <c r="L1618">
        <v>3</v>
      </c>
      <c r="M1618" t="str">
        <f t="shared" si="75"/>
        <v>Satisfactory</v>
      </c>
      <c r="N1618" t="str">
        <f t="shared" si="77"/>
        <v>Satisfactory</v>
      </c>
    </row>
    <row r="1619" spans="1:14" x14ac:dyDescent="0.25">
      <c r="A1619">
        <v>24</v>
      </c>
      <c r="B1619" t="str">
        <f>TRIM(Table2[[#This Row],[Company (Manufacturer)]])</f>
        <v>Michel Cluizel</v>
      </c>
      <c r="C1619" t="s">
        <v>3118</v>
      </c>
      <c r="D1619" t="s">
        <v>34</v>
      </c>
      <c r="E1619">
        <v>2006</v>
      </c>
      <c r="F1619" t="s">
        <v>18</v>
      </c>
      <c r="G1619" t="s">
        <v>3125</v>
      </c>
      <c r="H1619" s="1">
        <v>0.67</v>
      </c>
      <c r="I1619" s="1" t="str">
        <f t="shared" si="76"/>
        <v>4</v>
      </c>
      <c r="J1619" t="s">
        <v>130</v>
      </c>
      <c r="K1619" t="s">
        <v>3126</v>
      </c>
      <c r="L1619">
        <v>3.75</v>
      </c>
      <c r="M1619" t="str">
        <f t="shared" si="75"/>
        <v>Praiseworthy</v>
      </c>
      <c r="N1619" t="str">
        <f t="shared" si="77"/>
        <v>Praiseworthy</v>
      </c>
    </row>
    <row r="1620" spans="1:14" x14ac:dyDescent="0.25">
      <c r="A1620">
        <v>24</v>
      </c>
      <c r="B1620" t="str">
        <f>TRIM(Table2[[#This Row],[Company (Manufacturer)]])</f>
        <v>Michel Cluizel</v>
      </c>
      <c r="C1620" t="s">
        <v>3118</v>
      </c>
      <c r="D1620" t="s">
        <v>34</v>
      </c>
      <c r="E1620">
        <v>2006</v>
      </c>
      <c r="F1620" t="s">
        <v>15</v>
      </c>
      <c r="G1620" t="s">
        <v>3127</v>
      </c>
      <c r="H1620" s="1">
        <v>0.65</v>
      </c>
      <c r="I1620" s="1" t="str">
        <f t="shared" si="76"/>
        <v>4</v>
      </c>
      <c r="J1620" t="s">
        <v>130</v>
      </c>
      <c r="K1620" t="s">
        <v>3128</v>
      </c>
      <c r="L1620">
        <v>3.75</v>
      </c>
      <c r="M1620" t="str">
        <f t="shared" si="75"/>
        <v>Praiseworthy</v>
      </c>
      <c r="N1620" t="str">
        <f t="shared" si="77"/>
        <v>Praiseworthy</v>
      </c>
    </row>
    <row r="1621" spans="1:14" x14ac:dyDescent="0.25">
      <c r="A1621">
        <v>24</v>
      </c>
      <c r="B1621" t="str">
        <f>TRIM(Table2[[#This Row],[Company (Manufacturer)]])</f>
        <v>Michel Cluizel</v>
      </c>
      <c r="C1621" t="s">
        <v>3118</v>
      </c>
      <c r="D1621" t="s">
        <v>34</v>
      </c>
      <c r="E1621">
        <v>2006</v>
      </c>
      <c r="F1621" t="s">
        <v>55</v>
      </c>
      <c r="G1621" t="s">
        <v>3129</v>
      </c>
      <c r="H1621" s="1">
        <v>0.64</v>
      </c>
      <c r="I1621" s="1" t="str">
        <f t="shared" si="76"/>
        <v>4</v>
      </c>
      <c r="J1621" t="s">
        <v>130</v>
      </c>
      <c r="K1621" t="s">
        <v>3130</v>
      </c>
      <c r="L1621">
        <v>3.75</v>
      </c>
      <c r="M1621" t="str">
        <f t="shared" si="75"/>
        <v>Praiseworthy</v>
      </c>
      <c r="N1621" t="str">
        <f t="shared" si="77"/>
        <v>Praiseworthy</v>
      </c>
    </row>
    <row r="1622" spans="1:14" x14ac:dyDescent="0.25">
      <c r="A1622">
        <v>81</v>
      </c>
      <c r="B1622" t="str">
        <f>TRIM(Table2[[#This Row],[Company (Manufacturer)]])</f>
        <v>Michel Cluizel</v>
      </c>
      <c r="C1622" t="s">
        <v>3118</v>
      </c>
      <c r="D1622" t="s">
        <v>34</v>
      </c>
      <c r="E1622">
        <v>2006</v>
      </c>
      <c r="F1622" t="s">
        <v>239</v>
      </c>
      <c r="G1622" t="s">
        <v>3131</v>
      </c>
      <c r="H1622" s="1">
        <v>0.99</v>
      </c>
      <c r="I1622" s="1" t="str">
        <f t="shared" si="76"/>
        <v>4</v>
      </c>
      <c r="J1622" t="s">
        <v>130</v>
      </c>
      <c r="K1622" t="s">
        <v>3132</v>
      </c>
      <c r="L1622">
        <v>2</v>
      </c>
      <c r="M1622" t="str">
        <f t="shared" si="75"/>
        <v>Dissapointing</v>
      </c>
      <c r="N1622" t="str">
        <f t="shared" si="77"/>
        <v>Dissapointing</v>
      </c>
    </row>
    <row r="1623" spans="1:14" x14ac:dyDescent="0.25">
      <c r="A1623">
        <v>117</v>
      </c>
      <c r="B1623" t="str">
        <f>TRIM(Table2[[#This Row],[Company (Manufacturer)]])</f>
        <v>Michel Cluizel</v>
      </c>
      <c r="C1623" t="s">
        <v>3118</v>
      </c>
      <c r="D1623" t="s">
        <v>34</v>
      </c>
      <c r="E1623">
        <v>2007</v>
      </c>
      <c r="F1623" t="s">
        <v>27</v>
      </c>
      <c r="G1623" t="s">
        <v>3133</v>
      </c>
      <c r="H1623" s="1">
        <v>0.66</v>
      </c>
      <c r="I1623" s="1" t="str">
        <f t="shared" si="76"/>
        <v>4</v>
      </c>
      <c r="J1623" t="s">
        <v>130</v>
      </c>
      <c r="K1623" t="s">
        <v>3134</v>
      </c>
      <c r="L1623">
        <v>3.5</v>
      </c>
      <c r="M1623" t="str">
        <f t="shared" si="75"/>
        <v>Satisfactory</v>
      </c>
      <c r="N1623" t="str">
        <f t="shared" si="77"/>
        <v>Satisfactory</v>
      </c>
    </row>
    <row r="1624" spans="1:14" x14ac:dyDescent="0.25">
      <c r="A1624">
        <v>135</v>
      </c>
      <c r="B1624" t="str">
        <f>TRIM(Table2[[#This Row],[Company (Manufacturer)]])</f>
        <v>Michel Cluizel</v>
      </c>
      <c r="C1624" t="s">
        <v>3118</v>
      </c>
      <c r="D1624" t="s">
        <v>34</v>
      </c>
      <c r="E1624">
        <v>2007</v>
      </c>
      <c r="F1624" t="s">
        <v>83</v>
      </c>
      <c r="G1624" t="s">
        <v>3135</v>
      </c>
      <c r="H1624" s="1">
        <v>0.67</v>
      </c>
      <c r="I1624" s="1" t="str">
        <f t="shared" si="76"/>
        <v>4</v>
      </c>
      <c r="J1624" t="s">
        <v>130</v>
      </c>
      <c r="K1624" t="s">
        <v>3136</v>
      </c>
      <c r="L1624">
        <v>3.5</v>
      </c>
      <c r="M1624" t="str">
        <f t="shared" si="75"/>
        <v>Satisfactory</v>
      </c>
      <c r="N1624" t="str">
        <f t="shared" si="77"/>
        <v>Satisfactory</v>
      </c>
    </row>
    <row r="1625" spans="1:14" x14ac:dyDescent="0.25">
      <c r="A1625">
        <v>963</v>
      </c>
      <c r="B1625" t="str">
        <f>TRIM(Table2[[#This Row],[Company (Manufacturer)]])</f>
        <v>Michel Cluizel</v>
      </c>
      <c r="C1625" t="s">
        <v>3118</v>
      </c>
      <c r="D1625" t="s">
        <v>34</v>
      </c>
      <c r="E1625">
        <v>2012</v>
      </c>
      <c r="F1625" t="s">
        <v>90</v>
      </c>
      <c r="G1625" t="s">
        <v>3137</v>
      </c>
      <c r="H1625" s="1">
        <v>0.66</v>
      </c>
      <c r="I1625" s="1" t="str">
        <f t="shared" si="76"/>
        <v>4</v>
      </c>
      <c r="J1625" t="s">
        <v>130</v>
      </c>
      <c r="K1625" t="s">
        <v>3138</v>
      </c>
      <c r="L1625">
        <v>3.75</v>
      </c>
      <c r="M1625" t="str">
        <f t="shared" si="75"/>
        <v>Praiseworthy</v>
      </c>
      <c r="N1625" t="str">
        <f t="shared" si="77"/>
        <v>Praiseworthy</v>
      </c>
    </row>
    <row r="1626" spans="1:14" x14ac:dyDescent="0.25">
      <c r="A1626">
        <v>2020</v>
      </c>
      <c r="B1626" t="str">
        <f>TRIM(Table2[[#This Row],[Company (Manufacturer)]])</f>
        <v>Michel Cluizel</v>
      </c>
      <c r="C1626" t="s">
        <v>3118</v>
      </c>
      <c r="D1626" t="s">
        <v>34</v>
      </c>
      <c r="E1626">
        <v>2017</v>
      </c>
      <c r="F1626" t="s">
        <v>49</v>
      </c>
      <c r="G1626" t="s">
        <v>3139</v>
      </c>
      <c r="H1626" s="1">
        <v>0.69</v>
      </c>
      <c r="I1626" s="1" t="str">
        <f t="shared" si="76"/>
        <v>4</v>
      </c>
      <c r="J1626" t="s">
        <v>130</v>
      </c>
      <c r="K1626" t="s">
        <v>3140</v>
      </c>
      <c r="L1626">
        <v>3.25</v>
      </c>
      <c r="M1626" t="str">
        <f t="shared" si="75"/>
        <v>Satisfactory</v>
      </c>
      <c r="N1626" t="str">
        <f t="shared" si="77"/>
        <v>Satisfactory</v>
      </c>
    </row>
    <row r="1627" spans="1:14" x14ac:dyDescent="0.25">
      <c r="A1627">
        <v>2270</v>
      </c>
      <c r="B1627" t="str">
        <f>TRIM(Table2[[#This Row],[Company (Manufacturer)]])</f>
        <v>Michel Cluizel</v>
      </c>
      <c r="C1627" t="s">
        <v>3118</v>
      </c>
      <c r="D1627" t="s">
        <v>34</v>
      </c>
      <c r="E1627">
        <v>2019</v>
      </c>
      <c r="F1627" t="s">
        <v>44</v>
      </c>
      <c r="G1627" t="s">
        <v>3141</v>
      </c>
      <c r="H1627" s="1">
        <v>0.7</v>
      </c>
      <c r="I1627" s="1" t="str">
        <f t="shared" si="76"/>
        <v>4</v>
      </c>
      <c r="J1627" t="s">
        <v>130</v>
      </c>
      <c r="K1627" t="s">
        <v>3142</v>
      </c>
      <c r="L1627">
        <v>3</v>
      </c>
      <c r="M1627" t="str">
        <f t="shared" si="75"/>
        <v>Satisfactory</v>
      </c>
      <c r="N1627" t="str">
        <f t="shared" si="77"/>
        <v>Satisfactory</v>
      </c>
    </row>
    <row r="1628" spans="1:14" x14ac:dyDescent="0.25">
      <c r="A1628">
        <v>2438</v>
      </c>
      <c r="B1628" t="str">
        <f>TRIM(Table2[[#This Row],[Company (Manufacturer)]])</f>
        <v>Michel Cluizel</v>
      </c>
      <c r="C1628" t="s">
        <v>3118</v>
      </c>
      <c r="D1628" t="s">
        <v>34</v>
      </c>
      <c r="E1628">
        <v>2019</v>
      </c>
      <c r="F1628" t="s">
        <v>274</v>
      </c>
      <c r="G1628" t="s">
        <v>3143</v>
      </c>
      <c r="H1628" s="1">
        <v>0.7</v>
      </c>
      <c r="I1628" s="1" t="str">
        <f t="shared" si="76"/>
        <v>4</v>
      </c>
      <c r="J1628" t="s">
        <v>130</v>
      </c>
      <c r="K1628" t="s">
        <v>3144</v>
      </c>
      <c r="L1628">
        <v>3.5</v>
      </c>
      <c r="M1628" t="str">
        <f t="shared" si="75"/>
        <v>Satisfactory</v>
      </c>
      <c r="N1628" t="str">
        <f t="shared" si="77"/>
        <v>Satisfactory</v>
      </c>
    </row>
    <row r="1629" spans="1:14" x14ac:dyDescent="0.25">
      <c r="A1629">
        <v>887</v>
      </c>
      <c r="B1629" t="str">
        <f>TRIM(Table2[[#This Row],[Company (Manufacturer)]])</f>
        <v>Middlebury</v>
      </c>
      <c r="C1629" t="s">
        <v>3145</v>
      </c>
      <c r="D1629" t="s">
        <v>10</v>
      </c>
      <c r="E1629">
        <v>2012</v>
      </c>
      <c r="F1629" t="s">
        <v>239</v>
      </c>
      <c r="G1629" t="s">
        <v>426</v>
      </c>
      <c r="H1629" s="1">
        <v>0.65</v>
      </c>
      <c r="I1629" s="1" t="str">
        <f t="shared" si="76"/>
        <v>4</v>
      </c>
      <c r="J1629" t="s">
        <v>3146</v>
      </c>
      <c r="K1629" t="s">
        <v>3147</v>
      </c>
      <c r="L1629">
        <v>1.5</v>
      </c>
      <c r="M1629" t="str">
        <f t="shared" si="75"/>
        <v>Unpleasant</v>
      </c>
      <c r="N1629" t="str">
        <f t="shared" si="77"/>
        <v>Unpleaseant</v>
      </c>
    </row>
    <row r="1630" spans="1:14" x14ac:dyDescent="0.25">
      <c r="A1630">
        <v>887</v>
      </c>
      <c r="B1630" t="str">
        <f>TRIM(Table2[[#This Row],[Company (Manufacturer)]])</f>
        <v>Middlebury</v>
      </c>
      <c r="C1630" t="s">
        <v>3145</v>
      </c>
      <c r="D1630" t="s">
        <v>10</v>
      </c>
      <c r="E1630">
        <v>2012</v>
      </c>
      <c r="F1630" t="s">
        <v>35</v>
      </c>
      <c r="G1630" t="s">
        <v>270</v>
      </c>
      <c r="H1630" s="1">
        <v>0.75</v>
      </c>
      <c r="I1630" s="1" t="str">
        <f t="shared" si="76"/>
        <v>4</v>
      </c>
      <c r="J1630" t="s">
        <v>3146</v>
      </c>
      <c r="K1630" t="s">
        <v>3148</v>
      </c>
      <c r="L1630">
        <v>2</v>
      </c>
      <c r="M1630" t="str">
        <f t="shared" si="75"/>
        <v>Dissapointing</v>
      </c>
      <c r="N1630" t="str">
        <f t="shared" si="77"/>
        <v>Dissapointing</v>
      </c>
    </row>
    <row r="1631" spans="1:14" x14ac:dyDescent="0.25">
      <c r="A1631">
        <v>887</v>
      </c>
      <c r="B1631" t="str">
        <f>TRIM(Table2[[#This Row],[Company (Manufacturer)]])</f>
        <v>Middlebury</v>
      </c>
      <c r="C1631" t="s">
        <v>3145</v>
      </c>
      <c r="D1631" t="s">
        <v>10</v>
      </c>
      <c r="E1631">
        <v>2012</v>
      </c>
      <c r="F1631" t="s">
        <v>93</v>
      </c>
      <c r="G1631" t="s">
        <v>3149</v>
      </c>
      <c r="H1631" s="1">
        <v>0.7</v>
      </c>
      <c r="I1631" s="1" t="str">
        <f t="shared" si="76"/>
        <v>4</v>
      </c>
      <c r="J1631" t="s">
        <v>3146</v>
      </c>
      <c r="K1631" t="s">
        <v>3150</v>
      </c>
      <c r="L1631">
        <v>2.5</v>
      </c>
      <c r="M1631" t="str">
        <f t="shared" si="75"/>
        <v>Dissapointing</v>
      </c>
      <c r="N1631" t="str">
        <f t="shared" si="77"/>
        <v>Dissapointing</v>
      </c>
    </row>
    <row r="1632" spans="1:14" x14ac:dyDescent="0.25">
      <c r="A1632">
        <v>1117</v>
      </c>
      <c r="B1632" t="str">
        <f>TRIM(Table2[[#This Row],[Company (Manufacturer)]])</f>
        <v>Middlebury</v>
      </c>
      <c r="C1632" t="s">
        <v>3145</v>
      </c>
      <c r="D1632" t="s">
        <v>10</v>
      </c>
      <c r="E1632">
        <v>2013</v>
      </c>
      <c r="F1632" t="s">
        <v>18</v>
      </c>
      <c r="G1632" t="s">
        <v>592</v>
      </c>
      <c r="H1632" s="1">
        <v>0.75</v>
      </c>
      <c r="I1632" s="1" t="str">
        <f t="shared" si="76"/>
        <v>3</v>
      </c>
      <c r="J1632" t="s">
        <v>3151</v>
      </c>
      <c r="K1632" t="s">
        <v>3152</v>
      </c>
      <c r="L1632">
        <v>2.5</v>
      </c>
      <c r="M1632" t="str">
        <f t="shared" si="75"/>
        <v>Dissapointing</v>
      </c>
      <c r="N1632" t="str">
        <f t="shared" si="77"/>
        <v>Dissapointing</v>
      </c>
    </row>
    <row r="1633" spans="1:14" x14ac:dyDescent="0.25">
      <c r="A1633">
        <v>1117</v>
      </c>
      <c r="B1633" t="str">
        <f>TRIM(Table2[[#This Row],[Company (Manufacturer)]])</f>
        <v>Middlebury</v>
      </c>
      <c r="C1633" t="s">
        <v>3145</v>
      </c>
      <c r="D1633" t="s">
        <v>10</v>
      </c>
      <c r="E1633">
        <v>2013</v>
      </c>
      <c r="F1633" t="s">
        <v>230</v>
      </c>
      <c r="G1633" t="s">
        <v>230</v>
      </c>
      <c r="H1633" s="1">
        <v>0.8</v>
      </c>
      <c r="I1633" s="1" t="str">
        <f t="shared" si="76"/>
        <v>4</v>
      </c>
      <c r="J1633" t="s">
        <v>3153</v>
      </c>
      <c r="K1633" t="s">
        <v>3154</v>
      </c>
      <c r="L1633">
        <v>3.25</v>
      </c>
      <c r="M1633" t="str">
        <f t="shared" si="75"/>
        <v>Satisfactory</v>
      </c>
      <c r="N1633" t="str">
        <f t="shared" si="77"/>
        <v>Satisfactory</v>
      </c>
    </row>
    <row r="1634" spans="1:14" x14ac:dyDescent="0.25">
      <c r="A1634">
        <v>1490</v>
      </c>
      <c r="B1634" t="str">
        <f>TRIM(Table2[[#This Row],[Company (Manufacturer)]])</f>
        <v>Middlebury</v>
      </c>
      <c r="C1634" t="s">
        <v>3145</v>
      </c>
      <c r="D1634" t="s">
        <v>10</v>
      </c>
      <c r="E1634">
        <v>2015</v>
      </c>
      <c r="F1634" t="s">
        <v>230</v>
      </c>
      <c r="G1634" t="s">
        <v>292</v>
      </c>
      <c r="H1634" s="1">
        <v>0.8</v>
      </c>
      <c r="I1634" s="1" t="str">
        <f t="shared" si="76"/>
        <v>3</v>
      </c>
      <c r="J1634" t="s">
        <v>13</v>
      </c>
      <c r="K1634" t="s">
        <v>3155</v>
      </c>
      <c r="L1634">
        <v>3.5</v>
      </c>
      <c r="M1634" t="str">
        <f t="shared" si="75"/>
        <v>Satisfactory</v>
      </c>
      <c r="N1634" t="str">
        <f t="shared" si="77"/>
        <v>Satisfactory</v>
      </c>
    </row>
    <row r="1635" spans="1:14" x14ac:dyDescent="0.25">
      <c r="A1635">
        <v>1490</v>
      </c>
      <c r="B1635" t="str">
        <f>TRIM(Table2[[#This Row],[Company (Manufacturer)]])</f>
        <v>Middlebury</v>
      </c>
      <c r="C1635" t="s">
        <v>3145</v>
      </c>
      <c r="D1635" t="s">
        <v>10</v>
      </c>
      <c r="E1635">
        <v>2015</v>
      </c>
      <c r="F1635" t="s">
        <v>149</v>
      </c>
      <c r="G1635" t="s">
        <v>3156</v>
      </c>
      <c r="H1635" s="1">
        <v>0.7</v>
      </c>
      <c r="I1635" s="1" t="str">
        <f t="shared" si="76"/>
        <v>3</v>
      </c>
      <c r="J1635" t="s">
        <v>13</v>
      </c>
      <c r="K1635" t="s">
        <v>3157</v>
      </c>
      <c r="L1635">
        <v>3.5</v>
      </c>
      <c r="M1635" t="str">
        <f t="shared" si="75"/>
        <v>Satisfactory</v>
      </c>
      <c r="N1635" t="str">
        <f t="shared" si="77"/>
        <v>Satisfactory</v>
      </c>
    </row>
    <row r="1636" spans="1:14" x14ac:dyDescent="0.25">
      <c r="A1636">
        <v>1490</v>
      </c>
      <c r="B1636" t="str">
        <f>TRIM(Table2[[#This Row],[Company (Manufacturer)]])</f>
        <v>Middlebury</v>
      </c>
      <c r="C1636" t="s">
        <v>3145</v>
      </c>
      <c r="D1636" t="s">
        <v>10</v>
      </c>
      <c r="E1636">
        <v>2015</v>
      </c>
      <c r="F1636" t="s">
        <v>18</v>
      </c>
      <c r="G1636" t="s">
        <v>191</v>
      </c>
      <c r="H1636" s="1">
        <v>0.75</v>
      </c>
      <c r="I1636" s="1" t="str">
        <f t="shared" si="76"/>
        <v>3</v>
      </c>
      <c r="J1636" t="s">
        <v>13</v>
      </c>
      <c r="K1636" t="s">
        <v>3158</v>
      </c>
      <c r="L1636">
        <v>3.75</v>
      </c>
      <c r="M1636" t="str">
        <f t="shared" si="75"/>
        <v>Praiseworthy</v>
      </c>
      <c r="N1636" t="str">
        <f t="shared" si="77"/>
        <v>Praiseworthy</v>
      </c>
    </row>
    <row r="1637" spans="1:14" x14ac:dyDescent="0.25">
      <c r="A1637">
        <v>1490</v>
      </c>
      <c r="B1637" t="str">
        <f>TRIM(Table2[[#This Row],[Company (Manufacturer)]])</f>
        <v>Middlebury</v>
      </c>
      <c r="C1637" t="s">
        <v>3145</v>
      </c>
      <c r="D1637" t="s">
        <v>10</v>
      </c>
      <c r="E1637">
        <v>2015</v>
      </c>
      <c r="F1637" t="s">
        <v>27</v>
      </c>
      <c r="G1637" t="s">
        <v>3159</v>
      </c>
      <c r="H1637" s="1">
        <v>0.75</v>
      </c>
      <c r="I1637" s="1" t="str">
        <f t="shared" si="76"/>
        <v>3</v>
      </c>
      <c r="J1637" t="s">
        <v>13</v>
      </c>
      <c r="K1637" t="s">
        <v>3160</v>
      </c>
      <c r="L1637">
        <v>3.75</v>
      </c>
      <c r="M1637" t="str">
        <f t="shared" si="75"/>
        <v>Praiseworthy</v>
      </c>
      <c r="N1637" t="str">
        <f t="shared" si="77"/>
        <v>Praiseworthy</v>
      </c>
    </row>
    <row r="1638" spans="1:14" x14ac:dyDescent="0.25">
      <c r="A1638">
        <v>1538</v>
      </c>
      <c r="B1638" t="str">
        <f>TRIM(Table2[[#This Row],[Company (Manufacturer)]])</f>
        <v>Middlebury</v>
      </c>
      <c r="C1638" t="s">
        <v>3145</v>
      </c>
      <c r="D1638" t="s">
        <v>10</v>
      </c>
      <c r="E1638">
        <v>2015</v>
      </c>
      <c r="F1638" t="s">
        <v>11</v>
      </c>
      <c r="G1638" t="s">
        <v>302</v>
      </c>
      <c r="H1638" s="1">
        <v>0.75</v>
      </c>
      <c r="I1638" s="1" t="str">
        <f t="shared" si="76"/>
        <v>3</v>
      </c>
      <c r="J1638" t="s">
        <v>13</v>
      </c>
      <c r="K1638" t="s">
        <v>3161</v>
      </c>
      <c r="L1638">
        <v>3.25</v>
      </c>
      <c r="M1638" t="str">
        <f t="shared" si="75"/>
        <v>Satisfactory</v>
      </c>
      <c r="N1638" t="str">
        <f t="shared" si="77"/>
        <v>Satisfactory</v>
      </c>
    </row>
    <row r="1639" spans="1:14" x14ac:dyDescent="0.25">
      <c r="A1639">
        <v>1538</v>
      </c>
      <c r="B1639" t="str">
        <f>TRIM(Table2[[#This Row],[Company (Manufacturer)]])</f>
        <v>Middlebury</v>
      </c>
      <c r="C1639" t="s">
        <v>3145</v>
      </c>
      <c r="D1639" t="s">
        <v>10</v>
      </c>
      <c r="E1639">
        <v>2015</v>
      </c>
      <c r="F1639" t="s">
        <v>163</v>
      </c>
      <c r="G1639" t="s">
        <v>3162</v>
      </c>
      <c r="H1639" s="1">
        <v>0.7</v>
      </c>
      <c r="I1639" s="1" t="str">
        <f t="shared" si="76"/>
        <v>3</v>
      </c>
      <c r="J1639" t="s">
        <v>13</v>
      </c>
      <c r="K1639" t="s">
        <v>3163</v>
      </c>
      <c r="L1639">
        <v>3.5</v>
      </c>
      <c r="M1639" t="str">
        <f t="shared" si="75"/>
        <v>Satisfactory</v>
      </c>
      <c r="N1639" t="str">
        <f t="shared" si="77"/>
        <v>Satisfactory</v>
      </c>
    </row>
    <row r="1640" spans="1:14" x14ac:dyDescent="0.25">
      <c r="A1640">
        <v>2112</v>
      </c>
      <c r="B1640" t="str">
        <f>TRIM(Table2[[#This Row],[Company (Manufacturer)]])</f>
        <v>Mike &amp; Becky</v>
      </c>
      <c r="C1640" t="s">
        <v>3164</v>
      </c>
      <c r="D1640" t="s">
        <v>483</v>
      </c>
      <c r="E1640">
        <v>2018</v>
      </c>
      <c r="F1640" t="s">
        <v>18</v>
      </c>
      <c r="G1640" t="s">
        <v>3165</v>
      </c>
      <c r="H1640" s="1">
        <v>0.7</v>
      </c>
      <c r="I1640" s="1" t="str">
        <f t="shared" si="76"/>
        <v>3</v>
      </c>
      <c r="J1640" t="s">
        <v>13</v>
      </c>
      <c r="K1640" t="s">
        <v>3166</v>
      </c>
      <c r="L1640">
        <v>3</v>
      </c>
      <c r="M1640" t="str">
        <f t="shared" si="75"/>
        <v>Satisfactory</v>
      </c>
      <c r="N1640" t="str">
        <f t="shared" si="77"/>
        <v>Satisfactory</v>
      </c>
    </row>
    <row r="1641" spans="1:14" x14ac:dyDescent="0.25">
      <c r="A1641">
        <v>2112</v>
      </c>
      <c r="B1641" t="str">
        <f>TRIM(Table2[[#This Row],[Company (Manufacturer)]])</f>
        <v>Mike &amp; Becky</v>
      </c>
      <c r="C1641" t="s">
        <v>3164</v>
      </c>
      <c r="D1641" t="s">
        <v>483</v>
      </c>
      <c r="E1641">
        <v>2018</v>
      </c>
      <c r="F1641" t="s">
        <v>24</v>
      </c>
      <c r="G1641" t="s">
        <v>345</v>
      </c>
      <c r="H1641" s="1">
        <v>0.7</v>
      </c>
      <c r="I1641" s="1" t="str">
        <f t="shared" si="76"/>
        <v>3</v>
      </c>
      <c r="J1641" t="s">
        <v>13</v>
      </c>
      <c r="K1641" t="s">
        <v>3167</v>
      </c>
      <c r="L1641">
        <v>3.25</v>
      </c>
      <c r="M1641" t="str">
        <f t="shared" si="75"/>
        <v>Satisfactory</v>
      </c>
      <c r="N1641" t="str">
        <f t="shared" si="77"/>
        <v>Satisfactory</v>
      </c>
    </row>
    <row r="1642" spans="1:14" x14ac:dyDescent="0.25">
      <c r="A1642">
        <v>2112</v>
      </c>
      <c r="B1642" t="str">
        <f>TRIM(Table2[[#This Row],[Company (Manufacturer)]])</f>
        <v>Mike &amp; Becky</v>
      </c>
      <c r="C1642" t="s">
        <v>3164</v>
      </c>
      <c r="D1642" t="s">
        <v>483</v>
      </c>
      <c r="E1642">
        <v>2018</v>
      </c>
      <c r="F1642" t="s">
        <v>230</v>
      </c>
      <c r="G1642" t="s">
        <v>3168</v>
      </c>
      <c r="H1642" s="1">
        <v>0.7</v>
      </c>
      <c r="I1642" s="1" t="str">
        <f t="shared" si="76"/>
        <v>3</v>
      </c>
      <c r="J1642" t="s">
        <v>13</v>
      </c>
      <c r="K1642" t="s">
        <v>3169</v>
      </c>
      <c r="L1642">
        <v>3.5</v>
      </c>
      <c r="M1642" t="str">
        <f t="shared" si="75"/>
        <v>Satisfactory</v>
      </c>
      <c r="N1642" t="str">
        <f t="shared" si="77"/>
        <v>Satisfactory</v>
      </c>
    </row>
    <row r="1643" spans="1:14" x14ac:dyDescent="0.25">
      <c r="A1643">
        <v>2114</v>
      </c>
      <c r="B1643" t="str">
        <f>TRIM(Table2[[#This Row],[Company (Manufacturer)]])</f>
        <v>Mike &amp; Becky</v>
      </c>
      <c r="C1643" t="s">
        <v>3164</v>
      </c>
      <c r="D1643" t="s">
        <v>483</v>
      </c>
      <c r="E1643">
        <v>2018</v>
      </c>
      <c r="F1643" t="s">
        <v>38</v>
      </c>
      <c r="G1643" t="s">
        <v>3170</v>
      </c>
      <c r="H1643" s="1">
        <v>0.7</v>
      </c>
      <c r="I1643" s="1" t="str">
        <f t="shared" si="76"/>
        <v>3</v>
      </c>
      <c r="J1643" t="s">
        <v>13</v>
      </c>
      <c r="K1643" t="s">
        <v>3171</v>
      </c>
      <c r="L1643">
        <v>3.25</v>
      </c>
      <c r="M1643" t="str">
        <f t="shared" si="75"/>
        <v>Satisfactory</v>
      </c>
      <c r="N1643" t="str">
        <f t="shared" si="77"/>
        <v>Satisfactory</v>
      </c>
    </row>
    <row r="1644" spans="1:14" x14ac:dyDescent="0.25">
      <c r="A1644">
        <v>825</v>
      </c>
      <c r="B1644" t="str">
        <f>TRIM(Table2[[#This Row],[Company (Manufacturer)]])</f>
        <v>Millcreek Cacao Roasters</v>
      </c>
      <c r="C1644" t="s">
        <v>3172</v>
      </c>
      <c r="D1644" t="s">
        <v>10</v>
      </c>
      <c r="E1644">
        <v>2012</v>
      </c>
      <c r="F1644" t="s">
        <v>46</v>
      </c>
      <c r="G1644" t="s">
        <v>46</v>
      </c>
      <c r="H1644" s="1">
        <v>0.7</v>
      </c>
      <c r="I1644" s="1" t="str">
        <f t="shared" si="76"/>
        <v>4</v>
      </c>
      <c r="J1644" t="s">
        <v>130</v>
      </c>
      <c r="K1644" t="s">
        <v>3173</v>
      </c>
      <c r="L1644">
        <v>3.5</v>
      </c>
      <c r="M1644" t="str">
        <f t="shared" si="75"/>
        <v>Satisfactory</v>
      </c>
      <c r="N1644" t="str">
        <f t="shared" si="77"/>
        <v>Satisfactory</v>
      </c>
    </row>
    <row r="1645" spans="1:14" x14ac:dyDescent="0.25">
      <c r="A1645">
        <v>1073</v>
      </c>
      <c r="B1645" t="str">
        <f>TRIM(Table2[[#This Row],[Company (Manufacturer)]])</f>
        <v>Millcreek Cacao Roasters</v>
      </c>
      <c r="C1645" t="s">
        <v>3172</v>
      </c>
      <c r="D1645" t="s">
        <v>10</v>
      </c>
      <c r="E1645">
        <v>2013</v>
      </c>
      <c r="F1645" t="s">
        <v>46</v>
      </c>
      <c r="G1645" t="s">
        <v>46</v>
      </c>
      <c r="H1645" s="1">
        <v>0.7</v>
      </c>
      <c r="I1645" s="1" t="str">
        <f t="shared" si="76"/>
        <v>4</v>
      </c>
      <c r="J1645" t="s">
        <v>130</v>
      </c>
      <c r="K1645" t="s">
        <v>3174</v>
      </c>
      <c r="L1645">
        <v>2.5</v>
      </c>
      <c r="M1645" t="str">
        <f t="shared" si="75"/>
        <v>Dissapointing</v>
      </c>
      <c r="N1645" t="str">
        <f t="shared" si="77"/>
        <v>Dissapointing</v>
      </c>
    </row>
    <row r="1646" spans="1:14" x14ac:dyDescent="0.25">
      <c r="A1646">
        <v>2346</v>
      </c>
      <c r="B1646" t="str">
        <f>TRIM(Table2[[#This Row],[Company (Manufacturer)]])</f>
        <v>Millesime</v>
      </c>
      <c r="C1646" t="s">
        <v>3175</v>
      </c>
      <c r="D1646" t="s">
        <v>483</v>
      </c>
      <c r="E1646">
        <v>2019</v>
      </c>
      <c r="F1646" t="s">
        <v>46</v>
      </c>
      <c r="G1646" t="s">
        <v>3176</v>
      </c>
      <c r="H1646" s="1">
        <v>0.7</v>
      </c>
      <c r="I1646" s="1" t="str">
        <f t="shared" si="76"/>
        <v>3</v>
      </c>
      <c r="J1646" t="s">
        <v>13</v>
      </c>
      <c r="K1646" t="s">
        <v>3177</v>
      </c>
      <c r="L1646">
        <v>3</v>
      </c>
      <c r="M1646" t="str">
        <f t="shared" si="75"/>
        <v>Satisfactory</v>
      </c>
      <c r="N1646" t="str">
        <f t="shared" si="77"/>
        <v>Satisfactory</v>
      </c>
    </row>
    <row r="1647" spans="1:14" x14ac:dyDescent="0.25">
      <c r="A1647">
        <v>2346</v>
      </c>
      <c r="B1647" t="str">
        <f>TRIM(Table2[[#This Row],[Company (Manufacturer)]])</f>
        <v>Millesime</v>
      </c>
      <c r="C1647" t="s">
        <v>3175</v>
      </c>
      <c r="D1647" t="s">
        <v>483</v>
      </c>
      <c r="E1647">
        <v>2019</v>
      </c>
      <c r="F1647" t="s">
        <v>24</v>
      </c>
      <c r="G1647" t="s">
        <v>3178</v>
      </c>
      <c r="H1647" s="1">
        <v>0.74</v>
      </c>
      <c r="I1647" s="1" t="str">
        <f t="shared" si="76"/>
        <v>3</v>
      </c>
      <c r="J1647" t="s">
        <v>13</v>
      </c>
      <c r="K1647" t="s">
        <v>3179</v>
      </c>
      <c r="L1647">
        <v>3</v>
      </c>
      <c r="M1647" t="str">
        <f t="shared" si="75"/>
        <v>Satisfactory</v>
      </c>
      <c r="N1647" t="str">
        <f t="shared" si="77"/>
        <v>Satisfactory</v>
      </c>
    </row>
    <row r="1648" spans="1:14" x14ac:dyDescent="0.25">
      <c r="A1648">
        <v>2346</v>
      </c>
      <c r="B1648" t="str">
        <f>TRIM(Table2[[#This Row],[Company (Manufacturer)]])</f>
        <v>Millesime</v>
      </c>
      <c r="C1648" t="s">
        <v>3175</v>
      </c>
      <c r="D1648" t="s">
        <v>483</v>
      </c>
      <c r="E1648">
        <v>2019</v>
      </c>
      <c r="F1648" t="s">
        <v>44</v>
      </c>
      <c r="G1648" t="s">
        <v>3180</v>
      </c>
      <c r="H1648" s="1">
        <v>0.76</v>
      </c>
      <c r="I1648" s="1" t="str">
        <f t="shared" si="76"/>
        <v>3</v>
      </c>
      <c r="J1648" t="s">
        <v>13</v>
      </c>
      <c r="K1648" t="s">
        <v>3181</v>
      </c>
      <c r="L1648">
        <v>3</v>
      </c>
      <c r="M1648" t="str">
        <f t="shared" si="75"/>
        <v>Satisfactory</v>
      </c>
      <c r="N1648" t="str">
        <f t="shared" si="77"/>
        <v>Satisfactory</v>
      </c>
    </row>
    <row r="1649" spans="1:14" x14ac:dyDescent="0.25">
      <c r="A1649">
        <v>2566</v>
      </c>
      <c r="B1649" t="str">
        <f>TRIM(Table2[[#This Row],[Company (Manufacturer)]])</f>
        <v>Millesime</v>
      </c>
      <c r="C1649" t="s">
        <v>3175</v>
      </c>
      <c r="D1649" t="s">
        <v>483</v>
      </c>
      <c r="E1649">
        <v>2021</v>
      </c>
      <c r="F1649" t="s">
        <v>40</v>
      </c>
      <c r="G1649" t="s">
        <v>566</v>
      </c>
      <c r="H1649" s="1">
        <v>0.75</v>
      </c>
      <c r="I1649" s="1" t="str">
        <f t="shared" si="76"/>
        <v>3</v>
      </c>
      <c r="J1649" t="s">
        <v>13</v>
      </c>
      <c r="K1649" t="s">
        <v>3182</v>
      </c>
      <c r="L1649">
        <v>2.75</v>
      </c>
      <c r="M1649" t="str">
        <f t="shared" si="75"/>
        <v>Dissapointing</v>
      </c>
      <c r="N1649" t="str">
        <f t="shared" si="77"/>
        <v>Dissapointing</v>
      </c>
    </row>
    <row r="1650" spans="1:14" x14ac:dyDescent="0.25">
      <c r="A1650">
        <v>2570</v>
      </c>
      <c r="B1650" t="str">
        <f>TRIM(Table2[[#This Row],[Company (Manufacturer)]])</f>
        <v>Millesime</v>
      </c>
      <c r="C1650" t="s">
        <v>3175</v>
      </c>
      <c r="D1650" t="s">
        <v>483</v>
      </c>
      <c r="E1650">
        <v>2021</v>
      </c>
      <c r="F1650" t="s">
        <v>24</v>
      </c>
      <c r="G1650" t="s">
        <v>3183</v>
      </c>
      <c r="H1650" s="1">
        <v>0.74</v>
      </c>
      <c r="I1650" s="1" t="str">
        <f t="shared" si="76"/>
        <v>3</v>
      </c>
      <c r="J1650" t="s">
        <v>13</v>
      </c>
      <c r="K1650" t="s">
        <v>3184</v>
      </c>
      <c r="L1650">
        <v>3</v>
      </c>
      <c r="M1650" t="str">
        <f t="shared" si="75"/>
        <v>Satisfactory</v>
      </c>
      <c r="N1650" t="str">
        <f t="shared" si="77"/>
        <v>Satisfactory</v>
      </c>
    </row>
    <row r="1651" spans="1:14" x14ac:dyDescent="0.25">
      <c r="A1651">
        <v>2570</v>
      </c>
      <c r="B1651" t="str">
        <f>TRIM(Table2[[#This Row],[Company (Manufacturer)]])</f>
        <v>Millesime</v>
      </c>
      <c r="C1651" t="s">
        <v>3175</v>
      </c>
      <c r="D1651" t="s">
        <v>483</v>
      </c>
      <c r="E1651">
        <v>2021</v>
      </c>
      <c r="F1651" t="s">
        <v>11</v>
      </c>
      <c r="G1651" t="s">
        <v>2364</v>
      </c>
      <c r="H1651" s="1">
        <v>0.9</v>
      </c>
      <c r="I1651" s="1" t="str">
        <f t="shared" si="76"/>
        <v>3</v>
      </c>
      <c r="J1651" t="s">
        <v>13</v>
      </c>
      <c r="K1651" t="s">
        <v>3185</v>
      </c>
      <c r="L1651">
        <v>3</v>
      </c>
      <c r="M1651" t="str">
        <f t="shared" si="75"/>
        <v>Satisfactory</v>
      </c>
      <c r="N1651" t="str">
        <f t="shared" si="77"/>
        <v>Satisfactory</v>
      </c>
    </row>
    <row r="1652" spans="1:14" x14ac:dyDescent="0.25">
      <c r="A1652">
        <v>2210</v>
      </c>
      <c r="B1652" t="str">
        <f>TRIM(Table2[[#This Row],[Company (Manufacturer)]])</f>
        <v>Milton</v>
      </c>
      <c r="C1652" t="s">
        <v>3186</v>
      </c>
      <c r="D1652" t="s">
        <v>871</v>
      </c>
      <c r="E1652">
        <v>2018</v>
      </c>
      <c r="F1652" t="s">
        <v>15</v>
      </c>
      <c r="G1652" t="s">
        <v>3187</v>
      </c>
      <c r="H1652" s="1">
        <v>0.7</v>
      </c>
      <c r="I1652" s="1" t="str">
        <f t="shared" si="76"/>
        <v>2</v>
      </c>
      <c r="J1652" t="s">
        <v>102</v>
      </c>
      <c r="K1652" t="s">
        <v>3188</v>
      </c>
      <c r="L1652">
        <v>3.5</v>
      </c>
      <c r="M1652" t="str">
        <f t="shared" si="75"/>
        <v>Satisfactory</v>
      </c>
      <c r="N1652" t="str">
        <f t="shared" si="77"/>
        <v>Satisfactory</v>
      </c>
    </row>
    <row r="1653" spans="1:14" x14ac:dyDescent="0.25">
      <c r="A1653">
        <v>2214</v>
      </c>
      <c r="B1653" t="str">
        <f>TRIM(Table2[[#This Row],[Company (Manufacturer)]])</f>
        <v>Milton</v>
      </c>
      <c r="C1653" t="s">
        <v>3186</v>
      </c>
      <c r="D1653" t="s">
        <v>871</v>
      </c>
      <c r="E1653">
        <v>2018</v>
      </c>
      <c r="F1653" t="s">
        <v>44</v>
      </c>
      <c r="G1653" t="s">
        <v>424</v>
      </c>
      <c r="H1653" s="1">
        <v>0.7</v>
      </c>
      <c r="I1653" s="1" t="str">
        <f t="shared" si="76"/>
        <v>2</v>
      </c>
      <c r="J1653" t="s">
        <v>102</v>
      </c>
      <c r="K1653" t="s">
        <v>3189</v>
      </c>
      <c r="L1653">
        <v>3</v>
      </c>
      <c r="M1653" t="str">
        <f t="shared" si="75"/>
        <v>Satisfactory</v>
      </c>
      <c r="N1653" t="str">
        <f t="shared" si="77"/>
        <v>Satisfactory</v>
      </c>
    </row>
    <row r="1654" spans="1:14" x14ac:dyDescent="0.25">
      <c r="A1654">
        <v>2214</v>
      </c>
      <c r="B1654" t="str">
        <f>TRIM(Table2[[#This Row],[Company (Manufacturer)]])</f>
        <v>Milton</v>
      </c>
      <c r="C1654" t="s">
        <v>3186</v>
      </c>
      <c r="D1654" t="s">
        <v>871</v>
      </c>
      <c r="E1654">
        <v>2018</v>
      </c>
      <c r="F1654" t="s">
        <v>153</v>
      </c>
      <c r="G1654" t="s">
        <v>330</v>
      </c>
      <c r="H1654" s="1">
        <v>0.7</v>
      </c>
      <c r="I1654" s="1" t="str">
        <f t="shared" si="76"/>
        <v>2</v>
      </c>
      <c r="J1654" t="s">
        <v>102</v>
      </c>
      <c r="K1654" t="s">
        <v>3190</v>
      </c>
      <c r="L1654">
        <v>3.25</v>
      </c>
      <c r="M1654" t="str">
        <f t="shared" si="75"/>
        <v>Satisfactory</v>
      </c>
      <c r="N1654" t="str">
        <f t="shared" si="77"/>
        <v>Satisfactory</v>
      </c>
    </row>
    <row r="1655" spans="1:14" x14ac:dyDescent="0.25">
      <c r="A1655">
        <v>2214</v>
      </c>
      <c r="B1655" t="str">
        <f>TRIM(Table2[[#This Row],[Company (Manufacturer)]])</f>
        <v>Milton</v>
      </c>
      <c r="C1655" t="s">
        <v>3186</v>
      </c>
      <c r="D1655" t="s">
        <v>871</v>
      </c>
      <c r="E1655">
        <v>2018</v>
      </c>
      <c r="F1655" t="s">
        <v>38</v>
      </c>
      <c r="G1655" t="s">
        <v>3191</v>
      </c>
      <c r="H1655" s="1">
        <v>0.7</v>
      </c>
      <c r="I1655" s="1" t="str">
        <f t="shared" si="76"/>
        <v>2</v>
      </c>
      <c r="J1655" t="s">
        <v>102</v>
      </c>
      <c r="K1655" t="s">
        <v>3192</v>
      </c>
      <c r="L1655">
        <v>3.75</v>
      </c>
      <c r="M1655" t="str">
        <f t="shared" si="75"/>
        <v>Praiseworthy</v>
      </c>
      <c r="N1655" t="str">
        <f t="shared" si="77"/>
        <v>Praiseworthy</v>
      </c>
    </row>
    <row r="1656" spans="1:14" x14ac:dyDescent="0.25">
      <c r="A1656">
        <v>607</v>
      </c>
      <c r="B1656" t="str">
        <f>TRIM(Table2[[#This Row],[Company (Manufacturer)]])</f>
        <v>Mindo</v>
      </c>
      <c r="C1656" t="s">
        <v>3193</v>
      </c>
      <c r="D1656" t="s">
        <v>10</v>
      </c>
      <c r="E1656">
        <v>2010</v>
      </c>
      <c r="F1656" t="s">
        <v>46</v>
      </c>
      <c r="G1656" t="s">
        <v>46</v>
      </c>
      <c r="H1656" s="1">
        <v>0.77</v>
      </c>
      <c r="I1656" s="1" t="str">
        <f t="shared" si="76"/>
        <v>3</v>
      </c>
      <c r="J1656" t="s">
        <v>13</v>
      </c>
      <c r="K1656" t="s">
        <v>3194</v>
      </c>
      <c r="L1656">
        <v>2.75</v>
      </c>
      <c r="M1656" t="str">
        <f t="shared" si="75"/>
        <v>Dissapointing</v>
      </c>
      <c r="N1656" t="str">
        <f t="shared" si="77"/>
        <v>Dissapointing</v>
      </c>
    </row>
    <row r="1657" spans="1:14" x14ac:dyDescent="0.25">
      <c r="A1657">
        <v>2382</v>
      </c>
      <c r="B1657" t="str">
        <f>TRIM(Table2[[#This Row],[Company (Manufacturer)]])</f>
        <v>Mindo</v>
      </c>
      <c r="C1657" t="s">
        <v>3193</v>
      </c>
      <c r="D1657" t="s">
        <v>10</v>
      </c>
      <c r="E1657">
        <v>2019</v>
      </c>
      <c r="F1657" t="s">
        <v>46</v>
      </c>
      <c r="G1657" t="s">
        <v>3195</v>
      </c>
      <c r="H1657" s="1">
        <v>0.67</v>
      </c>
      <c r="I1657" s="1" t="str">
        <f t="shared" si="76"/>
        <v>3</v>
      </c>
      <c r="J1657" t="s">
        <v>13</v>
      </c>
      <c r="K1657" t="s">
        <v>3196</v>
      </c>
      <c r="L1657">
        <v>2.75</v>
      </c>
      <c r="M1657" t="str">
        <f t="shared" si="75"/>
        <v>Dissapointing</v>
      </c>
      <c r="N1657" t="str">
        <f t="shared" si="77"/>
        <v>Dissapointing</v>
      </c>
    </row>
    <row r="1658" spans="1:14" x14ac:dyDescent="0.25">
      <c r="A1658">
        <v>1920</v>
      </c>
      <c r="B1658" t="str">
        <f>TRIM(Table2[[#This Row],[Company (Manufacturer)]])</f>
        <v>Minimal</v>
      </c>
      <c r="C1658" t="s">
        <v>3197</v>
      </c>
      <c r="D1658" t="s">
        <v>871</v>
      </c>
      <c r="E1658">
        <v>2016</v>
      </c>
      <c r="F1658" t="s">
        <v>336</v>
      </c>
      <c r="G1658" t="s">
        <v>3198</v>
      </c>
      <c r="H1658" s="1">
        <v>0.7</v>
      </c>
      <c r="I1658" s="1" t="str">
        <f t="shared" si="76"/>
        <v>2</v>
      </c>
      <c r="J1658" t="s">
        <v>102</v>
      </c>
      <c r="K1658" t="s">
        <v>3199</v>
      </c>
      <c r="L1658">
        <v>3.5</v>
      </c>
      <c r="M1658" t="str">
        <f t="shared" si="75"/>
        <v>Satisfactory</v>
      </c>
      <c r="N1658" t="str">
        <f t="shared" si="77"/>
        <v>Satisfactory</v>
      </c>
    </row>
    <row r="1659" spans="1:14" x14ac:dyDescent="0.25">
      <c r="A1659">
        <v>1960</v>
      </c>
      <c r="B1659" t="str">
        <f>TRIM(Table2[[#This Row],[Company (Manufacturer)]])</f>
        <v>Mirzam</v>
      </c>
      <c r="C1659" t="s">
        <v>3200</v>
      </c>
      <c r="D1659" t="s">
        <v>3201</v>
      </c>
      <c r="E1659">
        <v>2017</v>
      </c>
      <c r="F1659" t="s">
        <v>55</v>
      </c>
      <c r="G1659" t="s">
        <v>55</v>
      </c>
      <c r="H1659" s="1">
        <v>0.72</v>
      </c>
      <c r="I1659" s="1" t="str">
        <f t="shared" si="76"/>
        <v>2</v>
      </c>
      <c r="J1659" t="s">
        <v>102</v>
      </c>
      <c r="K1659" t="s">
        <v>3202</v>
      </c>
      <c r="L1659">
        <v>3</v>
      </c>
      <c r="M1659" t="str">
        <f t="shared" si="75"/>
        <v>Satisfactory</v>
      </c>
      <c r="N1659" t="str">
        <f t="shared" si="77"/>
        <v>Satisfactory</v>
      </c>
    </row>
    <row r="1660" spans="1:14" x14ac:dyDescent="0.25">
      <c r="A1660">
        <v>1960</v>
      </c>
      <c r="B1660" t="str">
        <f>TRIM(Table2[[#This Row],[Company (Manufacturer)]])</f>
        <v>Mirzam</v>
      </c>
      <c r="C1660" t="s">
        <v>3200</v>
      </c>
      <c r="D1660" t="s">
        <v>3201</v>
      </c>
      <c r="E1660">
        <v>2017</v>
      </c>
      <c r="F1660" t="s">
        <v>15</v>
      </c>
      <c r="G1660" t="s">
        <v>15</v>
      </c>
      <c r="H1660" s="1">
        <v>0.72</v>
      </c>
      <c r="I1660" s="1" t="str">
        <f t="shared" si="76"/>
        <v>2</v>
      </c>
      <c r="J1660" t="s">
        <v>102</v>
      </c>
      <c r="K1660" t="s">
        <v>3203</v>
      </c>
      <c r="L1660">
        <v>3.25</v>
      </c>
      <c r="M1660" t="str">
        <f t="shared" si="75"/>
        <v>Satisfactory</v>
      </c>
      <c r="N1660" t="str">
        <f t="shared" si="77"/>
        <v>Satisfactory</v>
      </c>
    </row>
    <row r="1661" spans="1:14" x14ac:dyDescent="0.25">
      <c r="A1661">
        <v>1960</v>
      </c>
      <c r="B1661" t="str">
        <f>TRIM(Table2[[#This Row],[Company (Manufacturer)]])</f>
        <v>Mirzam</v>
      </c>
      <c r="C1661" t="s">
        <v>3200</v>
      </c>
      <c r="D1661" t="s">
        <v>3201</v>
      </c>
      <c r="E1661">
        <v>2017</v>
      </c>
      <c r="F1661" t="s">
        <v>24</v>
      </c>
      <c r="G1661" t="s">
        <v>24</v>
      </c>
      <c r="H1661" s="1">
        <v>0.65</v>
      </c>
      <c r="I1661" s="1" t="str">
        <f t="shared" si="76"/>
        <v>3</v>
      </c>
      <c r="J1661" t="s">
        <v>13</v>
      </c>
      <c r="K1661" t="s">
        <v>3204</v>
      </c>
      <c r="L1661">
        <v>3.5</v>
      </c>
      <c r="M1661" t="str">
        <f t="shared" si="75"/>
        <v>Satisfactory</v>
      </c>
      <c r="N1661" t="str">
        <f t="shared" si="77"/>
        <v>Satisfactory</v>
      </c>
    </row>
    <row r="1662" spans="1:14" x14ac:dyDescent="0.25">
      <c r="A1662">
        <v>1960</v>
      </c>
      <c r="B1662" t="str">
        <f>TRIM(Table2[[#This Row],[Company (Manufacturer)]])</f>
        <v>Mirzam</v>
      </c>
      <c r="C1662" t="s">
        <v>3200</v>
      </c>
      <c r="D1662" t="s">
        <v>3201</v>
      </c>
      <c r="E1662">
        <v>2017</v>
      </c>
      <c r="F1662" t="s">
        <v>153</v>
      </c>
      <c r="G1662" t="s">
        <v>153</v>
      </c>
      <c r="H1662" s="1">
        <v>0.65</v>
      </c>
      <c r="I1662" s="1" t="str">
        <f t="shared" si="76"/>
        <v>2</v>
      </c>
      <c r="J1662" t="s">
        <v>102</v>
      </c>
      <c r="K1662" t="s">
        <v>3205</v>
      </c>
      <c r="L1662">
        <v>3.5</v>
      </c>
      <c r="M1662" t="str">
        <f t="shared" si="75"/>
        <v>Satisfactory</v>
      </c>
      <c r="N1662" t="str">
        <f t="shared" si="77"/>
        <v>Satisfactory</v>
      </c>
    </row>
    <row r="1663" spans="1:14" x14ac:dyDescent="0.25">
      <c r="A1663">
        <v>2370</v>
      </c>
      <c r="B1663" t="str">
        <f>TRIM(Table2[[#This Row],[Company (Manufacturer)]])</f>
        <v>Mirzam</v>
      </c>
      <c r="C1663" t="s">
        <v>3200</v>
      </c>
      <c r="D1663" t="s">
        <v>3201</v>
      </c>
      <c r="E1663">
        <v>2019</v>
      </c>
      <c r="F1663" t="s">
        <v>11</v>
      </c>
      <c r="G1663" t="s">
        <v>302</v>
      </c>
      <c r="H1663" s="1">
        <v>0.72</v>
      </c>
      <c r="I1663" s="1" t="str">
        <f t="shared" si="76"/>
        <v>3</v>
      </c>
      <c r="J1663" t="s">
        <v>13</v>
      </c>
      <c r="K1663" t="s">
        <v>3206</v>
      </c>
      <c r="L1663">
        <v>3.75</v>
      </c>
      <c r="M1663" t="str">
        <f t="shared" si="75"/>
        <v>Praiseworthy</v>
      </c>
      <c r="N1663" t="str">
        <f t="shared" si="77"/>
        <v>Praiseworthy</v>
      </c>
    </row>
    <row r="1664" spans="1:14" x14ac:dyDescent="0.25">
      <c r="A1664">
        <v>2458</v>
      </c>
      <c r="B1664" t="str">
        <f>TRIM(Table2[[#This Row],[Company (Manufacturer)]])</f>
        <v>Misina</v>
      </c>
      <c r="C1664" t="s">
        <v>3207</v>
      </c>
      <c r="D1664" t="s">
        <v>2487</v>
      </c>
      <c r="E1664">
        <v>2020</v>
      </c>
      <c r="F1664" t="s">
        <v>153</v>
      </c>
      <c r="G1664" t="s">
        <v>153</v>
      </c>
      <c r="H1664" s="1">
        <v>0.7</v>
      </c>
      <c r="I1664" s="1" t="str">
        <f t="shared" si="76"/>
        <v>3</v>
      </c>
      <c r="J1664" t="s">
        <v>13</v>
      </c>
      <c r="K1664" t="s">
        <v>3208</v>
      </c>
      <c r="L1664">
        <v>3.5</v>
      </c>
      <c r="M1664" t="str">
        <f t="shared" si="75"/>
        <v>Satisfactory</v>
      </c>
      <c r="N1664" t="str">
        <f t="shared" si="77"/>
        <v>Satisfactory</v>
      </c>
    </row>
    <row r="1665" spans="1:14" x14ac:dyDescent="0.25">
      <c r="A1665">
        <v>1626</v>
      </c>
      <c r="B1665" t="str">
        <f>TRIM(Table2[[#This Row],[Company (Manufacturer)]])</f>
        <v>Mission</v>
      </c>
      <c r="C1665" t="s">
        <v>3209</v>
      </c>
      <c r="D1665" t="s">
        <v>44</v>
      </c>
      <c r="E1665">
        <v>2015</v>
      </c>
      <c r="F1665" t="s">
        <v>44</v>
      </c>
      <c r="G1665" t="s">
        <v>3210</v>
      </c>
      <c r="H1665" s="1">
        <v>0.7</v>
      </c>
      <c r="I1665" s="1" t="str">
        <f t="shared" si="76"/>
        <v>2</v>
      </c>
      <c r="J1665" t="s">
        <v>102</v>
      </c>
      <c r="K1665" t="s">
        <v>3211</v>
      </c>
      <c r="L1665">
        <v>3.5</v>
      </c>
      <c r="M1665" t="str">
        <f t="shared" si="75"/>
        <v>Satisfactory</v>
      </c>
      <c r="N1665" t="str">
        <f t="shared" si="77"/>
        <v>Satisfactory</v>
      </c>
    </row>
    <row r="1666" spans="1:14" x14ac:dyDescent="0.25">
      <c r="A1666">
        <v>1880</v>
      </c>
      <c r="B1666" t="str">
        <f>TRIM(Table2[[#This Row],[Company (Manufacturer)]])</f>
        <v>Mission</v>
      </c>
      <c r="C1666" t="s">
        <v>3209</v>
      </c>
      <c r="D1666" t="s">
        <v>44</v>
      </c>
      <c r="E1666">
        <v>2016</v>
      </c>
      <c r="F1666" t="s">
        <v>44</v>
      </c>
      <c r="G1666" t="s">
        <v>2001</v>
      </c>
      <c r="H1666" s="1">
        <v>0.75</v>
      </c>
      <c r="I1666" s="1" t="str">
        <f t="shared" si="76"/>
        <v>2</v>
      </c>
      <c r="J1666" t="s">
        <v>102</v>
      </c>
      <c r="K1666" t="s">
        <v>3212</v>
      </c>
      <c r="L1666">
        <v>3.75</v>
      </c>
      <c r="M1666" t="str">
        <f t="shared" ref="M1666:M1729" si="78">VLOOKUP(L1666,$S$10:$T$15,2,TRUE)</f>
        <v>Praiseworthy</v>
      </c>
      <c r="N1666" t="str">
        <f t="shared" si="77"/>
        <v>Praiseworthy</v>
      </c>
    </row>
    <row r="1667" spans="1:14" x14ac:dyDescent="0.25">
      <c r="A1667">
        <v>2354</v>
      </c>
      <c r="B1667" t="str">
        <f>TRIM(Table2[[#This Row],[Company (Manufacturer)]])</f>
        <v>Mission</v>
      </c>
      <c r="C1667" t="s">
        <v>3209</v>
      </c>
      <c r="D1667" t="s">
        <v>44</v>
      </c>
      <c r="E1667">
        <v>2019</v>
      </c>
      <c r="F1667" t="s">
        <v>780</v>
      </c>
      <c r="G1667" t="s">
        <v>3213</v>
      </c>
      <c r="H1667" s="1">
        <v>0.7</v>
      </c>
      <c r="I1667" s="1" t="str">
        <f t="shared" ref="I1667:I1730" si="79">LEFT(J1667,1)</f>
        <v>3</v>
      </c>
      <c r="J1667" t="s">
        <v>13</v>
      </c>
      <c r="K1667" t="s">
        <v>3214</v>
      </c>
      <c r="L1667">
        <v>3</v>
      </c>
      <c r="M1667" t="str">
        <f t="shared" si="78"/>
        <v>Satisfactory</v>
      </c>
      <c r="N1667" t="str">
        <f t="shared" ref="N1667:N1730" si="80">IF(AND(L1667 &gt;= 1, L1667&lt; 2), "Unpleaseant", IF(AND(L1667 &gt;= 2, L1667 &lt;3), "Dissapointing", IF(AND(L1667 &gt;= 3, L1667&lt;3.75), "Satisfactory", IF(AND(L1667&gt;=3.75, L1667&lt; 4), "Praiseworthy", IF(AND(L1667 &gt;=4, L1667&lt;5), "Premium", "Elite")))))</f>
        <v>Satisfactory</v>
      </c>
    </row>
    <row r="1668" spans="1:14" x14ac:dyDescent="0.25">
      <c r="A1668">
        <v>955</v>
      </c>
      <c r="B1668" t="str">
        <f>TRIM(Table2[[#This Row],[Company (Manufacturer)]])</f>
        <v>Mita</v>
      </c>
      <c r="C1668" t="s">
        <v>3215</v>
      </c>
      <c r="D1668" t="s">
        <v>49</v>
      </c>
      <c r="E1668">
        <v>2012</v>
      </c>
      <c r="F1668" t="s">
        <v>49</v>
      </c>
      <c r="G1668" t="s">
        <v>341</v>
      </c>
      <c r="H1668" s="1">
        <v>0.65</v>
      </c>
      <c r="I1668" s="1" t="str">
        <f t="shared" si="79"/>
        <v/>
      </c>
      <c r="K1668" t="s">
        <v>3216</v>
      </c>
      <c r="L1668">
        <v>2.5</v>
      </c>
      <c r="M1668" t="str">
        <f t="shared" si="78"/>
        <v>Dissapointing</v>
      </c>
      <c r="N1668" t="str">
        <f t="shared" si="80"/>
        <v>Dissapointing</v>
      </c>
    </row>
    <row r="1669" spans="1:14" x14ac:dyDescent="0.25">
      <c r="A1669">
        <v>607</v>
      </c>
      <c r="B1669" t="str">
        <f>TRIM(Table2[[#This Row],[Company (Manufacturer)]])</f>
        <v>Moho</v>
      </c>
      <c r="C1669" t="s">
        <v>3217</v>
      </c>
      <c r="D1669" t="s">
        <v>10</v>
      </c>
      <c r="E1669">
        <v>2010</v>
      </c>
      <c r="F1669" t="s">
        <v>230</v>
      </c>
      <c r="G1669" t="s">
        <v>3218</v>
      </c>
      <c r="H1669" s="1">
        <v>0.67</v>
      </c>
      <c r="I1669" s="1" t="str">
        <f t="shared" si="79"/>
        <v>3</v>
      </c>
      <c r="J1669" t="s">
        <v>13</v>
      </c>
      <c r="K1669" t="s">
        <v>3219</v>
      </c>
      <c r="L1669">
        <v>2.75</v>
      </c>
      <c r="M1669" t="str">
        <f t="shared" si="78"/>
        <v>Dissapointing</v>
      </c>
      <c r="N1669" t="str">
        <f t="shared" si="80"/>
        <v>Dissapointing</v>
      </c>
    </row>
    <row r="1670" spans="1:14" x14ac:dyDescent="0.25">
      <c r="A1670">
        <v>1026</v>
      </c>
      <c r="B1670" t="str">
        <f>TRIM(Table2[[#This Row],[Company (Manufacturer)]])</f>
        <v>Moho</v>
      </c>
      <c r="C1670" t="s">
        <v>3217</v>
      </c>
      <c r="D1670" t="s">
        <v>10</v>
      </c>
      <c r="E1670">
        <v>2013</v>
      </c>
      <c r="F1670" t="s">
        <v>230</v>
      </c>
      <c r="G1670" t="s">
        <v>3220</v>
      </c>
      <c r="H1670" s="1">
        <v>0.73</v>
      </c>
      <c r="I1670" s="1" t="str">
        <f t="shared" si="79"/>
        <v>3</v>
      </c>
      <c r="J1670" t="s">
        <v>13</v>
      </c>
      <c r="K1670" t="s">
        <v>3221</v>
      </c>
      <c r="L1670">
        <v>3.25</v>
      </c>
      <c r="M1670" t="str">
        <f t="shared" si="78"/>
        <v>Satisfactory</v>
      </c>
      <c r="N1670" t="str">
        <f t="shared" si="80"/>
        <v>Satisfactory</v>
      </c>
    </row>
    <row r="1671" spans="1:14" x14ac:dyDescent="0.25">
      <c r="A1671">
        <v>1030</v>
      </c>
      <c r="B1671" t="str">
        <f>TRIM(Table2[[#This Row],[Company (Manufacturer)]])</f>
        <v>Moho</v>
      </c>
      <c r="C1671" t="s">
        <v>3217</v>
      </c>
      <c r="D1671" t="s">
        <v>10</v>
      </c>
      <c r="E1671">
        <v>2013</v>
      </c>
      <c r="F1671" t="s">
        <v>230</v>
      </c>
      <c r="G1671" t="s">
        <v>3222</v>
      </c>
      <c r="H1671" s="1">
        <v>0.72</v>
      </c>
      <c r="I1671" s="1" t="str">
        <f t="shared" si="79"/>
        <v>3</v>
      </c>
      <c r="J1671" t="s">
        <v>13</v>
      </c>
      <c r="K1671" t="s">
        <v>3223</v>
      </c>
      <c r="L1671">
        <v>3</v>
      </c>
      <c r="M1671" t="str">
        <f t="shared" si="78"/>
        <v>Satisfactory</v>
      </c>
      <c r="N1671" t="str">
        <f t="shared" si="80"/>
        <v>Satisfactory</v>
      </c>
    </row>
    <row r="1672" spans="1:14" x14ac:dyDescent="0.25">
      <c r="A1672">
        <v>2170</v>
      </c>
      <c r="B1672" t="str">
        <f>TRIM(Table2[[#This Row],[Company (Manufacturer)]])</f>
        <v>Moka Origins</v>
      </c>
      <c r="C1672" t="s">
        <v>3224</v>
      </c>
      <c r="D1672" t="s">
        <v>10</v>
      </c>
      <c r="E1672">
        <v>2018</v>
      </c>
      <c r="F1672" t="s">
        <v>3225</v>
      </c>
      <c r="G1672" t="s">
        <v>3226</v>
      </c>
      <c r="H1672" s="1">
        <v>0.68</v>
      </c>
      <c r="I1672" s="1" t="str">
        <f t="shared" si="79"/>
        <v>2</v>
      </c>
      <c r="J1672" t="s">
        <v>102</v>
      </c>
      <c r="K1672" t="s">
        <v>3227</v>
      </c>
      <c r="L1672">
        <v>3</v>
      </c>
      <c r="M1672" t="str">
        <f t="shared" si="78"/>
        <v>Satisfactory</v>
      </c>
      <c r="N1672" t="str">
        <f t="shared" si="80"/>
        <v>Satisfactory</v>
      </c>
    </row>
    <row r="1673" spans="1:14" x14ac:dyDescent="0.25">
      <c r="A1673">
        <v>2198</v>
      </c>
      <c r="B1673" t="str">
        <f>TRIM(Table2[[#This Row],[Company (Manufacturer)]])</f>
        <v>Moka Origins</v>
      </c>
      <c r="C1673" t="s">
        <v>3224</v>
      </c>
      <c r="D1673" t="s">
        <v>10</v>
      </c>
      <c r="E1673">
        <v>2018</v>
      </c>
      <c r="F1673" t="s">
        <v>44</v>
      </c>
      <c r="G1673" t="s">
        <v>44</v>
      </c>
      <c r="H1673" s="1">
        <v>0.72</v>
      </c>
      <c r="I1673" s="1" t="str">
        <f t="shared" si="79"/>
        <v>3</v>
      </c>
      <c r="J1673" t="s">
        <v>13</v>
      </c>
      <c r="K1673" t="s">
        <v>3228</v>
      </c>
      <c r="L1673">
        <v>2.5</v>
      </c>
      <c r="M1673" t="str">
        <f t="shared" si="78"/>
        <v>Dissapointing</v>
      </c>
      <c r="N1673" t="str">
        <f t="shared" si="80"/>
        <v>Dissapointing</v>
      </c>
    </row>
    <row r="1674" spans="1:14" x14ac:dyDescent="0.25">
      <c r="A1674">
        <v>2338</v>
      </c>
      <c r="B1674" t="str">
        <f>TRIM(Table2[[#This Row],[Company (Manufacturer)]])</f>
        <v>Moka Origins</v>
      </c>
      <c r="C1674" t="s">
        <v>3224</v>
      </c>
      <c r="D1674" t="s">
        <v>10</v>
      </c>
      <c r="E1674">
        <v>2019</v>
      </c>
      <c r="F1674" t="s">
        <v>18</v>
      </c>
      <c r="G1674" t="s">
        <v>3229</v>
      </c>
      <c r="H1674" s="1">
        <v>0.7</v>
      </c>
      <c r="I1674" s="1" t="str">
        <f t="shared" si="79"/>
        <v>2</v>
      </c>
      <c r="J1674" t="s">
        <v>102</v>
      </c>
      <c r="K1674" t="s">
        <v>3230</v>
      </c>
      <c r="L1674">
        <v>3.5</v>
      </c>
      <c r="M1674" t="str">
        <f t="shared" si="78"/>
        <v>Satisfactory</v>
      </c>
      <c r="N1674" t="str">
        <f t="shared" si="80"/>
        <v>Satisfactory</v>
      </c>
    </row>
    <row r="1675" spans="1:14" x14ac:dyDescent="0.25">
      <c r="A1675">
        <v>2350</v>
      </c>
      <c r="B1675" t="str">
        <f>TRIM(Table2[[#This Row],[Company (Manufacturer)]])</f>
        <v>Moka Origins</v>
      </c>
      <c r="C1675" t="s">
        <v>3224</v>
      </c>
      <c r="D1675" t="s">
        <v>10</v>
      </c>
      <c r="E1675">
        <v>2019</v>
      </c>
      <c r="F1675" t="s">
        <v>1386</v>
      </c>
      <c r="G1675" t="s">
        <v>1743</v>
      </c>
      <c r="H1675" s="1">
        <v>0.72</v>
      </c>
      <c r="I1675" s="1" t="str">
        <f t="shared" si="79"/>
        <v>3</v>
      </c>
      <c r="J1675" t="s">
        <v>13</v>
      </c>
      <c r="K1675" t="s">
        <v>3231</v>
      </c>
      <c r="L1675">
        <v>3</v>
      </c>
      <c r="M1675" t="str">
        <f t="shared" si="78"/>
        <v>Satisfactory</v>
      </c>
      <c r="N1675" t="str">
        <f t="shared" si="80"/>
        <v>Satisfactory</v>
      </c>
    </row>
    <row r="1676" spans="1:14" x14ac:dyDescent="0.25">
      <c r="A1676">
        <v>2450</v>
      </c>
      <c r="B1676" t="str">
        <f>TRIM(Table2[[#This Row],[Company (Manufacturer)]])</f>
        <v>Moka Origins</v>
      </c>
      <c r="C1676" t="s">
        <v>3224</v>
      </c>
      <c r="D1676" t="s">
        <v>10</v>
      </c>
      <c r="E1676">
        <v>2019</v>
      </c>
      <c r="F1676" t="s">
        <v>11</v>
      </c>
      <c r="G1676" t="s">
        <v>302</v>
      </c>
      <c r="H1676" s="1">
        <v>0.72</v>
      </c>
      <c r="I1676" s="1" t="str">
        <f t="shared" si="79"/>
        <v>2</v>
      </c>
      <c r="J1676" t="s">
        <v>102</v>
      </c>
      <c r="K1676" t="s">
        <v>3232</v>
      </c>
      <c r="L1676">
        <v>3.75</v>
      </c>
      <c r="M1676" t="str">
        <f t="shared" si="78"/>
        <v>Praiseworthy</v>
      </c>
      <c r="N1676" t="str">
        <f t="shared" si="80"/>
        <v>Praiseworthy</v>
      </c>
    </row>
    <row r="1677" spans="1:14" x14ac:dyDescent="0.25">
      <c r="A1677">
        <v>2648</v>
      </c>
      <c r="B1677" t="str">
        <f>TRIM(Table2[[#This Row],[Company (Manufacturer)]])</f>
        <v>Moku</v>
      </c>
      <c r="C1677" t="s">
        <v>3233</v>
      </c>
      <c r="D1677" t="s">
        <v>10</v>
      </c>
      <c r="E1677">
        <v>2021</v>
      </c>
      <c r="F1677" t="s">
        <v>15</v>
      </c>
      <c r="G1677" t="s">
        <v>3234</v>
      </c>
      <c r="H1677" s="1">
        <v>0.7</v>
      </c>
      <c r="I1677" s="1" t="str">
        <f t="shared" si="79"/>
        <v>3</v>
      </c>
      <c r="J1677" t="s">
        <v>13</v>
      </c>
      <c r="K1677" t="s">
        <v>3235</v>
      </c>
      <c r="L1677">
        <v>2.75</v>
      </c>
      <c r="M1677" t="str">
        <f t="shared" si="78"/>
        <v>Dissapointing</v>
      </c>
      <c r="N1677" t="str">
        <f t="shared" si="80"/>
        <v>Dissapointing</v>
      </c>
    </row>
    <row r="1678" spans="1:14" x14ac:dyDescent="0.25">
      <c r="A1678">
        <v>2652</v>
      </c>
      <c r="B1678" t="str">
        <f>TRIM(Table2[[#This Row],[Company (Manufacturer)]])</f>
        <v>Moku</v>
      </c>
      <c r="C1678" t="s">
        <v>3233</v>
      </c>
      <c r="D1678" t="s">
        <v>10</v>
      </c>
      <c r="E1678">
        <v>2021</v>
      </c>
      <c r="F1678" t="s">
        <v>18</v>
      </c>
      <c r="G1678" t="s">
        <v>3236</v>
      </c>
      <c r="H1678" s="1">
        <v>0.7</v>
      </c>
      <c r="I1678" s="1" t="str">
        <f t="shared" si="79"/>
        <v>3</v>
      </c>
      <c r="J1678" t="s">
        <v>13</v>
      </c>
      <c r="K1678" t="s">
        <v>3237</v>
      </c>
      <c r="L1678">
        <v>3.25</v>
      </c>
      <c r="M1678" t="str">
        <f t="shared" si="78"/>
        <v>Satisfactory</v>
      </c>
      <c r="N1678" t="str">
        <f t="shared" si="80"/>
        <v>Satisfactory</v>
      </c>
    </row>
    <row r="1679" spans="1:14" x14ac:dyDescent="0.25">
      <c r="A1679">
        <v>1614</v>
      </c>
      <c r="B1679" t="str">
        <f>TRIM(Table2[[#This Row],[Company (Manufacturer)]])</f>
        <v>Molucca</v>
      </c>
      <c r="C1679" t="s">
        <v>3238</v>
      </c>
      <c r="D1679" t="s">
        <v>10</v>
      </c>
      <c r="E1679">
        <v>2015</v>
      </c>
      <c r="F1679" t="s">
        <v>18</v>
      </c>
      <c r="G1679" t="s">
        <v>592</v>
      </c>
      <c r="H1679" s="1">
        <v>0.7</v>
      </c>
      <c r="I1679" s="1" t="str">
        <f t="shared" si="79"/>
        <v>2</v>
      </c>
      <c r="J1679" t="s">
        <v>102</v>
      </c>
      <c r="K1679" t="s">
        <v>3239</v>
      </c>
      <c r="L1679">
        <v>3</v>
      </c>
      <c r="M1679" t="str">
        <f t="shared" si="78"/>
        <v>Satisfactory</v>
      </c>
      <c r="N1679" t="str">
        <f t="shared" si="80"/>
        <v>Satisfactory</v>
      </c>
    </row>
    <row r="1680" spans="1:14" x14ac:dyDescent="0.25">
      <c r="A1680">
        <v>1618</v>
      </c>
      <c r="B1680" t="str">
        <f>TRIM(Table2[[#This Row],[Company (Manufacturer)]])</f>
        <v>Molucca</v>
      </c>
      <c r="C1680" t="s">
        <v>3238</v>
      </c>
      <c r="D1680" t="s">
        <v>10</v>
      </c>
      <c r="E1680">
        <v>2015</v>
      </c>
      <c r="F1680" t="s">
        <v>93</v>
      </c>
      <c r="G1680" t="s">
        <v>93</v>
      </c>
      <c r="H1680" s="1">
        <v>0.7</v>
      </c>
      <c r="I1680" s="1" t="str">
        <f t="shared" si="79"/>
        <v>2</v>
      </c>
      <c r="J1680" t="s">
        <v>102</v>
      </c>
      <c r="K1680" t="s">
        <v>3240</v>
      </c>
      <c r="L1680">
        <v>2.75</v>
      </c>
      <c r="M1680" t="str">
        <f t="shared" si="78"/>
        <v>Dissapointing</v>
      </c>
      <c r="N1680" t="str">
        <f t="shared" si="80"/>
        <v>Dissapointing</v>
      </c>
    </row>
    <row r="1681" spans="1:14" x14ac:dyDescent="0.25">
      <c r="A1681">
        <v>1618</v>
      </c>
      <c r="B1681" t="str">
        <f>TRIM(Table2[[#This Row],[Company (Manufacturer)]])</f>
        <v>Molucca</v>
      </c>
      <c r="C1681" t="s">
        <v>3238</v>
      </c>
      <c r="D1681" t="s">
        <v>10</v>
      </c>
      <c r="E1681">
        <v>2015</v>
      </c>
      <c r="F1681" t="s">
        <v>38</v>
      </c>
      <c r="G1681" t="s">
        <v>38</v>
      </c>
      <c r="H1681" s="1">
        <v>0.7</v>
      </c>
      <c r="I1681" s="1" t="str">
        <f t="shared" si="79"/>
        <v>2</v>
      </c>
      <c r="J1681" t="s">
        <v>102</v>
      </c>
      <c r="K1681" t="s">
        <v>3241</v>
      </c>
      <c r="L1681">
        <v>3.25</v>
      </c>
      <c r="M1681" t="str">
        <f t="shared" si="78"/>
        <v>Satisfactory</v>
      </c>
      <c r="N1681" t="str">
        <f t="shared" si="80"/>
        <v>Satisfactory</v>
      </c>
    </row>
    <row r="1682" spans="1:14" x14ac:dyDescent="0.25">
      <c r="A1682">
        <v>661</v>
      </c>
      <c r="B1682" t="str">
        <f>TRIM(Table2[[#This Row],[Company (Manufacturer)]])</f>
        <v>Momotombo</v>
      </c>
      <c r="C1682" t="s">
        <v>181</v>
      </c>
      <c r="D1682" t="s">
        <v>163</v>
      </c>
      <c r="E1682">
        <v>2011</v>
      </c>
      <c r="F1682" t="s">
        <v>163</v>
      </c>
      <c r="G1682" t="s">
        <v>1916</v>
      </c>
      <c r="H1682" s="1">
        <v>0.7</v>
      </c>
      <c r="I1682" s="1" t="str">
        <f t="shared" si="79"/>
        <v>2</v>
      </c>
      <c r="J1682" t="s">
        <v>102</v>
      </c>
      <c r="K1682" t="s">
        <v>3242</v>
      </c>
      <c r="L1682">
        <v>2.75</v>
      </c>
      <c r="M1682" t="str">
        <f t="shared" si="78"/>
        <v>Dissapointing</v>
      </c>
      <c r="N1682" t="str">
        <f t="shared" si="80"/>
        <v>Dissapointing</v>
      </c>
    </row>
    <row r="1683" spans="1:14" x14ac:dyDescent="0.25">
      <c r="A1683">
        <v>661</v>
      </c>
      <c r="B1683" t="str">
        <f>TRIM(Table2[[#This Row],[Company (Manufacturer)]])</f>
        <v>Momotombo</v>
      </c>
      <c r="C1683" t="s">
        <v>181</v>
      </c>
      <c r="D1683" t="s">
        <v>163</v>
      </c>
      <c r="E1683">
        <v>2011</v>
      </c>
      <c r="F1683" t="s">
        <v>163</v>
      </c>
      <c r="G1683" t="s">
        <v>350</v>
      </c>
      <c r="H1683" s="1">
        <v>0.7</v>
      </c>
      <c r="I1683" s="1" t="str">
        <f t="shared" si="79"/>
        <v>2</v>
      </c>
      <c r="J1683" t="s">
        <v>102</v>
      </c>
      <c r="K1683" t="s">
        <v>3243</v>
      </c>
      <c r="L1683">
        <v>2.75</v>
      </c>
      <c r="M1683" t="str">
        <f t="shared" si="78"/>
        <v>Dissapointing</v>
      </c>
      <c r="N1683" t="str">
        <f t="shared" si="80"/>
        <v>Dissapointing</v>
      </c>
    </row>
    <row r="1684" spans="1:14" x14ac:dyDescent="0.25">
      <c r="A1684">
        <v>2142</v>
      </c>
      <c r="B1684" t="str">
        <f>TRIM(Table2[[#This Row],[Company (Manufacturer)]])</f>
        <v>Momotombo</v>
      </c>
      <c r="C1684" t="s">
        <v>181</v>
      </c>
      <c r="D1684" t="s">
        <v>163</v>
      </c>
      <c r="E1684">
        <v>2018</v>
      </c>
      <c r="F1684" t="s">
        <v>163</v>
      </c>
      <c r="G1684" t="s">
        <v>3244</v>
      </c>
      <c r="H1684" s="1">
        <v>0.7</v>
      </c>
      <c r="I1684" s="1" t="str">
        <f t="shared" si="79"/>
        <v>3</v>
      </c>
      <c r="J1684" t="s">
        <v>13</v>
      </c>
      <c r="K1684" t="s">
        <v>3245</v>
      </c>
      <c r="L1684">
        <v>3.25</v>
      </c>
      <c r="M1684" t="str">
        <f t="shared" si="78"/>
        <v>Satisfactory</v>
      </c>
      <c r="N1684" t="str">
        <f t="shared" si="80"/>
        <v>Satisfactory</v>
      </c>
    </row>
    <row r="1685" spans="1:14" x14ac:dyDescent="0.25">
      <c r="A1685">
        <v>1812</v>
      </c>
      <c r="B1685" t="str">
        <f>TRIM(Table2[[#This Row],[Company (Manufacturer)]])</f>
        <v>Monarque</v>
      </c>
      <c r="C1685" t="s">
        <v>3246</v>
      </c>
      <c r="D1685" t="s">
        <v>229</v>
      </c>
      <c r="E1685">
        <v>2016</v>
      </c>
      <c r="F1685" t="s">
        <v>18</v>
      </c>
      <c r="G1685" t="s">
        <v>191</v>
      </c>
      <c r="H1685" s="1">
        <v>0.72</v>
      </c>
      <c r="I1685" s="1" t="str">
        <f t="shared" si="79"/>
        <v>2</v>
      </c>
      <c r="J1685" t="s">
        <v>102</v>
      </c>
      <c r="K1685" t="s">
        <v>3247</v>
      </c>
      <c r="L1685">
        <v>3.5</v>
      </c>
      <c r="M1685" t="str">
        <f t="shared" si="78"/>
        <v>Satisfactory</v>
      </c>
      <c r="N1685" t="str">
        <f t="shared" si="80"/>
        <v>Satisfactory</v>
      </c>
    </row>
    <row r="1686" spans="1:14" x14ac:dyDescent="0.25">
      <c r="A1686">
        <v>2680</v>
      </c>
      <c r="B1686" t="str">
        <f>TRIM(Table2[[#This Row],[Company (Manufacturer)]])</f>
        <v>Monarque</v>
      </c>
      <c r="C1686" t="s">
        <v>3246</v>
      </c>
      <c r="D1686" t="s">
        <v>229</v>
      </c>
      <c r="E1686">
        <v>2021</v>
      </c>
      <c r="F1686" t="s">
        <v>396</v>
      </c>
      <c r="G1686" t="s">
        <v>3248</v>
      </c>
      <c r="H1686" s="1">
        <v>0.76</v>
      </c>
      <c r="I1686" s="1" t="str">
        <f t="shared" si="79"/>
        <v>3</v>
      </c>
      <c r="J1686" t="s">
        <v>13</v>
      </c>
      <c r="K1686" t="s">
        <v>3249</v>
      </c>
      <c r="L1686">
        <v>3.5</v>
      </c>
      <c r="M1686" t="str">
        <f t="shared" si="78"/>
        <v>Satisfactory</v>
      </c>
      <c r="N1686" t="str">
        <f t="shared" si="80"/>
        <v>Satisfactory</v>
      </c>
    </row>
    <row r="1687" spans="1:14" x14ac:dyDescent="0.25">
      <c r="A1687">
        <v>1391</v>
      </c>
      <c r="B1687" t="str">
        <f>TRIM(Table2[[#This Row],[Company (Manufacturer)]])</f>
        <v>Monsieur Truffe</v>
      </c>
      <c r="C1687" t="s">
        <v>3250</v>
      </c>
      <c r="D1687" t="s">
        <v>406</v>
      </c>
      <c r="E1687">
        <v>2014</v>
      </c>
      <c r="F1687" t="s">
        <v>55</v>
      </c>
      <c r="G1687" t="s">
        <v>3251</v>
      </c>
      <c r="H1687" s="1">
        <v>0.7</v>
      </c>
      <c r="I1687" s="1" t="str">
        <f t="shared" si="79"/>
        <v/>
      </c>
      <c r="K1687" t="s">
        <v>3252</v>
      </c>
      <c r="L1687">
        <v>3.25</v>
      </c>
      <c r="M1687" t="str">
        <f t="shared" si="78"/>
        <v>Satisfactory</v>
      </c>
      <c r="N1687" t="str">
        <f t="shared" si="80"/>
        <v>Satisfactory</v>
      </c>
    </row>
    <row r="1688" spans="1:14" x14ac:dyDescent="0.25">
      <c r="A1688">
        <v>2222</v>
      </c>
      <c r="B1688" t="str">
        <f>TRIM(Table2[[#This Row],[Company (Manufacturer)]])</f>
        <v>Monsoon</v>
      </c>
      <c r="C1688" t="s">
        <v>3253</v>
      </c>
      <c r="D1688" t="s">
        <v>10</v>
      </c>
      <c r="E1688">
        <v>2018</v>
      </c>
      <c r="F1688" t="s">
        <v>90</v>
      </c>
      <c r="G1688" t="s">
        <v>279</v>
      </c>
      <c r="H1688" s="1">
        <v>0.7</v>
      </c>
      <c r="I1688" s="1" t="str">
        <f t="shared" si="79"/>
        <v>3</v>
      </c>
      <c r="J1688" t="s">
        <v>13</v>
      </c>
      <c r="K1688" t="s">
        <v>3254</v>
      </c>
      <c r="L1688">
        <v>3.25</v>
      </c>
      <c r="M1688" t="str">
        <f t="shared" si="78"/>
        <v>Satisfactory</v>
      </c>
      <c r="N1688" t="str">
        <f t="shared" si="80"/>
        <v>Satisfactory</v>
      </c>
    </row>
    <row r="1689" spans="1:14" x14ac:dyDescent="0.25">
      <c r="A1689">
        <v>2542</v>
      </c>
      <c r="B1689" t="str">
        <f>TRIM(Table2[[#This Row],[Company (Manufacturer)]])</f>
        <v>Monsoon</v>
      </c>
      <c r="C1689" t="s">
        <v>3253</v>
      </c>
      <c r="D1689" t="s">
        <v>10</v>
      </c>
      <c r="E1689">
        <v>2021</v>
      </c>
      <c r="F1689" t="s">
        <v>46</v>
      </c>
      <c r="G1689" t="s">
        <v>3255</v>
      </c>
      <c r="H1689" s="1">
        <v>0.75</v>
      </c>
      <c r="I1689" s="1" t="str">
        <f t="shared" si="79"/>
        <v>2</v>
      </c>
      <c r="J1689" t="s">
        <v>102</v>
      </c>
      <c r="K1689" t="s">
        <v>3256</v>
      </c>
      <c r="L1689">
        <v>3.75</v>
      </c>
      <c r="M1689" t="str">
        <f t="shared" si="78"/>
        <v>Praiseworthy</v>
      </c>
      <c r="N1689" t="str">
        <f t="shared" si="80"/>
        <v>Praiseworthy</v>
      </c>
    </row>
    <row r="1690" spans="1:14" x14ac:dyDescent="0.25">
      <c r="A1690">
        <v>2656</v>
      </c>
      <c r="B1690" t="str">
        <f>TRIM(Table2[[#This Row],[Company (Manufacturer)]])</f>
        <v>Monsoon</v>
      </c>
      <c r="C1690" t="s">
        <v>3253</v>
      </c>
      <c r="D1690" t="s">
        <v>10</v>
      </c>
      <c r="E1690">
        <v>2021</v>
      </c>
      <c r="F1690" t="s">
        <v>38</v>
      </c>
      <c r="G1690" t="s">
        <v>3257</v>
      </c>
      <c r="H1690" s="1">
        <v>0.72</v>
      </c>
      <c r="I1690" s="1" t="str">
        <f t="shared" si="79"/>
        <v>3</v>
      </c>
      <c r="J1690" t="s">
        <v>13</v>
      </c>
      <c r="K1690" t="s">
        <v>3258</v>
      </c>
      <c r="L1690">
        <v>3.5</v>
      </c>
      <c r="M1690" t="str">
        <f t="shared" si="78"/>
        <v>Satisfactory</v>
      </c>
      <c r="N1690" t="str">
        <f t="shared" si="80"/>
        <v>Satisfactory</v>
      </c>
    </row>
    <row r="1691" spans="1:14" x14ac:dyDescent="0.25">
      <c r="A1691">
        <v>1654</v>
      </c>
      <c r="B1691" t="str">
        <f>TRIM(Table2[[#This Row],[Company (Manufacturer)]])</f>
        <v>Montecristi</v>
      </c>
      <c r="C1691" t="s">
        <v>3259</v>
      </c>
      <c r="D1691" t="s">
        <v>46</v>
      </c>
      <c r="E1691">
        <v>2015</v>
      </c>
      <c r="F1691" t="s">
        <v>46</v>
      </c>
      <c r="G1691" t="s">
        <v>723</v>
      </c>
      <c r="H1691" s="1">
        <v>0.7</v>
      </c>
      <c r="I1691" s="1" t="str">
        <f t="shared" si="79"/>
        <v/>
      </c>
      <c r="K1691" t="s">
        <v>3260</v>
      </c>
      <c r="L1691">
        <v>3.25</v>
      </c>
      <c r="M1691" t="str">
        <f t="shared" si="78"/>
        <v>Satisfactory</v>
      </c>
      <c r="N1691" t="str">
        <f t="shared" si="80"/>
        <v>Satisfactory</v>
      </c>
    </row>
    <row r="1692" spans="1:14" x14ac:dyDescent="0.25">
      <c r="A1692">
        <v>1654</v>
      </c>
      <c r="B1692" t="str">
        <f>TRIM(Table2[[#This Row],[Company (Manufacturer)]])</f>
        <v>Montecristi</v>
      </c>
      <c r="C1692" t="s">
        <v>3259</v>
      </c>
      <c r="D1692" t="s">
        <v>46</v>
      </c>
      <c r="E1692">
        <v>2015</v>
      </c>
      <c r="F1692" t="s">
        <v>46</v>
      </c>
      <c r="G1692" t="s">
        <v>723</v>
      </c>
      <c r="H1692" s="1">
        <v>0.63</v>
      </c>
      <c r="I1692" s="1" t="str">
        <f t="shared" si="79"/>
        <v/>
      </c>
      <c r="K1692" t="s">
        <v>3261</v>
      </c>
      <c r="L1692">
        <v>3.5</v>
      </c>
      <c r="M1692" t="str">
        <f t="shared" si="78"/>
        <v>Satisfactory</v>
      </c>
      <c r="N1692" t="str">
        <f t="shared" si="80"/>
        <v>Satisfactory</v>
      </c>
    </row>
    <row r="1693" spans="1:14" x14ac:dyDescent="0.25">
      <c r="A1693">
        <v>1658</v>
      </c>
      <c r="B1693" t="str">
        <f>TRIM(Table2[[#This Row],[Company (Manufacturer)]])</f>
        <v>Montecristi</v>
      </c>
      <c r="C1693" t="s">
        <v>3259</v>
      </c>
      <c r="D1693" t="s">
        <v>46</v>
      </c>
      <c r="E1693">
        <v>2015</v>
      </c>
      <c r="F1693" t="s">
        <v>46</v>
      </c>
      <c r="G1693" t="s">
        <v>723</v>
      </c>
      <c r="H1693" s="1">
        <v>0.85</v>
      </c>
      <c r="I1693" s="1" t="str">
        <f t="shared" si="79"/>
        <v/>
      </c>
      <c r="K1693" t="s">
        <v>3262</v>
      </c>
      <c r="L1693">
        <v>3.5</v>
      </c>
      <c r="M1693" t="str">
        <f t="shared" si="78"/>
        <v>Satisfactory</v>
      </c>
      <c r="N1693" t="str">
        <f t="shared" si="80"/>
        <v>Satisfactory</v>
      </c>
    </row>
    <row r="1694" spans="1:14" x14ac:dyDescent="0.25">
      <c r="A1694">
        <v>2490</v>
      </c>
      <c r="B1694" t="str">
        <f>TRIM(Table2[[#This Row],[Company (Manufacturer)]])</f>
        <v>MUCHO</v>
      </c>
      <c r="C1694" t="s">
        <v>3263</v>
      </c>
      <c r="D1694" t="s">
        <v>90</v>
      </c>
      <c r="E1694">
        <v>2020</v>
      </c>
      <c r="F1694" t="s">
        <v>90</v>
      </c>
      <c r="G1694" t="s">
        <v>3264</v>
      </c>
      <c r="H1694" s="1">
        <v>0.7</v>
      </c>
      <c r="I1694" s="1" t="str">
        <f t="shared" si="79"/>
        <v>3</v>
      </c>
      <c r="J1694" t="s">
        <v>13</v>
      </c>
      <c r="K1694" t="s">
        <v>3265</v>
      </c>
      <c r="L1694">
        <v>3</v>
      </c>
      <c r="M1694" t="str">
        <f t="shared" si="78"/>
        <v>Satisfactory</v>
      </c>
      <c r="N1694" t="str">
        <f t="shared" si="80"/>
        <v>Satisfactory</v>
      </c>
    </row>
    <row r="1695" spans="1:14" x14ac:dyDescent="0.25">
      <c r="A1695">
        <v>1462</v>
      </c>
      <c r="B1695" t="str">
        <f>TRIM(Table2[[#This Row],[Company (Manufacturer)]])</f>
        <v>Muchomas (Mesocacao)</v>
      </c>
      <c r="C1695" t="s">
        <v>3266</v>
      </c>
      <c r="D1695" t="s">
        <v>10</v>
      </c>
      <c r="E1695">
        <v>2015</v>
      </c>
      <c r="F1695" t="s">
        <v>163</v>
      </c>
      <c r="G1695" t="s">
        <v>163</v>
      </c>
      <c r="H1695" s="1">
        <v>0.7</v>
      </c>
      <c r="I1695" s="1" t="str">
        <f t="shared" si="79"/>
        <v>3</v>
      </c>
      <c r="J1695" t="s">
        <v>13</v>
      </c>
      <c r="K1695" t="s">
        <v>3267</v>
      </c>
      <c r="L1695">
        <v>3.5</v>
      </c>
      <c r="M1695" t="str">
        <f t="shared" si="78"/>
        <v>Satisfactory</v>
      </c>
      <c r="N1695" t="str">
        <f t="shared" si="80"/>
        <v>Satisfactory</v>
      </c>
    </row>
    <row r="1696" spans="1:14" x14ac:dyDescent="0.25">
      <c r="A1696">
        <v>1462</v>
      </c>
      <c r="B1696" t="str">
        <f>TRIM(Table2[[#This Row],[Company (Manufacturer)]])</f>
        <v>Muchomas (Mesocacao)</v>
      </c>
      <c r="C1696" t="s">
        <v>3266</v>
      </c>
      <c r="D1696" t="s">
        <v>10</v>
      </c>
      <c r="E1696">
        <v>2015</v>
      </c>
      <c r="F1696" t="s">
        <v>163</v>
      </c>
      <c r="G1696" t="s">
        <v>163</v>
      </c>
      <c r="H1696" s="1">
        <v>0.8</v>
      </c>
      <c r="I1696" s="1" t="str">
        <f t="shared" si="79"/>
        <v>3</v>
      </c>
      <c r="J1696" t="s">
        <v>13</v>
      </c>
      <c r="K1696" t="s">
        <v>3268</v>
      </c>
      <c r="L1696">
        <v>3.5</v>
      </c>
      <c r="M1696" t="str">
        <f t="shared" si="78"/>
        <v>Satisfactory</v>
      </c>
      <c r="N1696" t="str">
        <f t="shared" si="80"/>
        <v>Satisfactory</v>
      </c>
    </row>
    <row r="1697" spans="1:14" x14ac:dyDescent="0.25">
      <c r="A1697">
        <v>2190</v>
      </c>
      <c r="B1697" t="str">
        <f>TRIM(Table2[[#This Row],[Company (Manufacturer)]])</f>
        <v>Musee du Chocolat Theobroma</v>
      </c>
      <c r="C1697" t="s">
        <v>3269</v>
      </c>
      <c r="D1697" t="s">
        <v>871</v>
      </c>
      <c r="E1697">
        <v>2018</v>
      </c>
      <c r="F1697" t="s">
        <v>27</v>
      </c>
      <c r="G1697" t="s">
        <v>57</v>
      </c>
      <c r="H1697" s="1">
        <v>0.7</v>
      </c>
      <c r="I1697" s="1" t="str">
        <f t="shared" si="79"/>
        <v>2</v>
      </c>
      <c r="J1697" t="s">
        <v>102</v>
      </c>
      <c r="K1697" t="s">
        <v>3270</v>
      </c>
      <c r="L1697">
        <v>3.5</v>
      </c>
      <c r="M1697" t="str">
        <f t="shared" si="78"/>
        <v>Satisfactory</v>
      </c>
      <c r="N1697" t="str">
        <f t="shared" si="80"/>
        <v>Satisfactory</v>
      </c>
    </row>
    <row r="1698" spans="1:14" x14ac:dyDescent="0.25">
      <c r="A1698">
        <v>1896</v>
      </c>
      <c r="B1698" t="str">
        <f>TRIM(Table2[[#This Row],[Company (Manufacturer)]])</f>
        <v>Mutari</v>
      </c>
      <c r="C1698" t="s">
        <v>3271</v>
      </c>
      <c r="D1698" t="s">
        <v>10</v>
      </c>
      <c r="E1698">
        <v>2016</v>
      </c>
      <c r="F1698" t="s">
        <v>18</v>
      </c>
      <c r="G1698" t="s">
        <v>3272</v>
      </c>
      <c r="H1698" s="1">
        <v>0.71</v>
      </c>
      <c r="I1698" s="1" t="str">
        <f t="shared" si="79"/>
        <v>2</v>
      </c>
      <c r="J1698" t="s">
        <v>102</v>
      </c>
      <c r="K1698" t="s">
        <v>3063</v>
      </c>
      <c r="L1698">
        <v>2.75</v>
      </c>
      <c r="M1698" t="str">
        <f t="shared" si="78"/>
        <v>Dissapointing</v>
      </c>
      <c r="N1698" t="str">
        <f t="shared" si="80"/>
        <v>Dissapointing</v>
      </c>
    </row>
    <row r="1699" spans="1:14" x14ac:dyDescent="0.25">
      <c r="A1699">
        <v>1896</v>
      </c>
      <c r="B1699" t="str">
        <f>TRIM(Table2[[#This Row],[Company (Manufacturer)]])</f>
        <v>Mutari</v>
      </c>
      <c r="C1699" t="s">
        <v>3271</v>
      </c>
      <c r="D1699" t="s">
        <v>10</v>
      </c>
      <c r="E1699">
        <v>2016</v>
      </c>
      <c r="F1699" t="s">
        <v>11</v>
      </c>
      <c r="G1699" t="s">
        <v>3273</v>
      </c>
      <c r="H1699" s="1">
        <v>0.68</v>
      </c>
      <c r="I1699" s="1" t="str">
        <f t="shared" si="79"/>
        <v>2</v>
      </c>
      <c r="J1699" t="s">
        <v>102</v>
      </c>
      <c r="K1699" t="s">
        <v>3274</v>
      </c>
      <c r="L1699">
        <v>2.75</v>
      </c>
      <c r="M1699" t="str">
        <f t="shared" si="78"/>
        <v>Dissapointing</v>
      </c>
      <c r="N1699" t="str">
        <f t="shared" si="80"/>
        <v>Dissapointing</v>
      </c>
    </row>
    <row r="1700" spans="1:14" x14ac:dyDescent="0.25">
      <c r="A1700">
        <v>1900</v>
      </c>
      <c r="B1700" t="str">
        <f>TRIM(Table2[[#This Row],[Company (Manufacturer)]])</f>
        <v>Mutari</v>
      </c>
      <c r="C1700" t="s">
        <v>3271</v>
      </c>
      <c r="D1700" t="s">
        <v>10</v>
      </c>
      <c r="E1700">
        <v>2016</v>
      </c>
      <c r="F1700" t="s">
        <v>15</v>
      </c>
      <c r="G1700" t="s">
        <v>3275</v>
      </c>
      <c r="H1700" s="1">
        <v>0.68</v>
      </c>
      <c r="I1700" s="1" t="str">
        <f t="shared" si="79"/>
        <v>2</v>
      </c>
      <c r="J1700" t="s">
        <v>102</v>
      </c>
      <c r="K1700" t="s">
        <v>3276</v>
      </c>
      <c r="L1700">
        <v>2.75</v>
      </c>
      <c r="M1700" t="str">
        <f t="shared" si="78"/>
        <v>Dissapointing</v>
      </c>
      <c r="N1700" t="str">
        <f t="shared" si="80"/>
        <v>Dissapointing</v>
      </c>
    </row>
    <row r="1701" spans="1:14" x14ac:dyDescent="0.25">
      <c r="A1701">
        <v>1900</v>
      </c>
      <c r="B1701" t="str">
        <f>TRIM(Table2[[#This Row],[Company (Manufacturer)]])</f>
        <v>Mutari</v>
      </c>
      <c r="C1701" t="s">
        <v>3271</v>
      </c>
      <c r="D1701" t="s">
        <v>10</v>
      </c>
      <c r="E1701">
        <v>2016</v>
      </c>
      <c r="F1701" t="s">
        <v>153</v>
      </c>
      <c r="G1701" t="s">
        <v>3277</v>
      </c>
      <c r="H1701" s="1">
        <v>0.8</v>
      </c>
      <c r="I1701" s="1" t="str">
        <f t="shared" si="79"/>
        <v>2</v>
      </c>
      <c r="J1701" t="s">
        <v>102</v>
      </c>
      <c r="K1701" t="s">
        <v>3278</v>
      </c>
      <c r="L1701">
        <v>3</v>
      </c>
      <c r="M1701" t="str">
        <f t="shared" si="78"/>
        <v>Satisfactory</v>
      </c>
      <c r="N1701" t="str">
        <f t="shared" si="80"/>
        <v>Satisfactory</v>
      </c>
    </row>
    <row r="1702" spans="1:14" x14ac:dyDescent="0.25">
      <c r="A1702">
        <v>1049</v>
      </c>
      <c r="B1702" t="str">
        <f>TRIM(Table2[[#This Row],[Company (Manufacturer)]])</f>
        <v>Nahua</v>
      </c>
      <c r="C1702" t="s">
        <v>3279</v>
      </c>
      <c r="D1702" t="s">
        <v>316</v>
      </c>
      <c r="E1702">
        <v>2013</v>
      </c>
      <c r="F1702" t="s">
        <v>316</v>
      </c>
      <c r="G1702" t="s">
        <v>3280</v>
      </c>
      <c r="H1702" s="1">
        <v>0.57999999999999996</v>
      </c>
      <c r="I1702" s="1" t="str">
        <f t="shared" si="79"/>
        <v>3</v>
      </c>
      <c r="J1702" t="s">
        <v>13</v>
      </c>
      <c r="K1702" t="s">
        <v>3281</v>
      </c>
      <c r="L1702">
        <v>2.5</v>
      </c>
      <c r="M1702" t="str">
        <f t="shared" si="78"/>
        <v>Dissapointing</v>
      </c>
      <c r="N1702" t="str">
        <f t="shared" si="80"/>
        <v>Dissapointing</v>
      </c>
    </row>
    <row r="1703" spans="1:14" x14ac:dyDescent="0.25">
      <c r="A1703">
        <v>1049</v>
      </c>
      <c r="B1703" t="str">
        <f>TRIM(Table2[[#This Row],[Company (Manufacturer)]])</f>
        <v>Nahua</v>
      </c>
      <c r="C1703" t="s">
        <v>3279</v>
      </c>
      <c r="D1703" t="s">
        <v>316</v>
      </c>
      <c r="E1703">
        <v>2013</v>
      </c>
      <c r="F1703" t="s">
        <v>316</v>
      </c>
      <c r="G1703" t="s">
        <v>3280</v>
      </c>
      <c r="H1703" s="1">
        <v>0.7</v>
      </c>
      <c r="I1703" s="1" t="str">
        <f t="shared" si="79"/>
        <v>3</v>
      </c>
      <c r="J1703" t="s">
        <v>13</v>
      </c>
      <c r="K1703" t="s">
        <v>3247</v>
      </c>
      <c r="L1703">
        <v>3</v>
      </c>
      <c r="M1703" t="str">
        <f t="shared" si="78"/>
        <v>Satisfactory</v>
      </c>
      <c r="N1703" t="str">
        <f t="shared" si="80"/>
        <v>Satisfactory</v>
      </c>
    </row>
    <row r="1704" spans="1:14" x14ac:dyDescent="0.25">
      <c r="A1704">
        <v>867</v>
      </c>
      <c r="B1704" t="str">
        <f>TRIM(Table2[[#This Row],[Company (Manufacturer)]])</f>
        <v>Naive</v>
      </c>
      <c r="C1704" t="s">
        <v>3282</v>
      </c>
      <c r="D1704" t="s">
        <v>3283</v>
      </c>
      <c r="E1704">
        <v>2012</v>
      </c>
      <c r="F1704" t="s">
        <v>245</v>
      </c>
      <c r="G1704" t="s">
        <v>245</v>
      </c>
      <c r="H1704" s="1">
        <v>0.71</v>
      </c>
      <c r="I1704" s="1" t="str">
        <f t="shared" si="79"/>
        <v>4</v>
      </c>
      <c r="J1704" t="s">
        <v>130</v>
      </c>
      <c r="K1704" t="s">
        <v>3284</v>
      </c>
      <c r="L1704">
        <v>2.5</v>
      </c>
      <c r="M1704" t="str">
        <f t="shared" si="78"/>
        <v>Dissapointing</v>
      </c>
      <c r="N1704" t="str">
        <f t="shared" si="80"/>
        <v>Dissapointing</v>
      </c>
    </row>
    <row r="1705" spans="1:14" x14ac:dyDescent="0.25">
      <c r="A1705">
        <v>1046</v>
      </c>
      <c r="B1705" t="str">
        <f>TRIM(Table2[[#This Row],[Company (Manufacturer)]])</f>
        <v>Naive</v>
      </c>
      <c r="C1705" t="s">
        <v>3282</v>
      </c>
      <c r="D1705" t="s">
        <v>3283</v>
      </c>
      <c r="E1705">
        <v>2013</v>
      </c>
      <c r="F1705" t="s">
        <v>239</v>
      </c>
      <c r="G1705" t="s">
        <v>2211</v>
      </c>
      <c r="H1705" s="1">
        <v>0.7</v>
      </c>
      <c r="I1705" s="1" t="str">
        <f t="shared" si="79"/>
        <v>4</v>
      </c>
      <c r="J1705" t="s">
        <v>36</v>
      </c>
      <c r="K1705" t="s">
        <v>3285</v>
      </c>
      <c r="L1705">
        <v>3.75</v>
      </c>
      <c r="M1705" t="str">
        <f t="shared" si="78"/>
        <v>Praiseworthy</v>
      </c>
      <c r="N1705" t="str">
        <f t="shared" si="80"/>
        <v>Praiseworthy</v>
      </c>
    </row>
    <row r="1706" spans="1:14" x14ac:dyDescent="0.25">
      <c r="A1706">
        <v>1133</v>
      </c>
      <c r="B1706" t="str">
        <f>TRIM(Table2[[#This Row],[Company (Manufacturer)]])</f>
        <v>Naive</v>
      </c>
      <c r="C1706" t="s">
        <v>3282</v>
      </c>
      <c r="D1706" t="s">
        <v>3283</v>
      </c>
      <c r="E1706">
        <v>2013</v>
      </c>
      <c r="F1706" t="s">
        <v>38</v>
      </c>
      <c r="G1706" t="s">
        <v>1201</v>
      </c>
      <c r="H1706" s="1">
        <v>0.78</v>
      </c>
      <c r="I1706" s="1" t="str">
        <f t="shared" si="79"/>
        <v>4</v>
      </c>
      <c r="J1706" t="s">
        <v>36</v>
      </c>
      <c r="K1706" t="s">
        <v>3286</v>
      </c>
      <c r="L1706">
        <v>3.75</v>
      </c>
      <c r="M1706" t="str">
        <f t="shared" si="78"/>
        <v>Praiseworthy</v>
      </c>
      <c r="N1706" t="str">
        <f t="shared" si="80"/>
        <v>Praiseworthy</v>
      </c>
    </row>
    <row r="1707" spans="1:14" x14ac:dyDescent="0.25">
      <c r="A1707">
        <v>1379</v>
      </c>
      <c r="B1707" t="str">
        <f>TRIM(Table2[[#This Row],[Company (Manufacturer)]])</f>
        <v>Naive</v>
      </c>
      <c r="C1707" t="s">
        <v>3282</v>
      </c>
      <c r="D1707" t="s">
        <v>3283</v>
      </c>
      <c r="E1707">
        <v>2014</v>
      </c>
      <c r="F1707" t="s">
        <v>163</v>
      </c>
      <c r="G1707" t="s">
        <v>163</v>
      </c>
      <c r="H1707" s="1">
        <v>0.7</v>
      </c>
      <c r="I1707" s="1" t="str">
        <f t="shared" si="79"/>
        <v>4</v>
      </c>
      <c r="J1707" t="s">
        <v>36</v>
      </c>
      <c r="K1707" t="s">
        <v>3287</v>
      </c>
      <c r="L1707">
        <v>3.25</v>
      </c>
      <c r="M1707" t="str">
        <f t="shared" si="78"/>
        <v>Satisfactory</v>
      </c>
      <c r="N1707" t="str">
        <f t="shared" si="80"/>
        <v>Satisfactory</v>
      </c>
    </row>
    <row r="1708" spans="1:14" x14ac:dyDescent="0.25">
      <c r="A1708">
        <v>1399</v>
      </c>
      <c r="B1708" t="str">
        <f>TRIM(Table2[[#This Row],[Company (Manufacturer)]])</f>
        <v>Naive</v>
      </c>
      <c r="C1708" t="s">
        <v>3282</v>
      </c>
      <c r="D1708" t="s">
        <v>3283</v>
      </c>
      <c r="E1708">
        <v>2014</v>
      </c>
      <c r="F1708" t="s">
        <v>27</v>
      </c>
      <c r="G1708" t="s">
        <v>3288</v>
      </c>
      <c r="H1708" s="1">
        <v>0.75</v>
      </c>
      <c r="I1708" s="1" t="str">
        <f t="shared" si="79"/>
        <v>4</v>
      </c>
      <c r="J1708" t="s">
        <v>36</v>
      </c>
      <c r="K1708" t="s">
        <v>3289</v>
      </c>
      <c r="L1708">
        <v>2.75</v>
      </c>
      <c r="M1708" t="str">
        <f t="shared" si="78"/>
        <v>Dissapointing</v>
      </c>
      <c r="N1708" t="str">
        <f t="shared" si="80"/>
        <v>Dissapointing</v>
      </c>
    </row>
    <row r="1709" spans="1:14" x14ac:dyDescent="0.25">
      <c r="A1709">
        <v>1399</v>
      </c>
      <c r="B1709" t="str">
        <f>TRIM(Table2[[#This Row],[Company (Manufacturer)]])</f>
        <v>Naive</v>
      </c>
      <c r="C1709" t="s">
        <v>3282</v>
      </c>
      <c r="D1709" t="s">
        <v>3283</v>
      </c>
      <c r="E1709">
        <v>2014</v>
      </c>
      <c r="F1709" t="s">
        <v>27</v>
      </c>
      <c r="G1709" t="s">
        <v>3290</v>
      </c>
      <c r="H1709" s="1">
        <v>0.7</v>
      </c>
      <c r="I1709" s="1" t="str">
        <f t="shared" si="79"/>
        <v>4</v>
      </c>
      <c r="J1709" t="s">
        <v>36</v>
      </c>
      <c r="K1709" t="s">
        <v>3291</v>
      </c>
      <c r="L1709">
        <v>3</v>
      </c>
      <c r="M1709" t="str">
        <f t="shared" si="78"/>
        <v>Satisfactory</v>
      </c>
      <c r="N1709" t="str">
        <f t="shared" si="80"/>
        <v>Satisfactory</v>
      </c>
    </row>
    <row r="1710" spans="1:14" x14ac:dyDescent="0.25">
      <c r="A1710">
        <v>2418</v>
      </c>
      <c r="B1710" t="str">
        <f>TRIM(Table2[[#This Row],[Company (Manufacturer)]])</f>
        <v>Naive</v>
      </c>
      <c r="C1710" t="s">
        <v>3282</v>
      </c>
      <c r="D1710" t="s">
        <v>3283</v>
      </c>
      <c r="E1710">
        <v>2019</v>
      </c>
      <c r="F1710" t="s">
        <v>3096</v>
      </c>
      <c r="G1710" t="s">
        <v>3292</v>
      </c>
      <c r="H1710" s="1">
        <v>0.7</v>
      </c>
      <c r="I1710" s="1" t="str">
        <f t="shared" si="79"/>
        <v>3</v>
      </c>
      <c r="J1710" t="s">
        <v>13</v>
      </c>
      <c r="K1710" t="s">
        <v>3293</v>
      </c>
      <c r="L1710">
        <v>3.25</v>
      </c>
      <c r="M1710" t="str">
        <f t="shared" si="78"/>
        <v>Satisfactory</v>
      </c>
      <c r="N1710" t="str">
        <f t="shared" si="80"/>
        <v>Satisfactory</v>
      </c>
    </row>
    <row r="1711" spans="1:14" x14ac:dyDescent="0.25">
      <c r="A1711">
        <v>2458</v>
      </c>
      <c r="B1711" t="str">
        <f>TRIM(Table2[[#This Row],[Company (Manufacturer)]])</f>
        <v>Naive</v>
      </c>
      <c r="C1711" t="s">
        <v>3282</v>
      </c>
      <c r="D1711" t="s">
        <v>3283</v>
      </c>
      <c r="E1711">
        <v>2019</v>
      </c>
      <c r="F1711" t="s">
        <v>163</v>
      </c>
      <c r="G1711" t="s">
        <v>3294</v>
      </c>
      <c r="H1711" s="1">
        <v>0.67</v>
      </c>
      <c r="I1711" s="1" t="str">
        <f t="shared" si="79"/>
        <v>3</v>
      </c>
      <c r="J1711" t="s">
        <v>13</v>
      </c>
      <c r="K1711" t="s">
        <v>3295</v>
      </c>
      <c r="L1711">
        <v>2.75</v>
      </c>
      <c r="M1711" t="str">
        <f t="shared" si="78"/>
        <v>Dissapointing</v>
      </c>
      <c r="N1711" t="str">
        <f t="shared" si="80"/>
        <v>Dissapointing</v>
      </c>
    </row>
    <row r="1712" spans="1:14" x14ac:dyDescent="0.25">
      <c r="A1712">
        <v>1007</v>
      </c>
      <c r="B1712" t="str">
        <f>TRIM(Table2[[#This Row],[Company (Manufacturer)]])</f>
        <v>Nanea</v>
      </c>
      <c r="C1712" t="s">
        <v>3296</v>
      </c>
      <c r="D1712" t="s">
        <v>10</v>
      </c>
      <c r="E1712">
        <v>2013</v>
      </c>
      <c r="F1712" t="s">
        <v>10</v>
      </c>
      <c r="G1712" t="s">
        <v>3297</v>
      </c>
      <c r="H1712" s="1">
        <v>0.85</v>
      </c>
      <c r="I1712" s="1" t="str">
        <f t="shared" si="79"/>
        <v/>
      </c>
      <c r="K1712" t="s">
        <v>3298</v>
      </c>
      <c r="L1712">
        <v>3.5</v>
      </c>
      <c r="M1712" t="str">
        <f t="shared" si="78"/>
        <v>Satisfactory</v>
      </c>
      <c r="N1712" t="str">
        <f t="shared" si="80"/>
        <v>Satisfactory</v>
      </c>
    </row>
    <row r="1713" spans="1:14" x14ac:dyDescent="0.25">
      <c r="A1713">
        <v>1403</v>
      </c>
      <c r="B1713" t="str">
        <f>TRIM(Table2[[#This Row],[Company (Manufacturer)]])</f>
        <v>Nathan Miller</v>
      </c>
      <c r="C1713" t="s">
        <v>3299</v>
      </c>
      <c r="D1713" t="s">
        <v>10</v>
      </c>
      <c r="E1713">
        <v>2014</v>
      </c>
      <c r="F1713" t="s">
        <v>38</v>
      </c>
      <c r="G1713" t="s">
        <v>38</v>
      </c>
      <c r="H1713" s="1">
        <v>0.72</v>
      </c>
      <c r="I1713" s="1" t="str">
        <f t="shared" si="79"/>
        <v>2</v>
      </c>
      <c r="J1713" t="s">
        <v>102</v>
      </c>
      <c r="K1713" t="s">
        <v>3300</v>
      </c>
      <c r="L1713">
        <v>2.25</v>
      </c>
      <c r="M1713" t="str">
        <f t="shared" si="78"/>
        <v>Dissapointing</v>
      </c>
      <c r="N1713" t="str">
        <f t="shared" si="80"/>
        <v>Dissapointing</v>
      </c>
    </row>
    <row r="1714" spans="1:14" x14ac:dyDescent="0.25">
      <c r="A1714">
        <v>1403</v>
      </c>
      <c r="B1714" t="str">
        <f>TRIM(Table2[[#This Row],[Company (Manufacturer)]])</f>
        <v>Nathan Miller</v>
      </c>
      <c r="C1714" t="s">
        <v>3299</v>
      </c>
      <c r="D1714" t="s">
        <v>10</v>
      </c>
      <c r="E1714">
        <v>2014</v>
      </c>
      <c r="F1714" t="s">
        <v>18</v>
      </c>
      <c r="G1714" t="s">
        <v>1612</v>
      </c>
      <c r="H1714" s="1">
        <v>0.7</v>
      </c>
      <c r="I1714" s="1" t="str">
        <f t="shared" si="79"/>
        <v>2</v>
      </c>
      <c r="J1714" t="s">
        <v>770</v>
      </c>
      <c r="K1714" t="s">
        <v>3301</v>
      </c>
      <c r="L1714">
        <v>2.5</v>
      </c>
      <c r="M1714" t="str">
        <f t="shared" si="78"/>
        <v>Dissapointing</v>
      </c>
      <c r="N1714" t="str">
        <f t="shared" si="80"/>
        <v>Dissapointing</v>
      </c>
    </row>
    <row r="1715" spans="1:14" x14ac:dyDescent="0.25">
      <c r="A1715">
        <v>1403</v>
      </c>
      <c r="B1715" t="str">
        <f>TRIM(Table2[[#This Row],[Company (Manufacturer)]])</f>
        <v>Nathan Miller</v>
      </c>
      <c r="C1715" t="s">
        <v>3299</v>
      </c>
      <c r="D1715" t="s">
        <v>10</v>
      </c>
      <c r="E1715">
        <v>2014</v>
      </c>
      <c r="F1715" t="s">
        <v>15</v>
      </c>
      <c r="G1715" t="s">
        <v>15</v>
      </c>
      <c r="H1715" s="2">
        <v>0.73499999999999999</v>
      </c>
      <c r="I1715" s="1" t="str">
        <f t="shared" si="79"/>
        <v>2</v>
      </c>
      <c r="J1715" t="s">
        <v>102</v>
      </c>
      <c r="K1715" t="s">
        <v>3302</v>
      </c>
      <c r="L1715">
        <v>2.5</v>
      </c>
      <c r="M1715" t="str">
        <f t="shared" si="78"/>
        <v>Dissapointing</v>
      </c>
      <c r="N1715" t="str">
        <f t="shared" si="80"/>
        <v>Dissapointing</v>
      </c>
    </row>
    <row r="1716" spans="1:14" x14ac:dyDescent="0.25">
      <c r="A1716">
        <v>1403</v>
      </c>
      <c r="B1716" t="str">
        <f>TRIM(Table2[[#This Row],[Company (Manufacturer)]])</f>
        <v>Nathan Miller</v>
      </c>
      <c r="C1716" t="s">
        <v>3299</v>
      </c>
      <c r="D1716" t="s">
        <v>10</v>
      </c>
      <c r="E1716">
        <v>2014</v>
      </c>
      <c r="F1716" t="s">
        <v>212</v>
      </c>
      <c r="G1716" t="s">
        <v>212</v>
      </c>
      <c r="H1716" s="1">
        <v>0.7</v>
      </c>
      <c r="I1716" s="1" t="str">
        <f t="shared" si="79"/>
        <v>3</v>
      </c>
      <c r="J1716" t="s">
        <v>13</v>
      </c>
      <c r="K1716" t="s">
        <v>3303</v>
      </c>
      <c r="L1716">
        <v>3.5</v>
      </c>
      <c r="M1716" t="str">
        <f t="shared" si="78"/>
        <v>Satisfactory</v>
      </c>
      <c r="N1716" t="str">
        <f t="shared" si="80"/>
        <v>Satisfactory</v>
      </c>
    </row>
    <row r="1717" spans="1:14" x14ac:dyDescent="0.25">
      <c r="A1717">
        <v>2060</v>
      </c>
      <c r="B1717" t="str">
        <f>TRIM(Table2[[#This Row],[Company (Manufacturer)]])</f>
        <v>Nearynogs</v>
      </c>
      <c r="C1717" t="s">
        <v>3304</v>
      </c>
      <c r="D1717" t="s">
        <v>3305</v>
      </c>
      <c r="E1717">
        <v>2018</v>
      </c>
      <c r="F1717" t="s">
        <v>18</v>
      </c>
      <c r="G1717" t="s">
        <v>3306</v>
      </c>
      <c r="H1717" s="1">
        <v>0.7</v>
      </c>
      <c r="I1717" s="1" t="str">
        <f t="shared" si="79"/>
        <v>2</v>
      </c>
      <c r="J1717" t="s">
        <v>102</v>
      </c>
      <c r="K1717" t="s">
        <v>3307</v>
      </c>
      <c r="L1717">
        <v>3.25</v>
      </c>
      <c r="M1717" t="str">
        <f t="shared" si="78"/>
        <v>Satisfactory</v>
      </c>
      <c r="N1717" t="str">
        <f t="shared" si="80"/>
        <v>Satisfactory</v>
      </c>
    </row>
    <row r="1718" spans="1:14" x14ac:dyDescent="0.25">
      <c r="A1718">
        <v>15</v>
      </c>
      <c r="B1718" t="str">
        <f>TRIM(Table2[[#This Row],[Company (Manufacturer)]])</f>
        <v>Neuhaus (Callebaut)</v>
      </c>
      <c r="C1718" t="s">
        <v>3308</v>
      </c>
      <c r="D1718" t="s">
        <v>483</v>
      </c>
      <c r="E1718">
        <v>2006</v>
      </c>
      <c r="F1718" t="s">
        <v>239</v>
      </c>
      <c r="G1718" t="s">
        <v>1446</v>
      </c>
      <c r="H1718" s="1">
        <v>0.73</v>
      </c>
      <c r="I1718" s="1" t="str">
        <f t="shared" si="79"/>
        <v>5</v>
      </c>
      <c r="J1718" t="s">
        <v>145</v>
      </c>
      <c r="K1718" t="s">
        <v>3309</v>
      </c>
      <c r="L1718">
        <v>2</v>
      </c>
      <c r="M1718" t="str">
        <f t="shared" si="78"/>
        <v>Dissapointing</v>
      </c>
      <c r="N1718" t="str">
        <f t="shared" si="80"/>
        <v>Dissapointing</v>
      </c>
    </row>
    <row r="1719" spans="1:14" x14ac:dyDescent="0.25">
      <c r="A1719">
        <v>15</v>
      </c>
      <c r="B1719" t="str">
        <f>TRIM(Table2[[#This Row],[Company (Manufacturer)]])</f>
        <v>Neuhaus (Callebaut)</v>
      </c>
      <c r="C1719" t="s">
        <v>3308</v>
      </c>
      <c r="D1719" t="s">
        <v>483</v>
      </c>
      <c r="E1719">
        <v>2006</v>
      </c>
      <c r="F1719" t="s">
        <v>83</v>
      </c>
      <c r="G1719" t="s">
        <v>83</v>
      </c>
      <c r="H1719" s="1">
        <v>0.75</v>
      </c>
      <c r="I1719" s="1" t="str">
        <f t="shared" si="79"/>
        <v>5</v>
      </c>
      <c r="J1719" t="s">
        <v>145</v>
      </c>
      <c r="K1719" t="s">
        <v>3310</v>
      </c>
      <c r="L1719">
        <v>2.75</v>
      </c>
      <c r="M1719" t="str">
        <f t="shared" si="78"/>
        <v>Dissapointing</v>
      </c>
      <c r="N1719" t="str">
        <f t="shared" si="80"/>
        <v>Dissapointing</v>
      </c>
    </row>
    <row r="1720" spans="1:14" x14ac:dyDescent="0.25">
      <c r="A1720">
        <v>24</v>
      </c>
      <c r="B1720" t="str">
        <f>TRIM(Table2[[#This Row],[Company (Manufacturer)]])</f>
        <v>Neuhaus (Callebaut)</v>
      </c>
      <c r="C1720" t="s">
        <v>3308</v>
      </c>
      <c r="D1720" t="s">
        <v>483</v>
      </c>
      <c r="E1720">
        <v>2006</v>
      </c>
      <c r="F1720" t="s">
        <v>27</v>
      </c>
      <c r="G1720" t="s">
        <v>197</v>
      </c>
      <c r="H1720" s="1">
        <v>0.71</v>
      </c>
      <c r="I1720" s="1" t="str">
        <f t="shared" si="79"/>
        <v>5</v>
      </c>
      <c r="J1720" t="s">
        <v>145</v>
      </c>
      <c r="K1720" t="s">
        <v>3311</v>
      </c>
      <c r="L1720">
        <v>3</v>
      </c>
      <c r="M1720" t="str">
        <f t="shared" si="78"/>
        <v>Satisfactory</v>
      </c>
      <c r="N1720" t="str">
        <f t="shared" si="80"/>
        <v>Satisfactory</v>
      </c>
    </row>
    <row r="1721" spans="1:14" x14ac:dyDescent="0.25">
      <c r="A1721">
        <v>135</v>
      </c>
      <c r="B1721" t="str">
        <f>TRIM(Table2[[#This Row],[Company (Manufacturer)]])</f>
        <v>Neuhaus (Callebaut)</v>
      </c>
      <c r="C1721" t="s">
        <v>3308</v>
      </c>
      <c r="D1721" t="s">
        <v>483</v>
      </c>
      <c r="E1721">
        <v>2007</v>
      </c>
      <c r="F1721" t="s">
        <v>239</v>
      </c>
      <c r="G1721" t="s">
        <v>2145</v>
      </c>
      <c r="H1721" s="1">
        <v>0.73</v>
      </c>
      <c r="I1721" s="1" t="str">
        <f t="shared" si="79"/>
        <v>5</v>
      </c>
      <c r="J1721" t="s">
        <v>145</v>
      </c>
      <c r="K1721" t="s">
        <v>3312</v>
      </c>
      <c r="L1721">
        <v>1</v>
      </c>
      <c r="M1721" t="str">
        <f t="shared" si="78"/>
        <v>Unpleasant</v>
      </c>
      <c r="N1721" t="str">
        <f t="shared" si="80"/>
        <v>Unpleaseant</v>
      </c>
    </row>
    <row r="1722" spans="1:14" x14ac:dyDescent="0.25">
      <c r="A1722">
        <v>230</v>
      </c>
      <c r="B1722" t="str">
        <f>TRIM(Table2[[#This Row],[Company (Manufacturer)]])</f>
        <v>Neuhaus (Callebaut)</v>
      </c>
      <c r="C1722" t="s">
        <v>3308</v>
      </c>
      <c r="D1722" t="s">
        <v>483</v>
      </c>
      <c r="E1722">
        <v>2008</v>
      </c>
      <c r="F1722" t="s">
        <v>149</v>
      </c>
      <c r="G1722" t="s">
        <v>3313</v>
      </c>
      <c r="H1722" s="1">
        <v>0.67</v>
      </c>
      <c r="I1722" s="1" t="str">
        <f t="shared" si="79"/>
        <v>5</v>
      </c>
      <c r="J1722" t="s">
        <v>145</v>
      </c>
      <c r="K1722" t="s">
        <v>3314</v>
      </c>
      <c r="L1722">
        <v>3.75</v>
      </c>
      <c r="M1722" t="str">
        <f t="shared" si="78"/>
        <v>Praiseworthy</v>
      </c>
      <c r="N1722" t="str">
        <f t="shared" si="80"/>
        <v>Praiseworthy</v>
      </c>
    </row>
    <row r="1723" spans="1:14" x14ac:dyDescent="0.25">
      <c r="A1723">
        <v>531</v>
      </c>
      <c r="B1723" t="str">
        <f>TRIM(Table2[[#This Row],[Company (Manufacturer)]])</f>
        <v>Neuhaus (Callebaut)</v>
      </c>
      <c r="C1723" t="s">
        <v>3308</v>
      </c>
      <c r="D1723" t="s">
        <v>483</v>
      </c>
      <c r="E1723">
        <v>2010</v>
      </c>
      <c r="F1723" t="s">
        <v>55</v>
      </c>
      <c r="G1723" t="s">
        <v>55</v>
      </c>
      <c r="H1723" s="1">
        <v>0.7</v>
      </c>
      <c r="I1723" s="1" t="str">
        <f t="shared" si="79"/>
        <v>5</v>
      </c>
      <c r="J1723" t="s">
        <v>145</v>
      </c>
      <c r="K1723" t="s">
        <v>3315</v>
      </c>
      <c r="L1723">
        <v>2.5</v>
      </c>
      <c r="M1723" t="str">
        <f t="shared" si="78"/>
        <v>Dissapointing</v>
      </c>
      <c r="N1723" t="str">
        <f t="shared" si="80"/>
        <v>Dissapointing</v>
      </c>
    </row>
    <row r="1724" spans="1:14" x14ac:dyDescent="0.25">
      <c r="A1724">
        <v>1526</v>
      </c>
      <c r="B1724" t="str">
        <f>TRIM(Table2[[#This Row],[Company (Manufacturer)]])</f>
        <v>Nibble</v>
      </c>
      <c r="C1724" t="s">
        <v>3316</v>
      </c>
      <c r="D1724" t="s">
        <v>10</v>
      </c>
      <c r="E1724">
        <v>2015</v>
      </c>
      <c r="F1724" t="s">
        <v>27</v>
      </c>
      <c r="G1724" t="s">
        <v>787</v>
      </c>
      <c r="H1724" s="1">
        <v>0.72</v>
      </c>
      <c r="I1724" s="1" t="str">
        <f t="shared" si="79"/>
        <v>2</v>
      </c>
      <c r="J1724" t="s">
        <v>102</v>
      </c>
      <c r="K1724" t="s">
        <v>3317</v>
      </c>
      <c r="L1724">
        <v>2.25</v>
      </c>
      <c r="M1724" t="str">
        <f t="shared" si="78"/>
        <v>Dissapointing</v>
      </c>
      <c r="N1724" t="str">
        <f t="shared" si="80"/>
        <v>Dissapointing</v>
      </c>
    </row>
    <row r="1725" spans="1:14" x14ac:dyDescent="0.25">
      <c r="A1725">
        <v>1526</v>
      </c>
      <c r="B1725" t="str">
        <f>TRIM(Table2[[#This Row],[Company (Manufacturer)]])</f>
        <v>Nibble</v>
      </c>
      <c r="C1725" t="s">
        <v>3316</v>
      </c>
      <c r="D1725" t="s">
        <v>10</v>
      </c>
      <c r="E1725">
        <v>2015</v>
      </c>
      <c r="F1725" t="s">
        <v>18</v>
      </c>
      <c r="G1725" t="s">
        <v>721</v>
      </c>
      <c r="H1725" s="1">
        <v>0.72</v>
      </c>
      <c r="I1725" s="1" t="str">
        <f t="shared" si="79"/>
        <v>2</v>
      </c>
      <c r="J1725" t="s">
        <v>102</v>
      </c>
      <c r="K1725" t="s">
        <v>3318</v>
      </c>
      <c r="L1725">
        <v>2.75</v>
      </c>
      <c r="M1725" t="str">
        <f t="shared" si="78"/>
        <v>Dissapointing</v>
      </c>
      <c r="N1725" t="str">
        <f t="shared" si="80"/>
        <v>Dissapointing</v>
      </c>
    </row>
    <row r="1726" spans="1:14" x14ac:dyDescent="0.25">
      <c r="A1726">
        <v>1526</v>
      </c>
      <c r="B1726" t="str">
        <f>TRIM(Table2[[#This Row],[Company (Manufacturer)]])</f>
        <v>Nibble</v>
      </c>
      <c r="C1726" t="s">
        <v>3316</v>
      </c>
      <c r="D1726" t="s">
        <v>10</v>
      </c>
      <c r="E1726">
        <v>2015</v>
      </c>
      <c r="F1726" t="s">
        <v>15</v>
      </c>
      <c r="G1726" t="s">
        <v>1027</v>
      </c>
      <c r="H1726" s="1">
        <v>0.72</v>
      </c>
      <c r="I1726" s="1" t="str">
        <f t="shared" si="79"/>
        <v>2</v>
      </c>
      <c r="J1726" t="s">
        <v>102</v>
      </c>
      <c r="K1726" t="s">
        <v>3319</v>
      </c>
      <c r="L1726">
        <v>3</v>
      </c>
      <c r="M1726" t="str">
        <f t="shared" si="78"/>
        <v>Satisfactory</v>
      </c>
      <c r="N1726" t="str">
        <f t="shared" si="80"/>
        <v>Satisfactory</v>
      </c>
    </row>
    <row r="1727" spans="1:14" x14ac:dyDescent="0.25">
      <c r="A1727">
        <v>1526</v>
      </c>
      <c r="B1727" t="str">
        <f>TRIM(Table2[[#This Row],[Company (Manufacturer)]])</f>
        <v>Nibble</v>
      </c>
      <c r="C1727" t="s">
        <v>3316</v>
      </c>
      <c r="D1727" t="s">
        <v>10</v>
      </c>
      <c r="E1727">
        <v>2015</v>
      </c>
      <c r="F1727" t="s">
        <v>38</v>
      </c>
      <c r="G1727" t="s">
        <v>789</v>
      </c>
      <c r="H1727" s="1">
        <v>0.72</v>
      </c>
      <c r="I1727" s="1" t="str">
        <f t="shared" si="79"/>
        <v>2</v>
      </c>
      <c r="J1727" t="s">
        <v>102</v>
      </c>
      <c r="K1727" t="s">
        <v>3320</v>
      </c>
      <c r="L1727">
        <v>3</v>
      </c>
      <c r="M1727" t="str">
        <f t="shared" si="78"/>
        <v>Satisfactory</v>
      </c>
      <c r="N1727" t="str">
        <f t="shared" si="80"/>
        <v>Satisfactory</v>
      </c>
    </row>
    <row r="1728" spans="1:14" x14ac:dyDescent="0.25">
      <c r="A1728">
        <v>2134</v>
      </c>
      <c r="B1728" t="str">
        <f>TRIM(Table2[[#This Row],[Company (Manufacturer)]])</f>
        <v>Nibble</v>
      </c>
      <c r="C1728" t="s">
        <v>3316</v>
      </c>
      <c r="D1728" t="s">
        <v>10</v>
      </c>
      <c r="E1728">
        <v>2018</v>
      </c>
      <c r="F1728" t="s">
        <v>44</v>
      </c>
      <c r="G1728" t="s">
        <v>424</v>
      </c>
      <c r="H1728" s="1">
        <v>0.72</v>
      </c>
      <c r="I1728" s="1" t="str">
        <f t="shared" si="79"/>
        <v>2</v>
      </c>
      <c r="J1728" t="s">
        <v>102</v>
      </c>
      <c r="K1728" t="s">
        <v>3321</v>
      </c>
      <c r="L1728">
        <v>3</v>
      </c>
      <c r="M1728" t="str">
        <f t="shared" si="78"/>
        <v>Satisfactory</v>
      </c>
      <c r="N1728" t="str">
        <f t="shared" si="80"/>
        <v>Satisfactory</v>
      </c>
    </row>
    <row r="1729" spans="1:14" x14ac:dyDescent="0.25">
      <c r="A1729">
        <v>2732</v>
      </c>
      <c r="B1729" t="str">
        <f>TRIM(Table2[[#This Row],[Company (Manufacturer)]])</f>
        <v>Nicolas</v>
      </c>
      <c r="C1729" t="s">
        <v>3322</v>
      </c>
      <c r="D1729" t="s">
        <v>44</v>
      </c>
      <c r="E1729">
        <v>2022</v>
      </c>
      <c r="F1729" t="s">
        <v>44</v>
      </c>
      <c r="G1729" t="s">
        <v>3323</v>
      </c>
      <c r="H1729" s="1">
        <v>0.71</v>
      </c>
      <c r="I1729" s="1" t="str">
        <f t="shared" si="79"/>
        <v>3</v>
      </c>
      <c r="J1729" t="s">
        <v>13</v>
      </c>
      <c r="K1729" t="s">
        <v>3324</v>
      </c>
      <c r="L1729">
        <v>3.25</v>
      </c>
      <c r="M1729" t="str">
        <f t="shared" si="78"/>
        <v>Satisfactory</v>
      </c>
      <c r="N1729" t="str">
        <f t="shared" si="80"/>
        <v>Satisfactory</v>
      </c>
    </row>
    <row r="1730" spans="1:14" x14ac:dyDescent="0.25">
      <c r="A1730">
        <v>2732</v>
      </c>
      <c r="B1730" t="str">
        <f>TRIM(Table2[[#This Row],[Company (Manufacturer)]])</f>
        <v>Nicolas</v>
      </c>
      <c r="C1730" t="s">
        <v>3322</v>
      </c>
      <c r="D1730" t="s">
        <v>44</v>
      </c>
      <c r="E1730">
        <v>2022</v>
      </c>
      <c r="F1730" t="s">
        <v>44</v>
      </c>
      <c r="G1730" t="s">
        <v>3325</v>
      </c>
      <c r="H1730" s="1">
        <v>0.72</v>
      </c>
      <c r="I1730" s="1" t="str">
        <f t="shared" si="79"/>
        <v>3</v>
      </c>
      <c r="J1730" t="s">
        <v>13</v>
      </c>
      <c r="K1730" t="s">
        <v>3326</v>
      </c>
      <c r="L1730">
        <v>3</v>
      </c>
      <c r="M1730" t="str">
        <f t="shared" ref="M1730:M1793" si="81">VLOOKUP(L1730,$S$10:$T$15,2,TRUE)</f>
        <v>Satisfactory</v>
      </c>
      <c r="N1730" t="str">
        <f t="shared" si="80"/>
        <v>Satisfactory</v>
      </c>
    </row>
    <row r="1731" spans="1:14" x14ac:dyDescent="0.25">
      <c r="A1731">
        <v>1022</v>
      </c>
      <c r="B1731" t="str">
        <f>TRIM(Table2[[#This Row],[Company (Manufacturer)]])</f>
        <v>Night Owl</v>
      </c>
      <c r="C1731" t="s">
        <v>3327</v>
      </c>
      <c r="D1731" t="s">
        <v>10</v>
      </c>
      <c r="E1731">
        <v>2013</v>
      </c>
      <c r="F1731" t="s">
        <v>38</v>
      </c>
      <c r="G1731" t="s">
        <v>38</v>
      </c>
      <c r="H1731" s="1">
        <v>0.75</v>
      </c>
      <c r="I1731" s="1" t="str">
        <f t="shared" ref="I1731:I1794" si="82">LEFT(J1731,1)</f>
        <v>3</v>
      </c>
      <c r="J1731" t="s">
        <v>13</v>
      </c>
      <c r="K1731" t="s">
        <v>3328</v>
      </c>
      <c r="L1731">
        <v>2.75</v>
      </c>
      <c r="M1731" t="str">
        <f t="shared" si="81"/>
        <v>Dissapointing</v>
      </c>
      <c r="N1731" t="str">
        <f t="shared" ref="N1731:N1794" si="83">IF(AND(L1731 &gt;= 1, L1731&lt; 2), "Unpleaseant", IF(AND(L1731 &gt;= 2, L1731 &lt;3), "Dissapointing", IF(AND(L1731 &gt;= 3, L1731&lt;3.75), "Satisfactory", IF(AND(L1731&gt;=3.75, L1731&lt; 4), "Praiseworthy", IF(AND(L1731 &gt;=4, L1731&lt;5), "Premium", "Elite")))))</f>
        <v>Dissapointing</v>
      </c>
    </row>
    <row r="1732" spans="1:14" x14ac:dyDescent="0.25">
      <c r="A1732">
        <v>1022</v>
      </c>
      <c r="B1732" t="str">
        <f>TRIM(Table2[[#This Row],[Company (Manufacturer)]])</f>
        <v>Night Owl</v>
      </c>
      <c r="C1732" t="s">
        <v>3327</v>
      </c>
      <c r="D1732" t="s">
        <v>10</v>
      </c>
      <c r="E1732">
        <v>2013</v>
      </c>
      <c r="F1732" t="s">
        <v>46</v>
      </c>
      <c r="G1732" t="s">
        <v>46</v>
      </c>
      <c r="H1732" s="1">
        <v>0.75</v>
      </c>
      <c r="I1732" s="1" t="str">
        <f t="shared" si="82"/>
        <v>3</v>
      </c>
      <c r="J1732" t="s">
        <v>13</v>
      </c>
      <c r="K1732" t="s">
        <v>3329</v>
      </c>
      <c r="L1732">
        <v>3.5</v>
      </c>
      <c r="M1732" t="str">
        <f t="shared" si="81"/>
        <v>Satisfactory</v>
      </c>
      <c r="N1732" t="str">
        <f t="shared" si="83"/>
        <v>Satisfactory</v>
      </c>
    </row>
    <row r="1733" spans="1:14" x14ac:dyDescent="0.25">
      <c r="A1733">
        <v>2398</v>
      </c>
      <c r="B1733" t="str">
        <f>TRIM(Table2[[#This Row],[Company (Manufacturer)]])</f>
        <v>Nikoa</v>
      </c>
      <c r="C1733" t="s">
        <v>3330</v>
      </c>
      <c r="D1733" t="s">
        <v>46</v>
      </c>
      <c r="E1733">
        <v>2019</v>
      </c>
      <c r="F1733" t="s">
        <v>46</v>
      </c>
      <c r="G1733" t="s">
        <v>3331</v>
      </c>
      <c r="H1733" s="1">
        <v>0.72</v>
      </c>
      <c r="I1733" s="1" t="str">
        <f t="shared" si="82"/>
        <v>3</v>
      </c>
      <c r="J1733" t="s">
        <v>13</v>
      </c>
      <c r="K1733" t="s">
        <v>3332</v>
      </c>
      <c r="L1733">
        <v>3.75</v>
      </c>
      <c r="M1733" t="str">
        <f t="shared" si="81"/>
        <v>Praiseworthy</v>
      </c>
      <c r="N1733" t="str">
        <f t="shared" si="83"/>
        <v>Praiseworthy</v>
      </c>
    </row>
    <row r="1734" spans="1:14" x14ac:dyDescent="0.25">
      <c r="A1734">
        <v>2142</v>
      </c>
      <c r="B1734" t="str">
        <f>TRIM(Table2[[#This Row],[Company (Manufacturer)]])</f>
        <v>Nina</v>
      </c>
      <c r="C1734" t="s">
        <v>3333</v>
      </c>
      <c r="D1734" t="s">
        <v>38</v>
      </c>
      <c r="E1734">
        <v>2018</v>
      </c>
      <c r="F1734" t="s">
        <v>38</v>
      </c>
      <c r="G1734" t="s">
        <v>3334</v>
      </c>
      <c r="H1734" s="1">
        <v>0.7</v>
      </c>
      <c r="I1734" s="1" t="str">
        <f t="shared" si="82"/>
        <v>3</v>
      </c>
      <c r="J1734" t="s">
        <v>13</v>
      </c>
      <c r="K1734" t="s">
        <v>3335</v>
      </c>
      <c r="L1734">
        <v>3</v>
      </c>
      <c r="M1734" t="str">
        <f t="shared" si="81"/>
        <v>Satisfactory</v>
      </c>
      <c r="N1734" t="str">
        <f t="shared" si="83"/>
        <v>Satisfactory</v>
      </c>
    </row>
    <row r="1735" spans="1:14" x14ac:dyDescent="0.25">
      <c r="A1735">
        <v>2158</v>
      </c>
      <c r="B1735" t="str">
        <f>TRIM(Table2[[#This Row],[Company (Manufacturer)]])</f>
        <v>Ninth (9th) &amp; Larkin</v>
      </c>
      <c r="C1735" t="s">
        <v>3336</v>
      </c>
      <c r="D1735" t="s">
        <v>10</v>
      </c>
      <c r="E1735">
        <v>2018</v>
      </c>
      <c r="F1735" t="s">
        <v>11</v>
      </c>
      <c r="G1735" t="s">
        <v>3337</v>
      </c>
      <c r="H1735" s="1">
        <v>0.72</v>
      </c>
      <c r="I1735" s="1" t="str">
        <f t="shared" si="82"/>
        <v>3</v>
      </c>
      <c r="J1735" t="s">
        <v>13</v>
      </c>
      <c r="K1735" t="s">
        <v>3338</v>
      </c>
      <c r="L1735">
        <v>3</v>
      </c>
      <c r="M1735" t="str">
        <f t="shared" si="81"/>
        <v>Satisfactory</v>
      </c>
      <c r="N1735" t="str">
        <f t="shared" si="83"/>
        <v>Satisfactory</v>
      </c>
    </row>
    <row r="1736" spans="1:14" x14ac:dyDescent="0.25">
      <c r="A1736">
        <v>2162</v>
      </c>
      <c r="B1736" t="str">
        <f>TRIM(Table2[[#This Row],[Company (Manufacturer)]])</f>
        <v>Ninth (9th) &amp; Larkin</v>
      </c>
      <c r="C1736" t="s">
        <v>3336</v>
      </c>
      <c r="D1736" t="s">
        <v>10</v>
      </c>
      <c r="E1736">
        <v>2018</v>
      </c>
      <c r="F1736" t="s">
        <v>153</v>
      </c>
      <c r="G1736" t="s">
        <v>3339</v>
      </c>
      <c r="H1736" s="1">
        <v>0.72</v>
      </c>
      <c r="I1736" s="1" t="str">
        <f t="shared" si="82"/>
        <v>3</v>
      </c>
      <c r="J1736" t="s">
        <v>13</v>
      </c>
      <c r="K1736" t="s">
        <v>3340</v>
      </c>
      <c r="L1736">
        <v>2.75</v>
      </c>
      <c r="M1736" t="str">
        <f t="shared" si="81"/>
        <v>Dissapointing</v>
      </c>
      <c r="N1736" t="str">
        <f t="shared" si="83"/>
        <v>Dissapointing</v>
      </c>
    </row>
    <row r="1737" spans="1:14" x14ac:dyDescent="0.25">
      <c r="A1737">
        <v>2174</v>
      </c>
      <c r="B1737" t="str">
        <f>TRIM(Table2[[#This Row],[Company (Manufacturer)]])</f>
        <v>Ninth (9th) &amp; Larkin</v>
      </c>
      <c r="C1737" t="s">
        <v>3336</v>
      </c>
      <c r="D1737" t="s">
        <v>10</v>
      </c>
      <c r="E1737">
        <v>2018</v>
      </c>
      <c r="F1737" t="s">
        <v>18</v>
      </c>
      <c r="G1737" t="s">
        <v>191</v>
      </c>
      <c r="H1737" s="1">
        <v>0.72</v>
      </c>
      <c r="I1737" s="1" t="str">
        <f t="shared" si="82"/>
        <v>3</v>
      </c>
      <c r="J1737" t="s">
        <v>13</v>
      </c>
      <c r="K1737" t="s">
        <v>3341</v>
      </c>
      <c r="L1737">
        <v>3</v>
      </c>
      <c r="M1737" t="str">
        <f t="shared" si="81"/>
        <v>Satisfactory</v>
      </c>
      <c r="N1737" t="str">
        <f t="shared" si="83"/>
        <v>Satisfactory</v>
      </c>
    </row>
    <row r="1738" spans="1:14" x14ac:dyDescent="0.25">
      <c r="A1738">
        <v>2282</v>
      </c>
      <c r="B1738" t="str">
        <f>TRIM(Table2[[#This Row],[Company (Manufacturer)]])</f>
        <v>Ninth (9th) &amp; Larkin</v>
      </c>
      <c r="C1738" t="s">
        <v>3336</v>
      </c>
      <c r="D1738" t="s">
        <v>10</v>
      </c>
      <c r="E1738">
        <v>2019</v>
      </c>
      <c r="F1738" t="s">
        <v>21</v>
      </c>
      <c r="G1738" t="s">
        <v>3342</v>
      </c>
      <c r="H1738" s="1">
        <v>0.74</v>
      </c>
      <c r="I1738" s="1" t="str">
        <f t="shared" si="82"/>
        <v>3</v>
      </c>
      <c r="J1738" t="s">
        <v>13</v>
      </c>
      <c r="K1738" t="s">
        <v>3343</v>
      </c>
      <c r="L1738">
        <v>2.75</v>
      </c>
      <c r="M1738" t="str">
        <f t="shared" si="81"/>
        <v>Dissapointing</v>
      </c>
      <c r="N1738" t="str">
        <f t="shared" si="83"/>
        <v>Dissapointing</v>
      </c>
    </row>
    <row r="1739" spans="1:14" x14ac:dyDescent="0.25">
      <c r="A1739">
        <v>2394</v>
      </c>
      <c r="B1739" t="str">
        <f>TRIM(Table2[[#This Row],[Company (Manufacturer)]])</f>
        <v>Ninth (9th) &amp; Larkin</v>
      </c>
      <c r="C1739" t="s">
        <v>3336</v>
      </c>
      <c r="D1739" t="s">
        <v>10</v>
      </c>
      <c r="E1739">
        <v>2019</v>
      </c>
      <c r="F1739" t="s">
        <v>49</v>
      </c>
      <c r="G1739" t="s">
        <v>3344</v>
      </c>
      <c r="H1739" s="1">
        <v>0.72</v>
      </c>
      <c r="I1739" s="1" t="str">
        <f t="shared" si="82"/>
        <v>3</v>
      </c>
      <c r="J1739" t="s">
        <v>13</v>
      </c>
      <c r="K1739" t="s">
        <v>3345</v>
      </c>
      <c r="L1739">
        <v>3.25</v>
      </c>
      <c r="M1739" t="str">
        <f t="shared" si="81"/>
        <v>Satisfactory</v>
      </c>
      <c r="N1739" t="str">
        <f t="shared" si="83"/>
        <v>Satisfactory</v>
      </c>
    </row>
    <row r="1740" spans="1:14" x14ac:dyDescent="0.25">
      <c r="A1740">
        <v>1295</v>
      </c>
      <c r="B1740" t="str">
        <f>TRIM(Table2[[#This Row],[Company (Manufacturer)]])</f>
        <v>Noble Bean aka Jerjobo</v>
      </c>
      <c r="C1740" t="s">
        <v>3346</v>
      </c>
      <c r="D1740" t="s">
        <v>10</v>
      </c>
      <c r="E1740">
        <v>2014</v>
      </c>
      <c r="F1740" t="s">
        <v>212</v>
      </c>
      <c r="G1740" t="s">
        <v>212</v>
      </c>
      <c r="H1740" s="1">
        <v>0.75</v>
      </c>
      <c r="I1740" s="1" t="str">
        <f t="shared" si="82"/>
        <v>4</v>
      </c>
      <c r="J1740" t="s">
        <v>3347</v>
      </c>
      <c r="K1740" t="s">
        <v>3348</v>
      </c>
      <c r="L1740">
        <v>3</v>
      </c>
      <c r="M1740" t="str">
        <f t="shared" si="81"/>
        <v>Satisfactory</v>
      </c>
      <c r="N1740" t="str">
        <f t="shared" si="83"/>
        <v>Satisfactory</v>
      </c>
    </row>
    <row r="1741" spans="1:14" x14ac:dyDescent="0.25">
      <c r="A1741">
        <v>1299</v>
      </c>
      <c r="B1741" t="str">
        <f>TRIM(Table2[[#This Row],[Company (Manufacturer)]])</f>
        <v>Noble Bean aka Jerjobo</v>
      </c>
      <c r="C1741" t="s">
        <v>3346</v>
      </c>
      <c r="D1741" t="s">
        <v>10</v>
      </c>
      <c r="E1741">
        <v>2014</v>
      </c>
      <c r="F1741" t="s">
        <v>230</v>
      </c>
      <c r="G1741" t="s">
        <v>3349</v>
      </c>
      <c r="H1741" s="1">
        <v>0.75</v>
      </c>
      <c r="I1741" s="1" t="str">
        <f t="shared" si="82"/>
        <v>4</v>
      </c>
      <c r="J1741" t="s">
        <v>3347</v>
      </c>
      <c r="K1741" t="s">
        <v>3350</v>
      </c>
      <c r="L1741">
        <v>3</v>
      </c>
      <c r="M1741" t="str">
        <f t="shared" si="81"/>
        <v>Satisfactory</v>
      </c>
      <c r="N1741" t="str">
        <f t="shared" si="83"/>
        <v>Satisfactory</v>
      </c>
    </row>
    <row r="1742" spans="1:14" x14ac:dyDescent="0.25">
      <c r="A1742">
        <v>1299</v>
      </c>
      <c r="B1742" t="str">
        <f>TRIM(Table2[[#This Row],[Company (Manufacturer)]])</f>
        <v>Noble Bean aka Jerjobo</v>
      </c>
      <c r="C1742" t="s">
        <v>3346</v>
      </c>
      <c r="D1742" t="s">
        <v>10</v>
      </c>
      <c r="E1742">
        <v>2014</v>
      </c>
      <c r="F1742" t="s">
        <v>38</v>
      </c>
      <c r="G1742" t="s">
        <v>447</v>
      </c>
      <c r="H1742" s="1">
        <v>0.75</v>
      </c>
      <c r="I1742" s="1" t="str">
        <f t="shared" si="82"/>
        <v>4</v>
      </c>
      <c r="J1742" t="s">
        <v>3347</v>
      </c>
      <c r="K1742" t="s">
        <v>3351</v>
      </c>
      <c r="L1742">
        <v>3.25</v>
      </c>
      <c r="M1742" t="str">
        <f t="shared" si="81"/>
        <v>Satisfactory</v>
      </c>
      <c r="N1742" t="str">
        <f t="shared" si="83"/>
        <v>Satisfactory</v>
      </c>
    </row>
    <row r="1743" spans="1:14" x14ac:dyDescent="0.25">
      <c r="A1743">
        <v>837</v>
      </c>
      <c r="B1743" t="str">
        <f>TRIM(Table2[[#This Row],[Company (Manufacturer)]])</f>
        <v>Noir d' Ebine</v>
      </c>
      <c r="C1743" t="s">
        <v>3352</v>
      </c>
      <c r="D1743" t="s">
        <v>10</v>
      </c>
      <c r="E1743">
        <v>2012</v>
      </c>
      <c r="F1743" t="s">
        <v>27</v>
      </c>
      <c r="G1743" t="s">
        <v>27</v>
      </c>
      <c r="H1743" s="1">
        <v>0.7</v>
      </c>
      <c r="I1743" s="1" t="str">
        <f t="shared" si="82"/>
        <v/>
      </c>
      <c r="K1743" t="s">
        <v>3353</v>
      </c>
      <c r="L1743">
        <v>3</v>
      </c>
      <c r="M1743" t="str">
        <f t="shared" si="81"/>
        <v>Satisfactory</v>
      </c>
      <c r="N1743" t="str">
        <f t="shared" si="83"/>
        <v>Satisfactory</v>
      </c>
    </row>
    <row r="1744" spans="1:14" x14ac:dyDescent="0.25">
      <c r="A1744">
        <v>841</v>
      </c>
      <c r="B1744" t="str">
        <f>TRIM(Table2[[#This Row],[Company (Manufacturer)]])</f>
        <v>Noir d' Ebine</v>
      </c>
      <c r="C1744" t="s">
        <v>3352</v>
      </c>
      <c r="D1744" t="s">
        <v>10</v>
      </c>
      <c r="E1744">
        <v>2012</v>
      </c>
      <c r="F1744" t="s">
        <v>46</v>
      </c>
      <c r="G1744" t="s">
        <v>46</v>
      </c>
      <c r="H1744" s="1">
        <v>0.7</v>
      </c>
      <c r="I1744" s="1" t="str">
        <f t="shared" si="82"/>
        <v/>
      </c>
      <c r="K1744" t="s">
        <v>3354</v>
      </c>
      <c r="L1744">
        <v>3</v>
      </c>
      <c r="M1744" t="str">
        <f t="shared" si="81"/>
        <v>Satisfactory</v>
      </c>
      <c r="N1744" t="str">
        <f t="shared" si="83"/>
        <v>Satisfactory</v>
      </c>
    </row>
    <row r="1745" spans="1:14" x14ac:dyDescent="0.25">
      <c r="A1745">
        <v>2736</v>
      </c>
      <c r="B1745" t="str">
        <f>TRIM(Table2[[#This Row],[Company (Manufacturer)]])</f>
        <v>Nostalgia</v>
      </c>
      <c r="C1745" t="s">
        <v>3355</v>
      </c>
      <c r="D1745" t="s">
        <v>10</v>
      </c>
      <c r="E1745">
        <v>2022</v>
      </c>
      <c r="F1745" t="s">
        <v>18</v>
      </c>
      <c r="G1745" t="s">
        <v>3356</v>
      </c>
      <c r="H1745" s="1">
        <v>0.7</v>
      </c>
      <c r="I1745" s="1" t="str">
        <f t="shared" si="82"/>
        <v>2</v>
      </c>
      <c r="J1745" t="s">
        <v>102</v>
      </c>
      <c r="K1745" t="s">
        <v>3357</v>
      </c>
      <c r="L1745">
        <v>3.5</v>
      </c>
      <c r="M1745" t="str">
        <f t="shared" si="81"/>
        <v>Satisfactory</v>
      </c>
      <c r="N1745" t="str">
        <f t="shared" si="83"/>
        <v>Satisfactory</v>
      </c>
    </row>
    <row r="1746" spans="1:14" x14ac:dyDescent="0.25">
      <c r="A1746">
        <v>2756</v>
      </c>
      <c r="B1746" t="str">
        <f>TRIM(Table2[[#This Row],[Company (Manufacturer)]])</f>
        <v>Nostalgia</v>
      </c>
      <c r="C1746" t="s">
        <v>3355</v>
      </c>
      <c r="D1746" t="s">
        <v>10</v>
      </c>
      <c r="E1746">
        <v>2022</v>
      </c>
      <c r="F1746" t="s">
        <v>15</v>
      </c>
      <c r="G1746" t="s">
        <v>1736</v>
      </c>
      <c r="H1746" s="1">
        <v>0.7</v>
      </c>
      <c r="I1746" s="1" t="str">
        <f t="shared" si="82"/>
        <v>2</v>
      </c>
      <c r="J1746" t="s">
        <v>102</v>
      </c>
      <c r="K1746" t="s">
        <v>3358</v>
      </c>
      <c r="L1746">
        <v>3.25</v>
      </c>
      <c r="M1746" t="str">
        <f t="shared" si="81"/>
        <v>Satisfactory</v>
      </c>
      <c r="N1746" t="str">
        <f t="shared" si="83"/>
        <v>Satisfactory</v>
      </c>
    </row>
    <row r="1747" spans="1:14" x14ac:dyDescent="0.25">
      <c r="A1747">
        <v>2760</v>
      </c>
      <c r="B1747" t="str">
        <f>TRIM(Table2[[#This Row],[Company (Manufacturer)]])</f>
        <v>Nostalgia</v>
      </c>
      <c r="C1747" t="s">
        <v>3355</v>
      </c>
      <c r="D1747" t="s">
        <v>10</v>
      </c>
      <c r="E1747">
        <v>2022</v>
      </c>
      <c r="F1747" t="s">
        <v>24</v>
      </c>
      <c r="G1747" t="s">
        <v>326</v>
      </c>
      <c r="H1747" s="1">
        <v>0.7</v>
      </c>
      <c r="I1747" s="1" t="str">
        <f t="shared" si="82"/>
        <v>2</v>
      </c>
      <c r="J1747" t="s">
        <v>102</v>
      </c>
      <c r="K1747" t="s">
        <v>3359</v>
      </c>
      <c r="L1747">
        <v>3.75</v>
      </c>
      <c r="M1747" t="str">
        <f t="shared" si="81"/>
        <v>Praiseworthy</v>
      </c>
      <c r="N1747" t="str">
        <f t="shared" si="83"/>
        <v>Praiseworthy</v>
      </c>
    </row>
    <row r="1748" spans="1:14" x14ac:dyDescent="0.25">
      <c r="A1748">
        <v>2760</v>
      </c>
      <c r="B1748" t="str">
        <f>TRIM(Table2[[#This Row],[Company (Manufacturer)]])</f>
        <v>Nostalgia</v>
      </c>
      <c r="C1748" t="s">
        <v>3355</v>
      </c>
      <c r="D1748" t="s">
        <v>10</v>
      </c>
      <c r="E1748">
        <v>2022</v>
      </c>
      <c r="F1748" t="s">
        <v>90</v>
      </c>
      <c r="G1748" t="s">
        <v>134</v>
      </c>
      <c r="H1748" s="1">
        <v>0.67</v>
      </c>
      <c r="I1748" s="1" t="str">
        <f t="shared" si="82"/>
        <v>2</v>
      </c>
      <c r="J1748" t="s">
        <v>102</v>
      </c>
      <c r="K1748" t="s">
        <v>3360</v>
      </c>
      <c r="L1748">
        <v>3</v>
      </c>
      <c r="M1748" t="str">
        <f t="shared" si="81"/>
        <v>Satisfactory</v>
      </c>
      <c r="N1748" t="str">
        <f t="shared" si="83"/>
        <v>Satisfactory</v>
      </c>
    </row>
    <row r="1749" spans="1:14" x14ac:dyDescent="0.25">
      <c r="A1749">
        <v>2760</v>
      </c>
      <c r="B1749" t="str">
        <f>TRIM(Table2[[#This Row],[Company (Manufacturer)]])</f>
        <v>Nostalgia</v>
      </c>
      <c r="C1749" t="s">
        <v>3355</v>
      </c>
      <c r="D1749" t="s">
        <v>10</v>
      </c>
      <c r="E1749">
        <v>2022</v>
      </c>
      <c r="F1749" t="s">
        <v>38</v>
      </c>
      <c r="G1749" t="s">
        <v>334</v>
      </c>
      <c r="H1749" s="1">
        <v>0.7</v>
      </c>
      <c r="I1749" s="1" t="str">
        <f t="shared" si="82"/>
        <v>2</v>
      </c>
      <c r="J1749" t="s">
        <v>102</v>
      </c>
      <c r="K1749" t="s">
        <v>3361</v>
      </c>
      <c r="L1749">
        <v>3</v>
      </c>
      <c r="M1749" t="str">
        <f t="shared" si="81"/>
        <v>Satisfactory</v>
      </c>
      <c r="N1749" t="str">
        <f t="shared" si="83"/>
        <v>Satisfactory</v>
      </c>
    </row>
    <row r="1750" spans="1:14" x14ac:dyDescent="0.25">
      <c r="A1750">
        <v>2760</v>
      </c>
      <c r="B1750" t="str">
        <f>TRIM(Table2[[#This Row],[Company (Manufacturer)]])</f>
        <v>Nostalgia</v>
      </c>
      <c r="C1750" t="s">
        <v>3355</v>
      </c>
      <c r="D1750" t="s">
        <v>10</v>
      </c>
      <c r="E1750">
        <v>2022</v>
      </c>
      <c r="F1750" t="s">
        <v>11</v>
      </c>
      <c r="G1750" t="s">
        <v>302</v>
      </c>
      <c r="H1750" s="1">
        <v>0.7</v>
      </c>
      <c r="I1750" s="1" t="str">
        <f t="shared" si="82"/>
        <v>2</v>
      </c>
      <c r="J1750" t="s">
        <v>102</v>
      </c>
      <c r="K1750" t="s">
        <v>3362</v>
      </c>
      <c r="L1750">
        <v>3.5</v>
      </c>
      <c r="M1750" t="str">
        <f t="shared" si="81"/>
        <v>Satisfactory</v>
      </c>
      <c r="N1750" t="str">
        <f t="shared" si="83"/>
        <v>Satisfactory</v>
      </c>
    </row>
    <row r="1751" spans="1:14" x14ac:dyDescent="0.25">
      <c r="A1751">
        <v>931</v>
      </c>
      <c r="B1751" t="str">
        <f>TRIM(Table2[[#This Row],[Company (Manufacturer)]])</f>
        <v>Nova Monda</v>
      </c>
      <c r="C1751" t="s">
        <v>3363</v>
      </c>
      <c r="D1751" t="s">
        <v>163</v>
      </c>
      <c r="E1751">
        <v>2012</v>
      </c>
      <c r="F1751" t="s">
        <v>163</v>
      </c>
      <c r="G1751" t="s">
        <v>3364</v>
      </c>
      <c r="H1751" s="1">
        <v>0.7</v>
      </c>
      <c r="I1751" s="1" t="str">
        <f t="shared" si="82"/>
        <v>2</v>
      </c>
      <c r="J1751" t="s">
        <v>102</v>
      </c>
      <c r="K1751" t="s">
        <v>3365</v>
      </c>
      <c r="L1751">
        <v>3</v>
      </c>
      <c r="M1751" t="str">
        <f t="shared" si="81"/>
        <v>Satisfactory</v>
      </c>
      <c r="N1751" t="str">
        <f t="shared" si="83"/>
        <v>Satisfactory</v>
      </c>
    </row>
    <row r="1752" spans="1:14" x14ac:dyDescent="0.25">
      <c r="A1752">
        <v>935</v>
      </c>
      <c r="B1752" t="str">
        <f>TRIM(Table2[[#This Row],[Company (Manufacturer)]])</f>
        <v>Nova Monda</v>
      </c>
      <c r="C1752" t="s">
        <v>3363</v>
      </c>
      <c r="D1752" t="s">
        <v>163</v>
      </c>
      <c r="E1752">
        <v>2012</v>
      </c>
      <c r="F1752" t="s">
        <v>163</v>
      </c>
      <c r="G1752" t="s">
        <v>3366</v>
      </c>
      <c r="H1752" s="1">
        <v>0.75</v>
      </c>
      <c r="I1752" s="1" t="str">
        <f t="shared" si="82"/>
        <v>2</v>
      </c>
      <c r="J1752" t="s">
        <v>102</v>
      </c>
      <c r="K1752" t="s">
        <v>3367</v>
      </c>
      <c r="L1752">
        <v>2.75</v>
      </c>
      <c r="M1752" t="str">
        <f t="shared" si="81"/>
        <v>Dissapointing</v>
      </c>
      <c r="N1752" t="str">
        <f t="shared" si="83"/>
        <v>Dissapointing</v>
      </c>
    </row>
    <row r="1753" spans="1:14" x14ac:dyDescent="0.25">
      <c r="A1753">
        <v>935</v>
      </c>
      <c r="B1753" t="str">
        <f>TRIM(Table2[[#This Row],[Company (Manufacturer)]])</f>
        <v>Nova Monda</v>
      </c>
      <c r="C1753" t="s">
        <v>3363</v>
      </c>
      <c r="D1753" t="s">
        <v>163</v>
      </c>
      <c r="E1753">
        <v>2012</v>
      </c>
      <c r="F1753" t="s">
        <v>46</v>
      </c>
      <c r="G1753" t="s">
        <v>3368</v>
      </c>
      <c r="H1753" s="1">
        <v>0.8</v>
      </c>
      <c r="I1753" s="1" t="str">
        <f t="shared" si="82"/>
        <v>2</v>
      </c>
      <c r="J1753" t="s">
        <v>102</v>
      </c>
      <c r="K1753" t="s">
        <v>3369</v>
      </c>
      <c r="L1753">
        <v>3.25</v>
      </c>
      <c r="M1753" t="str">
        <f t="shared" si="81"/>
        <v>Satisfactory</v>
      </c>
      <c r="N1753" t="str">
        <f t="shared" si="83"/>
        <v>Satisfactory</v>
      </c>
    </row>
    <row r="1754" spans="1:14" x14ac:dyDescent="0.25">
      <c r="A1754">
        <v>1454</v>
      </c>
      <c r="B1754" t="str">
        <f>TRIM(Table2[[#This Row],[Company (Manufacturer)]])</f>
        <v>Nuance</v>
      </c>
      <c r="C1754" t="s">
        <v>3370</v>
      </c>
      <c r="D1754" t="s">
        <v>10</v>
      </c>
      <c r="E1754">
        <v>2015</v>
      </c>
      <c r="F1754" t="s">
        <v>212</v>
      </c>
      <c r="G1754" t="s">
        <v>3371</v>
      </c>
      <c r="H1754" s="1">
        <v>0.7</v>
      </c>
      <c r="I1754" s="1" t="str">
        <f t="shared" si="82"/>
        <v>2</v>
      </c>
      <c r="J1754" t="s">
        <v>102</v>
      </c>
      <c r="K1754" t="s">
        <v>3372</v>
      </c>
      <c r="L1754">
        <v>3.75</v>
      </c>
      <c r="M1754" t="str">
        <f t="shared" si="81"/>
        <v>Praiseworthy</v>
      </c>
      <c r="N1754" t="str">
        <f t="shared" si="83"/>
        <v>Praiseworthy</v>
      </c>
    </row>
    <row r="1755" spans="1:14" x14ac:dyDescent="0.25">
      <c r="A1755">
        <v>1458</v>
      </c>
      <c r="B1755" t="str">
        <f>TRIM(Table2[[#This Row],[Company (Manufacturer)]])</f>
        <v>Nuance</v>
      </c>
      <c r="C1755" t="s">
        <v>3370</v>
      </c>
      <c r="D1755" t="s">
        <v>10</v>
      </c>
      <c r="E1755">
        <v>2015</v>
      </c>
      <c r="F1755" t="s">
        <v>46</v>
      </c>
      <c r="G1755" t="s">
        <v>3373</v>
      </c>
      <c r="H1755" s="1">
        <v>0.7</v>
      </c>
      <c r="I1755" s="1" t="str">
        <f t="shared" si="82"/>
        <v>2</v>
      </c>
      <c r="J1755" t="s">
        <v>102</v>
      </c>
      <c r="K1755" t="s">
        <v>3374</v>
      </c>
      <c r="L1755">
        <v>2.75</v>
      </c>
      <c r="M1755" t="str">
        <f t="shared" si="81"/>
        <v>Dissapointing</v>
      </c>
      <c r="N1755" t="str">
        <f t="shared" si="83"/>
        <v>Dissapointing</v>
      </c>
    </row>
    <row r="1756" spans="1:14" x14ac:dyDescent="0.25">
      <c r="A1756">
        <v>1458</v>
      </c>
      <c r="B1756" t="str">
        <f>TRIM(Table2[[#This Row],[Company (Manufacturer)]])</f>
        <v>Nuance</v>
      </c>
      <c r="C1756" t="s">
        <v>3370</v>
      </c>
      <c r="D1756" t="s">
        <v>10</v>
      </c>
      <c r="E1756">
        <v>2015</v>
      </c>
      <c r="F1756" t="s">
        <v>27</v>
      </c>
      <c r="G1756" t="s">
        <v>3375</v>
      </c>
      <c r="H1756" s="1">
        <v>0.7</v>
      </c>
      <c r="I1756" s="1" t="str">
        <f t="shared" si="82"/>
        <v>2</v>
      </c>
      <c r="J1756" t="s">
        <v>102</v>
      </c>
      <c r="K1756" t="s">
        <v>3376</v>
      </c>
      <c r="L1756">
        <v>3</v>
      </c>
      <c r="M1756" t="str">
        <f t="shared" si="81"/>
        <v>Satisfactory</v>
      </c>
      <c r="N1756" t="str">
        <f t="shared" si="83"/>
        <v>Satisfactory</v>
      </c>
    </row>
    <row r="1757" spans="1:14" x14ac:dyDescent="0.25">
      <c r="A1757">
        <v>1458</v>
      </c>
      <c r="B1757" t="str">
        <f>TRIM(Table2[[#This Row],[Company (Manufacturer)]])</f>
        <v>Nuance</v>
      </c>
      <c r="C1757" t="s">
        <v>3370</v>
      </c>
      <c r="D1757" t="s">
        <v>10</v>
      </c>
      <c r="E1757">
        <v>2015</v>
      </c>
      <c r="F1757" t="s">
        <v>15</v>
      </c>
      <c r="G1757" t="s">
        <v>3377</v>
      </c>
      <c r="H1757" s="1">
        <v>0.7</v>
      </c>
      <c r="I1757" s="1" t="str">
        <f t="shared" si="82"/>
        <v>2</v>
      </c>
      <c r="J1757" t="s">
        <v>102</v>
      </c>
      <c r="K1757" t="s">
        <v>3378</v>
      </c>
      <c r="L1757">
        <v>3.5</v>
      </c>
      <c r="M1757" t="str">
        <f t="shared" si="81"/>
        <v>Satisfactory</v>
      </c>
      <c r="N1757" t="str">
        <f t="shared" si="83"/>
        <v>Satisfactory</v>
      </c>
    </row>
    <row r="1758" spans="1:14" x14ac:dyDescent="0.25">
      <c r="A1758">
        <v>1470</v>
      </c>
      <c r="B1758" t="str">
        <f>TRIM(Table2[[#This Row],[Company (Manufacturer)]])</f>
        <v>Nuance</v>
      </c>
      <c r="C1758" t="s">
        <v>3370</v>
      </c>
      <c r="D1758" t="s">
        <v>10</v>
      </c>
      <c r="E1758">
        <v>2015</v>
      </c>
      <c r="F1758" t="s">
        <v>18</v>
      </c>
      <c r="G1758" t="s">
        <v>592</v>
      </c>
      <c r="H1758" s="1">
        <v>0.7</v>
      </c>
      <c r="I1758" s="1" t="str">
        <f t="shared" si="82"/>
        <v>2</v>
      </c>
      <c r="J1758" t="s">
        <v>102</v>
      </c>
      <c r="K1758" t="s">
        <v>3379</v>
      </c>
      <c r="L1758">
        <v>3.75</v>
      </c>
      <c r="M1758" t="str">
        <f t="shared" si="81"/>
        <v>Praiseworthy</v>
      </c>
      <c r="N1758" t="str">
        <f t="shared" si="83"/>
        <v>Praiseworthy</v>
      </c>
    </row>
    <row r="1759" spans="1:14" x14ac:dyDescent="0.25">
      <c r="A1759">
        <v>2486</v>
      </c>
      <c r="B1759" t="str">
        <f>TRIM(Table2[[#This Row],[Company (Manufacturer)]])</f>
        <v>Nuance</v>
      </c>
      <c r="C1759" t="s">
        <v>3370</v>
      </c>
      <c r="D1759" t="s">
        <v>10</v>
      </c>
      <c r="E1759">
        <v>2020</v>
      </c>
      <c r="F1759" t="s">
        <v>1643</v>
      </c>
      <c r="G1759" t="s">
        <v>3380</v>
      </c>
      <c r="H1759" s="1">
        <v>0.7</v>
      </c>
      <c r="I1759" s="1" t="str">
        <f t="shared" si="82"/>
        <v>3</v>
      </c>
      <c r="J1759" t="s">
        <v>13</v>
      </c>
      <c r="K1759" t="s">
        <v>3381</v>
      </c>
      <c r="L1759">
        <v>3</v>
      </c>
      <c r="M1759" t="str">
        <f t="shared" si="81"/>
        <v>Satisfactory</v>
      </c>
      <c r="N1759" t="str">
        <f t="shared" si="83"/>
        <v>Satisfactory</v>
      </c>
    </row>
    <row r="1760" spans="1:14" x14ac:dyDescent="0.25">
      <c r="A1760">
        <v>2486</v>
      </c>
      <c r="B1760" t="str">
        <f>TRIM(Table2[[#This Row],[Company (Manufacturer)]])</f>
        <v>Nuance</v>
      </c>
      <c r="C1760" t="s">
        <v>3370</v>
      </c>
      <c r="D1760" t="s">
        <v>10</v>
      </c>
      <c r="E1760">
        <v>2020</v>
      </c>
      <c r="F1760" t="s">
        <v>153</v>
      </c>
      <c r="G1760" t="s">
        <v>3382</v>
      </c>
      <c r="H1760" s="1">
        <v>0.7</v>
      </c>
      <c r="I1760" s="1" t="str">
        <f t="shared" si="82"/>
        <v>3</v>
      </c>
      <c r="J1760" t="s">
        <v>13</v>
      </c>
      <c r="K1760" t="s">
        <v>3383</v>
      </c>
      <c r="L1760">
        <v>3.25</v>
      </c>
      <c r="M1760" t="str">
        <f t="shared" si="81"/>
        <v>Satisfactory</v>
      </c>
      <c r="N1760" t="str">
        <f t="shared" si="83"/>
        <v>Satisfactory</v>
      </c>
    </row>
    <row r="1761" spans="1:14" x14ac:dyDescent="0.25">
      <c r="A1761">
        <v>1876</v>
      </c>
      <c r="B1761" t="str">
        <f>TRIM(Table2[[#This Row],[Company (Manufacturer)]])</f>
        <v>Nugali</v>
      </c>
      <c r="C1761" t="s">
        <v>3384</v>
      </c>
      <c r="D1761" t="s">
        <v>44</v>
      </c>
      <c r="E1761">
        <v>2016</v>
      </c>
      <c r="F1761" t="s">
        <v>44</v>
      </c>
      <c r="G1761" t="s">
        <v>3385</v>
      </c>
      <c r="H1761" s="1">
        <v>0.7</v>
      </c>
      <c r="I1761" s="1" t="str">
        <f t="shared" si="82"/>
        <v>3</v>
      </c>
      <c r="J1761" t="s">
        <v>13</v>
      </c>
      <c r="K1761" t="s">
        <v>3386</v>
      </c>
      <c r="L1761">
        <v>3.5</v>
      </c>
      <c r="M1761" t="str">
        <f t="shared" si="81"/>
        <v>Satisfactory</v>
      </c>
      <c r="N1761" t="str">
        <f t="shared" si="83"/>
        <v>Satisfactory</v>
      </c>
    </row>
    <row r="1762" spans="1:14" x14ac:dyDescent="0.25">
      <c r="A1762">
        <v>478</v>
      </c>
      <c r="B1762" t="str">
        <f>TRIM(Table2[[#This Row],[Company (Manufacturer)]])</f>
        <v>Oakland Chocolate Co.</v>
      </c>
      <c r="C1762" t="s">
        <v>3387</v>
      </c>
      <c r="D1762" t="s">
        <v>10</v>
      </c>
      <c r="E1762">
        <v>2010</v>
      </c>
      <c r="F1762" t="s">
        <v>243</v>
      </c>
      <c r="G1762" t="s">
        <v>243</v>
      </c>
      <c r="H1762" s="1">
        <v>0.7</v>
      </c>
      <c r="I1762" s="1" t="str">
        <f t="shared" si="82"/>
        <v>5</v>
      </c>
      <c r="J1762" t="s">
        <v>145</v>
      </c>
      <c r="K1762" t="s">
        <v>3388</v>
      </c>
      <c r="L1762">
        <v>2.5</v>
      </c>
      <c r="M1762" t="str">
        <f t="shared" si="81"/>
        <v>Dissapointing</v>
      </c>
      <c r="N1762" t="str">
        <f t="shared" si="83"/>
        <v>Dissapointing</v>
      </c>
    </row>
    <row r="1763" spans="1:14" x14ac:dyDescent="0.25">
      <c r="A1763">
        <v>1638</v>
      </c>
      <c r="B1763" t="str">
        <f>TRIM(Table2[[#This Row],[Company (Manufacturer)]])</f>
        <v>Obolo</v>
      </c>
      <c r="C1763" t="s">
        <v>3389</v>
      </c>
      <c r="D1763" t="s">
        <v>3390</v>
      </c>
      <c r="E1763">
        <v>2015</v>
      </c>
      <c r="F1763" t="s">
        <v>38</v>
      </c>
      <c r="G1763" t="s">
        <v>3391</v>
      </c>
      <c r="H1763" s="1">
        <v>0.7</v>
      </c>
      <c r="I1763" s="1" t="str">
        <f t="shared" si="82"/>
        <v>2</v>
      </c>
      <c r="J1763" t="s">
        <v>102</v>
      </c>
      <c r="K1763" t="s">
        <v>3392</v>
      </c>
      <c r="L1763">
        <v>3.75</v>
      </c>
      <c r="M1763" t="str">
        <f t="shared" si="81"/>
        <v>Praiseworthy</v>
      </c>
      <c r="N1763" t="str">
        <f t="shared" si="83"/>
        <v>Praiseworthy</v>
      </c>
    </row>
    <row r="1764" spans="1:14" x14ac:dyDescent="0.25">
      <c r="A1764">
        <v>2386</v>
      </c>
      <c r="B1764" t="str">
        <f>TRIM(Table2[[#This Row],[Company (Manufacturer)]])</f>
        <v>Obolo</v>
      </c>
      <c r="C1764" t="s">
        <v>3389</v>
      </c>
      <c r="D1764" t="s">
        <v>3390</v>
      </c>
      <c r="E1764">
        <v>2019</v>
      </c>
      <c r="F1764" t="s">
        <v>38</v>
      </c>
      <c r="G1764" t="s">
        <v>3393</v>
      </c>
      <c r="H1764" s="1">
        <v>0.7</v>
      </c>
      <c r="I1764" s="1" t="str">
        <f t="shared" si="82"/>
        <v>2</v>
      </c>
      <c r="J1764" t="s">
        <v>102</v>
      </c>
      <c r="K1764" t="s">
        <v>3394</v>
      </c>
      <c r="L1764">
        <v>3.75</v>
      </c>
      <c r="M1764" t="str">
        <f t="shared" si="81"/>
        <v>Praiseworthy</v>
      </c>
      <c r="N1764" t="str">
        <f t="shared" si="83"/>
        <v>Praiseworthy</v>
      </c>
    </row>
    <row r="1765" spans="1:14" x14ac:dyDescent="0.25">
      <c r="A1765">
        <v>1558</v>
      </c>
      <c r="B1765" t="str">
        <f>TRIM(Table2[[#This Row],[Company (Manufacturer)]])</f>
        <v>Ocelot</v>
      </c>
      <c r="C1765" t="s">
        <v>3395</v>
      </c>
      <c r="D1765" t="s">
        <v>1109</v>
      </c>
      <c r="E1765">
        <v>2015</v>
      </c>
      <c r="F1765" t="s">
        <v>357</v>
      </c>
      <c r="G1765" t="s">
        <v>3396</v>
      </c>
      <c r="H1765" s="1">
        <v>0.7</v>
      </c>
      <c r="I1765" s="1" t="str">
        <f t="shared" si="82"/>
        <v>3</v>
      </c>
      <c r="J1765" t="s">
        <v>13</v>
      </c>
      <c r="K1765" t="s">
        <v>3397</v>
      </c>
      <c r="L1765">
        <v>3.75</v>
      </c>
      <c r="M1765" t="str">
        <f t="shared" si="81"/>
        <v>Praiseworthy</v>
      </c>
      <c r="N1765" t="str">
        <f t="shared" si="83"/>
        <v>Praiseworthy</v>
      </c>
    </row>
    <row r="1766" spans="1:14" x14ac:dyDescent="0.25">
      <c r="A1766">
        <v>1558</v>
      </c>
      <c r="B1766" t="str">
        <f>TRIM(Table2[[#This Row],[Company (Manufacturer)]])</f>
        <v>Ocelot</v>
      </c>
      <c r="C1766" t="s">
        <v>3395</v>
      </c>
      <c r="D1766" t="s">
        <v>1109</v>
      </c>
      <c r="E1766">
        <v>2015</v>
      </c>
      <c r="F1766" t="s">
        <v>38</v>
      </c>
      <c r="G1766" t="s">
        <v>59</v>
      </c>
      <c r="H1766" s="1">
        <v>0.75</v>
      </c>
      <c r="I1766" s="1" t="str">
        <f t="shared" si="82"/>
        <v>3</v>
      </c>
      <c r="J1766" t="s">
        <v>13</v>
      </c>
      <c r="K1766" t="s">
        <v>3398</v>
      </c>
      <c r="L1766">
        <v>4</v>
      </c>
      <c r="M1766" t="str">
        <f t="shared" si="81"/>
        <v>Premium</v>
      </c>
      <c r="N1766" t="str">
        <f t="shared" si="83"/>
        <v>Premium</v>
      </c>
    </row>
    <row r="1767" spans="1:14" x14ac:dyDescent="0.25">
      <c r="A1767">
        <v>1411</v>
      </c>
      <c r="B1767" t="str">
        <f>TRIM(Table2[[#This Row],[Company (Manufacturer)]])</f>
        <v>Ocho</v>
      </c>
      <c r="C1767" t="s">
        <v>3399</v>
      </c>
      <c r="D1767" t="s">
        <v>934</v>
      </c>
      <c r="E1767">
        <v>2014</v>
      </c>
      <c r="F1767" t="s">
        <v>55</v>
      </c>
      <c r="G1767" t="s">
        <v>3400</v>
      </c>
      <c r="H1767" s="1">
        <v>0.66</v>
      </c>
      <c r="I1767" s="1" t="str">
        <f t="shared" si="82"/>
        <v>2</v>
      </c>
      <c r="J1767" t="s">
        <v>102</v>
      </c>
      <c r="K1767" t="s">
        <v>3401</v>
      </c>
      <c r="L1767">
        <v>2.75</v>
      </c>
      <c r="M1767" t="str">
        <f t="shared" si="81"/>
        <v>Dissapointing</v>
      </c>
      <c r="N1767" t="str">
        <f t="shared" si="83"/>
        <v>Dissapointing</v>
      </c>
    </row>
    <row r="1768" spans="1:14" x14ac:dyDescent="0.25">
      <c r="A1768">
        <v>1411</v>
      </c>
      <c r="B1768" t="str">
        <f>TRIM(Table2[[#This Row],[Company (Manufacturer)]])</f>
        <v>Ocho</v>
      </c>
      <c r="C1768" t="s">
        <v>3399</v>
      </c>
      <c r="D1768" t="s">
        <v>934</v>
      </c>
      <c r="E1768">
        <v>2014</v>
      </c>
      <c r="F1768" t="s">
        <v>55</v>
      </c>
      <c r="G1768" t="s">
        <v>3402</v>
      </c>
      <c r="H1768" s="1">
        <v>0.7</v>
      </c>
      <c r="I1768" s="1" t="str">
        <f t="shared" si="82"/>
        <v>2</v>
      </c>
      <c r="J1768" t="s">
        <v>102</v>
      </c>
      <c r="K1768" t="s">
        <v>3401</v>
      </c>
      <c r="L1768">
        <v>3</v>
      </c>
      <c r="M1768" t="str">
        <f t="shared" si="81"/>
        <v>Satisfactory</v>
      </c>
      <c r="N1768" t="str">
        <f t="shared" si="83"/>
        <v>Satisfactory</v>
      </c>
    </row>
    <row r="1769" spans="1:14" x14ac:dyDescent="0.25">
      <c r="A1769">
        <v>1411</v>
      </c>
      <c r="B1769" t="str">
        <f>TRIM(Table2[[#This Row],[Company (Manufacturer)]])</f>
        <v>Ocho</v>
      </c>
      <c r="C1769" t="s">
        <v>3399</v>
      </c>
      <c r="D1769" t="s">
        <v>934</v>
      </c>
      <c r="E1769">
        <v>2014</v>
      </c>
      <c r="F1769" t="s">
        <v>55</v>
      </c>
      <c r="G1769" t="s">
        <v>3403</v>
      </c>
      <c r="H1769" s="1">
        <v>0.88</v>
      </c>
      <c r="I1769" s="1" t="str">
        <f t="shared" si="82"/>
        <v>2</v>
      </c>
      <c r="J1769" t="s">
        <v>102</v>
      </c>
      <c r="K1769" t="s">
        <v>3404</v>
      </c>
      <c r="L1769">
        <v>3.25</v>
      </c>
      <c r="M1769" t="str">
        <f t="shared" si="81"/>
        <v>Satisfactory</v>
      </c>
      <c r="N1769" t="str">
        <f t="shared" si="83"/>
        <v>Satisfactory</v>
      </c>
    </row>
    <row r="1770" spans="1:14" x14ac:dyDescent="0.25">
      <c r="A1770">
        <v>1411</v>
      </c>
      <c r="B1770" t="str">
        <f>TRIM(Table2[[#This Row],[Company (Manufacturer)]])</f>
        <v>Ocho</v>
      </c>
      <c r="C1770" t="s">
        <v>3399</v>
      </c>
      <c r="D1770" t="s">
        <v>934</v>
      </c>
      <c r="E1770">
        <v>2014</v>
      </c>
      <c r="F1770" t="s">
        <v>55</v>
      </c>
      <c r="G1770" t="s">
        <v>3405</v>
      </c>
      <c r="H1770" s="1">
        <v>0.74</v>
      </c>
      <c r="I1770" s="1" t="str">
        <f t="shared" si="82"/>
        <v>2</v>
      </c>
      <c r="J1770" t="s">
        <v>102</v>
      </c>
      <c r="K1770" t="s">
        <v>3406</v>
      </c>
      <c r="L1770">
        <v>3.5</v>
      </c>
      <c r="M1770" t="str">
        <f t="shared" si="81"/>
        <v>Satisfactory</v>
      </c>
      <c r="N1770" t="str">
        <f t="shared" si="83"/>
        <v>Satisfactory</v>
      </c>
    </row>
    <row r="1771" spans="1:14" x14ac:dyDescent="0.25">
      <c r="A1771">
        <v>1760</v>
      </c>
      <c r="B1771" t="str">
        <f>TRIM(Table2[[#This Row],[Company (Manufacturer)]])</f>
        <v>Ocho</v>
      </c>
      <c r="C1771" t="s">
        <v>3399</v>
      </c>
      <c r="D1771" t="s">
        <v>934</v>
      </c>
      <c r="E1771">
        <v>2016</v>
      </c>
      <c r="F1771" t="s">
        <v>3407</v>
      </c>
      <c r="G1771" t="s">
        <v>3408</v>
      </c>
      <c r="H1771" s="1">
        <v>1</v>
      </c>
      <c r="I1771" s="1" t="str">
        <f t="shared" si="82"/>
        <v>1</v>
      </c>
      <c r="J1771" t="s">
        <v>905</v>
      </c>
      <c r="K1771" t="s">
        <v>3409</v>
      </c>
      <c r="L1771">
        <v>2.75</v>
      </c>
      <c r="M1771" t="str">
        <f t="shared" si="81"/>
        <v>Dissapointing</v>
      </c>
      <c r="N1771" t="str">
        <f t="shared" si="83"/>
        <v>Dissapointing</v>
      </c>
    </row>
    <row r="1772" spans="1:14" x14ac:dyDescent="0.25">
      <c r="A1772">
        <v>1760</v>
      </c>
      <c r="B1772" t="str">
        <f>TRIM(Table2[[#This Row],[Company (Manufacturer)]])</f>
        <v>Ocho</v>
      </c>
      <c r="C1772" t="s">
        <v>3399</v>
      </c>
      <c r="D1772" t="s">
        <v>934</v>
      </c>
      <c r="E1772">
        <v>2016</v>
      </c>
      <c r="F1772" t="s">
        <v>3407</v>
      </c>
      <c r="G1772" t="s">
        <v>3408</v>
      </c>
      <c r="H1772" s="1">
        <v>0.7</v>
      </c>
      <c r="I1772" s="1" t="str">
        <f t="shared" si="82"/>
        <v>2</v>
      </c>
      <c r="J1772" t="s">
        <v>102</v>
      </c>
      <c r="K1772" t="s">
        <v>3410</v>
      </c>
      <c r="L1772">
        <v>3.5</v>
      </c>
      <c r="M1772" t="str">
        <f t="shared" si="81"/>
        <v>Satisfactory</v>
      </c>
      <c r="N1772" t="str">
        <f t="shared" si="83"/>
        <v>Satisfactory</v>
      </c>
    </row>
    <row r="1773" spans="1:14" x14ac:dyDescent="0.25">
      <c r="A1773">
        <v>2490</v>
      </c>
      <c r="B1773" t="str">
        <f>TRIM(Table2[[#This Row],[Company (Manufacturer)]])</f>
        <v>Odyssey</v>
      </c>
      <c r="C1773" t="s">
        <v>3411</v>
      </c>
      <c r="D1773" t="s">
        <v>10</v>
      </c>
      <c r="E1773">
        <v>2020</v>
      </c>
      <c r="F1773" t="s">
        <v>274</v>
      </c>
      <c r="G1773" t="s">
        <v>3412</v>
      </c>
      <c r="H1773" s="1">
        <v>0.7</v>
      </c>
      <c r="I1773" s="1" t="str">
        <f t="shared" si="82"/>
        <v>2</v>
      </c>
      <c r="J1773" t="s">
        <v>102</v>
      </c>
      <c r="K1773" t="s">
        <v>3413</v>
      </c>
      <c r="L1773">
        <v>3</v>
      </c>
      <c r="M1773" t="str">
        <f t="shared" si="81"/>
        <v>Satisfactory</v>
      </c>
      <c r="N1773" t="str">
        <f t="shared" si="83"/>
        <v>Satisfactory</v>
      </c>
    </row>
    <row r="1774" spans="1:14" x14ac:dyDescent="0.25">
      <c r="A1774">
        <v>2494</v>
      </c>
      <c r="B1774" t="str">
        <f>TRIM(Table2[[#This Row],[Company (Manufacturer)]])</f>
        <v>Odyssey</v>
      </c>
      <c r="C1774" t="s">
        <v>3411</v>
      </c>
      <c r="D1774" t="s">
        <v>10</v>
      </c>
      <c r="E1774">
        <v>2020</v>
      </c>
      <c r="F1774" t="s">
        <v>11</v>
      </c>
      <c r="G1774" t="s">
        <v>302</v>
      </c>
      <c r="H1774" s="1">
        <v>0.7</v>
      </c>
      <c r="I1774" s="1" t="str">
        <f t="shared" si="82"/>
        <v>2</v>
      </c>
      <c r="J1774" t="s">
        <v>102</v>
      </c>
      <c r="K1774" t="s">
        <v>3414</v>
      </c>
      <c r="L1774">
        <v>3</v>
      </c>
      <c r="M1774" t="str">
        <f t="shared" si="81"/>
        <v>Satisfactory</v>
      </c>
      <c r="N1774" t="str">
        <f t="shared" si="83"/>
        <v>Satisfactory</v>
      </c>
    </row>
    <row r="1775" spans="1:14" x14ac:dyDescent="0.25">
      <c r="A1775">
        <v>2494</v>
      </c>
      <c r="B1775" t="str">
        <f>TRIM(Table2[[#This Row],[Company (Manufacturer)]])</f>
        <v>Odyssey</v>
      </c>
      <c r="C1775" t="s">
        <v>3411</v>
      </c>
      <c r="D1775" t="s">
        <v>10</v>
      </c>
      <c r="E1775">
        <v>2020</v>
      </c>
      <c r="F1775" t="s">
        <v>30</v>
      </c>
      <c r="G1775" t="s">
        <v>3415</v>
      </c>
      <c r="H1775" s="1">
        <v>0.7</v>
      </c>
      <c r="I1775" s="1" t="str">
        <f t="shared" si="82"/>
        <v>2</v>
      </c>
      <c r="J1775" t="s">
        <v>102</v>
      </c>
      <c r="K1775" t="s">
        <v>3416</v>
      </c>
      <c r="L1775">
        <v>3.25</v>
      </c>
      <c r="M1775" t="str">
        <f t="shared" si="81"/>
        <v>Satisfactory</v>
      </c>
      <c r="N1775" t="str">
        <f t="shared" si="83"/>
        <v>Satisfactory</v>
      </c>
    </row>
    <row r="1776" spans="1:14" x14ac:dyDescent="0.25">
      <c r="A1776">
        <v>2494</v>
      </c>
      <c r="B1776" t="str">
        <f>TRIM(Table2[[#This Row],[Company (Manufacturer)]])</f>
        <v>Odyssey</v>
      </c>
      <c r="C1776" t="s">
        <v>3411</v>
      </c>
      <c r="D1776" t="s">
        <v>10</v>
      </c>
      <c r="E1776">
        <v>2020</v>
      </c>
      <c r="F1776" t="s">
        <v>24</v>
      </c>
      <c r="G1776" t="s">
        <v>3417</v>
      </c>
      <c r="H1776" s="1">
        <v>0.7</v>
      </c>
      <c r="I1776" s="1" t="str">
        <f t="shared" si="82"/>
        <v>2</v>
      </c>
      <c r="J1776" t="s">
        <v>102</v>
      </c>
      <c r="K1776" t="s">
        <v>3418</v>
      </c>
      <c r="L1776">
        <v>3.25</v>
      </c>
      <c r="M1776" t="str">
        <f t="shared" si="81"/>
        <v>Satisfactory</v>
      </c>
      <c r="N1776" t="str">
        <f t="shared" si="83"/>
        <v>Satisfactory</v>
      </c>
    </row>
    <row r="1777" spans="1:14" x14ac:dyDescent="0.25">
      <c r="A1777">
        <v>2494</v>
      </c>
      <c r="B1777" t="str">
        <f>TRIM(Table2[[#This Row],[Company (Manufacturer)]])</f>
        <v>Odyssey</v>
      </c>
      <c r="C1777" t="s">
        <v>3411</v>
      </c>
      <c r="D1777" t="s">
        <v>10</v>
      </c>
      <c r="E1777">
        <v>2020</v>
      </c>
      <c r="F1777" t="s">
        <v>35</v>
      </c>
      <c r="G1777" t="s">
        <v>3419</v>
      </c>
      <c r="H1777" s="1">
        <v>0.7</v>
      </c>
      <c r="I1777" s="1" t="str">
        <f t="shared" si="82"/>
        <v>2</v>
      </c>
      <c r="J1777" t="s">
        <v>102</v>
      </c>
      <c r="K1777" t="s">
        <v>3420</v>
      </c>
      <c r="L1777">
        <v>3.75</v>
      </c>
      <c r="M1777" t="str">
        <f t="shared" si="81"/>
        <v>Praiseworthy</v>
      </c>
      <c r="N1777" t="str">
        <f t="shared" si="83"/>
        <v>Praiseworthy</v>
      </c>
    </row>
    <row r="1778" spans="1:14" x14ac:dyDescent="0.25">
      <c r="A1778">
        <v>2498</v>
      </c>
      <c r="B1778" t="str">
        <f>TRIM(Table2[[#This Row],[Company (Manufacturer)]])</f>
        <v>Odyssey</v>
      </c>
      <c r="C1778" t="s">
        <v>3411</v>
      </c>
      <c r="D1778" t="s">
        <v>10</v>
      </c>
      <c r="E1778">
        <v>2020</v>
      </c>
      <c r="F1778" t="s">
        <v>49</v>
      </c>
      <c r="G1778" t="s">
        <v>3421</v>
      </c>
      <c r="H1778" s="1">
        <v>0.7</v>
      </c>
      <c r="I1778" s="1" t="str">
        <f t="shared" si="82"/>
        <v>2</v>
      </c>
      <c r="J1778" t="s">
        <v>102</v>
      </c>
      <c r="K1778" t="s">
        <v>3422</v>
      </c>
      <c r="L1778">
        <v>3.25</v>
      </c>
      <c r="M1778" t="str">
        <f t="shared" si="81"/>
        <v>Satisfactory</v>
      </c>
      <c r="N1778" t="str">
        <f t="shared" si="83"/>
        <v>Satisfactory</v>
      </c>
    </row>
    <row r="1779" spans="1:14" x14ac:dyDescent="0.25">
      <c r="A1779">
        <v>2498</v>
      </c>
      <c r="B1779" t="str">
        <f>TRIM(Table2[[#This Row],[Company (Manufacturer)]])</f>
        <v>Odyssey</v>
      </c>
      <c r="C1779" t="s">
        <v>3411</v>
      </c>
      <c r="D1779" t="s">
        <v>10</v>
      </c>
      <c r="E1779">
        <v>2020</v>
      </c>
      <c r="F1779" t="s">
        <v>153</v>
      </c>
      <c r="G1779" t="s">
        <v>330</v>
      </c>
      <c r="H1779" s="1">
        <v>0.7</v>
      </c>
      <c r="I1779" s="1" t="str">
        <f t="shared" si="82"/>
        <v>2</v>
      </c>
      <c r="J1779" t="s">
        <v>102</v>
      </c>
      <c r="K1779" t="s">
        <v>3423</v>
      </c>
      <c r="L1779">
        <v>3.75</v>
      </c>
      <c r="M1779" t="str">
        <f t="shared" si="81"/>
        <v>Praiseworthy</v>
      </c>
      <c r="N1779" t="str">
        <f t="shared" si="83"/>
        <v>Praiseworthy</v>
      </c>
    </row>
    <row r="1780" spans="1:14" x14ac:dyDescent="0.25">
      <c r="A1780">
        <v>2566</v>
      </c>
      <c r="B1780" t="str">
        <f>TRIM(Table2[[#This Row],[Company (Manufacturer)]])</f>
        <v>Odyssey</v>
      </c>
      <c r="C1780" t="s">
        <v>3411</v>
      </c>
      <c r="D1780" t="s">
        <v>10</v>
      </c>
      <c r="E1780">
        <v>2021</v>
      </c>
      <c r="F1780" t="s">
        <v>336</v>
      </c>
      <c r="G1780" t="s">
        <v>337</v>
      </c>
      <c r="H1780" s="1">
        <v>0.7</v>
      </c>
      <c r="I1780" s="1" t="str">
        <f t="shared" si="82"/>
        <v>2</v>
      </c>
      <c r="J1780" t="s">
        <v>102</v>
      </c>
      <c r="K1780" t="s">
        <v>3424</v>
      </c>
      <c r="L1780">
        <v>3.75</v>
      </c>
      <c r="M1780" t="str">
        <f t="shared" si="81"/>
        <v>Praiseworthy</v>
      </c>
      <c r="N1780" t="str">
        <f t="shared" si="83"/>
        <v>Praiseworthy</v>
      </c>
    </row>
    <row r="1781" spans="1:14" x14ac:dyDescent="0.25">
      <c r="A1781">
        <v>2582</v>
      </c>
      <c r="B1781" t="str">
        <f>TRIM(Table2[[#This Row],[Company (Manufacturer)]])</f>
        <v>Odyssey</v>
      </c>
      <c r="C1781" t="s">
        <v>3411</v>
      </c>
      <c r="D1781" t="s">
        <v>10</v>
      </c>
      <c r="E1781">
        <v>2021</v>
      </c>
      <c r="F1781" t="s">
        <v>239</v>
      </c>
      <c r="G1781" t="s">
        <v>3425</v>
      </c>
      <c r="H1781" s="1">
        <v>1</v>
      </c>
      <c r="I1781" s="1" t="str">
        <f t="shared" si="82"/>
        <v>1</v>
      </c>
      <c r="J1781" t="s">
        <v>905</v>
      </c>
      <c r="K1781" t="s">
        <v>3426</v>
      </c>
      <c r="L1781">
        <v>3</v>
      </c>
      <c r="M1781" t="str">
        <f t="shared" si="81"/>
        <v>Satisfactory</v>
      </c>
      <c r="N1781" t="str">
        <f t="shared" si="83"/>
        <v>Satisfactory</v>
      </c>
    </row>
    <row r="1782" spans="1:14" x14ac:dyDescent="0.25">
      <c r="A1782">
        <v>2582</v>
      </c>
      <c r="B1782" t="str">
        <f>TRIM(Table2[[#This Row],[Company (Manufacturer)]])</f>
        <v>Odyssey</v>
      </c>
      <c r="C1782" t="s">
        <v>3411</v>
      </c>
      <c r="D1782" t="s">
        <v>10</v>
      </c>
      <c r="E1782">
        <v>2021</v>
      </c>
      <c r="F1782" t="s">
        <v>10</v>
      </c>
      <c r="G1782" t="s">
        <v>3427</v>
      </c>
      <c r="H1782" s="1">
        <v>0.7</v>
      </c>
      <c r="I1782" s="1" t="str">
        <f t="shared" si="82"/>
        <v>2</v>
      </c>
      <c r="J1782" t="s">
        <v>102</v>
      </c>
      <c r="K1782" t="s">
        <v>3428</v>
      </c>
      <c r="L1782">
        <v>3.25</v>
      </c>
      <c r="M1782" t="str">
        <f t="shared" si="81"/>
        <v>Satisfactory</v>
      </c>
      <c r="N1782" t="str">
        <f t="shared" si="83"/>
        <v>Satisfactory</v>
      </c>
    </row>
    <row r="1783" spans="1:14" x14ac:dyDescent="0.25">
      <c r="A1783">
        <v>2696</v>
      </c>
      <c r="B1783" t="str">
        <f>TRIM(Table2[[#This Row],[Company (Manufacturer)]])</f>
        <v>Odyssey</v>
      </c>
      <c r="C1783" t="s">
        <v>3411</v>
      </c>
      <c r="D1783" t="s">
        <v>10</v>
      </c>
      <c r="E1783">
        <v>2021</v>
      </c>
      <c r="F1783" t="s">
        <v>38</v>
      </c>
      <c r="G1783" t="s">
        <v>334</v>
      </c>
      <c r="H1783" s="1">
        <v>0.7</v>
      </c>
      <c r="I1783" s="1" t="str">
        <f t="shared" si="82"/>
        <v>2</v>
      </c>
      <c r="J1783" t="s">
        <v>102</v>
      </c>
      <c r="K1783" t="s">
        <v>3429</v>
      </c>
      <c r="L1783">
        <v>3.25</v>
      </c>
      <c r="M1783" t="str">
        <f t="shared" si="81"/>
        <v>Satisfactory</v>
      </c>
      <c r="N1783" t="str">
        <f t="shared" si="83"/>
        <v>Satisfactory</v>
      </c>
    </row>
    <row r="1784" spans="1:14" x14ac:dyDescent="0.25">
      <c r="A1784">
        <v>2704</v>
      </c>
      <c r="B1784" t="str">
        <f>TRIM(Table2[[#This Row],[Company (Manufacturer)]])</f>
        <v>Odyssey</v>
      </c>
      <c r="C1784" t="s">
        <v>3411</v>
      </c>
      <c r="D1784" t="s">
        <v>10</v>
      </c>
      <c r="E1784">
        <v>2021</v>
      </c>
      <c r="F1784" t="s">
        <v>27</v>
      </c>
      <c r="G1784" t="s">
        <v>57</v>
      </c>
      <c r="H1784" s="1">
        <v>0.8</v>
      </c>
      <c r="I1784" s="1" t="str">
        <f t="shared" si="82"/>
        <v>2</v>
      </c>
      <c r="J1784" t="s">
        <v>102</v>
      </c>
      <c r="K1784" t="s">
        <v>3430</v>
      </c>
      <c r="L1784">
        <v>3</v>
      </c>
      <c r="M1784" t="str">
        <f t="shared" si="81"/>
        <v>Satisfactory</v>
      </c>
      <c r="N1784" t="str">
        <f t="shared" si="83"/>
        <v>Satisfactory</v>
      </c>
    </row>
    <row r="1785" spans="1:14" x14ac:dyDescent="0.25">
      <c r="A1785">
        <v>2704</v>
      </c>
      <c r="B1785" t="str">
        <f>TRIM(Table2[[#This Row],[Company (Manufacturer)]])</f>
        <v>Odyssey</v>
      </c>
      <c r="C1785" t="s">
        <v>3411</v>
      </c>
      <c r="D1785" t="s">
        <v>10</v>
      </c>
      <c r="E1785">
        <v>2021</v>
      </c>
      <c r="F1785" t="s">
        <v>27</v>
      </c>
      <c r="G1785" t="s">
        <v>57</v>
      </c>
      <c r="H1785" s="1">
        <v>0.7</v>
      </c>
      <c r="I1785" s="1" t="str">
        <f t="shared" si="82"/>
        <v>2</v>
      </c>
      <c r="J1785" t="s">
        <v>102</v>
      </c>
      <c r="K1785" t="s">
        <v>3431</v>
      </c>
      <c r="L1785">
        <v>3.5</v>
      </c>
      <c r="M1785" t="str">
        <f t="shared" si="81"/>
        <v>Satisfactory</v>
      </c>
      <c r="N1785" t="str">
        <f t="shared" si="83"/>
        <v>Satisfactory</v>
      </c>
    </row>
    <row r="1786" spans="1:14" x14ac:dyDescent="0.25">
      <c r="A1786">
        <v>1594</v>
      </c>
      <c r="B1786" t="str">
        <f>TRIM(Table2[[#This Row],[Company (Manufacturer)]])</f>
        <v>Ohiyo</v>
      </c>
      <c r="C1786" t="s">
        <v>3432</v>
      </c>
      <c r="D1786" t="s">
        <v>10</v>
      </c>
      <c r="E1786">
        <v>2015</v>
      </c>
      <c r="F1786" t="s">
        <v>149</v>
      </c>
      <c r="G1786" t="s">
        <v>2734</v>
      </c>
      <c r="H1786" s="1">
        <v>0.7</v>
      </c>
      <c r="I1786" s="1" t="str">
        <f t="shared" si="82"/>
        <v>3</v>
      </c>
      <c r="J1786" t="s">
        <v>13</v>
      </c>
      <c r="K1786" t="s">
        <v>3433</v>
      </c>
      <c r="L1786">
        <v>2.75</v>
      </c>
      <c r="M1786" t="str">
        <f t="shared" si="81"/>
        <v>Dissapointing</v>
      </c>
      <c r="N1786" t="str">
        <f t="shared" si="83"/>
        <v>Dissapointing</v>
      </c>
    </row>
    <row r="1787" spans="1:14" x14ac:dyDescent="0.25">
      <c r="A1787">
        <v>1598</v>
      </c>
      <c r="B1787" t="str">
        <f>TRIM(Table2[[#This Row],[Company (Manufacturer)]])</f>
        <v>Ohiyo</v>
      </c>
      <c r="C1787" t="s">
        <v>3432</v>
      </c>
      <c r="D1787" t="s">
        <v>10</v>
      </c>
      <c r="E1787">
        <v>2015</v>
      </c>
      <c r="F1787" t="s">
        <v>11</v>
      </c>
      <c r="G1787" t="s">
        <v>11</v>
      </c>
      <c r="H1787" s="1">
        <v>0.7</v>
      </c>
      <c r="I1787" s="1" t="str">
        <f t="shared" si="82"/>
        <v>3</v>
      </c>
      <c r="J1787" t="s">
        <v>13</v>
      </c>
      <c r="K1787" t="s">
        <v>3434</v>
      </c>
      <c r="L1787">
        <v>3</v>
      </c>
      <c r="M1787" t="str">
        <f t="shared" si="81"/>
        <v>Satisfactory</v>
      </c>
      <c r="N1787" t="str">
        <f t="shared" si="83"/>
        <v>Satisfactory</v>
      </c>
    </row>
    <row r="1788" spans="1:14" x14ac:dyDescent="0.25">
      <c r="A1788">
        <v>761</v>
      </c>
      <c r="B1788" t="str">
        <f>TRIM(Table2[[#This Row],[Company (Manufacturer)]])</f>
        <v>Oialla by Bojessen (Malmo)</v>
      </c>
      <c r="C1788" t="s">
        <v>3435</v>
      </c>
      <c r="D1788" t="s">
        <v>500</v>
      </c>
      <c r="E1788">
        <v>2011</v>
      </c>
      <c r="F1788" t="s">
        <v>35</v>
      </c>
      <c r="G1788" t="s">
        <v>3436</v>
      </c>
      <c r="H1788" s="1">
        <v>0.7</v>
      </c>
      <c r="I1788" s="1" t="str">
        <f t="shared" si="82"/>
        <v>2</v>
      </c>
      <c r="J1788" t="s">
        <v>102</v>
      </c>
      <c r="K1788" t="s">
        <v>3437</v>
      </c>
      <c r="L1788">
        <v>3.5</v>
      </c>
      <c r="M1788" t="str">
        <f t="shared" si="81"/>
        <v>Satisfactory</v>
      </c>
      <c r="N1788" t="str">
        <f t="shared" si="83"/>
        <v>Satisfactory</v>
      </c>
    </row>
    <row r="1789" spans="1:14" x14ac:dyDescent="0.25">
      <c r="A1789">
        <v>2142</v>
      </c>
      <c r="B1789" t="str">
        <f>TRIM(Table2[[#This Row],[Company (Manufacturer)]])</f>
        <v>Oialla by Bojessen (Malmo)</v>
      </c>
      <c r="C1789" t="s">
        <v>3435</v>
      </c>
      <c r="D1789" t="s">
        <v>500</v>
      </c>
      <c r="E1789">
        <v>2018</v>
      </c>
      <c r="F1789" t="s">
        <v>44</v>
      </c>
      <c r="G1789" t="s">
        <v>332</v>
      </c>
      <c r="H1789" s="1">
        <v>0.78</v>
      </c>
      <c r="I1789" s="1" t="str">
        <f t="shared" si="82"/>
        <v>3</v>
      </c>
      <c r="J1789" t="s">
        <v>13</v>
      </c>
      <c r="K1789" t="s">
        <v>3438</v>
      </c>
      <c r="L1789">
        <v>3.75</v>
      </c>
      <c r="M1789" t="str">
        <f t="shared" si="81"/>
        <v>Praiseworthy</v>
      </c>
      <c r="N1789" t="str">
        <f t="shared" si="83"/>
        <v>Praiseworthy</v>
      </c>
    </row>
    <row r="1790" spans="1:14" x14ac:dyDescent="0.25">
      <c r="A1790">
        <v>457</v>
      </c>
      <c r="B1790" t="str">
        <f>TRIM(Table2[[#This Row],[Company (Manufacturer)]])</f>
        <v>Olive and Sinclair</v>
      </c>
      <c r="C1790" t="s">
        <v>3439</v>
      </c>
      <c r="D1790" t="s">
        <v>10</v>
      </c>
      <c r="E1790">
        <v>2009</v>
      </c>
      <c r="F1790" t="s">
        <v>239</v>
      </c>
      <c r="G1790" t="s">
        <v>3440</v>
      </c>
      <c r="H1790" s="1">
        <v>0.67</v>
      </c>
      <c r="I1790" s="1" t="str">
        <f t="shared" si="82"/>
        <v>3</v>
      </c>
      <c r="J1790" t="s">
        <v>13</v>
      </c>
      <c r="K1790" t="s">
        <v>3441</v>
      </c>
      <c r="L1790">
        <v>2.75</v>
      </c>
      <c r="M1790" t="str">
        <f t="shared" si="81"/>
        <v>Dissapointing</v>
      </c>
      <c r="N1790" t="str">
        <f t="shared" si="83"/>
        <v>Dissapointing</v>
      </c>
    </row>
    <row r="1791" spans="1:14" x14ac:dyDescent="0.25">
      <c r="A1791">
        <v>457</v>
      </c>
      <c r="B1791" t="str">
        <f>TRIM(Table2[[#This Row],[Company (Manufacturer)]])</f>
        <v>Olive and Sinclair</v>
      </c>
      <c r="C1791" t="s">
        <v>3439</v>
      </c>
      <c r="D1791" t="s">
        <v>10</v>
      </c>
      <c r="E1791">
        <v>2009</v>
      </c>
      <c r="F1791" t="s">
        <v>239</v>
      </c>
      <c r="G1791" t="s">
        <v>3442</v>
      </c>
      <c r="H1791" s="1">
        <v>0.75</v>
      </c>
      <c r="I1791" s="1" t="str">
        <f t="shared" si="82"/>
        <v>3</v>
      </c>
      <c r="J1791" t="s">
        <v>13</v>
      </c>
      <c r="K1791" t="s">
        <v>3443</v>
      </c>
      <c r="L1791">
        <v>3</v>
      </c>
      <c r="M1791" t="str">
        <f t="shared" si="81"/>
        <v>Satisfactory</v>
      </c>
      <c r="N1791" t="str">
        <f t="shared" si="83"/>
        <v>Satisfactory</v>
      </c>
    </row>
    <row r="1792" spans="1:14" x14ac:dyDescent="0.25">
      <c r="A1792">
        <v>486</v>
      </c>
      <c r="B1792" t="str">
        <f>TRIM(Table2[[#This Row],[Company (Manufacturer)]])</f>
        <v>Olive and Sinclair</v>
      </c>
      <c r="C1792" t="s">
        <v>3439</v>
      </c>
      <c r="D1792" t="s">
        <v>10</v>
      </c>
      <c r="E1792">
        <v>2010</v>
      </c>
      <c r="F1792" t="s">
        <v>18</v>
      </c>
      <c r="G1792" t="s">
        <v>3444</v>
      </c>
      <c r="H1792" s="1">
        <v>0.72</v>
      </c>
      <c r="I1792" s="1" t="str">
        <f t="shared" si="82"/>
        <v>3</v>
      </c>
      <c r="J1792" t="s">
        <v>13</v>
      </c>
      <c r="K1792" t="s">
        <v>3445</v>
      </c>
      <c r="L1792">
        <v>3</v>
      </c>
      <c r="M1792" t="str">
        <f t="shared" si="81"/>
        <v>Satisfactory</v>
      </c>
      <c r="N1792" t="str">
        <f t="shared" si="83"/>
        <v>Satisfactory</v>
      </c>
    </row>
    <row r="1793" spans="1:14" x14ac:dyDescent="0.25">
      <c r="A1793">
        <v>486</v>
      </c>
      <c r="B1793" t="str">
        <f>TRIM(Table2[[#This Row],[Company (Manufacturer)]])</f>
        <v>Olive and Sinclair</v>
      </c>
      <c r="C1793" t="s">
        <v>3439</v>
      </c>
      <c r="D1793" t="s">
        <v>10</v>
      </c>
      <c r="E1793">
        <v>2010</v>
      </c>
      <c r="F1793" t="s">
        <v>212</v>
      </c>
      <c r="G1793" t="s">
        <v>3446</v>
      </c>
      <c r="H1793" s="1">
        <v>0.72</v>
      </c>
      <c r="I1793" s="1" t="str">
        <f t="shared" si="82"/>
        <v>3</v>
      </c>
      <c r="J1793" t="s">
        <v>13</v>
      </c>
      <c r="K1793" t="s">
        <v>3447</v>
      </c>
      <c r="L1793">
        <v>3</v>
      </c>
      <c r="M1793" t="str">
        <f t="shared" si="81"/>
        <v>Satisfactory</v>
      </c>
      <c r="N1793" t="str">
        <f t="shared" si="83"/>
        <v>Satisfactory</v>
      </c>
    </row>
    <row r="1794" spans="1:14" x14ac:dyDescent="0.25">
      <c r="A1794">
        <v>688</v>
      </c>
      <c r="B1794" t="str">
        <f>TRIM(Table2[[#This Row],[Company (Manufacturer)]])</f>
        <v>Olivia</v>
      </c>
      <c r="C1794" t="s">
        <v>3448</v>
      </c>
      <c r="D1794" t="s">
        <v>229</v>
      </c>
      <c r="E1794">
        <v>2011</v>
      </c>
      <c r="F1794" t="s">
        <v>239</v>
      </c>
      <c r="G1794" t="s">
        <v>3449</v>
      </c>
      <c r="H1794" s="1">
        <v>0.76</v>
      </c>
      <c r="I1794" s="1" t="str">
        <f t="shared" si="82"/>
        <v>5</v>
      </c>
      <c r="J1794" t="s">
        <v>145</v>
      </c>
      <c r="K1794" t="s">
        <v>3450</v>
      </c>
      <c r="L1794">
        <v>2</v>
      </c>
      <c r="M1794" t="str">
        <f t="shared" ref="M1794:M1857" si="84">VLOOKUP(L1794,$S$10:$T$15,2,TRUE)</f>
        <v>Dissapointing</v>
      </c>
      <c r="N1794" t="str">
        <f t="shared" si="83"/>
        <v>Dissapointing</v>
      </c>
    </row>
    <row r="1795" spans="1:14" x14ac:dyDescent="0.25">
      <c r="A1795">
        <v>688</v>
      </c>
      <c r="B1795" t="str">
        <f>TRIM(Table2[[#This Row],[Company (Manufacturer)]])</f>
        <v>Olivia</v>
      </c>
      <c r="C1795" t="s">
        <v>3448</v>
      </c>
      <c r="D1795" t="s">
        <v>229</v>
      </c>
      <c r="E1795">
        <v>2011</v>
      </c>
      <c r="F1795" t="s">
        <v>239</v>
      </c>
      <c r="G1795" t="s">
        <v>3451</v>
      </c>
      <c r="H1795" s="1">
        <v>0.76</v>
      </c>
      <c r="I1795" s="1" t="str">
        <f t="shared" ref="I1795:I1858" si="85">LEFT(J1795,1)</f>
        <v>5</v>
      </c>
      <c r="J1795" t="s">
        <v>145</v>
      </c>
      <c r="K1795" t="s">
        <v>3452</v>
      </c>
      <c r="L1795">
        <v>2.75</v>
      </c>
      <c r="M1795" t="str">
        <f t="shared" si="84"/>
        <v>Dissapointing</v>
      </c>
      <c r="N1795" t="str">
        <f t="shared" ref="N1795:N1858" si="86">IF(AND(L1795 &gt;= 1, L1795&lt; 2), "Unpleaseant", IF(AND(L1795 &gt;= 2, L1795 &lt;3), "Dissapointing", IF(AND(L1795 &gt;= 3, L1795&lt;3.75), "Satisfactory", IF(AND(L1795&gt;=3.75, L1795&lt; 4), "Praiseworthy", IF(AND(L1795 &gt;=4, L1795&lt;5), "Premium", "Elite")))))</f>
        <v>Dissapointing</v>
      </c>
    </row>
    <row r="1796" spans="1:14" x14ac:dyDescent="0.25">
      <c r="A1796">
        <v>688</v>
      </c>
      <c r="B1796" t="str">
        <f>TRIM(Table2[[#This Row],[Company (Manufacturer)]])</f>
        <v>Olivia</v>
      </c>
      <c r="C1796" t="s">
        <v>3448</v>
      </c>
      <c r="D1796" t="s">
        <v>229</v>
      </c>
      <c r="E1796">
        <v>2011</v>
      </c>
      <c r="F1796" t="s">
        <v>239</v>
      </c>
      <c r="G1796" t="s">
        <v>3451</v>
      </c>
      <c r="H1796" s="1">
        <v>0.85</v>
      </c>
      <c r="I1796" s="1" t="str">
        <f t="shared" si="85"/>
        <v>5</v>
      </c>
      <c r="J1796" t="s">
        <v>145</v>
      </c>
      <c r="K1796" t="s">
        <v>3453</v>
      </c>
      <c r="L1796">
        <v>2.75</v>
      </c>
      <c r="M1796" t="str">
        <f t="shared" si="84"/>
        <v>Dissapointing</v>
      </c>
      <c r="N1796" t="str">
        <f t="shared" si="86"/>
        <v>Dissapointing</v>
      </c>
    </row>
    <row r="1797" spans="1:14" x14ac:dyDescent="0.25">
      <c r="A1797">
        <v>688</v>
      </c>
      <c r="B1797" t="str">
        <f>TRIM(Table2[[#This Row],[Company (Manufacturer)]])</f>
        <v>Olivia</v>
      </c>
      <c r="C1797" t="s">
        <v>3448</v>
      </c>
      <c r="D1797" t="s">
        <v>229</v>
      </c>
      <c r="E1797">
        <v>2011</v>
      </c>
      <c r="F1797" t="s">
        <v>239</v>
      </c>
      <c r="G1797" t="s">
        <v>3449</v>
      </c>
      <c r="H1797" s="1">
        <v>0.85</v>
      </c>
      <c r="I1797" s="1" t="str">
        <f t="shared" si="85"/>
        <v>5</v>
      </c>
      <c r="J1797" t="s">
        <v>145</v>
      </c>
      <c r="K1797" t="s">
        <v>3454</v>
      </c>
      <c r="L1797">
        <v>3</v>
      </c>
      <c r="M1797" t="str">
        <f t="shared" si="84"/>
        <v>Satisfactory</v>
      </c>
      <c r="N1797" t="str">
        <f t="shared" si="86"/>
        <v>Satisfactory</v>
      </c>
    </row>
    <row r="1798" spans="1:14" x14ac:dyDescent="0.25">
      <c r="A1798">
        <v>693</v>
      </c>
      <c r="B1798" t="str">
        <f>TRIM(Table2[[#This Row],[Company (Manufacturer)]])</f>
        <v>Omanhene</v>
      </c>
      <c r="C1798" t="s">
        <v>3455</v>
      </c>
      <c r="D1798" t="s">
        <v>212</v>
      </c>
      <c r="E1798">
        <v>2011</v>
      </c>
      <c r="F1798" t="s">
        <v>212</v>
      </c>
      <c r="G1798" t="s">
        <v>212</v>
      </c>
      <c r="H1798" s="1">
        <v>0.8</v>
      </c>
      <c r="I1798" s="1" t="str">
        <f t="shared" si="85"/>
        <v>4</v>
      </c>
      <c r="J1798" t="s">
        <v>36</v>
      </c>
      <c r="K1798" t="s">
        <v>3456</v>
      </c>
      <c r="L1798">
        <v>2.75</v>
      </c>
      <c r="M1798" t="str">
        <f t="shared" si="84"/>
        <v>Dissapointing</v>
      </c>
      <c r="N1798" t="str">
        <f t="shared" si="86"/>
        <v>Dissapointing</v>
      </c>
    </row>
    <row r="1799" spans="1:14" x14ac:dyDescent="0.25">
      <c r="A1799">
        <v>1247</v>
      </c>
      <c r="B1799" t="str">
        <f>TRIM(Table2[[#This Row],[Company (Manufacturer)]])</f>
        <v>Omnom</v>
      </c>
      <c r="C1799" t="s">
        <v>3457</v>
      </c>
      <c r="D1799" t="s">
        <v>3458</v>
      </c>
      <c r="E1799">
        <v>2014</v>
      </c>
      <c r="F1799" t="s">
        <v>55</v>
      </c>
      <c r="G1799" t="s">
        <v>55</v>
      </c>
      <c r="H1799" s="1">
        <v>0.7</v>
      </c>
      <c r="I1799" s="1" t="str">
        <f t="shared" si="85"/>
        <v>3</v>
      </c>
      <c r="J1799" t="s">
        <v>13</v>
      </c>
      <c r="K1799" t="s">
        <v>3459</v>
      </c>
      <c r="L1799">
        <v>3</v>
      </c>
      <c r="M1799" t="str">
        <f t="shared" si="84"/>
        <v>Satisfactory</v>
      </c>
      <c r="N1799" t="str">
        <f t="shared" si="86"/>
        <v>Satisfactory</v>
      </c>
    </row>
    <row r="1800" spans="1:14" x14ac:dyDescent="0.25">
      <c r="A1800">
        <v>1247</v>
      </c>
      <c r="B1800" t="str">
        <f>TRIM(Table2[[#This Row],[Company (Manufacturer)]])</f>
        <v>Omnom</v>
      </c>
      <c r="C1800" t="s">
        <v>3457</v>
      </c>
      <c r="D1800" t="s">
        <v>3458</v>
      </c>
      <c r="E1800">
        <v>2014</v>
      </c>
      <c r="F1800" t="s">
        <v>15</v>
      </c>
      <c r="G1800" t="s">
        <v>15</v>
      </c>
      <c r="H1800" s="1">
        <v>0.66</v>
      </c>
      <c r="I1800" s="1" t="str">
        <f t="shared" si="85"/>
        <v>3</v>
      </c>
      <c r="J1800" t="s">
        <v>13</v>
      </c>
      <c r="K1800" t="s">
        <v>3460</v>
      </c>
      <c r="L1800">
        <v>3.5</v>
      </c>
      <c r="M1800" t="str">
        <f t="shared" si="84"/>
        <v>Satisfactory</v>
      </c>
      <c r="N1800" t="str">
        <f t="shared" si="86"/>
        <v>Satisfactory</v>
      </c>
    </row>
    <row r="1801" spans="1:14" x14ac:dyDescent="0.25">
      <c r="A1801">
        <v>1816</v>
      </c>
      <c r="B1801" t="str">
        <f>TRIM(Table2[[#This Row],[Company (Manufacturer)]])</f>
        <v>Omnom</v>
      </c>
      <c r="C1801" t="s">
        <v>3457</v>
      </c>
      <c r="D1801" t="s">
        <v>3458</v>
      </c>
      <c r="E1801">
        <v>2016</v>
      </c>
      <c r="F1801" t="s">
        <v>11</v>
      </c>
      <c r="G1801" t="s">
        <v>3461</v>
      </c>
      <c r="H1801" s="1">
        <v>0.7</v>
      </c>
      <c r="I1801" s="1" t="str">
        <f t="shared" si="85"/>
        <v>3</v>
      </c>
      <c r="J1801" t="s">
        <v>13</v>
      </c>
      <c r="K1801" t="s">
        <v>3462</v>
      </c>
      <c r="L1801">
        <v>3.75</v>
      </c>
      <c r="M1801" t="str">
        <f t="shared" si="84"/>
        <v>Praiseworthy</v>
      </c>
      <c r="N1801" t="str">
        <f t="shared" si="86"/>
        <v>Praiseworthy</v>
      </c>
    </row>
    <row r="1802" spans="1:14" x14ac:dyDescent="0.25">
      <c r="A1802">
        <v>2036</v>
      </c>
      <c r="B1802" t="str">
        <f>TRIM(Table2[[#This Row],[Company (Manufacturer)]])</f>
        <v>Omnom</v>
      </c>
      <c r="C1802" t="s">
        <v>3457</v>
      </c>
      <c r="D1802" t="s">
        <v>3458</v>
      </c>
      <c r="E1802">
        <v>2018</v>
      </c>
      <c r="F1802" t="s">
        <v>163</v>
      </c>
      <c r="G1802" t="s">
        <v>163</v>
      </c>
      <c r="H1802" s="1">
        <v>0.73</v>
      </c>
      <c r="I1802" s="1" t="str">
        <f t="shared" si="85"/>
        <v>3</v>
      </c>
      <c r="J1802" t="s">
        <v>13</v>
      </c>
      <c r="K1802" t="s">
        <v>3463</v>
      </c>
      <c r="L1802">
        <v>3</v>
      </c>
      <c r="M1802" t="str">
        <f t="shared" si="84"/>
        <v>Satisfactory</v>
      </c>
      <c r="N1802" t="str">
        <f t="shared" si="86"/>
        <v>Satisfactory</v>
      </c>
    </row>
    <row r="1803" spans="1:14" x14ac:dyDescent="0.25">
      <c r="A1803">
        <v>2514</v>
      </c>
      <c r="B1803" t="str">
        <f>TRIM(Table2[[#This Row],[Company (Manufacturer)]])</f>
        <v>Or Dubh</v>
      </c>
      <c r="C1803" t="s">
        <v>3464</v>
      </c>
      <c r="D1803" t="s">
        <v>10</v>
      </c>
      <c r="E1803">
        <v>2020</v>
      </c>
      <c r="F1803" t="s">
        <v>15</v>
      </c>
      <c r="G1803" t="s">
        <v>3465</v>
      </c>
      <c r="H1803" s="1">
        <v>0.7</v>
      </c>
      <c r="I1803" s="1" t="str">
        <f t="shared" si="85"/>
        <v>2</v>
      </c>
      <c r="J1803" t="s">
        <v>102</v>
      </c>
      <c r="K1803" t="s">
        <v>3466</v>
      </c>
      <c r="L1803">
        <v>3.25</v>
      </c>
      <c r="M1803" t="str">
        <f t="shared" si="84"/>
        <v>Satisfactory</v>
      </c>
      <c r="N1803" t="str">
        <f t="shared" si="86"/>
        <v>Satisfactory</v>
      </c>
    </row>
    <row r="1804" spans="1:14" x14ac:dyDescent="0.25">
      <c r="A1804">
        <v>2518</v>
      </c>
      <c r="B1804" t="str">
        <f>TRIM(Table2[[#This Row],[Company (Manufacturer)]])</f>
        <v>Or Dubh</v>
      </c>
      <c r="C1804" t="s">
        <v>3464</v>
      </c>
      <c r="D1804" t="s">
        <v>10</v>
      </c>
      <c r="E1804">
        <v>2020</v>
      </c>
      <c r="F1804" t="s">
        <v>153</v>
      </c>
      <c r="G1804" t="s">
        <v>3467</v>
      </c>
      <c r="H1804" s="1">
        <v>0.7</v>
      </c>
      <c r="I1804" s="1" t="str">
        <f t="shared" si="85"/>
        <v>2</v>
      </c>
      <c r="J1804" t="s">
        <v>102</v>
      </c>
      <c r="K1804" t="s">
        <v>3468</v>
      </c>
      <c r="L1804">
        <v>3.25</v>
      </c>
      <c r="M1804" t="str">
        <f t="shared" si="84"/>
        <v>Satisfactory</v>
      </c>
      <c r="N1804" t="str">
        <f t="shared" si="86"/>
        <v>Satisfactory</v>
      </c>
    </row>
    <row r="1805" spans="1:14" x14ac:dyDescent="0.25">
      <c r="A1805">
        <v>2518</v>
      </c>
      <c r="B1805" t="str">
        <f>TRIM(Table2[[#This Row],[Company (Manufacturer)]])</f>
        <v>Or Dubh</v>
      </c>
      <c r="C1805" t="s">
        <v>3464</v>
      </c>
      <c r="D1805" t="s">
        <v>10</v>
      </c>
      <c r="E1805">
        <v>2020</v>
      </c>
      <c r="F1805" t="s">
        <v>11</v>
      </c>
      <c r="G1805" t="s">
        <v>3469</v>
      </c>
      <c r="H1805" s="1">
        <v>0.7</v>
      </c>
      <c r="I1805" s="1" t="str">
        <f t="shared" si="85"/>
        <v>2</v>
      </c>
      <c r="J1805" t="s">
        <v>102</v>
      </c>
      <c r="K1805" t="s">
        <v>3470</v>
      </c>
      <c r="L1805">
        <v>3.5</v>
      </c>
      <c r="M1805" t="str">
        <f t="shared" si="84"/>
        <v>Satisfactory</v>
      </c>
      <c r="N1805" t="str">
        <f t="shared" si="86"/>
        <v>Satisfactory</v>
      </c>
    </row>
    <row r="1806" spans="1:14" x14ac:dyDescent="0.25">
      <c r="A1806">
        <v>2676</v>
      </c>
      <c r="B1806" t="str">
        <f>TRIM(Table2[[#This Row],[Company (Manufacturer)]])</f>
        <v>Orfeve</v>
      </c>
      <c r="C1806" t="s">
        <v>3471</v>
      </c>
      <c r="D1806" t="s">
        <v>534</v>
      </c>
      <c r="E1806">
        <v>2021</v>
      </c>
      <c r="F1806" t="s">
        <v>38</v>
      </c>
      <c r="G1806" t="s">
        <v>3472</v>
      </c>
      <c r="H1806" s="1">
        <v>0.7</v>
      </c>
      <c r="I1806" s="1" t="str">
        <f t="shared" si="85"/>
        <v>3</v>
      </c>
      <c r="J1806" t="s">
        <v>13</v>
      </c>
      <c r="K1806" t="s">
        <v>3473</v>
      </c>
      <c r="L1806">
        <v>3.25</v>
      </c>
      <c r="M1806" t="str">
        <f t="shared" si="84"/>
        <v>Satisfactory</v>
      </c>
      <c r="N1806" t="str">
        <f t="shared" si="86"/>
        <v>Satisfactory</v>
      </c>
    </row>
    <row r="1807" spans="1:14" x14ac:dyDescent="0.25">
      <c r="A1807">
        <v>2676</v>
      </c>
      <c r="B1807" t="str">
        <f>TRIM(Table2[[#This Row],[Company (Manufacturer)]])</f>
        <v>Orfeve</v>
      </c>
      <c r="C1807" t="s">
        <v>3471</v>
      </c>
      <c r="D1807" t="s">
        <v>534</v>
      </c>
      <c r="E1807">
        <v>2021</v>
      </c>
      <c r="F1807" t="s">
        <v>15</v>
      </c>
      <c r="G1807" t="s">
        <v>3474</v>
      </c>
      <c r="H1807" s="1">
        <v>0.75</v>
      </c>
      <c r="I1807" s="1" t="str">
        <f t="shared" si="85"/>
        <v>3</v>
      </c>
      <c r="J1807" t="s">
        <v>13</v>
      </c>
      <c r="K1807" t="s">
        <v>3475</v>
      </c>
      <c r="L1807">
        <v>3.5</v>
      </c>
      <c r="M1807" t="str">
        <f t="shared" si="84"/>
        <v>Satisfactory</v>
      </c>
      <c r="N1807" t="str">
        <f t="shared" si="86"/>
        <v>Satisfactory</v>
      </c>
    </row>
    <row r="1808" spans="1:14" x14ac:dyDescent="0.25">
      <c r="A1808">
        <v>2680</v>
      </c>
      <c r="B1808" t="str">
        <f>TRIM(Table2[[#This Row],[Company (Manufacturer)]])</f>
        <v>Orfeve</v>
      </c>
      <c r="C1808" t="s">
        <v>3471</v>
      </c>
      <c r="D1808" t="s">
        <v>534</v>
      </c>
      <c r="E1808">
        <v>2021</v>
      </c>
      <c r="F1808" t="s">
        <v>49</v>
      </c>
      <c r="G1808" t="s">
        <v>3476</v>
      </c>
      <c r="H1808" s="1">
        <v>0.75</v>
      </c>
      <c r="I1808" s="1" t="str">
        <f t="shared" si="85"/>
        <v>3</v>
      </c>
      <c r="J1808" t="s">
        <v>13</v>
      </c>
      <c r="K1808" t="s">
        <v>3477</v>
      </c>
      <c r="L1808">
        <v>2.75</v>
      </c>
      <c r="M1808" t="str">
        <f t="shared" si="84"/>
        <v>Dissapointing</v>
      </c>
      <c r="N1808" t="str">
        <f t="shared" si="86"/>
        <v>Dissapointing</v>
      </c>
    </row>
    <row r="1809" spans="1:14" x14ac:dyDescent="0.25">
      <c r="A1809">
        <v>2680</v>
      </c>
      <c r="B1809" t="str">
        <f>TRIM(Table2[[#This Row],[Company (Manufacturer)]])</f>
        <v>Orfeve</v>
      </c>
      <c r="C1809" t="s">
        <v>3471</v>
      </c>
      <c r="D1809" t="s">
        <v>534</v>
      </c>
      <c r="E1809">
        <v>2021</v>
      </c>
      <c r="F1809" t="s">
        <v>38</v>
      </c>
      <c r="G1809" t="s">
        <v>3478</v>
      </c>
      <c r="H1809" s="1">
        <v>0.75</v>
      </c>
      <c r="I1809" s="1" t="str">
        <f t="shared" si="85"/>
        <v>3</v>
      </c>
      <c r="J1809" t="s">
        <v>13</v>
      </c>
      <c r="K1809" t="s">
        <v>3479</v>
      </c>
      <c r="L1809">
        <v>3.25</v>
      </c>
      <c r="M1809" t="str">
        <f t="shared" si="84"/>
        <v>Satisfactory</v>
      </c>
      <c r="N1809" t="str">
        <f t="shared" si="86"/>
        <v>Satisfactory</v>
      </c>
    </row>
    <row r="1810" spans="1:14" x14ac:dyDescent="0.25">
      <c r="A1810">
        <v>1161</v>
      </c>
      <c r="B1810" t="str">
        <f>TRIM(Table2[[#This Row],[Company (Manufacturer)]])</f>
        <v>organicfair</v>
      </c>
      <c r="C1810" t="s">
        <v>3480</v>
      </c>
      <c r="D1810" t="s">
        <v>229</v>
      </c>
      <c r="E1810">
        <v>2013</v>
      </c>
      <c r="F1810" t="s">
        <v>230</v>
      </c>
      <c r="G1810" t="s">
        <v>292</v>
      </c>
      <c r="H1810" s="1">
        <v>0.74</v>
      </c>
      <c r="I1810" s="1" t="str">
        <f t="shared" si="85"/>
        <v>3</v>
      </c>
      <c r="J1810" t="s">
        <v>13</v>
      </c>
      <c r="K1810" t="s">
        <v>3481</v>
      </c>
      <c r="L1810">
        <v>2.75</v>
      </c>
      <c r="M1810" t="str">
        <f t="shared" si="84"/>
        <v>Dissapointing</v>
      </c>
      <c r="N1810" t="str">
        <f t="shared" si="86"/>
        <v>Dissapointing</v>
      </c>
    </row>
    <row r="1811" spans="1:14" x14ac:dyDescent="0.25">
      <c r="A1811">
        <v>1165</v>
      </c>
      <c r="B1811" t="str">
        <f>TRIM(Table2[[#This Row],[Company (Manufacturer)]])</f>
        <v>organicfair</v>
      </c>
      <c r="C1811" t="s">
        <v>3480</v>
      </c>
      <c r="D1811" t="s">
        <v>229</v>
      </c>
      <c r="E1811">
        <v>2013</v>
      </c>
      <c r="F1811" t="s">
        <v>18</v>
      </c>
      <c r="G1811" t="s">
        <v>592</v>
      </c>
      <c r="H1811" s="1">
        <v>0.72</v>
      </c>
      <c r="I1811" s="1" t="str">
        <f t="shared" si="85"/>
        <v>3</v>
      </c>
      <c r="J1811" t="s">
        <v>13</v>
      </c>
      <c r="K1811" t="s">
        <v>3482</v>
      </c>
      <c r="L1811">
        <v>2.75</v>
      </c>
      <c r="M1811" t="str">
        <f t="shared" si="84"/>
        <v>Dissapointing</v>
      </c>
      <c r="N1811" t="str">
        <f t="shared" si="86"/>
        <v>Dissapointing</v>
      </c>
    </row>
    <row r="1812" spans="1:14" x14ac:dyDescent="0.25">
      <c r="A1812">
        <v>1165</v>
      </c>
      <c r="B1812" t="str">
        <f>TRIM(Table2[[#This Row],[Company (Manufacturer)]])</f>
        <v>organicfair</v>
      </c>
      <c r="C1812" t="s">
        <v>3480</v>
      </c>
      <c r="D1812" t="s">
        <v>229</v>
      </c>
      <c r="E1812">
        <v>2013</v>
      </c>
      <c r="F1812" t="s">
        <v>163</v>
      </c>
      <c r="G1812" t="s">
        <v>3483</v>
      </c>
      <c r="H1812" s="1">
        <v>0.72</v>
      </c>
      <c r="I1812" s="1" t="str">
        <f t="shared" si="85"/>
        <v>3</v>
      </c>
      <c r="J1812" t="s">
        <v>13</v>
      </c>
      <c r="K1812" t="s">
        <v>3484</v>
      </c>
      <c r="L1812">
        <v>2.75</v>
      </c>
      <c r="M1812" t="str">
        <f t="shared" si="84"/>
        <v>Dissapointing</v>
      </c>
      <c r="N1812" t="str">
        <f t="shared" si="86"/>
        <v>Dissapointing</v>
      </c>
    </row>
    <row r="1813" spans="1:14" x14ac:dyDescent="0.25">
      <c r="A1813">
        <v>1165</v>
      </c>
      <c r="B1813" t="str">
        <f>TRIM(Table2[[#This Row],[Company (Manufacturer)]])</f>
        <v>organicfair</v>
      </c>
      <c r="C1813" t="s">
        <v>3480</v>
      </c>
      <c r="D1813" t="s">
        <v>229</v>
      </c>
      <c r="E1813">
        <v>2013</v>
      </c>
      <c r="F1813" t="s">
        <v>18</v>
      </c>
      <c r="G1813" t="s">
        <v>3485</v>
      </c>
      <c r="H1813" s="1">
        <v>0.72</v>
      </c>
      <c r="I1813" s="1" t="str">
        <f t="shared" si="85"/>
        <v>3</v>
      </c>
      <c r="J1813" t="s">
        <v>13</v>
      </c>
      <c r="K1813" t="s">
        <v>3486</v>
      </c>
      <c r="L1813">
        <v>3</v>
      </c>
      <c r="M1813" t="str">
        <f t="shared" si="84"/>
        <v>Satisfactory</v>
      </c>
      <c r="N1813" t="str">
        <f t="shared" si="86"/>
        <v>Satisfactory</v>
      </c>
    </row>
    <row r="1814" spans="1:14" x14ac:dyDescent="0.25">
      <c r="A1814">
        <v>1165</v>
      </c>
      <c r="B1814" t="str">
        <f>TRIM(Table2[[#This Row],[Company (Manufacturer)]])</f>
        <v>organicfair</v>
      </c>
      <c r="C1814" t="s">
        <v>3480</v>
      </c>
      <c r="D1814" t="s">
        <v>229</v>
      </c>
      <c r="E1814">
        <v>2013</v>
      </c>
      <c r="F1814" t="s">
        <v>46</v>
      </c>
      <c r="G1814" t="s">
        <v>3193</v>
      </c>
      <c r="H1814" s="1">
        <v>0.72</v>
      </c>
      <c r="I1814" s="1" t="str">
        <f t="shared" si="85"/>
        <v>3</v>
      </c>
      <c r="J1814" t="s">
        <v>13</v>
      </c>
      <c r="K1814" t="s">
        <v>3487</v>
      </c>
      <c r="L1814">
        <v>3</v>
      </c>
      <c r="M1814" t="str">
        <f t="shared" si="84"/>
        <v>Satisfactory</v>
      </c>
      <c r="N1814" t="str">
        <f t="shared" si="86"/>
        <v>Satisfactory</v>
      </c>
    </row>
    <row r="1815" spans="1:14" x14ac:dyDescent="0.25">
      <c r="A1815">
        <v>2076</v>
      </c>
      <c r="B1815" t="str">
        <f>TRIM(Table2[[#This Row],[Company (Manufacturer)]])</f>
        <v>organicfair</v>
      </c>
      <c r="C1815" t="s">
        <v>3480</v>
      </c>
      <c r="D1815" t="s">
        <v>1458</v>
      </c>
      <c r="E1815">
        <v>2018</v>
      </c>
      <c r="F1815" t="s">
        <v>40</v>
      </c>
      <c r="G1815" t="s">
        <v>40</v>
      </c>
      <c r="H1815" s="1">
        <v>0.71</v>
      </c>
      <c r="I1815" s="1" t="str">
        <f t="shared" si="85"/>
        <v>3</v>
      </c>
      <c r="J1815" t="s">
        <v>13</v>
      </c>
      <c r="K1815" t="s">
        <v>3488</v>
      </c>
      <c r="L1815">
        <v>3</v>
      </c>
      <c r="M1815" t="str">
        <f t="shared" si="84"/>
        <v>Satisfactory</v>
      </c>
      <c r="N1815" t="str">
        <f t="shared" si="86"/>
        <v>Satisfactory</v>
      </c>
    </row>
    <row r="1816" spans="1:14" x14ac:dyDescent="0.25">
      <c r="A1816">
        <v>331</v>
      </c>
      <c r="B1816" t="str">
        <f>TRIM(Table2[[#This Row],[Company (Manufacturer)]])</f>
        <v>Original Beans (Felchlin)</v>
      </c>
      <c r="C1816" t="s">
        <v>3489</v>
      </c>
      <c r="D1816" t="s">
        <v>534</v>
      </c>
      <c r="E1816">
        <v>2009</v>
      </c>
      <c r="F1816" t="s">
        <v>357</v>
      </c>
      <c r="G1816" t="s">
        <v>3490</v>
      </c>
      <c r="H1816" s="1">
        <v>0.7</v>
      </c>
      <c r="I1816" s="1" t="str">
        <f t="shared" si="85"/>
        <v>3</v>
      </c>
      <c r="J1816" t="s">
        <v>13</v>
      </c>
      <c r="K1816" t="s">
        <v>3491</v>
      </c>
      <c r="L1816">
        <v>3</v>
      </c>
      <c r="M1816" t="str">
        <f t="shared" si="84"/>
        <v>Satisfactory</v>
      </c>
      <c r="N1816" t="str">
        <f t="shared" si="86"/>
        <v>Satisfactory</v>
      </c>
    </row>
    <row r="1817" spans="1:14" x14ac:dyDescent="0.25">
      <c r="A1817">
        <v>341</v>
      </c>
      <c r="B1817" t="str">
        <f>TRIM(Table2[[#This Row],[Company (Manufacturer)]])</f>
        <v>Original Beans (Felchlin)</v>
      </c>
      <c r="C1817" t="s">
        <v>3489</v>
      </c>
      <c r="D1817" t="s">
        <v>534</v>
      </c>
      <c r="E1817">
        <v>2009</v>
      </c>
      <c r="F1817" t="s">
        <v>38</v>
      </c>
      <c r="G1817" t="s">
        <v>3492</v>
      </c>
      <c r="H1817" s="1">
        <v>0.75</v>
      </c>
      <c r="I1817" s="1" t="str">
        <f t="shared" si="85"/>
        <v>3</v>
      </c>
      <c r="J1817" t="s">
        <v>13</v>
      </c>
      <c r="K1817" t="s">
        <v>3493</v>
      </c>
      <c r="L1817">
        <v>3</v>
      </c>
      <c r="M1817" t="str">
        <f t="shared" si="84"/>
        <v>Satisfactory</v>
      </c>
      <c r="N1817" t="str">
        <f t="shared" si="86"/>
        <v>Satisfactory</v>
      </c>
    </row>
    <row r="1818" spans="1:14" x14ac:dyDescent="0.25">
      <c r="A1818">
        <v>341</v>
      </c>
      <c r="B1818" t="str">
        <f>TRIM(Table2[[#This Row],[Company (Manufacturer)]])</f>
        <v>Original Beans (Felchlin)</v>
      </c>
      <c r="C1818" t="s">
        <v>3489</v>
      </c>
      <c r="D1818" t="s">
        <v>534</v>
      </c>
      <c r="E1818">
        <v>2009</v>
      </c>
      <c r="F1818" t="s">
        <v>35</v>
      </c>
      <c r="G1818" t="s">
        <v>3494</v>
      </c>
      <c r="H1818" s="1">
        <v>0.68</v>
      </c>
      <c r="I1818" s="1" t="str">
        <f t="shared" si="85"/>
        <v>3</v>
      </c>
      <c r="J1818" t="s">
        <v>13</v>
      </c>
      <c r="K1818" t="s">
        <v>3495</v>
      </c>
      <c r="L1818">
        <v>3.25</v>
      </c>
      <c r="M1818" t="str">
        <f t="shared" si="84"/>
        <v>Satisfactory</v>
      </c>
      <c r="N1818" t="str">
        <f t="shared" si="86"/>
        <v>Satisfactory</v>
      </c>
    </row>
    <row r="1819" spans="1:14" x14ac:dyDescent="0.25">
      <c r="A1819">
        <v>733</v>
      </c>
      <c r="B1819" t="str">
        <f>TRIM(Table2[[#This Row],[Company (Manufacturer)]])</f>
        <v>Original Beans (Felchlin)</v>
      </c>
      <c r="C1819" t="s">
        <v>3489</v>
      </c>
      <c r="D1819" t="s">
        <v>534</v>
      </c>
      <c r="E1819">
        <v>2011</v>
      </c>
      <c r="F1819" t="s">
        <v>35</v>
      </c>
      <c r="G1819" t="s">
        <v>3496</v>
      </c>
      <c r="H1819" s="1">
        <v>0.66</v>
      </c>
      <c r="I1819" s="1" t="str">
        <f t="shared" si="85"/>
        <v>3</v>
      </c>
      <c r="J1819" t="s">
        <v>13</v>
      </c>
      <c r="K1819" t="s">
        <v>3497</v>
      </c>
      <c r="L1819">
        <v>3.75</v>
      </c>
      <c r="M1819" t="str">
        <f t="shared" si="84"/>
        <v>Praiseworthy</v>
      </c>
      <c r="N1819" t="str">
        <f t="shared" si="86"/>
        <v>Praiseworthy</v>
      </c>
    </row>
    <row r="1820" spans="1:14" x14ac:dyDescent="0.25">
      <c r="A1820">
        <v>1438</v>
      </c>
      <c r="B1820" t="str">
        <f>TRIM(Table2[[#This Row],[Company (Manufacturer)]])</f>
        <v>Original Beans (Felchlin)</v>
      </c>
      <c r="C1820" t="s">
        <v>3489</v>
      </c>
      <c r="D1820" t="s">
        <v>534</v>
      </c>
      <c r="E1820">
        <v>2014</v>
      </c>
      <c r="F1820" t="s">
        <v>55</v>
      </c>
      <c r="G1820" t="s">
        <v>3498</v>
      </c>
      <c r="H1820" s="1">
        <v>0.68</v>
      </c>
      <c r="I1820" s="1" t="str">
        <f t="shared" si="85"/>
        <v>3</v>
      </c>
      <c r="J1820" t="s">
        <v>13</v>
      </c>
      <c r="K1820" t="s">
        <v>3499</v>
      </c>
      <c r="L1820">
        <v>2.75</v>
      </c>
      <c r="M1820" t="str">
        <f t="shared" si="84"/>
        <v>Dissapointing</v>
      </c>
      <c r="N1820" t="str">
        <f t="shared" si="86"/>
        <v>Dissapointing</v>
      </c>
    </row>
    <row r="1821" spans="1:14" x14ac:dyDescent="0.25">
      <c r="A1821">
        <v>1442</v>
      </c>
      <c r="B1821" t="str">
        <f>TRIM(Table2[[#This Row],[Company (Manufacturer)]])</f>
        <v>Original Beans (Felchlin)</v>
      </c>
      <c r="C1821" t="s">
        <v>3489</v>
      </c>
      <c r="D1821" t="s">
        <v>534</v>
      </c>
      <c r="E1821">
        <v>2014</v>
      </c>
      <c r="F1821" t="s">
        <v>239</v>
      </c>
      <c r="G1821" t="s">
        <v>3500</v>
      </c>
      <c r="H1821" s="1">
        <v>0.8</v>
      </c>
      <c r="I1821" s="1" t="str">
        <f t="shared" si="85"/>
        <v>2</v>
      </c>
      <c r="J1821" t="s">
        <v>102</v>
      </c>
      <c r="K1821" t="s">
        <v>3501</v>
      </c>
      <c r="L1821">
        <v>3.25</v>
      </c>
      <c r="M1821" t="str">
        <f t="shared" si="84"/>
        <v>Satisfactory</v>
      </c>
      <c r="N1821" t="str">
        <f t="shared" si="86"/>
        <v>Satisfactory</v>
      </c>
    </row>
    <row r="1822" spans="1:14" x14ac:dyDescent="0.25">
      <c r="A1822">
        <v>24</v>
      </c>
      <c r="B1822" t="str">
        <f>TRIM(Table2[[#This Row],[Company (Manufacturer)]])</f>
        <v>Original Hawaiin Chocolate Factory</v>
      </c>
      <c r="C1822" t="s">
        <v>3502</v>
      </c>
      <c r="D1822" t="s">
        <v>10</v>
      </c>
      <c r="E1822">
        <v>2006</v>
      </c>
      <c r="F1822" t="s">
        <v>10</v>
      </c>
      <c r="G1822" t="s">
        <v>3503</v>
      </c>
      <c r="H1822" s="1">
        <v>0.6</v>
      </c>
      <c r="I1822" s="1" t="str">
        <f t="shared" si="85"/>
        <v>5</v>
      </c>
      <c r="J1822" t="s">
        <v>145</v>
      </c>
      <c r="K1822" t="s">
        <v>3504</v>
      </c>
      <c r="L1822">
        <v>3</v>
      </c>
      <c r="M1822" t="str">
        <f t="shared" si="84"/>
        <v>Satisfactory</v>
      </c>
      <c r="N1822" t="str">
        <f t="shared" si="86"/>
        <v>Satisfactory</v>
      </c>
    </row>
    <row r="1823" spans="1:14" x14ac:dyDescent="0.25">
      <c r="A1823">
        <v>316</v>
      </c>
      <c r="B1823" t="str">
        <f>TRIM(Table2[[#This Row],[Company (Manufacturer)]])</f>
        <v>Original Hawaiin Chocolate Factory</v>
      </c>
      <c r="C1823" t="s">
        <v>3502</v>
      </c>
      <c r="D1823" t="s">
        <v>10</v>
      </c>
      <c r="E1823">
        <v>2009</v>
      </c>
      <c r="F1823" t="s">
        <v>10</v>
      </c>
      <c r="G1823" t="s">
        <v>3505</v>
      </c>
      <c r="H1823" s="1">
        <v>0.6</v>
      </c>
      <c r="I1823" s="1" t="str">
        <f t="shared" si="85"/>
        <v>5</v>
      </c>
      <c r="J1823" t="s">
        <v>145</v>
      </c>
      <c r="K1823" t="s">
        <v>3506</v>
      </c>
      <c r="L1823">
        <v>3</v>
      </c>
      <c r="M1823" t="str">
        <f t="shared" si="84"/>
        <v>Satisfactory</v>
      </c>
      <c r="N1823" t="str">
        <f t="shared" si="86"/>
        <v>Satisfactory</v>
      </c>
    </row>
    <row r="1824" spans="1:14" x14ac:dyDescent="0.25">
      <c r="A1824">
        <v>859</v>
      </c>
      <c r="B1824" t="str">
        <f>TRIM(Table2[[#This Row],[Company (Manufacturer)]])</f>
        <v>Orquidea</v>
      </c>
      <c r="C1824" t="s">
        <v>3507</v>
      </c>
      <c r="D1824" t="s">
        <v>38</v>
      </c>
      <c r="E1824">
        <v>2012</v>
      </c>
      <c r="F1824" t="s">
        <v>38</v>
      </c>
      <c r="G1824" t="s">
        <v>38</v>
      </c>
      <c r="H1824" s="1">
        <v>0.65</v>
      </c>
      <c r="I1824" s="1" t="str">
        <f t="shared" si="85"/>
        <v>4</v>
      </c>
      <c r="J1824" t="s">
        <v>36</v>
      </c>
      <c r="K1824" t="s">
        <v>3508</v>
      </c>
      <c r="L1824">
        <v>3</v>
      </c>
      <c r="M1824" t="str">
        <f t="shared" si="84"/>
        <v>Satisfactory</v>
      </c>
      <c r="N1824" t="str">
        <f t="shared" si="86"/>
        <v>Satisfactory</v>
      </c>
    </row>
    <row r="1825" spans="1:14" x14ac:dyDescent="0.25">
      <c r="A1825">
        <v>859</v>
      </c>
      <c r="B1825" t="str">
        <f>TRIM(Table2[[#This Row],[Company (Manufacturer)]])</f>
        <v>Orquidea</v>
      </c>
      <c r="C1825" t="s">
        <v>3507</v>
      </c>
      <c r="D1825" t="s">
        <v>38</v>
      </c>
      <c r="E1825">
        <v>2012</v>
      </c>
      <c r="F1825" t="s">
        <v>38</v>
      </c>
      <c r="G1825" t="s">
        <v>38</v>
      </c>
      <c r="H1825" s="1">
        <v>0.72</v>
      </c>
      <c r="I1825" s="1" t="str">
        <f t="shared" si="85"/>
        <v>4</v>
      </c>
      <c r="J1825" t="s">
        <v>36</v>
      </c>
      <c r="K1825" t="s">
        <v>3509</v>
      </c>
      <c r="L1825">
        <v>3</v>
      </c>
      <c r="M1825" t="str">
        <f t="shared" si="84"/>
        <v>Satisfactory</v>
      </c>
      <c r="N1825" t="str">
        <f t="shared" si="86"/>
        <v>Satisfactory</v>
      </c>
    </row>
    <row r="1826" spans="1:14" x14ac:dyDescent="0.25">
      <c r="A1826">
        <v>224</v>
      </c>
      <c r="B1826" t="str">
        <f>TRIM(Table2[[#This Row],[Company (Manufacturer)]])</f>
        <v>Pacari</v>
      </c>
      <c r="C1826" t="s">
        <v>3510</v>
      </c>
      <c r="D1826" t="s">
        <v>46</v>
      </c>
      <c r="E1826">
        <v>2008</v>
      </c>
      <c r="F1826" t="s">
        <v>46</v>
      </c>
      <c r="G1826" t="s">
        <v>701</v>
      </c>
      <c r="H1826" s="1">
        <v>0.6</v>
      </c>
      <c r="I1826" s="1" t="str">
        <f t="shared" si="85"/>
        <v>4</v>
      </c>
      <c r="J1826" t="s">
        <v>36</v>
      </c>
      <c r="K1826" t="s">
        <v>3511</v>
      </c>
      <c r="L1826">
        <v>2.75</v>
      </c>
      <c r="M1826" t="str">
        <f t="shared" si="84"/>
        <v>Dissapointing</v>
      </c>
      <c r="N1826" t="str">
        <f t="shared" si="86"/>
        <v>Dissapointing</v>
      </c>
    </row>
    <row r="1827" spans="1:14" x14ac:dyDescent="0.25">
      <c r="A1827">
        <v>224</v>
      </c>
      <c r="B1827" t="str">
        <f>TRIM(Table2[[#This Row],[Company (Manufacturer)]])</f>
        <v>Pacari</v>
      </c>
      <c r="C1827" t="s">
        <v>3510</v>
      </c>
      <c r="D1827" t="s">
        <v>46</v>
      </c>
      <c r="E1827">
        <v>2008</v>
      </c>
      <c r="F1827" t="s">
        <v>46</v>
      </c>
      <c r="G1827" t="s">
        <v>928</v>
      </c>
      <c r="H1827" s="1">
        <v>0.72</v>
      </c>
      <c r="I1827" s="1" t="str">
        <f t="shared" si="85"/>
        <v>4</v>
      </c>
      <c r="J1827" t="s">
        <v>36</v>
      </c>
      <c r="K1827" t="s">
        <v>3512</v>
      </c>
      <c r="L1827">
        <v>3</v>
      </c>
      <c r="M1827" t="str">
        <f t="shared" si="84"/>
        <v>Satisfactory</v>
      </c>
      <c r="N1827" t="str">
        <f t="shared" si="86"/>
        <v>Satisfactory</v>
      </c>
    </row>
    <row r="1828" spans="1:14" x14ac:dyDescent="0.25">
      <c r="A1828">
        <v>224</v>
      </c>
      <c r="B1828" t="str">
        <f>TRIM(Table2[[#This Row],[Company (Manufacturer)]])</f>
        <v>Pacari</v>
      </c>
      <c r="C1828" t="s">
        <v>3510</v>
      </c>
      <c r="D1828" t="s">
        <v>46</v>
      </c>
      <c r="E1828">
        <v>2008</v>
      </c>
      <c r="F1828" t="s">
        <v>46</v>
      </c>
      <c r="G1828" t="s">
        <v>723</v>
      </c>
      <c r="H1828" s="1">
        <v>0.65</v>
      </c>
      <c r="I1828" s="1" t="str">
        <f t="shared" si="85"/>
        <v>4</v>
      </c>
      <c r="J1828" t="s">
        <v>36</v>
      </c>
      <c r="K1828" t="s">
        <v>3513</v>
      </c>
      <c r="L1828">
        <v>3</v>
      </c>
      <c r="M1828" t="str">
        <f t="shared" si="84"/>
        <v>Satisfactory</v>
      </c>
      <c r="N1828" t="str">
        <f t="shared" si="86"/>
        <v>Satisfactory</v>
      </c>
    </row>
    <row r="1829" spans="1:14" x14ac:dyDescent="0.25">
      <c r="A1829">
        <v>266</v>
      </c>
      <c r="B1829" t="str">
        <f>TRIM(Table2[[#This Row],[Company (Manufacturer)]])</f>
        <v>Pacari</v>
      </c>
      <c r="C1829" t="s">
        <v>3510</v>
      </c>
      <c r="D1829" t="s">
        <v>46</v>
      </c>
      <c r="E1829">
        <v>2008</v>
      </c>
      <c r="F1829" t="s">
        <v>46</v>
      </c>
      <c r="G1829" t="s">
        <v>3514</v>
      </c>
      <c r="H1829" s="1">
        <v>1</v>
      </c>
      <c r="I1829" s="1" t="str">
        <f t="shared" si="85"/>
        <v/>
      </c>
      <c r="K1829" t="s">
        <v>3515</v>
      </c>
      <c r="L1829">
        <v>2</v>
      </c>
      <c r="M1829" t="str">
        <f t="shared" si="84"/>
        <v>Dissapointing</v>
      </c>
      <c r="N1829" t="str">
        <f t="shared" si="86"/>
        <v>Dissapointing</v>
      </c>
    </row>
    <row r="1830" spans="1:14" x14ac:dyDescent="0.25">
      <c r="A1830">
        <v>266</v>
      </c>
      <c r="B1830" t="str">
        <f>TRIM(Table2[[#This Row],[Company (Manufacturer)]])</f>
        <v>Pacari</v>
      </c>
      <c r="C1830" t="s">
        <v>3510</v>
      </c>
      <c r="D1830" t="s">
        <v>46</v>
      </c>
      <c r="E1830">
        <v>2008</v>
      </c>
      <c r="F1830" t="s">
        <v>46</v>
      </c>
      <c r="G1830" t="s">
        <v>3514</v>
      </c>
      <c r="H1830" s="1">
        <v>0.7</v>
      </c>
      <c r="I1830" s="1" t="str">
        <f t="shared" si="85"/>
        <v>4</v>
      </c>
      <c r="J1830" t="s">
        <v>36</v>
      </c>
      <c r="K1830" t="s">
        <v>3516</v>
      </c>
      <c r="L1830">
        <v>3.5</v>
      </c>
      <c r="M1830" t="str">
        <f t="shared" si="84"/>
        <v>Satisfactory</v>
      </c>
      <c r="N1830" t="str">
        <f t="shared" si="86"/>
        <v>Satisfactory</v>
      </c>
    </row>
    <row r="1831" spans="1:14" x14ac:dyDescent="0.25">
      <c r="A1831">
        <v>721</v>
      </c>
      <c r="B1831" t="str">
        <f>TRIM(Table2[[#This Row],[Company (Manufacturer)]])</f>
        <v>Pacari</v>
      </c>
      <c r="C1831" t="s">
        <v>3510</v>
      </c>
      <c r="D1831" t="s">
        <v>46</v>
      </c>
      <c r="E1831">
        <v>2011</v>
      </c>
      <c r="F1831" t="s">
        <v>46</v>
      </c>
      <c r="G1831" t="s">
        <v>3517</v>
      </c>
      <c r="H1831" s="1">
        <v>0.7</v>
      </c>
      <c r="I1831" s="1" t="str">
        <f t="shared" si="85"/>
        <v>4</v>
      </c>
      <c r="J1831" t="s">
        <v>36</v>
      </c>
      <c r="K1831" t="s">
        <v>3518</v>
      </c>
      <c r="L1831">
        <v>3.5</v>
      </c>
      <c r="M1831" t="str">
        <f t="shared" si="84"/>
        <v>Satisfactory</v>
      </c>
      <c r="N1831" t="str">
        <f t="shared" si="86"/>
        <v>Satisfactory</v>
      </c>
    </row>
    <row r="1832" spans="1:14" x14ac:dyDescent="0.25">
      <c r="A1832">
        <v>817</v>
      </c>
      <c r="B1832" t="str">
        <f>TRIM(Table2[[#This Row],[Company (Manufacturer)]])</f>
        <v>Pacari</v>
      </c>
      <c r="C1832" t="s">
        <v>3510</v>
      </c>
      <c r="D1832" t="s">
        <v>46</v>
      </c>
      <c r="E1832">
        <v>2012</v>
      </c>
      <c r="F1832" t="s">
        <v>46</v>
      </c>
      <c r="G1832" t="s">
        <v>3519</v>
      </c>
      <c r="H1832" s="1">
        <v>0.85</v>
      </c>
      <c r="I1832" s="1" t="str">
        <f t="shared" si="85"/>
        <v>4</v>
      </c>
      <c r="J1832" t="s">
        <v>36</v>
      </c>
      <c r="K1832" t="s">
        <v>3520</v>
      </c>
      <c r="L1832">
        <v>2.75</v>
      </c>
      <c r="M1832" t="str">
        <f t="shared" si="84"/>
        <v>Dissapointing</v>
      </c>
      <c r="N1832" t="str">
        <f t="shared" si="86"/>
        <v>Dissapointing</v>
      </c>
    </row>
    <row r="1833" spans="1:14" x14ac:dyDescent="0.25">
      <c r="A1833">
        <v>863</v>
      </c>
      <c r="B1833" t="str">
        <f>TRIM(Table2[[#This Row],[Company (Manufacturer)]])</f>
        <v>Pacari</v>
      </c>
      <c r="C1833" t="s">
        <v>3510</v>
      </c>
      <c r="D1833" t="s">
        <v>46</v>
      </c>
      <c r="E1833">
        <v>2012</v>
      </c>
      <c r="F1833" t="s">
        <v>38</v>
      </c>
      <c r="G1833" t="s">
        <v>59</v>
      </c>
      <c r="H1833" s="1">
        <v>0.7</v>
      </c>
      <c r="I1833" s="1" t="str">
        <f t="shared" si="85"/>
        <v>4</v>
      </c>
      <c r="J1833" t="s">
        <v>36</v>
      </c>
      <c r="K1833" t="s">
        <v>3521</v>
      </c>
      <c r="L1833">
        <v>4</v>
      </c>
      <c r="M1833" t="str">
        <f t="shared" si="84"/>
        <v>Premium</v>
      </c>
      <c r="N1833" t="str">
        <f t="shared" si="86"/>
        <v>Premium</v>
      </c>
    </row>
    <row r="1834" spans="1:14" x14ac:dyDescent="0.25">
      <c r="A1834">
        <v>1415</v>
      </c>
      <c r="B1834" t="str">
        <f>TRIM(Table2[[#This Row],[Company (Manufacturer)]])</f>
        <v>Pacari</v>
      </c>
      <c r="C1834" t="s">
        <v>3510</v>
      </c>
      <c r="D1834" t="s">
        <v>46</v>
      </c>
      <c r="E1834">
        <v>2014</v>
      </c>
      <c r="F1834" t="s">
        <v>46</v>
      </c>
      <c r="G1834" t="s">
        <v>3522</v>
      </c>
      <c r="H1834" s="1">
        <v>0.7</v>
      </c>
      <c r="I1834" s="1" t="str">
        <f t="shared" si="85"/>
        <v>4</v>
      </c>
      <c r="J1834" t="s">
        <v>36</v>
      </c>
      <c r="K1834" t="s">
        <v>3523</v>
      </c>
      <c r="L1834">
        <v>3.25</v>
      </c>
      <c r="M1834" t="str">
        <f t="shared" si="84"/>
        <v>Satisfactory</v>
      </c>
      <c r="N1834" t="str">
        <f t="shared" si="86"/>
        <v>Satisfactory</v>
      </c>
    </row>
    <row r="1835" spans="1:14" x14ac:dyDescent="0.25">
      <c r="A1835">
        <v>1415</v>
      </c>
      <c r="B1835" t="str">
        <f>TRIM(Table2[[#This Row],[Company (Manufacturer)]])</f>
        <v>Pacari</v>
      </c>
      <c r="C1835" t="s">
        <v>3510</v>
      </c>
      <c r="D1835" t="s">
        <v>46</v>
      </c>
      <c r="E1835">
        <v>2014</v>
      </c>
      <c r="F1835" t="s">
        <v>46</v>
      </c>
      <c r="G1835" t="s">
        <v>3524</v>
      </c>
      <c r="H1835" s="1">
        <v>0.7</v>
      </c>
      <c r="I1835" s="1" t="str">
        <f t="shared" si="85"/>
        <v>4</v>
      </c>
      <c r="J1835" t="s">
        <v>36</v>
      </c>
      <c r="K1835" t="s">
        <v>3525</v>
      </c>
      <c r="L1835">
        <v>3.5</v>
      </c>
      <c r="M1835" t="str">
        <f t="shared" si="84"/>
        <v>Satisfactory</v>
      </c>
      <c r="N1835" t="str">
        <f t="shared" si="86"/>
        <v>Satisfactory</v>
      </c>
    </row>
    <row r="1836" spans="1:14" x14ac:dyDescent="0.25">
      <c r="A1836">
        <v>1415</v>
      </c>
      <c r="B1836" t="str">
        <f>TRIM(Table2[[#This Row],[Company (Manufacturer)]])</f>
        <v>Pacari</v>
      </c>
      <c r="C1836" t="s">
        <v>3510</v>
      </c>
      <c r="D1836" t="s">
        <v>46</v>
      </c>
      <c r="E1836">
        <v>2014</v>
      </c>
      <c r="F1836" t="s">
        <v>46</v>
      </c>
      <c r="G1836" t="s">
        <v>3526</v>
      </c>
      <c r="H1836" s="1">
        <v>0.7</v>
      </c>
      <c r="I1836" s="1" t="str">
        <f t="shared" si="85"/>
        <v>4</v>
      </c>
      <c r="J1836" t="s">
        <v>36</v>
      </c>
      <c r="K1836" t="s">
        <v>3527</v>
      </c>
      <c r="L1836">
        <v>3.75</v>
      </c>
      <c r="M1836" t="str">
        <f t="shared" si="84"/>
        <v>Praiseworthy</v>
      </c>
      <c r="N1836" t="str">
        <f t="shared" si="86"/>
        <v>Praiseworthy</v>
      </c>
    </row>
    <row r="1837" spans="1:14" x14ac:dyDescent="0.25">
      <c r="A1837">
        <v>1415</v>
      </c>
      <c r="B1837" t="str">
        <f>TRIM(Table2[[#This Row],[Company (Manufacturer)]])</f>
        <v>Pacari</v>
      </c>
      <c r="C1837" t="s">
        <v>3510</v>
      </c>
      <c r="D1837" t="s">
        <v>46</v>
      </c>
      <c r="E1837">
        <v>2014</v>
      </c>
      <c r="F1837" t="s">
        <v>46</v>
      </c>
      <c r="G1837" t="s">
        <v>3528</v>
      </c>
      <c r="H1837" s="1">
        <v>0.7</v>
      </c>
      <c r="I1837" s="1" t="str">
        <f t="shared" si="85"/>
        <v>4</v>
      </c>
      <c r="J1837" t="s">
        <v>36</v>
      </c>
      <c r="K1837" t="s">
        <v>3529</v>
      </c>
      <c r="L1837">
        <v>4</v>
      </c>
      <c r="M1837" t="str">
        <f t="shared" si="84"/>
        <v>Premium</v>
      </c>
      <c r="N1837" t="str">
        <f t="shared" si="86"/>
        <v>Premium</v>
      </c>
    </row>
    <row r="1838" spans="1:14" x14ac:dyDescent="0.25">
      <c r="A1838">
        <v>1848</v>
      </c>
      <c r="B1838" t="str">
        <f>TRIM(Table2[[#This Row],[Company (Manufacturer)]])</f>
        <v>Pacari</v>
      </c>
      <c r="C1838" t="s">
        <v>3510</v>
      </c>
      <c r="D1838" t="s">
        <v>46</v>
      </c>
      <c r="E1838">
        <v>2016</v>
      </c>
      <c r="F1838" t="s">
        <v>49</v>
      </c>
      <c r="G1838" t="s">
        <v>3530</v>
      </c>
      <c r="H1838" s="1">
        <v>0.7</v>
      </c>
      <c r="I1838" s="1" t="str">
        <f t="shared" si="85"/>
        <v>4</v>
      </c>
      <c r="J1838" t="s">
        <v>36</v>
      </c>
      <c r="K1838" t="s">
        <v>3531</v>
      </c>
      <c r="L1838">
        <v>4</v>
      </c>
      <c r="M1838" t="str">
        <f t="shared" si="84"/>
        <v>Premium</v>
      </c>
      <c r="N1838" t="str">
        <f t="shared" si="86"/>
        <v>Premium</v>
      </c>
    </row>
    <row r="1839" spans="1:14" x14ac:dyDescent="0.25">
      <c r="A1839">
        <v>2230</v>
      </c>
      <c r="B1839" t="str">
        <f>TRIM(Table2[[#This Row],[Company (Manufacturer)]])</f>
        <v>Palet D'Or</v>
      </c>
      <c r="C1839" t="s">
        <v>3532</v>
      </c>
      <c r="D1839" t="s">
        <v>871</v>
      </c>
      <c r="E1839">
        <v>2018</v>
      </c>
      <c r="F1839" t="s">
        <v>336</v>
      </c>
      <c r="G1839" t="s">
        <v>336</v>
      </c>
      <c r="H1839" s="1">
        <v>0.7</v>
      </c>
      <c r="I1839" s="1" t="str">
        <f t="shared" si="85"/>
        <v>5</v>
      </c>
      <c r="J1839" t="s">
        <v>145</v>
      </c>
      <c r="K1839" t="s">
        <v>3533</v>
      </c>
      <c r="L1839">
        <v>3.5</v>
      </c>
      <c r="M1839" t="str">
        <f t="shared" si="84"/>
        <v>Satisfactory</v>
      </c>
      <c r="N1839" t="str">
        <f t="shared" si="86"/>
        <v>Satisfactory</v>
      </c>
    </row>
    <row r="1840" spans="1:14" x14ac:dyDescent="0.25">
      <c r="A1840">
        <v>2234</v>
      </c>
      <c r="B1840" t="str">
        <f>TRIM(Table2[[#This Row],[Company (Manufacturer)]])</f>
        <v>Palet D'Or</v>
      </c>
      <c r="C1840" t="s">
        <v>3532</v>
      </c>
      <c r="D1840" t="s">
        <v>871</v>
      </c>
      <c r="E1840">
        <v>2018</v>
      </c>
      <c r="F1840" t="s">
        <v>153</v>
      </c>
      <c r="G1840" t="s">
        <v>153</v>
      </c>
      <c r="H1840" s="1">
        <v>0.72</v>
      </c>
      <c r="I1840" s="1" t="str">
        <f t="shared" si="85"/>
        <v>5</v>
      </c>
      <c r="J1840" t="s">
        <v>145</v>
      </c>
      <c r="K1840" t="s">
        <v>3534</v>
      </c>
      <c r="L1840">
        <v>3.25</v>
      </c>
      <c r="M1840" t="str">
        <f t="shared" si="84"/>
        <v>Satisfactory</v>
      </c>
      <c r="N1840" t="str">
        <f t="shared" si="86"/>
        <v>Satisfactory</v>
      </c>
    </row>
    <row r="1841" spans="1:14" x14ac:dyDescent="0.25">
      <c r="A1841">
        <v>2234</v>
      </c>
      <c r="B1841" t="str">
        <f>TRIM(Table2[[#This Row],[Company (Manufacturer)]])</f>
        <v>Palet D'Or</v>
      </c>
      <c r="C1841" t="s">
        <v>3532</v>
      </c>
      <c r="D1841" t="s">
        <v>871</v>
      </c>
      <c r="E1841">
        <v>2018</v>
      </c>
      <c r="F1841" t="s">
        <v>66</v>
      </c>
      <c r="G1841" t="s">
        <v>66</v>
      </c>
      <c r="H1841" s="1">
        <v>0.72</v>
      </c>
      <c r="I1841" s="1" t="str">
        <f t="shared" si="85"/>
        <v>5</v>
      </c>
      <c r="J1841" t="s">
        <v>145</v>
      </c>
      <c r="K1841" t="s">
        <v>3535</v>
      </c>
      <c r="L1841">
        <v>3.75</v>
      </c>
      <c r="M1841" t="str">
        <f t="shared" si="84"/>
        <v>Praiseworthy</v>
      </c>
      <c r="N1841" t="str">
        <f t="shared" si="86"/>
        <v>Praiseworthy</v>
      </c>
    </row>
    <row r="1842" spans="1:14" x14ac:dyDescent="0.25">
      <c r="A1842">
        <v>1239</v>
      </c>
      <c r="B1842" t="str">
        <f>TRIM(Table2[[#This Row],[Company (Manufacturer)]])</f>
        <v>Palette de Bine</v>
      </c>
      <c r="C1842" t="s">
        <v>3536</v>
      </c>
      <c r="D1842" t="s">
        <v>229</v>
      </c>
      <c r="E1842">
        <v>2014</v>
      </c>
      <c r="F1842" t="s">
        <v>35</v>
      </c>
      <c r="G1842" t="s">
        <v>3537</v>
      </c>
      <c r="H1842" s="1">
        <v>0.72</v>
      </c>
      <c r="I1842" s="1" t="str">
        <f t="shared" si="85"/>
        <v>2</v>
      </c>
      <c r="J1842" t="s">
        <v>102</v>
      </c>
      <c r="K1842" t="s">
        <v>3538</v>
      </c>
      <c r="L1842">
        <v>2.75</v>
      </c>
      <c r="M1842" t="str">
        <f t="shared" si="84"/>
        <v>Dissapointing</v>
      </c>
      <c r="N1842" t="str">
        <f t="shared" si="86"/>
        <v>Dissapointing</v>
      </c>
    </row>
    <row r="1843" spans="1:14" x14ac:dyDescent="0.25">
      <c r="A1843">
        <v>1239</v>
      </c>
      <c r="B1843" t="str">
        <f>TRIM(Table2[[#This Row],[Company (Manufacturer)]])</f>
        <v>Palette de Bine</v>
      </c>
      <c r="C1843" t="s">
        <v>3536</v>
      </c>
      <c r="D1843" t="s">
        <v>229</v>
      </c>
      <c r="E1843">
        <v>2014</v>
      </c>
      <c r="F1843" t="s">
        <v>15</v>
      </c>
      <c r="G1843" t="s">
        <v>422</v>
      </c>
      <c r="H1843" s="1">
        <v>0.78</v>
      </c>
      <c r="I1843" s="1" t="str">
        <f t="shared" si="85"/>
        <v>2</v>
      </c>
      <c r="J1843" t="s">
        <v>102</v>
      </c>
      <c r="K1843" t="s">
        <v>3539</v>
      </c>
      <c r="L1843">
        <v>3.75</v>
      </c>
      <c r="M1843" t="str">
        <f t="shared" si="84"/>
        <v>Praiseworthy</v>
      </c>
      <c r="N1843" t="str">
        <f t="shared" si="86"/>
        <v>Praiseworthy</v>
      </c>
    </row>
    <row r="1844" spans="1:14" x14ac:dyDescent="0.25">
      <c r="A1844">
        <v>1303</v>
      </c>
      <c r="B1844" t="str">
        <f>TRIM(Table2[[#This Row],[Company (Manufacturer)]])</f>
        <v>Palette de Bine</v>
      </c>
      <c r="C1844" t="s">
        <v>3536</v>
      </c>
      <c r="D1844" t="s">
        <v>229</v>
      </c>
      <c r="E1844">
        <v>2014</v>
      </c>
      <c r="F1844" t="s">
        <v>46</v>
      </c>
      <c r="G1844" t="s">
        <v>1849</v>
      </c>
      <c r="H1844" s="1">
        <v>0.75</v>
      </c>
      <c r="I1844" s="1" t="str">
        <f t="shared" si="85"/>
        <v>2</v>
      </c>
      <c r="J1844" t="s">
        <v>102</v>
      </c>
      <c r="K1844" t="s">
        <v>3540</v>
      </c>
      <c r="L1844">
        <v>2.75</v>
      </c>
      <c r="M1844" t="str">
        <f t="shared" si="84"/>
        <v>Dissapointing</v>
      </c>
      <c r="N1844" t="str">
        <f t="shared" si="86"/>
        <v>Dissapointing</v>
      </c>
    </row>
    <row r="1845" spans="1:14" x14ac:dyDescent="0.25">
      <c r="A1845">
        <v>1399</v>
      </c>
      <c r="B1845" t="str">
        <f>TRIM(Table2[[#This Row],[Company (Manufacturer)]])</f>
        <v>Palette de Bine</v>
      </c>
      <c r="C1845" t="s">
        <v>3536</v>
      </c>
      <c r="D1845" t="s">
        <v>229</v>
      </c>
      <c r="E1845">
        <v>2014</v>
      </c>
      <c r="F1845" t="s">
        <v>239</v>
      </c>
      <c r="G1845" t="s">
        <v>3541</v>
      </c>
      <c r="H1845" s="1">
        <v>0.75</v>
      </c>
      <c r="I1845" s="1" t="str">
        <f t="shared" si="85"/>
        <v>2</v>
      </c>
      <c r="J1845" t="s">
        <v>102</v>
      </c>
      <c r="K1845" t="s">
        <v>3542</v>
      </c>
      <c r="L1845">
        <v>3.5</v>
      </c>
      <c r="M1845" t="str">
        <f t="shared" si="84"/>
        <v>Satisfactory</v>
      </c>
      <c r="N1845" t="str">
        <f t="shared" si="86"/>
        <v>Satisfactory</v>
      </c>
    </row>
    <row r="1846" spans="1:14" x14ac:dyDescent="0.25">
      <c r="A1846">
        <v>1399</v>
      </c>
      <c r="B1846" t="str">
        <f>TRIM(Table2[[#This Row],[Company (Manufacturer)]])</f>
        <v>Palette de Bine</v>
      </c>
      <c r="C1846" t="s">
        <v>3536</v>
      </c>
      <c r="D1846" t="s">
        <v>229</v>
      </c>
      <c r="E1846">
        <v>2014</v>
      </c>
      <c r="F1846" t="s">
        <v>149</v>
      </c>
      <c r="G1846" t="s">
        <v>744</v>
      </c>
      <c r="H1846" s="1">
        <v>0.7</v>
      </c>
      <c r="I1846" s="1" t="str">
        <f t="shared" si="85"/>
        <v>2</v>
      </c>
      <c r="J1846" t="s">
        <v>102</v>
      </c>
      <c r="K1846" t="s">
        <v>3543</v>
      </c>
      <c r="L1846">
        <v>3.75</v>
      </c>
      <c r="M1846" t="str">
        <f t="shared" si="84"/>
        <v>Praiseworthy</v>
      </c>
      <c r="N1846" t="str">
        <f t="shared" si="86"/>
        <v>Praiseworthy</v>
      </c>
    </row>
    <row r="1847" spans="1:14" x14ac:dyDescent="0.25">
      <c r="A1847">
        <v>1570</v>
      </c>
      <c r="B1847" t="str">
        <f>TRIM(Table2[[#This Row],[Company (Manufacturer)]])</f>
        <v>Palette de Bine</v>
      </c>
      <c r="C1847" t="s">
        <v>3536</v>
      </c>
      <c r="D1847" t="s">
        <v>229</v>
      </c>
      <c r="E1847">
        <v>2015</v>
      </c>
      <c r="F1847" t="s">
        <v>35</v>
      </c>
      <c r="G1847" t="s">
        <v>3544</v>
      </c>
      <c r="H1847" s="1">
        <v>0.7</v>
      </c>
      <c r="I1847" s="1" t="str">
        <f t="shared" si="85"/>
        <v>2</v>
      </c>
      <c r="J1847" t="s">
        <v>102</v>
      </c>
      <c r="K1847" t="s">
        <v>3545</v>
      </c>
      <c r="L1847">
        <v>3.25</v>
      </c>
      <c r="M1847" t="str">
        <f t="shared" si="84"/>
        <v>Satisfactory</v>
      </c>
      <c r="N1847" t="str">
        <f t="shared" si="86"/>
        <v>Satisfactory</v>
      </c>
    </row>
    <row r="1848" spans="1:14" x14ac:dyDescent="0.25">
      <c r="A1848">
        <v>1570</v>
      </c>
      <c r="B1848" t="str">
        <f>TRIM(Table2[[#This Row],[Company (Manufacturer)]])</f>
        <v>Palette de Bine</v>
      </c>
      <c r="C1848" t="s">
        <v>3536</v>
      </c>
      <c r="D1848" t="s">
        <v>229</v>
      </c>
      <c r="E1848">
        <v>2015</v>
      </c>
      <c r="F1848" t="s">
        <v>149</v>
      </c>
      <c r="G1848" t="s">
        <v>2734</v>
      </c>
      <c r="H1848" s="1">
        <v>0.7</v>
      </c>
      <c r="I1848" s="1" t="str">
        <f t="shared" si="85"/>
        <v>2</v>
      </c>
      <c r="J1848" t="s">
        <v>770</v>
      </c>
      <c r="K1848" t="s">
        <v>3546</v>
      </c>
      <c r="L1848">
        <v>3.25</v>
      </c>
      <c r="M1848" t="str">
        <f t="shared" si="84"/>
        <v>Satisfactory</v>
      </c>
      <c r="N1848" t="str">
        <f t="shared" si="86"/>
        <v>Satisfactory</v>
      </c>
    </row>
    <row r="1849" spans="1:14" x14ac:dyDescent="0.25">
      <c r="A1849">
        <v>1574</v>
      </c>
      <c r="B1849" t="str">
        <f>TRIM(Table2[[#This Row],[Company (Manufacturer)]])</f>
        <v>Palette de Bine</v>
      </c>
      <c r="C1849" t="s">
        <v>3536</v>
      </c>
      <c r="D1849" t="s">
        <v>229</v>
      </c>
      <c r="E1849">
        <v>2015</v>
      </c>
      <c r="F1849" t="s">
        <v>11</v>
      </c>
      <c r="G1849" t="s">
        <v>302</v>
      </c>
      <c r="H1849" s="1">
        <v>0.72</v>
      </c>
      <c r="I1849" s="1" t="str">
        <f t="shared" si="85"/>
        <v>2</v>
      </c>
      <c r="J1849" t="s">
        <v>102</v>
      </c>
      <c r="K1849" t="s">
        <v>3547</v>
      </c>
      <c r="L1849">
        <v>3.5</v>
      </c>
      <c r="M1849" t="str">
        <f t="shared" si="84"/>
        <v>Satisfactory</v>
      </c>
      <c r="N1849" t="str">
        <f t="shared" si="86"/>
        <v>Satisfactory</v>
      </c>
    </row>
    <row r="1850" spans="1:14" x14ac:dyDescent="0.25">
      <c r="A1850">
        <v>1574</v>
      </c>
      <c r="B1850" t="str">
        <f>TRIM(Table2[[#This Row],[Company (Manufacturer)]])</f>
        <v>Palette de Bine</v>
      </c>
      <c r="C1850" t="s">
        <v>3536</v>
      </c>
      <c r="D1850" t="s">
        <v>229</v>
      </c>
      <c r="E1850">
        <v>2015</v>
      </c>
      <c r="F1850" t="s">
        <v>153</v>
      </c>
      <c r="G1850" t="s">
        <v>323</v>
      </c>
      <c r="H1850" s="1">
        <v>0.72</v>
      </c>
      <c r="I1850" s="1" t="str">
        <f t="shared" si="85"/>
        <v>2</v>
      </c>
      <c r="J1850" t="s">
        <v>102</v>
      </c>
      <c r="K1850" t="s">
        <v>3548</v>
      </c>
      <c r="L1850">
        <v>3.75</v>
      </c>
      <c r="M1850" t="str">
        <f t="shared" si="84"/>
        <v>Praiseworthy</v>
      </c>
      <c r="N1850" t="str">
        <f t="shared" si="86"/>
        <v>Praiseworthy</v>
      </c>
    </row>
    <row r="1851" spans="1:14" x14ac:dyDescent="0.25">
      <c r="A1851">
        <v>1720</v>
      </c>
      <c r="B1851" t="str">
        <f>TRIM(Table2[[#This Row],[Company (Manufacturer)]])</f>
        <v>Palette de Bine</v>
      </c>
      <c r="C1851" t="s">
        <v>3536</v>
      </c>
      <c r="D1851" t="s">
        <v>229</v>
      </c>
      <c r="E1851">
        <v>2016</v>
      </c>
      <c r="F1851" t="s">
        <v>274</v>
      </c>
      <c r="G1851" t="s">
        <v>309</v>
      </c>
      <c r="H1851" s="1">
        <v>0.7</v>
      </c>
      <c r="I1851" s="1" t="str">
        <f t="shared" si="85"/>
        <v>2</v>
      </c>
      <c r="J1851" t="s">
        <v>102</v>
      </c>
      <c r="K1851" t="s">
        <v>3549</v>
      </c>
      <c r="L1851">
        <v>2.75</v>
      </c>
      <c r="M1851" t="str">
        <f t="shared" si="84"/>
        <v>Dissapointing</v>
      </c>
      <c r="N1851" t="str">
        <f t="shared" si="86"/>
        <v>Dissapointing</v>
      </c>
    </row>
    <row r="1852" spans="1:14" x14ac:dyDescent="0.25">
      <c r="A1852">
        <v>1720</v>
      </c>
      <c r="B1852" t="str">
        <f>TRIM(Table2[[#This Row],[Company (Manufacturer)]])</f>
        <v>Palette de Bine</v>
      </c>
      <c r="C1852" t="s">
        <v>3536</v>
      </c>
      <c r="D1852" t="s">
        <v>229</v>
      </c>
      <c r="E1852">
        <v>2016</v>
      </c>
      <c r="F1852" t="s">
        <v>230</v>
      </c>
      <c r="G1852" t="s">
        <v>623</v>
      </c>
      <c r="H1852" s="1">
        <v>0.72</v>
      </c>
      <c r="I1852" s="1" t="str">
        <f t="shared" si="85"/>
        <v>2</v>
      </c>
      <c r="J1852" t="s">
        <v>102</v>
      </c>
      <c r="K1852" t="s">
        <v>3550</v>
      </c>
      <c r="L1852">
        <v>3</v>
      </c>
      <c r="M1852" t="str">
        <f t="shared" si="84"/>
        <v>Satisfactory</v>
      </c>
      <c r="N1852" t="str">
        <f t="shared" si="86"/>
        <v>Satisfactory</v>
      </c>
    </row>
    <row r="1853" spans="1:14" x14ac:dyDescent="0.25">
      <c r="A1853">
        <v>1992</v>
      </c>
      <c r="B1853" t="str">
        <f>TRIM(Table2[[#This Row],[Company (Manufacturer)]])</f>
        <v>Palette de Bine</v>
      </c>
      <c r="C1853" t="s">
        <v>3536</v>
      </c>
      <c r="D1853" t="s">
        <v>229</v>
      </c>
      <c r="E1853">
        <v>2017</v>
      </c>
      <c r="F1853" t="s">
        <v>38</v>
      </c>
      <c r="G1853" t="s">
        <v>219</v>
      </c>
      <c r="H1853" s="1">
        <v>0.72</v>
      </c>
      <c r="I1853" s="1" t="str">
        <f t="shared" si="85"/>
        <v>2</v>
      </c>
      <c r="J1853" t="s">
        <v>102</v>
      </c>
      <c r="K1853" t="s">
        <v>3551</v>
      </c>
      <c r="L1853">
        <v>2.75</v>
      </c>
      <c r="M1853" t="str">
        <f t="shared" si="84"/>
        <v>Dissapointing</v>
      </c>
      <c r="N1853" t="str">
        <f t="shared" si="86"/>
        <v>Dissapointing</v>
      </c>
    </row>
    <row r="1854" spans="1:14" x14ac:dyDescent="0.25">
      <c r="A1854">
        <v>1992</v>
      </c>
      <c r="B1854" t="str">
        <f>TRIM(Table2[[#This Row],[Company (Manufacturer)]])</f>
        <v>Palette de Bine</v>
      </c>
      <c r="C1854" t="s">
        <v>3536</v>
      </c>
      <c r="D1854" t="s">
        <v>229</v>
      </c>
      <c r="E1854">
        <v>2017</v>
      </c>
      <c r="F1854" t="s">
        <v>336</v>
      </c>
      <c r="G1854" t="s">
        <v>337</v>
      </c>
      <c r="H1854" s="1">
        <v>0.7</v>
      </c>
      <c r="I1854" s="1" t="str">
        <f t="shared" si="85"/>
        <v>2</v>
      </c>
      <c r="J1854" t="s">
        <v>102</v>
      </c>
      <c r="K1854" t="s">
        <v>3552</v>
      </c>
      <c r="L1854">
        <v>3.5</v>
      </c>
      <c r="M1854" t="str">
        <f t="shared" si="84"/>
        <v>Satisfactory</v>
      </c>
      <c r="N1854" t="str">
        <f t="shared" si="86"/>
        <v>Satisfactory</v>
      </c>
    </row>
    <row r="1855" spans="1:14" x14ac:dyDescent="0.25">
      <c r="A1855">
        <v>2000</v>
      </c>
      <c r="B1855" t="str">
        <f>TRIM(Table2[[#This Row],[Company (Manufacturer)]])</f>
        <v>Palette de Bine</v>
      </c>
      <c r="C1855" t="s">
        <v>3536</v>
      </c>
      <c r="D1855" t="s">
        <v>229</v>
      </c>
      <c r="E1855">
        <v>2017</v>
      </c>
      <c r="F1855" t="s">
        <v>18</v>
      </c>
      <c r="G1855" t="s">
        <v>18</v>
      </c>
      <c r="H1855" s="1">
        <v>0.75</v>
      </c>
      <c r="I1855" s="1" t="str">
        <f t="shared" si="85"/>
        <v>2</v>
      </c>
      <c r="J1855" t="s">
        <v>102</v>
      </c>
      <c r="K1855" t="s">
        <v>3553</v>
      </c>
      <c r="L1855">
        <v>2.75</v>
      </c>
      <c r="M1855" t="str">
        <f t="shared" si="84"/>
        <v>Dissapointing</v>
      </c>
      <c r="N1855" t="str">
        <f t="shared" si="86"/>
        <v>Dissapointing</v>
      </c>
    </row>
    <row r="1856" spans="1:14" x14ac:dyDescent="0.25">
      <c r="A1856">
        <v>2286</v>
      </c>
      <c r="B1856" t="str">
        <f>TRIM(Table2[[#This Row],[Company (Manufacturer)]])</f>
        <v>Palette de Bine</v>
      </c>
      <c r="C1856" t="s">
        <v>3536</v>
      </c>
      <c r="D1856" t="s">
        <v>229</v>
      </c>
      <c r="E1856">
        <v>2019</v>
      </c>
      <c r="F1856" t="s">
        <v>38</v>
      </c>
      <c r="G1856" t="s">
        <v>3554</v>
      </c>
      <c r="H1856" s="1">
        <v>0.7</v>
      </c>
      <c r="I1856" s="1" t="str">
        <f t="shared" si="85"/>
        <v>2</v>
      </c>
      <c r="J1856" t="s">
        <v>102</v>
      </c>
      <c r="K1856" t="s">
        <v>3555</v>
      </c>
      <c r="L1856">
        <v>3.5</v>
      </c>
      <c r="M1856" t="str">
        <f t="shared" si="84"/>
        <v>Satisfactory</v>
      </c>
      <c r="N1856" t="str">
        <f t="shared" si="86"/>
        <v>Satisfactory</v>
      </c>
    </row>
    <row r="1857" spans="1:14" x14ac:dyDescent="0.25">
      <c r="A1857">
        <v>1860</v>
      </c>
      <c r="B1857" t="str">
        <f>TRIM(Table2[[#This Row],[Company (Manufacturer)]])</f>
        <v>Pangea</v>
      </c>
      <c r="C1857" t="s">
        <v>3556</v>
      </c>
      <c r="D1857" t="s">
        <v>211</v>
      </c>
      <c r="E1857">
        <v>2016</v>
      </c>
      <c r="F1857" t="s">
        <v>21</v>
      </c>
      <c r="G1857" t="s">
        <v>321</v>
      </c>
      <c r="H1857" s="1">
        <v>0.76</v>
      </c>
      <c r="I1857" s="1" t="str">
        <f t="shared" si="85"/>
        <v>2</v>
      </c>
      <c r="J1857" t="s">
        <v>102</v>
      </c>
      <c r="K1857" t="s">
        <v>3557</v>
      </c>
      <c r="L1857">
        <v>3</v>
      </c>
      <c r="M1857" t="str">
        <f t="shared" si="84"/>
        <v>Satisfactory</v>
      </c>
      <c r="N1857" t="str">
        <f t="shared" si="86"/>
        <v>Satisfactory</v>
      </c>
    </row>
    <row r="1858" spans="1:14" x14ac:dyDescent="0.25">
      <c r="A1858">
        <v>2298</v>
      </c>
      <c r="B1858" t="str">
        <f>TRIM(Table2[[#This Row],[Company (Manufacturer)]])</f>
        <v>Pangea</v>
      </c>
      <c r="C1858" t="s">
        <v>3556</v>
      </c>
      <c r="D1858" t="s">
        <v>211</v>
      </c>
      <c r="E1858">
        <v>2019</v>
      </c>
      <c r="F1858" t="s">
        <v>230</v>
      </c>
      <c r="G1858" t="s">
        <v>623</v>
      </c>
      <c r="H1858" s="1">
        <v>0.75</v>
      </c>
      <c r="I1858" s="1" t="str">
        <f t="shared" si="85"/>
        <v>2</v>
      </c>
      <c r="J1858" t="s">
        <v>102</v>
      </c>
      <c r="K1858" t="s">
        <v>3558</v>
      </c>
      <c r="L1858">
        <v>3.25</v>
      </c>
      <c r="M1858" t="str">
        <f t="shared" ref="M1858:M1921" si="87">VLOOKUP(L1858,$S$10:$T$15,2,TRUE)</f>
        <v>Satisfactory</v>
      </c>
      <c r="N1858" t="str">
        <f t="shared" si="86"/>
        <v>Satisfactory</v>
      </c>
    </row>
    <row r="1859" spans="1:14" x14ac:dyDescent="0.25">
      <c r="A1859">
        <v>2298</v>
      </c>
      <c r="B1859" t="str">
        <f>TRIM(Table2[[#This Row],[Company (Manufacturer)]])</f>
        <v>Pangea</v>
      </c>
      <c r="C1859" t="s">
        <v>3556</v>
      </c>
      <c r="D1859" t="s">
        <v>211</v>
      </c>
      <c r="E1859">
        <v>2019</v>
      </c>
      <c r="F1859" t="s">
        <v>15</v>
      </c>
      <c r="G1859" t="s">
        <v>422</v>
      </c>
      <c r="H1859" s="1">
        <v>0.76</v>
      </c>
      <c r="I1859" s="1" t="str">
        <f t="shared" ref="I1859:I1922" si="88">LEFT(J1859,1)</f>
        <v>2</v>
      </c>
      <c r="J1859" t="s">
        <v>102</v>
      </c>
      <c r="K1859" t="s">
        <v>3559</v>
      </c>
      <c r="L1859">
        <v>3.25</v>
      </c>
      <c r="M1859" t="str">
        <f t="shared" si="87"/>
        <v>Satisfactory</v>
      </c>
      <c r="N1859" t="str">
        <f t="shared" ref="N1859:N1922" si="89">IF(AND(L1859 &gt;= 1, L1859&lt; 2), "Unpleaseant", IF(AND(L1859 &gt;= 2, L1859 &lt;3), "Dissapointing", IF(AND(L1859 &gt;= 3, L1859&lt;3.75), "Satisfactory", IF(AND(L1859&gt;=3.75, L1859&lt; 4), "Praiseworthy", IF(AND(L1859 &gt;=4, L1859&lt;5), "Premium", "Elite")))))</f>
        <v>Satisfactory</v>
      </c>
    </row>
    <row r="1860" spans="1:14" x14ac:dyDescent="0.25">
      <c r="A1860">
        <v>2302</v>
      </c>
      <c r="B1860" t="str">
        <f>TRIM(Table2[[#This Row],[Company (Manufacturer)]])</f>
        <v>Pangea</v>
      </c>
      <c r="C1860" t="s">
        <v>3556</v>
      </c>
      <c r="D1860" t="s">
        <v>211</v>
      </c>
      <c r="E1860">
        <v>2019</v>
      </c>
      <c r="F1860" t="s">
        <v>18</v>
      </c>
      <c r="G1860" t="s">
        <v>3485</v>
      </c>
      <c r="H1860" s="1">
        <v>0.76</v>
      </c>
      <c r="I1860" s="1" t="str">
        <f t="shared" si="88"/>
        <v>2</v>
      </c>
      <c r="J1860" t="s">
        <v>102</v>
      </c>
      <c r="K1860" t="s">
        <v>3560</v>
      </c>
      <c r="L1860">
        <v>3.25</v>
      </c>
      <c r="M1860" t="str">
        <f t="shared" si="87"/>
        <v>Satisfactory</v>
      </c>
      <c r="N1860" t="str">
        <f t="shared" si="89"/>
        <v>Satisfactory</v>
      </c>
    </row>
    <row r="1861" spans="1:14" x14ac:dyDescent="0.25">
      <c r="A1861">
        <v>2302</v>
      </c>
      <c r="B1861" t="str">
        <f>TRIM(Table2[[#This Row],[Company (Manufacturer)]])</f>
        <v>Pangea</v>
      </c>
      <c r="C1861" t="s">
        <v>3556</v>
      </c>
      <c r="D1861" t="s">
        <v>211</v>
      </c>
      <c r="E1861">
        <v>2019</v>
      </c>
      <c r="F1861" t="s">
        <v>38</v>
      </c>
      <c r="G1861" t="s">
        <v>3561</v>
      </c>
      <c r="H1861" s="1">
        <v>0.71</v>
      </c>
      <c r="I1861" s="1" t="str">
        <f t="shared" si="88"/>
        <v>2</v>
      </c>
      <c r="J1861" t="s">
        <v>102</v>
      </c>
      <c r="K1861" t="s">
        <v>3562</v>
      </c>
      <c r="L1861">
        <v>3.5</v>
      </c>
      <c r="M1861" t="str">
        <f t="shared" si="87"/>
        <v>Satisfactory</v>
      </c>
      <c r="N1861" t="str">
        <f t="shared" si="89"/>
        <v>Satisfactory</v>
      </c>
    </row>
    <row r="1862" spans="1:14" x14ac:dyDescent="0.25">
      <c r="A1862">
        <v>2334</v>
      </c>
      <c r="B1862" t="str">
        <f>TRIM(Table2[[#This Row],[Company (Manufacturer)]])</f>
        <v>Pangea</v>
      </c>
      <c r="C1862" t="s">
        <v>3556</v>
      </c>
      <c r="D1862" t="s">
        <v>211</v>
      </c>
      <c r="E1862">
        <v>2019</v>
      </c>
      <c r="F1862" t="s">
        <v>35</v>
      </c>
      <c r="G1862" t="s">
        <v>3563</v>
      </c>
      <c r="H1862" s="1">
        <v>0.76</v>
      </c>
      <c r="I1862" s="1" t="str">
        <f t="shared" si="88"/>
        <v>2</v>
      </c>
      <c r="J1862" t="s">
        <v>102</v>
      </c>
      <c r="K1862" t="s">
        <v>3564</v>
      </c>
      <c r="L1862">
        <v>2.75</v>
      </c>
      <c r="M1862" t="str">
        <f t="shared" si="87"/>
        <v>Dissapointing</v>
      </c>
      <c r="N1862" t="str">
        <f t="shared" si="89"/>
        <v>Dissapointing</v>
      </c>
    </row>
    <row r="1863" spans="1:14" x14ac:dyDescent="0.25">
      <c r="A1863">
        <v>2334</v>
      </c>
      <c r="B1863" t="str">
        <f>TRIM(Table2[[#This Row],[Company (Manufacturer)]])</f>
        <v>Pangea</v>
      </c>
      <c r="C1863" t="s">
        <v>3556</v>
      </c>
      <c r="D1863" t="s">
        <v>211</v>
      </c>
      <c r="E1863">
        <v>2019</v>
      </c>
      <c r="F1863" t="s">
        <v>396</v>
      </c>
      <c r="G1863" t="s">
        <v>414</v>
      </c>
      <c r="H1863" s="1">
        <v>0.76</v>
      </c>
      <c r="I1863" s="1" t="str">
        <f t="shared" si="88"/>
        <v>2</v>
      </c>
      <c r="J1863" t="s">
        <v>102</v>
      </c>
      <c r="K1863" t="s">
        <v>3565</v>
      </c>
      <c r="L1863">
        <v>3</v>
      </c>
      <c r="M1863" t="str">
        <f t="shared" si="87"/>
        <v>Satisfactory</v>
      </c>
      <c r="N1863" t="str">
        <f t="shared" si="89"/>
        <v>Satisfactory</v>
      </c>
    </row>
    <row r="1864" spans="1:14" x14ac:dyDescent="0.25">
      <c r="A1864">
        <v>1363</v>
      </c>
      <c r="B1864" t="str">
        <f>TRIM(Table2[[#This Row],[Company (Manufacturer)]])</f>
        <v>Park 75</v>
      </c>
      <c r="C1864" t="s">
        <v>3566</v>
      </c>
      <c r="D1864" t="s">
        <v>10</v>
      </c>
      <c r="E1864">
        <v>2014</v>
      </c>
      <c r="F1864" t="s">
        <v>239</v>
      </c>
      <c r="G1864" t="s">
        <v>3112</v>
      </c>
      <c r="H1864" s="1">
        <v>0.65</v>
      </c>
      <c r="I1864" s="1" t="str">
        <f t="shared" si="88"/>
        <v>3</v>
      </c>
      <c r="J1864" t="s">
        <v>2088</v>
      </c>
      <c r="K1864" t="s">
        <v>3567</v>
      </c>
      <c r="L1864">
        <v>3.5</v>
      </c>
      <c r="M1864" t="str">
        <f t="shared" si="87"/>
        <v>Satisfactory</v>
      </c>
      <c r="N1864" t="str">
        <f t="shared" si="89"/>
        <v>Satisfactory</v>
      </c>
    </row>
    <row r="1865" spans="1:14" x14ac:dyDescent="0.25">
      <c r="A1865">
        <v>1251</v>
      </c>
      <c r="B1865" t="str">
        <f>TRIM(Table2[[#This Row],[Company (Manufacturer)]])</f>
        <v>Parliament</v>
      </c>
      <c r="C1865" t="s">
        <v>3568</v>
      </c>
      <c r="D1865" t="s">
        <v>10</v>
      </c>
      <c r="E1865">
        <v>2014</v>
      </c>
      <c r="F1865" t="s">
        <v>35</v>
      </c>
      <c r="G1865" t="s">
        <v>270</v>
      </c>
      <c r="H1865" s="1">
        <v>0.7</v>
      </c>
      <c r="I1865" s="1" t="str">
        <f t="shared" si="88"/>
        <v>2</v>
      </c>
      <c r="J1865" t="s">
        <v>102</v>
      </c>
      <c r="K1865" t="s">
        <v>3569</v>
      </c>
      <c r="L1865">
        <v>3</v>
      </c>
      <c r="M1865" t="str">
        <f t="shared" si="87"/>
        <v>Satisfactory</v>
      </c>
      <c r="N1865" t="str">
        <f t="shared" si="89"/>
        <v>Satisfactory</v>
      </c>
    </row>
    <row r="1866" spans="1:14" x14ac:dyDescent="0.25">
      <c r="A1866">
        <v>1255</v>
      </c>
      <c r="B1866" t="str">
        <f>TRIM(Table2[[#This Row],[Company (Manufacturer)]])</f>
        <v>Parliament</v>
      </c>
      <c r="C1866" t="s">
        <v>3568</v>
      </c>
      <c r="D1866" t="s">
        <v>10</v>
      </c>
      <c r="E1866">
        <v>2014</v>
      </c>
      <c r="F1866" t="s">
        <v>18</v>
      </c>
      <c r="G1866" t="s">
        <v>3570</v>
      </c>
      <c r="H1866" s="1">
        <v>0.7</v>
      </c>
      <c r="I1866" s="1" t="str">
        <f t="shared" si="88"/>
        <v>2</v>
      </c>
      <c r="J1866" t="s">
        <v>102</v>
      </c>
      <c r="K1866" t="s">
        <v>3571</v>
      </c>
      <c r="L1866">
        <v>3.5</v>
      </c>
      <c r="M1866" t="str">
        <f t="shared" si="87"/>
        <v>Satisfactory</v>
      </c>
      <c r="N1866" t="str">
        <f t="shared" si="89"/>
        <v>Satisfactory</v>
      </c>
    </row>
    <row r="1867" spans="1:14" x14ac:dyDescent="0.25">
      <c r="A1867">
        <v>1542</v>
      </c>
      <c r="B1867" t="str">
        <f>TRIM(Table2[[#This Row],[Company (Manufacturer)]])</f>
        <v>Parliament</v>
      </c>
      <c r="C1867" t="s">
        <v>3568</v>
      </c>
      <c r="D1867" t="s">
        <v>10</v>
      </c>
      <c r="E1867">
        <v>2015</v>
      </c>
      <c r="F1867" t="s">
        <v>274</v>
      </c>
      <c r="G1867" t="s">
        <v>3572</v>
      </c>
      <c r="H1867" s="1">
        <v>0.7</v>
      </c>
      <c r="I1867" s="1" t="str">
        <f t="shared" si="88"/>
        <v>2</v>
      </c>
      <c r="J1867" t="s">
        <v>102</v>
      </c>
      <c r="K1867" t="s">
        <v>3573</v>
      </c>
      <c r="L1867">
        <v>3.5</v>
      </c>
      <c r="M1867" t="str">
        <f t="shared" si="87"/>
        <v>Satisfactory</v>
      </c>
      <c r="N1867" t="str">
        <f t="shared" si="89"/>
        <v>Satisfactory</v>
      </c>
    </row>
    <row r="1868" spans="1:14" x14ac:dyDescent="0.25">
      <c r="A1868">
        <v>1856</v>
      </c>
      <c r="B1868" t="str">
        <f>TRIM(Table2[[#This Row],[Company (Manufacturer)]])</f>
        <v>Parliament</v>
      </c>
      <c r="C1868" t="s">
        <v>3568</v>
      </c>
      <c r="D1868" t="s">
        <v>10</v>
      </c>
      <c r="E1868">
        <v>2016</v>
      </c>
      <c r="F1868" t="s">
        <v>11</v>
      </c>
      <c r="G1868" t="s">
        <v>2364</v>
      </c>
      <c r="H1868" s="1">
        <v>0.7</v>
      </c>
      <c r="I1868" s="1" t="str">
        <f t="shared" si="88"/>
        <v>2</v>
      </c>
      <c r="J1868" t="s">
        <v>102</v>
      </c>
      <c r="K1868" t="s">
        <v>3574</v>
      </c>
      <c r="L1868">
        <v>3.25</v>
      </c>
      <c r="M1868" t="str">
        <f t="shared" si="87"/>
        <v>Satisfactory</v>
      </c>
      <c r="N1868" t="str">
        <f t="shared" si="89"/>
        <v>Satisfactory</v>
      </c>
    </row>
    <row r="1869" spans="1:14" x14ac:dyDescent="0.25">
      <c r="A1869">
        <v>2274</v>
      </c>
      <c r="B1869" t="str">
        <f>TRIM(Table2[[#This Row],[Company (Manufacturer)]])</f>
        <v>Parre Chocolat</v>
      </c>
      <c r="C1869" t="s">
        <v>3575</v>
      </c>
      <c r="D1869" t="s">
        <v>10</v>
      </c>
      <c r="E1869">
        <v>2019</v>
      </c>
      <c r="F1869" t="s">
        <v>274</v>
      </c>
      <c r="G1869" t="s">
        <v>274</v>
      </c>
      <c r="H1869" s="1">
        <v>0.75</v>
      </c>
      <c r="I1869" s="1" t="str">
        <f t="shared" si="88"/>
        <v>3</v>
      </c>
      <c r="J1869" t="s">
        <v>13</v>
      </c>
      <c r="K1869" t="s">
        <v>3576</v>
      </c>
      <c r="L1869">
        <v>2.75</v>
      </c>
      <c r="M1869" t="str">
        <f t="shared" si="87"/>
        <v>Dissapointing</v>
      </c>
      <c r="N1869" t="str">
        <f t="shared" si="89"/>
        <v>Dissapointing</v>
      </c>
    </row>
    <row r="1870" spans="1:14" x14ac:dyDescent="0.25">
      <c r="A1870">
        <v>2274</v>
      </c>
      <c r="B1870" t="str">
        <f>TRIM(Table2[[#This Row],[Company (Manufacturer)]])</f>
        <v>Parre Chocolat</v>
      </c>
      <c r="C1870" t="s">
        <v>3575</v>
      </c>
      <c r="D1870" t="s">
        <v>10</v>
      </c>
      <c r="E1870">
        <v>2019</v>
      </c>
      <c r="F1870" t="s">
        <v>18</v>
      </c>
      <c r="G1870" t="s">
        <v>18</v>
      </c>
      <c r="H1870" s="1">
        <v>0.75</v>
      </c>
      <c r="I1870" s="1" t="str">
        <f t="shared" si="88"/>
        <v>3</v>
      </c>
      <c r="J1870" t="s">
        <v>13</v>
      </c>
      <c r="K1870" t="s">
        <v>3577</v>
      </c>
      <c r="L1870">
        <v>2.75</v>
      </c>
      <c r="M1870" t="str">
        <f t="shared" si="87"/>
        <v>Dissapointing</v>
      </c>
      <c r="N1870" t="str">
        <f t="shared" si="89"/>
        <v>Dissapointing</v>
      </c>
    </row>
    <row r="1871" spans="1:14" x14ac:dyDescent="0.25">
      <c r="A1871">
        <v>2278</v>
      </c>
      <c r="B1871" t="str">
        <f>TRIM(Table2[[#This Row],[Company (Manufacturer)]])</f>
        <v>Parre Chocolat</v>
      </c>
      <c r="C1871" t="s">
        <v>3575</v>
      </c>
      <c r="D1871" t="s">
        <v>10</v>
      </c>
      <c r="E1871">
        <v>2019</v>
      </c>
      <c r="F1871" t="s">
        <v>49</v>
      </c>
      <c r="G1871" t="s">
        <v>49</v>
      </c>
      <c r="H1871" s="1">
        <v>0.75</v>
      </c>
      <c r="I1871" s="1" t="str">
        <f t="shared" si="88"/>
        <v>3</v>
      </c>
      <c r="J1871" t="s">
        <v>13</v>
      </c>
      <c r="K1871" t="s">
        <v>3578</v>
      </c>
      <c r="L1871">
        <v>3</v>
      </c>
      <c r="M1871" t="str">
        <f t="shared" si="87"/>
        <v>Satisfactory</v>
      </c>
      <c r="N1871" t="str">
        <f t="shared" si="89"/>
        <v>Satisfactory</v>
      </c>
    </row>
    <row r="1872" spans="1:14" x14ac:dyDescent="0.25">
      <c r="A1872">
        <v>1137</v>
      </c>
      <c r="B1872" t="str">
        <f>TRIM(Table2[[#This Row],[Company (Manufacturer)]])</f>
        <v>Pascha</v>
      </c>
      <c r="C1872" t="s">
        <v>3579</v>
      </c>
      <c r="D1872" t="s">
        <v>38</v>
      </c>
      <c r="E1872">
        <v>2013</v>
      </c>
      <c r="F1872" t="s">
        <v>38</v>
      </c>
      <c r="G1872" t="s">
        <v>38</v>
      </c>
      <c r="H1872" s="1">
        <v>0.55000000000000004</v>
      </c>
      <c r="I1872" s="1" t="str">
        <f t="shared" si="88"/>
        <v>4</v>
      </c>
      <c r="J1872" t="s">
        <v>130</v>
      </c>
      <c r="K1872" t="s">
        <v>3580</v>
      </c>
      <c r="L1872">
        <v>2.5</v>
      </c>
      <c r="M1872" t="str">
        <f t="shared" si="87"/>
        <v>Dissapointing</v>
      </c>
      <c r="N1872" t="str">
        <f t="shared" si="89"/>
        <v>Dissapointing</v>
      </c>
    </row>
    <row r="1873" spans="1:14" x14ac:dyDescent="0.25">
      <c r="A1873">
        <v>1137</v>
      </c>
      <c r="B1873" t="str">
        <f>TRIM(Table2[[#This Row],[Company (Manufacturer)]])</f>
        <v>Pascha</v>
      </c>
      <c r="C1873" t="s">
        <v>3579</v>
      </c>
      <c r="D1873" t="s">
        <v>38</v>
      </c>
      <c r="E1873">
        <v>2013</v>
      </c>
      <c r="F1873" t="s">
        <v>38</v>
      </c>
      <c r="G1873" t="s">
        <v>38</v>
      </c>
      <c r="H1873" s="1">
        <v>0.7</v>
      </c>
      <c r="I1873" s="1" t="str">
        <f t="shared" si="88"/>
        <v>4</v>
      </c>
      <c r="J1873" t="s">
        <v>130</v>
      </c>
      <c r="K1873" t="s">
        <v>3581</v>
      </c>
      <c r="L1873">
        <v>2.75</v>
      </c>
      <c r="M1873" t="str">
        <f t="shared" si="87"/>
        <v>Dissapointing</v>
      </c>
      <c r="N1873" t="str">
        <f t="shared" si="89"/>
        <v>Dissapointing</v>
      </c>
    </row>
    <row r="1874" spans="1:14" x14ac:dyDescent="0.25">
      <c r="A1874">
        <v>196</v>
      </c>
      <c r="B1874" t="str">
        <f>TRIM(Table2[[#This Row],[Company (Manufacturer)]])</f>
        <v>Patric</v>
      </c>
      <c r="C1874" t="s">
        <v>3582</v>
      </c>
      <c r="D1874" t="s">
        <v>10</v>
      </c>
      <c r="E1874">
        <v>2007</v>
      </c>
      <c r="F1874" t="s">
        <v>15</v>
      </c>
      <c r="G1874" t="s">
        <v>15</v>
      </c>
      <c r="H1874" s="1">
        <v>0.7</v>
      </c>
      <c r="I1874" s="1" t="str">
        <f t="shared" si="88"/>
        <v>3</v>
      </c>
      <c r="J1874" t="s">
        <v>13</v>
      </c>
      <c r="K1874" t="s">
        <v>3583</v>
      </c>
      <c r="L1874">
        <v>4</v>
      </c>
      <c r="M1874" t="str">
        <f t="shared" si="87"/>
        <v>Premium</v>
      </c>
      <c r="N1874" t="str">
        <f t="shared" si="89"/>
        <v>Premium</v>
      </c>
    </row>
    <row r="1875" spans="1:14" x14ac:dyDescent="0.25">
      <c r="A1875">
        <v>331</v>
      </c>
      <c r="B1875" t="str">
        <f>TRIM(Table2[[#This Row],[Company (Manufacturer)]])</f>
        <v>Patric</v>
      </c>
      <c r="C1875" t="s">
        <v>3582</v>
      </c>
      <c r="D1875" t="s">
        <v>10</v>
      </c>
      <c r="E1875">
        <v>2009</v>
      </c>
      <c r="F1875" t="s">
        <v>15</v>
      </c>
      <c r="G1875" t="s">
        <v>15</v>
      </c>
      <c r="H1875" s="1">
        <v>0.75</v>
      </c>
      <c r="I1875" s="1" t="str">
        <f t="shared" si="88"/>
        <v>3</v>
      </c>
      <c r="J1875" t="s">
        <v>13</v>
      </c>
      <c r="K1875" t="s">
        <v>3584</v>
      </c>
      <c r="L1875">
        <v>4</v>
      </c>
      <c r="M1875" t="str">
        <f t="shared" si="87"/>
        <v>Premium</v>
      </c>
      <c r="N1875" t="str">
        <f t="shared" si="89"/>
        <v>Premium</v>
      </c>
    </row>
    <row r="1876" spans="1:14" x14ac:dyDescent="0.25">
      <c r="A1876">
        <v>439</v>
      </c>
      <c r="B1876" t="str">
        <f>TRIM(Table2[[#This Row],[Company (Manufacturer)]])</f>
        <v>Patric</v>
      </c>
      <c r="C1876" t="s">
        <v>3582</v>
      </c>
      <c r="D1876" t="s">
        <v>10</v>
      </c>
      <c r="E1876">
        <v>2009</v>
      </c>
      <c r="F1876" t="s">
        <v>15</v>
      </c>
      <c r="G1876" t="s">
        <v>15</v>
      </c>
      <c r="H1876" s="1">
        <v>0.67</v>
      </c>
      <c r="I1876" s="1" t="str">
        <f t="shared" si="88"/>
        <v>3</v>
      </c>
      <c r="J1876" t="s">
        <v>13</v>
      </c>
      <c r="K1876" t="s">
        <v>3585</v>
      </c>
      <c r="L1876">
        <v>3.5</v>
      </c>
      <c r="M1876" t="str">
        <f t="shared" si="87"/>
        <v>Satisfactory</v>
      </c>
      <c r="N1876" t="str">
        <f t="shared" si="89"/>
        <v>Satisfactory</v>
      </c>
    </row>
    <row r="1877" spans="1:14" x14ac:dyDescent="0.25">
      <c r="A1877">
        <v>439</v>
      </c>
      <c r="B1877" t="str">
        <f>TRIM(Table2[[#This Row],[Company (Manufacturer)]])</f>
        <v>Patric</v>
      </c>
      <c r="C1877" t="s">
        <v>3582</v>
      </c>
      <c r="D1877" t="s">
        <v>10</v>
      </c>
      <c r="E1877">
        <v>2009</v>
      </c>
      <c r="F1877" t="s">
        <v>27</v>
      </c>
      <c r="G1877" t="s">
        <v>3586</v>
      </c>
      <c r="H1877" s="1">
        <v>0.7</v>
      </c>
      <c r="I1877" s="1" t="str">
        <f t="shared" si="88"/>
        <v>3</v>
      </c>
      <c r="J1877" t="s">
        <v>13</v>
      </c>
      <c r="K1877" t="s">
        <v>3587</v>
      </c>
      <c r="L1877">
        <v>3.5</v>
      </c>
      <c r="M1877" t="str">
        <f t="shared" si="87"/>
        <v>Satisfactory</v>
      </c>
      <c r="N1877" t="str">
        <f t="shared" si="89"/>
        <v>Satisfactory</v>
      </c>
    </row>
    <row r="1878" spans="1:14" x14ac:dyDescent="0.25">
      <c r="A1878">
        <v>636</v>
      </c>
      <c r="B1878" t="str">
        <f>TRIM(Table2[[#This Row],[Company (Manufacturer)]])</f>
        <v>Patric</v>
      </c>
      <c r="C1878" t="s">
        <v>3582</v>
      </c>
      <c r="D1878" t="s">
        <v>10</v>
      </c>
      <c r="E1878">
        <v>2011</v>
      </c>
      <c r="F1878" t="s">
        <v>239</v>
      </c>
      <c r="G1878" t="s">
        <v>2059</v>
      </c>
      <c r="H1878" s="1">
        <v>0.7</v>
      </c>
      <c r="I1878" s="1" t="str">
        <f t="shared" si="88"/>
        <v>3</v>
      </c>
      <c r="J1878" t="s">
        <v>13</v>
      </c>
      <c r="K1878" t="s">
        <v>3588</v>
      </c>
      <c r="L1878">
        <v>3.75</v>
      </c>
      <c r="M1878" t="str">
        <f t="shared" si="87"/>
        <v>Praiseworthy</v>
      </c>
      <c r="N1878" t="str">
        <f t="shared" si="89"/>
        <v>Praiseworthy</v>
      </c>
    </row>
    <row r="1879" spans="1:14" x14ac:dyDescent="0.25">
      <c r="A1879">
        <v>1034</v>
      </c>
      <c r="B1879" t="str">
        <f>TRIM(Table2[[#This Row],[Company (Manufacturer)]])</f>
        <v>Patric</v>
      </c>
      <c r="C1879" t="s">
        <v>3582</v>
      </c>
      <c r="D1879" t="s">
        <v>10</v>
      </c>
      <c r="E1879">
        <v>2013</v>
      </c>
      <c r="F1879" t="s">
        <v>38</v>
      </c>
      <c r="G1879" t="s">
        <v>3589</v>
      </c>
      <c r="H1879" s="1">
        <v>0.67</v>
      </c>
      <c r="I1879" s="1" t="str">
        <f t="shared" si="88"/>
        <v>3</v>
      </c>
      <c r="J1879" t="s">
        <v>13</v>
      </c>
      <c r="K1879" t="s">
        <v>3590</v>
      </c>
      <c r="L1879">
        <v>4</v>
      </c>
      <c r="M1879" t="str">
        <f t="shared" si="87"/>
        <v>Premium</v>
      </c>
      <c r="N1879" t="str">
        <f t="shared" si="89"/>
        <v>Premium</v>
      </c>
    </row>
    <row r="1880" spans="1:14" x14ac:dyDescent="0.25">
      <c r="A1880">
        <v>1271</v>
      </c>
      <c r="B1880" t="str">
        <f>TRIM(Table2[[#This Row],[Company (Manufacturer)]])</f>
        <v>Paul Young</v>
      </c>
      <c r="C1880" t="s">
        <v>3591</v>
      </c>
      <c r="D1880" t="s">
        <v>137</v>
      </c>
      <c r="E1880">
        <v>2014</v>
      </c>
      <c r="F1880" t="s">
        <v>15</v>
      </c>
      <c r="G1880" t="s">
        <v>3592</v>
      </c>
      <c r="H1880" s="1">
        <v>0.73</v>
      </c>
      <c r="I1880" s="1" t="str">
        <f t="shared" si="88"/>
        <v>2</v>
      </c>
      <c r="J1880" t="s">
        <v>770</v>
      </c>
      <c r="K1880" t="s">
        <v>3593</v>
      </c>
      <c r="L1880">
        <v>2.25</v>
      </c>
      <c r="M1880" t="str">
        <f t="shared" si="87"/>
        <v>Dissapointing</v>
      </c>
      <c r="N1880" t="str">
        <f t="shared" si="89"/>
        <v>Dissapointing</v>
      </c>
    </row>
    <row r="1881" spans="1:14" x14ac:dyDescent="0.25">
      <c r="A1881">
        <v>1271</v>
      </c>
      <c r="B1881" t="str">
        <f>TRIM(Table2[[#This Row],[Company (Manufacturer)]])</f>
        <v>Paul Young</v>
      </c>
      <c r="C1881" t="s">
        <v>3591</v>
      </c>
      <c r="D1881" t="s">
        <v>137</v>
      </c>
      <c r="E1881">
        <v>2014</v>
      </c>
      <c r="F1881" t="s">
        <v>15</v>
      </c>
      <c r="G1881" t="s">
        <v>3592</v>
      </c>
      <c r="H1881" s="1">
        <v>0.64</v>
      </c>
      <c r="I1881" s="1" t="str">
        <f t="shared" si="88"/>
        <v>2</v>
      </c>
      <c r="J1881" t="s">
        <v>770</v>
      </c>
      <c r="K1881" t="s">
        <v>3594</v>
      </c>
      <c r="L1881">
        <v>2.75</v>
      </c>
      <c r="M1881" t="str">
        <f t="shared" si="87"/>
        <v>Dissapointing</v>
      </c>
      <c r="N1881" t="str">
        <f t="shared" si="89"/>
        <v>Dissapointing</v>
      </c>
    </row>
    <row r="1882" spans="1:14" x14ac:dyDescent="0.25">
      <c r="A1882">
        <v>1454</v>
      </c>
      <c r="B1882" t="str">
        <f>TRIM(Table2[[#This Row],[Company (Manufacturer)]])</f>
        <v>Peppalo</v>
      </c>
      <c r="C1882" t="s">
        <v>3595</v>
      </c>
      <c r="D1882" t="s">
        <v>10</v>
      </c>
      <c r="E1882">
        <v>2015</v>
      </c>
      <c r="F1882" t="s">
        <v>18</v>
      </c>
      <c r="G1882" t="s">
        <v>18</v>
      </c>
      <c r="H1882" s="1">
        <v>0.82</v>
      </c>
      <c r="I1882" s="1" t="str">
        <f t="shared" si="88"/>
        <v>3</v>
      </c>
      <c r="J1882" t="s">
        <v>13</v>
      </c>
      <c r="K1882" t="s">
        <v>3596</v>
      </c>
      <c r="L1882">
        <v>3</v>
      </c>
      <c r="M1882" t="str">
        <f t="shared" si="87"/>
        <v>Satisfactory</v>
      </c>
      <c r="N1882" t="str">
        <f t="shared" si="89"/>
        <v>Satisfactory</v>
      </c>
    </row>
    <row r="1883" spans="1:14" x14ac:dyDescent="0.25">
      <c r="A1883">
        <v>2258</v>
      </c>
      <c r="B1883" t="str">
        <f>TRIM(Table2[[#This Row],[Company (Manufacturer)]])</f>
        <v>Perrenial</v>
      </c>
      <c r="C1883" t="s">
        <v>3597</v>
      </c>
      <c r="D1883" t="s">
        <v>10</v>
      </c>
      <c r="E1883">
        <v>2018</v>
      </c>
      <c r="F1883" t="s">
        <v>21</v>
      </c>
      <c r="G1883" t="s">
        <v>21</v>
      </c>
      <c r="H1883" s="1">
        <v>0.75</v>
      </c>
      <c r="I1883" s="1" t="str">
        <f t="shared" si="88"/>
        <v>3</v>
      </c>
      <c r="J1883" t="s">
        <v>1099</v>
      </c>
      <c r="K1883" t="s">
        <v>3598</v>
      </c>
      <c r="L1883">
        <v>3</v>
      </c>
      <c r="M1883" t="str">
        <f t="shared" si="87"/>
        <v>Satisfactory</v>
      </c>
      <c r="N1883" t="str">
        <f t="shared" si="89"/>
        <v>Satisfactory</v>
      </c>
    </row>
    <row r="1884" spans="1:14" x14ac:dyDescent="0.25">
      <c r="A1884">
        <v>2294</v>
      </c>
      <c r="B1884" t="str">
        <f>TRIM(Table2[[#This Row],[Company (Manufacturer)]])</f>
        <v>Petite Patrie</v>
      </c>
      <c r="C1884" t="s">
        <v>3599</v>
      </c>
      <c r="D1884" t="s">
        <v>229</v>
      </c>
      <c r="E1884">
        <v>2019</v>
      </c>
      <c r="F1884" t="s">
        <v>38</v>
      </c>
      <c r="G1884" t="s">
        <v>3600</v>
      </c>
      <c r="H1884" s="1">
        <v>0.7</v>
      </c>
      <c r="I1884" s="1" t="str">
        <f t="shared" si="88"/>
        <v>4</v>
      </c>
      <c r="J1884" t="s">
        <v>36</v>
      </c>
      <c r="K1884" t="s">
        <v>3601</v>
      </c>
      <c r="L1884">
        <v>3.25</v>
      </c>
      <c r="M1884" t="str">
        <f t="shared" si="87"/>
        <v>Satisfactory</v>
      </c>
      <c r="N1884" t="str">
        <f t="shared" si="89"/>
        <v>Satisfactory</v>
      </c>
    </row>
    <row r="1885" spans="1:14" x14ac:dyDescent="0.25">
      <c r="A1885">
        <v>81</v>
      </c>
      <c r="B1885" t="str">
        <f>TRIM(Table2[[#This Row],[Company (Manufacturer)]])</f>
        <v>Pierre Marcolini</v>
      </c>
      <c r="C1885" t="s">
        <v>3602</v>
      </c>
      <c r="D1885" t="s">
        <v>483</v>
      </c>
      <c r="E1885">
        <v>2006</v>
      </c>
      <c r="F1885" t="s">
        <v>90</v>
      </c>
      <c r="G1885" t="s">
        <v>3603</v>
      </c>
      <c r="H1885" s="1">
        <v>0.72</v>
      </c>
      <c r="I1885" s="1" t="str">
        <f t="shared" si="88"/>
        <v>5</v>
      </c>
      <c r="J1885" t="s">
        <v>145</v>
      </c>
      <c r="K1885" t="s">
        <v>3604</v>
      </c>
      <c r="L1885">
        <v>4</v>
      </c>
      <c r="M1885" t="str">
        <f t="shared" si="87"/>
        <v>Premium</v>
      </c>
      <c r="N1885" t="str">
        <f t="shared" si="89"/>
        <v>Premium</v>
      </c>
    </row>
    <row r="1886" spans="1:14" x14ac:dyDescent="0.25">
      <c r="A1886">
        <v>93</v>
      </c>
      <c r="B1886" t="str">
        <f>TRIM(Table2[[#This Row],[Company (Manufacturer)]])</f>
        <v>Pierre Marcolini</v>
      </c>
      <c r="C1886" t="s">
        <v>3602</v>
      </c>
      <c r="D1886" t="s">
        <v>483</v>
      </c>
      <c r="E1886">
        <v>2006</v>
      </c>
      <c r="F1886" t="s">
        <v>93</v>
      </c>
      <c r="G1886" t="s">
        <v>3605</v>
      </c>
      <c r="H1886" s="1">
        <v>0.72</v>
      </c>
      <c r="I1886" s="1" t="str">
        <f t="shared" si="88"/>
        <v>5</v>
      </c>
      <c r="J1886" t="s">
        <v>145</v>
      </c>
      <c r="K1886" t="s">
        <v>3606</v>
      </c>
      <c r="L1886">
        <v>3</v>
      </c>
      <c r="M1886" t="str">
        <f t="shared" si="87"/>
        <v>Satisfactory</v>
      </c>
      <c r="N1886" t="str">
        <f t="shared" si="89"/>
        <v>Satisfactory</v>
      </c>
    </row>
    <row r="1887" spans="1:14" x14ac:dyDescent="0.25">
      <c r="A1887">
        <v>93</v>
      </c>
      <c r="B1887" t="str">
        <f>TRIM(Table2[[#This Row],[Company (Manufacturer)]])</f>
        <v>Pierre Marcolini</v>
      </c>
      <c r="C1887" t="s">
        <v>3602</v>
      </c>
      <c r="D1887" t="s">
        <v>483</v>
      </c>
      <c r="E1887">
        <v>2006</v>
      </c>
      <c r="F1887" t="s">
        <v>27</v>
      </c>
      <c r="G1887" t="s">
        <v>3607</v>
      </c>
      <c r="H1887" s="1">
        <v>0.72</v>
      </c>
      <c r="I1887" s="1" t="str">
        <f t="shared" si="88"/>
        <v>5</v>
      </c>
      <c r="J1887" t="s">
        <v>145</v>
      </c>
      <c r="K1887" t="s">
        <v>3608</v>
      </c>
      <c r="L1887">
        <v>3.75</v>
      </c>
      <c r="M1887" t="str">
        <f t="shared" si="87"/>
        <v>Praiseworthy</v>
      </c>
      <c r="N1887" t="str">
        <f t="shared" si="89"/>
        <v>Praiseworthy</v>
      </c>
    </row>
    <row r="1888" spans="1:14" x14ac:dyDescent="0.25">
      <c r="A1888">
        <v>111</v>
      </c>
      <c r="B1888" t="str">
        <f>TRIM(Table2[[#This Row],[Company (Manufacturer)]])</f>
        <v>Pierre Marcolini</v>
      </c>
      <c r="C1888" t="s">
        <v>3602</v>
      </c>
      <c r="D1888" t="s">
        <v>483</v>
      </c>
      <c r="E1888">
        <v>2007</v>
      </c>
      <c r="F1888" t="s">
        <v>239</v>
      </c>
      <c r="G1888" t="s">
        <v>3609</v>
      </c>
      <c r="H1888" s="1">
        <v>0.7</v>
      </c>
      <c r="I1888" s="1" t="str">
        <f t="shared" si="88"/>
        <v>5</v>
      </c>
      <c r="J1888" t="s">
        <v>145</v>
      </c>
      <c r="K1888" t="s">
        <v>3610</v>
      </c>
      <c r="L1888">
        <v>4</v>
      </c>
      <c r="M1888" t="str">
        <f t="shared" si="87"/>
        <v>Premium</v>
      </c>
      <c r="N1888" t="str">
        <f t="shared" si="89"/>
        <v>Premium</v>
      </c>
    </row>
    <row r="1889" spans="1:14" x14ac:dyDescent="0.25">
      <c r="A1889">
        <v>129</v>
      </c>
      <c r="B1889" t="str">
        <f>TRIM(Table2[[#This Row],[Company (Manufacturer)]])</f>
        <v>Pierre Marcolini</v>
      </c>
      <c r="C1889" t="s">
        <v>3602</v>
      </c>
      <c r="D1889" t="s">
        <v>483</v>
      </c>
      <c r="E1889">
        <v>2007</v>
      </c>
      <c r="F1889" t="s">
        <v>46</v>
      </c>
      <c r="G1889" t="s">
        <v>3611</v>
      </c>
      <c r="H1889" s="1">
        <v>0.72</v>
      </c>
      <c r="I1889" s="1" t="str">
        <f t="shared" si="88"/>
        <v>5</v>
      </c>
      <c r="J1889" t="s">
        <v>145</v>
      </c>
      <c r="K1889" t="s">
        <v>3612</v>
      </c>
      <c r="L1889">
        <v>3.75</v>
      </c>
      <c r="M1889" t="str">
        <f t="shared" si="87"/>
        <v>Praiseworthy</v>
      </c>
      <c r="N1889" t="str">
        <f t="shared" si="89"/>
        <v>Praiseworthy</v>
      </c>
    </row>
    <row r="1890" spans="1:14" x14ac:dyDescent="0.25">
      <c r="A1890">
        <v>141</v>
      </c>
      <c r="B1890" t="str">
        <f>TRIM(Table2[[#This Row],[Company (Manufacturer)]])</f>
        <v>Pierre Marcolini</v>
      </c>
      <c r="C1890" t="s">
        <v>3602</v>
      </c>
      <c r="D1890" t="s">
        <v>483</v>
      </c>
      <c r="E1890">
        <v>2007</v>
      </c>
      <c r="F1890" t="s">
        <v>15</v>
      </c>
      <c r="G1890" t="s">
        <v>3613</v>
      </c>
      <c r="H1890" s="1">
        <v>0.72</v>
      </c>
      <c r="I1890" s="1" t="str">
        <f t="shared" si="88"/>
        <v>5</v>
      </c>
      <c r="J1890" t="s">
        <v>145</v>
      </c>
      <c r="K1890" t="s">
        <v>3614</v>
      </c>
      <c r="L1890">
        <v>4</v>
      </c>
      <c r="M1890" t="str">
        <f t="shared" si="87"/>
        <v>Premium</v>
      </c>
      <c r="N1890" t="str">
        <f t="shared" si="89"/>
        <v>Premium</v>
      </c>
    </row>
    <row r="1891" spans="1:14" x14ac:dyDescent="0.25">
      <c r="A1891">
        <v>166</v>
      </c>
      <c r="B1891" t="str">
        <f>TRIM(Table2[[#This Row],[Company (Manufacturer)]])</f>
        <v>Pierre Marcolini</v>
      </c>
      <c r="C1891" t="s">
        <v>3602</v>
      </c>
      <c r="D1891" t="s">
        <v>483</v>
      </c>
      <c r="E1891">
        <v>2007</v>
      </c>
      <c r="F1891" t="s">
        <v>239</v>
      </c>
      <c r="G1891" t="s">
        <v>3615</v>
      </c>
      <c r="H1891" s="1">
        <v>0.85</v>
      </c>
      <c r="I1891" s="1" t="str">
        <f t="shared" si="88"/>
        <v>5</v>
      </c>
      <c r="J1891" t="s">
        <v>145</v>
      </c>
      <c r="K1891" t="s">
        <v>3616</v>
      </c>
      <c r="L1891">
        <v>3.5</v>
      </c>
      <c r="M1891" t="str">
        <f t="shared" si="87"/>
        <v>Satisfactory</v>
      </c>
      <c r="N1891" t="str">
        <f t="shared" si="89"/>
        <v>Satisfactory</v>
      </c>
    </row>
    <row r="1892" spans="1:14" x14ac:dyDescent="0.25">
      <c r="A1892">
        <v>414</v>
      </c>
      <c r="B1892" t="str">
        <f>TRIM(Table2[[#This Row],[Company (Manufacturer)]])</f>
        <v>Pierre Marcolini</v>
      </c>
      <c r="C1892" t="s">
        <v>3602</v>
      </c>
      <c r="D1892" t="s">
        <v>483</v>
      </c>
      <c r="E1892">
        <v>2009</v>
      </c>
      <c r="F1892" t="s">
        <v>44</v>
      </c>
      <c r="G1892" t="s">
        <v>3617</v>
      </c>
      <c r="H1892" s="1">
        <v>0.72</v>
      </c>
      <c r="I1892" s="1" t="str">
        <f t="shared" si="88"/>
        <v>5</v>
      </c>
      <c r="J1892" t="s">
        <v>145</v>
      </c>
      <c r="K1892" t="s">
        <v>3618</v>
      </c>
      <c r="L1892">
        <v>3</v>
      </c>
      <c r="M1892" t="str">
        <f t="shared" si="87"/>
        <v>Satisfactory</v>
      </c>
      <c r="N1892" t="str">
        <f t="shared" si="89"/>
        <v>Satisfactory</v>
      </c>
    </row>
    <row r="1893" spans="1:14" x14ac:dyDescent="0.25">
      <c r="A1893">
        <v>445</v>
      </c>
      <c r="B1893" t="str">
        <f>TRIM(Table2[[#This Row],[Company (Manufacturer)]])</f>
        <v>Pierre Marcolini</v>
      </c>
      <c r="C1893" t="s">
        <v>3602</v>
      </c>
      <c r="D1893" t="s">
        <v>483</v>
      </c>
      <c r="E1893">
        <v>2009</v>
      </c>
      <c r="F1893" t="s">
        <v>90</v>
      </c>
      <c r="G1893" t="s">
        <v>3619</v>
      </c>
      <c r="H1893" s="1">
        <v>0.72</v>
      </c>
      <c r="I1893" s="1" t="str">
        <f t="shared" si="88"/>
        <v>5</v>
      </c>
      <c r="J1893" t="s">
        <v>145</v>
      </c>
      <c r="K1893" t="s">
        <v>3620</v>
      </c>
      <c r="L1893">
        <v>3</v>
      </c>
      <c r="M1893" t="str">
        <f t="shared" si="87"/>
        <v>Satisfactory</v>
      </c>
      <c r="N1893" t="str">
        <f t="shared" si="89"/>
        <v>Satisfactory</v>
      </c>
    </row>
    <row r="1894" spans="1:14" x14ac:dyDescent="0.25">
      <c r="A1894">
        <v>478</v>
      </c>
      <c r="B1894" t="str">
        <f>TRIM(Table2[[#This Row],[Company (Manufacturer)]])</f>
        <v>Pierre Marcolini</v>
      </c>
      <c r="C1894" t="s">
        <v>3602</v>
      </c>
      <c r="D1894" t="s">
        <v>483</v>
      </c>
      <c r="E1894">
        <v>2010</v>
      </c>
      <c r="F1894" t="s">
        <v>27</v>
      </c>
      <c r="G1894" t="s">
        <v>57</v>
      </c>
      <c r="H1894" s="1">
        <v>0.75</v>
      </c>
      <c r="I1894" s="1" t="str">
        <f t="shared" si="88"/>
        <v>5</v>
      </c>
      <c r="J1894" t="s">
        <v>145</v>
      </c>
      <c r="K1894" t="s">
        <v>3621</v>
      </c>
      <c r="L1894">
        <v>3</v>
      </c>
      <c r="M1894" t="str">
        <f t="shared" si="87"/>
        <v>Satisfactory</v>
      </c>
      <c r="N1894" t="str">
        <f t="shared" si="89"/>
        <v>Satisfactory</v>
      </c>
    </row>
    <row r="1895" spans="1:14" x14ac:dyDescent="0.25">
      <c r="A1895">
        <v>478</v>
      </c>
      <c r="B1895" t="str">
        <f>TRIM(Table2[[#This Row],[Company (Manufacturer)]])</f>
        <v>Pierre Marcolini</v>
      </c>
      <c r="C1895" t="s">
        <v>3602</v>
      </c>
      <c r="D1895" t="s">
        <v>483</v>
      </c>
      <c r="E1895">
        <v>2010</v>
      </c>
      <c r="F1895" t="s">
        <v>149</v>
      </c>
      <c r="G1895" t="s">
        <v>150</v>
      </c>
      <c r="H1895" s="1">
        <v>0.75</v>
      </c>
      <c r="I1895" s="1" t="str">
        <f t="shared" si="88"/>
        <v>5</v>
      </c>
      <c r="J1895" t="s">
        <v>145</v>
      </c>
      <c r="K1895" t="s">
        <v>3622</v>
      </c>
      <c r="L1895">
        <v>3.25</v>
      </c>
      <c r="M1895" t="str">
        <f t="shared" si="87"/>
        <v>Satisfactory</v>
      </c>
      <c r="N1895" t="str">
        <f t="shared" si="89"/>
        <v>Satisfactory</v>
      </c>
    </row>
    <row r="1896" spans="1:14" x14ac:dyDescent="0.25">
      <c r="A1896">
        <v>516</v>
      </c>
      <c r="B1896" t="str">
        <f>TRIM(Table2[[#This Row],[Company (Manufacturer)]])</f>
        <v>Pierre Marcolini</v>
      </c>
      <c r="C1896" t="s">
        <v>3602</v>
      </c>
      <c r="D1896" t="s">
        <v>483</v>
      </c>
      <c r="E1896">
        <v>2010</v>
      </c>
      <c r="F1896" t="s">
        <v>66</v>
      </c>
      <c r="G1896" t="s">
        <v>519</v>
      </c>
      <c r="H1896" s="1">
        <v>0.78</v>
      </c>
      <c r="I1896" s="1" t="str">
        <f t="shared" si="88"/>
        <v>5</v>
      </c>
      <c r="J1896" t="s">
        <v>145</v>
      </c>
      <c r="K1896" t="s">
        <v>3623</v>
      </c>
      <c r="L1896">
        <v>3.75</v>
      </c>
      <c r="M1896" t="str">
        <f t="shared" si="87"/>
        <v>Praiseworthy</v>
      </c>
      <c r="N1896" t="str">
        <f t="shared" si="89"/>
        <v>Praiseworthy</v>
      </c>
    </row>
    <row r="1897" spans="1:14" x14ac:dyDescent="0.25">
      <c r="A1897">
        <v>531</v>
      </c>
      <c r="B1897" t="str">
        <f>TRIM(Table2[[#This Row],[Company (Manufacturer)]])</f>
        <v>Pierre Marcolini</v>
      </c>
      <c r="C1897" t="s">
        <v>3602</v>
      </c>
      <c r="D1897" t="s">
        <v>483</v>
      </c>
      <c r="E1897">
        <v>2010</v>
      </c>
      <c r="F1897" t="s">
        <v>38</v>
      </c>
      <c r="G1897" t="s">
        <v>3624</v>
      </c>
      <c r="H1897" s="1">
        <v>0.85</v>
      </c>
      <c r="I1897" s="1" t="str">
        <f t="shared" si="88"/>
        <v>5</v>
      </c>
      <c r="J1897" t="s">
        <v>145</v>
      </c>
      <c r="K1897" t="s">
        <v>3625</v>
      </c>
      <c r="L1897">
        <v>3</v>
      </c>
      <c r="M1897" t="str">
        <f t="shared" si="87"/>
        <v>Satisfactory</v>
      </c>
      <c r="N1897" t="str">
        <f t="shared" si="89"/>
        <v>Satisfactory</v>
      </c>
    </row>
    <row r="1898" spans="1:14" x14ac:dyDescent="0.25">
      <c r="A1898">
        <v>1658</v>
      </c>
      <c r="B1898" t="str">
        <f>TRIM(Table2[[#This Row],[Company (Manufacturer)]])</f>
        <v>Pierre Marcolini</v>
      </c>
      <c r="C1898" t="s">
        <v>3602</v>
      </c>
      <c r="D1898" t="s">
        <v>483</v>
      </c>
      <c r="E1898">
        <v>2015</v>
      </c>
      <c r="F1898" t="s">
        <v>3225</v>
      </c>
      <c r="G1898" t="s">
        <v>3626</v>
      </c>
      <c r="H1898" s="1">
        <v>0.7</v>
      </c>
      <c r="I1898" s="1" t="str">
        <f t="shared" si="88"/>
        <v>5</v>
      </c>
      <c r="J1898" t="s">
        <v>145</v>
      </c>
      <c r="K1898" t="s">
        <v>3627</v>
      </c>
      <c r="L1898">
        <v>3.25</v>
      </c>
      <c r="M1898" t="str">
        <f t="shared" si="87"/>
        <v>Satisfactory</v>
      </c>
      <c r="N1898" t="str">
        <f t="shared" si="89"/>
        <v>Satisfactory</v>
      </c>
    </row>
    <row r="1899" spans="1:14" x14ac:dyDescent="0.25">
      <c r="A1899">
        <v>2342</v>
      </c>
      <c r="B1899" t="str">
        <f>TRIM(Table2[[#This Row],[Company (Manufacturer)]])</f>
        <v>Pierre Marcolini</v>
      </c>
      <c r="C1899" t="s">
        <v>3602</v>
      </c>
      <c r="D1899" t="s">
        <v>483</v>
      </c>
      <c r="E1899">
        <v>2019</v>
      </c>
      <c r="F1899" t="s">
        <v>15</v>
      </c>
      <c r="G1899" t="s">
        <v>3628</v>
      </c>
      <c r="H1899" s="1">
        <v>0.76</v>
      </c>
      <c r="I1899" s="1" t="str">
        <f t="shared" si="88"/>
        <v>4</v>
      </c>
      <c r="J1899" t="s">
        <v>36</v>
      </c>
      <c r="K1899" t="s">
        <v>3629</v>
      </c>
      <c r="L1899">
        <v>3</v>
      </c>
      <c r="M1899" t="str">
        <f t="shared" si="87"/>
        <v>Satisfactory</v>
      </c>
      <c r="N1899" t="str">
        <f t="shared" si="89"/>
        <v>Satisfactory</v>
      </c>
    </row>
    <row r="1900" spans="1:14" x14ac:dyDescent="0.25">
      <c r="A1900">
        <v>2342</v>
      </c>
      <c r="B1900" t="str">
        <f>TRIM(Table2[[#This Row],[Company (Manufacturer)]])</f>
        <v>Pierre Marcolini</v>
      </c>
      <c r="C1900" t="s">
        <v>3602</v>
      </c>
      <c r="D1900" t="s">
        <v>483</v>
      </c>
      <c r="E1900">
        <v>2019</v>
      </c>
      <c r="F1900" t="s">
        <v>3225</v>
      </c>
      <c r="G1900" t="s">
        <v>3630</v>
      </c>
      <c r="H1900" s="1">
        <v>0.7</v>
      </c>
      <c r="I1900" s="1" t="str">
        <f t="shared" si="88"/>
        <v>4</v>
      </c>
      <c r="J1900" t="s">
        <v>36</v>
      </c>
      <c r="K1900" t="s">
        <v>3631</v>
      </c>
      <c r="L1900">
        <v>3</v>
      </c>
      <c r="M1900" t="str">
        <f t="shared" si="87"/>
        <v>Satisfactory</v>
      </c>
      <c r="N1900" t="str">
        <f t="shared" si="89"/>
        <v>Satisfactory</v>
      </c>
    </row>
    <row r="1901" spans="1:14" x14ac:dyDescent="0.25">
      <c r="A1901">
        <v>2700</v>
      </c>
      <c r="B1901" t="str">
        <f>TRIM(Table2[[#This Row],[Company (Manufacturer)]])</f>
        <v>Pierre Marcolini</v>
      </c>
      <c r="C1901" t="s">
        <v>3602</v>
      </c>
      <c r="D1901" t="s">
        <v>483</v>
      </c>
      <c r="E1901">
        <v>2021</v>
      </c>
      <c r="F1901" t="s">
        <v>3632</v>
      </c>
      <c r="G1901" t="s">
        <v>3633</v>
      </c>
      <c r="H1901" s="1">
        <v>0.72</v>
      </c>
      <c r="I1901" s="1" t="str">
        <f t="shared" si="88"/>
        <v>4</v>
      </c>
      <c r="J1901" t="s">
        <v>36</v>
      </c>
      <c r="K1901" t="s">
        <v>3634</v>
      </c>
      <c r="L1901">
        <v>3.5</v>
      </c>
      <c r="M1901" t="str">
        <f t="shared" si="87"/>
        <v>Satisfactory</v>
      </c>
      <c r="N1901" t="str">
        <f t="shared" si="89"/>
        <v>Satisfactory</v>
      </c>
    </row>
    <row r="1902" spans="1:14" x14ac:dyDescent="0.25">
      <c r="A1902">
        <v>2462</v>
      </c>
      <c r="B1902" t="str">
        <f>TRIM(Table2[[#This Row],[Company (Manufacturer)]])</f>
        <v>Piety and Desire</v>
      </c>
      <c r="C1902" t="s">
        <v>3635</v>
      </c>
      <c r="D1902" t="s">
        <v>10</v>
      </c>
      <c r="E1902">
        <v>2020</v>
      </c>
      <c r="F1902" t="s">
        <v>153</v>
      </c>
      <c r="G1902" t="s">
        <v>3636</v>
      </c>
      <c r="H1902" s="1">
        <v>0.7</v>
      </c>
      <c r="I1902" s="1" t="str">
        <f t="shared" si="88"/>
        <v>3</v>
      </c>
      <c r="J1902" t="s">
        <v>13</v>
      </c>
      <c r="K1902" t="s">
        <v>3637</v>
      </c>
      <c r="L1902">
        <v>3</v>
      </c>
      <c r="M1902" t="str">
        <f t="shared" si="87"/>
        <v>Satisfactory</v>
      </c>
      <c r="N1902" t="str">
        <f t="shared" si="89"/>
        <v>Satisfactory</v>
      </c>
    </row>
    <row r="1903" spans="1:14" x14ac:dyDescent="0.25">
      <c r="A1903">
        <v>2462</v>
      </c>
      <c r="B1903" t="str">
        <f>TRIM(Table2[[#This Row],[Company (Manufacturer)]])</f>
        <v>Piety and Desire</v>
      </c>
      <c r="C1903" t="s">
        <v>3635</v>
      </c>
      <c r="D1903" t="s">
        <v>10</v>
      </c>
      <c r="E1903">
        <v>2020</v>
      </c>
      <c r="F1903" t="s">
        <v>11</v>
      </c>
      <c r="G1903" t="s">
        <v>3638</v>
      </c>
      <c r="H1903" s="1">
        <v>0.7</v>
      </c>
      <c r="I1903" s="1" t="str">
        <f t="shared" si="88"/>
        <v>3</v>
      </c>
      <c r="J1903" t="s">
        <v>13</v>
      </c>
      <c r="K1903" t="s">
        <v>3639</v>
      </c>
      <c r="L1903">
        <v>3.5</v>
      </c>
      <c r="M1903" t="str">
        <f t="shared" si="87"/>
        <v>Satisfactory</v>
      </c>
      <c r="N1903" t="str">
        <f t="shared" si="89"/>
        <v>Satisfactory</v>
      </c>
    </row>
    <row r="1904" spans="1:14" x14ac:dyDescent="0.25">
      <c r="A1904">
        <v>2462</v>
      </c>
      <c r="B1904" t="str">
        <f>TRIM(Table2[[#This Row],[Company (Manufacturer)]])</f>
        <v>Piety and Desire</v>
      </c>
      <c r="C1904" t="s">
        <v>3635</v>
      </c>
      <c r="D1904" t="s">
        <v>10</v>
      </c>
      <c r="E1904">
        <v>2020</v>
      </c>
      <c r="F1904" t="s">
        <v>24</v>
      </c>
      <c r="G1904" t="s">
        <v>2246</v>
      </c>
      <c r="H1904" s="1">
        <v>0.73</v>
      </c>
      <c r="I1904" s="1" t="str">
        <f t="shared" si="88"/>
        <v>3</v>
      </c>
      <c r="J1904" t="s">
        <v>13</v>
      </c>
      <c r="K1904" t="s">
        <v>3640</v>
      </c>
      <c r="L1904">
        <v>3.5</v>
      </c>
      <c r="M1904" t="str">
        <f t="shared" si="87"/>
        <v>Satisfactory</v>
      </c>
      <c r="N1904" t="str">
        <f t="shared" si="89"/>
        <v>Satisfactory</v>
      </c>
    </row>
    <row r="1905" spans="1:14" x14ac:dyDescent="0.25">
      <c r="A1905">
        <v>1772</v>
      </c>
      <c r="B1905" t="str">
        <f>TRIM(Table2[[#This Row],[Company (Manufacturer)]])</f>
        <v>Pinellas</v>
      </c>
      <c r="C1905" t="s">
        <v>3641</v>
      </c>
      <c r="D1905" t="s">
        <v>10</v>
      </c>
      <c r="E1905">
        <v>2016</v>
      </c>
      <c r="F1905" t="s">
        <v>313</v>
      </c>
      <c r="G1905" t="s">
        <v>3642</v>
      </c>
      <c r="H1905" s="1">
        <v>0.8</v>
      </c>
      <c r="I1905" s="1" t="str">
        <f t="shared" si="88"/>
        <v>4</v>
      </c>
      <c r="J1905" t="s">
        <v>410</v>
      </c>
      <c r="K1905" t="s">
        <v>3643</v>
      </c>
      <c r="L1905">
        <v>2.5</v>
      </c>
      <c r="M1905" t="str">
        <f t="shared" si="87"/>
        <v>Dissapointing</v>
      </c>
      <c r="N1905" t="str">
        <f t="shared" si="89"/>
        <v>Dissapointing</v>
      </c>
    </row>
    <row r="1906" spans="1:14" x14ac:dyDescent="0.25">
      <c r="A1906">
        <v>1311</v>
      </c>
      <c r="B1906" t="str">
        <f>TRIM(Table2[[#This Row],[Company (Manufacturer)]])</f>
        <v>Pitch Dark</v>
      </c>
      <c r="C1906" t="s">
        <v>3644</v>
      </c>
      <c r="D1906" t="s">
        <v>10</v>
      </c>
      <c r="E1906">
        <v>2014</v>
      </c>
      <c r="F1906" t="s">
        <v>15</v>
      </c>
      <c r="G1906" t="s">
        <v>3645</v>
      </c>
      <c r="H1906" s="1">
        <v>0.73</v>
      </c>
      <c r="I1906" s="1" t="str">
        <f t="shared" si="88"/>
        <v>2</v>
      </c>
      <c r="J1906" t="s">
        <v>102</v>
      </c>
      <c r="K1906" t="s">
        <v>3646</v>
      </c>
      <c r="L1906">
        <v>3.25</v>
      </c>
      <c r="M1906" t="str">
        <f t="shared" si="87"/>
        <v>Satisfactory</v>
      </c>
      <c r="N1906" t="str">
        <f t="shared" si="89"/>
        <v>Satisfactory</v>
      </c>
    </row>
    <row r="1907" spans="1:14" x14ac:dyDescent="0.25">
      <c r="A1907">
        <v>1315</v>
      </c>
      <c r="B1907" t="str">
        <f>TRIM(Table2[[#This Row],[Company (Manufacturer)]])</f>
        <v>Pitch Dark</v>
      </c>
      <c r="C1907" t="s">
        <v>3644</v>
      </c>
      <c r="D1907" t="s">
        <v>10</v>
      </c>
      <c r="E1907">
        <v>2014</v>
      </c>
      <c r="F1907" t="s">
        <v>21</v>
      </c>
      <c r="G1907" t="s">
        <v>3647</v>
      </c>
      <c r="H1907" s="1">
        <v>0.73</v>
      </c>
      <c r="I1907" s="1" t="str">
        <f t="shared" si="88"/>
        <v>2</v>
      </c>
      <c r="J1907" t="s">
        <v>102</v>
      </c>
      <c r="K1907" t="s">
        <v>3648</v>
      </c>
      <c r="L1907">
        <v>2.5</v>
      </c>
      <c r="M1907" t="str">
        <f t="shared" si="87"/>
        <v>Dissapointing</v>
      </c>
      <c r="N1907" t="str">
        <f t="shared" si="89"/>
        <v>Dissapointing</v>
      </c>
    </row>
    <row r="1908" spans="1:14" x14ac:dyDescent="0.25">
      <c r="A1908">
        <v>1319</v>
      </c>
      <c r="B1908" t="str">
        <f>TRIM(Table2[[#This Row],[Company (Manufacturer)]])</f>
        <v>Pitch Dark</v>
      </c>
      <c r="C1908" t="s">
        <v>3644</v>
      </c>
      <c r="D1908" t="s">
        <v>10</v>
      </c>
      <c r="E1908">
        <v>2014</v>
      </c>
      <c r="F1908" t="s">
        <v>46</v>
      </c>
      <c r="G1908" t="s">
        <v>3649</v>
      </c>
      <c r="H1908" s="1">
        <v>0.73</v>
      </c>
      <c r="I1908" s="1" t="str">
        <f t="shared" si="88"/>
        <v>2</v>
      </c>
      <c r="J1908" t="s">
        <v>102</v>
      </c>
      <c r="K1908" t="s">
        <v>3650</v>
      </c>
      <c r="L1908">
        <v>3.25</v>
      </c>
      <c r="M1908" t="str">
        <f t="shared" si="87"/>
        <v>Satisfactory</v>
      </c>
      <c r="N1908" t="str">
        <f t="shared" si="89"/>
        <v>Satisfactory</v>
      </c>
    </row>
    <row r="1909" spans="1:14" x14ac:dyDescent="0.25">
      <c r="A1909">
        <v>1319</v>
      </c>
      <c r="B1909" t="str">
        <f>TRIM(Table2[[#This Row],[Company (Manufacturer)]])</f>
        <v>Pitch Dark</v>
      </c>
      <c r="C1909" t="s">
        <v>3644</v>
      </c>
      <c r="D1909" t="s">
        <v>10</v>
      </c>
      <c r="E1909">
        <v>2014</v>
      </c>
      <c r="F1909" t="s">
        <v>46</v>
      </c>
      <c r="G1909" t="s">
        <v>3651</v>
      </c>
      <c r="H1909" s="1">
        <v>0.73</v>
      </c>
      <c r="I1909" s="1" t="str">
        <f t="shared" si="88"/>
        <v>2</v>
      </c>
      <c r="J1909" t="s">
        <v>102</v>
      </c>
      <c r="K1909" t="s">
        <v>3652</v>
      </c>
      <c r="L1909">
        <v>3.5</v>
      </c>
      <c r="M1909" t="str">
        <f t="shared" si="87"/>
        <v>Satisfactory</v>
      </c>
      <c r="N1909" t="str">
        <f t="shared" si="89"/>
        <v>Satisfactory</v>
      </c>
    </row>
    <row r="1910" spans="1:14" x14ac:dyDescent="0.25">
      <c r="A1910">
        <v>1506</v>
      </c>
      <c r="B1910" t="str">
        <f>TRIM(Table2[[#This Row],[Company (Manufacturer)]])</f>
        <v>Pitch Dark</v>
      </c>
      <c r="C1910" t="s">
        <v>3644</v>
      </c>
      <c r="D1910" t="s">
        <v>10</v>
      </c>
      <c r="E1910">
        <v>2015</v>
      </c>
      <c r="F1910" t="s">
        <v>163</v>
      </c>
      <c r="G1910" t="s">
        <v>3653</v>
      </c>
      <c r="H1910" s="1">
        <v>0.62</v>
      </c>
      <c r="I1910" s="1" t="str">
        <f t="shared" si="88"/>
        <v>3</v>
      </c>
      <c r="J1910" t="s">
        <v>13</v>
      </c>
      <c r="K1910" t="s">
        <v>3654</v>
      </c>
      <c r="L1910">
        <v>2.5</v>
      </c>
      <c r="M1910" t="str">
        <f t="shared" si="87"/>
        <v>Dissapointing</v>
      </c>
      <c r="N1910" t="str">
        <f t="shared" si="89"/>
        <v>Dissapointing</v>
      </c>
    </row>
    <row r="1911" spans="1:14" x14ac:dyDescent="0.25">
      <c r="A1911">
        <v>1506</v>
      </c>
      <c r="B1911" t="str">
        <f>TRIM(Table2[[#This Row],[Company (Manufacturer)]])</f>
        <v>Pitch Dark</v>
      </c>
      <c r="C1911" t="s">
        <v>3644</v>
      </c>
      <c r="D1911" t="s">
        <v>10</v>
      </c>
      <c r="E1911">
        <v>2015</v>
      </c>
      <c r="F1911" t="s">
        <v>163</v>
      </c>
      <c r="G1911" t="s">
        <v>1538</v>
      </c>
      <c r="H1911" s="1">
        <v>0.8</v>
      </c>
      <c r="I1911" s="1" t="str">
        <f t="shared" si="88"/>
        <v>2</v>
      </c>
      <c r="J1911" t="s">
        <v>102</v>
      </c>
      <c r="K1911" t="s">
        <v>3655</v>
      </c>
      <c r="L1911">
        <v>2.75</v>
      </c>
      <c r="M1911" t="str">
        <f t="shared" si="87"/>
        <v>Dissapointing</v>
      </c>
      <c r="N1911" t="str">
        <f t="shared" si="89"/>
        <v>Dissapointing</v>
      </c>
    </row>
    <row r="1912" spans="1:14" x14ac:dyDescent="0.25">
      <c r="A1912">
        <v>1510</v>
      </c>
      <c r="B1912" t="str">
        <f>TRIM(Table2[[#This Row],[Company (Manufacturer)]])</f>
        <v>Pitch Dark</v>
      </c>
      <c r="C1912" t="s">
        <v>3644</v>
      </c>
      <c r="D1912" t="s">
        <v>10</v>
      </c>
      <c r="E1912">
        <v>2015</v>
      </c>
      <c r="F1912" t="s">
        <v>163</v>
      </c>
      <c r="G1912" t="s">
        <v>294</v>
      </c>
      <c r="H1912" s="1">
        <v>0.8</v>
      </c>
      <c r="I1912" s="1" t="str">
        <f t="shared" si="88"/>
        <v>3</v>
      </c>
      <c r="J1912" t="s">
        <v>13</v>
      </c>
      <c r="K1912" t="s">
        <v>3656</v>
      </c>
      <c r="L1912">
        <v>2.75</v>
      </c>
      <c r="M1912" t="str">
        <f t="shared" si="87"/>
        <v>Dissapointing</v>
      </c>
      <c r="N1912" t="str">
        <f t="shared" si="89"/>
        <v>Dissapointing</v>
      </c>
    </row>
    <row r="1913" spans="1:14" x14ac:dyDescent="0.25">
      <c r="A1913">
        <v>1510</v>
      </c>
      <c r="B1913" t="str">
        <f>TRIM(Table2[[#This Row],[Company (Manufacturer)]])</f>
        <v>Pitch Dark</v>
      </c>
      <c r="C1913" t="s">
        <v>3644</v>
      </c>
      <c r="D1913" t="s">
        <v>10</v>
      </c>
      <c r="E1913">
        <v>2015</v>
      </c>
      <c r="F1913" t="s">
        <v>163</v>
      </c>
      <c r="G1913" t="s">
        <v>3657</v>
      </c>
      <c r="H1913" s="1">
        <v>0.8</v>
      </c>
      <c r="I1913" s="1" t="str">
        <f t="shared" si="88"/>
        <v>3</v>
      </c>
      <c r="J1913" t="s">
        <v>13</v>
      </c>
      <c r="K1913" t="s">
        <v>3658</v>
      </c>
      <c r="L1913">
        <v>2.75</v>
      </c>
      <c r="M1913" t="str">
        <f t="shared" si="87"/>
        <v>Dissapointing</v>
      </c>
      <c r="N1913" t="str">
        <f t="shared" si="89"/>
        <v>Dissapointing</v>
      </c>
    </row>
    <row r="1914" spans="1:14" x14ac:dyDescent="0.25">
      <c r="A1914">
        <v>1510</v>
      </c>
      <c r="B1914" t="str">
        <f>TRIM(Table2[[#This Row],[Company (Manufacturer)]])</f>
        <v>Pitch Dark</v>
      </c>
      <c r="C1914" t="s">
        <v>3644</v>
      </c>
      <c r="D1914" t="s">
        <v>10</v>
      </c>
      <c r="E1914">
        <v>2015</v>
      </c>
      <c r="F1914" t="s">
        <v>163</v>
      </c>
      <c r="G1914" t="s">
        <v>311</v>
      </c>
      <c r="H1914" s="1">
        <v>0.8</v>
      </c>
      <c r="I1914" s="1" t="str">
        <f t="shared" si="88"/>
        <v>2</v>
      </c>
      <c r="J1914" t="s">
        <v>102</v>
      </c>
      <c r="K1914" t="s">
        <v>3659</v>
      </c>
      <c r="L1914">
        <v>3.25</v>
      </c>
      <c r="M1914" t="str">
        <f t="shared" si="87"/>
        <v>Satisfactory</v>
      </c>
      <c r="N1914" t="str">
        <f t="shared" si="89"/>
        <v>Satisfactory</v>
      </c>
    </row>
    <row r="1915" spans="1:14" x14ac:dyDescent="0.25">
      <c r="A1915">
        <v>2530</v>
      </c>
      <c r="B1915" t="str">
        <f>TRIM(Table2[[#This Row],[Company (Manufacturer)]])</f>
        <v>Pollinator</v>
      </c>
      <c r="C1915" t="s">
        <v>3660</v>
      </c>
      <c r="D1915" t="s">
        <v>10</v>
      </c>
      <c r="E1915">
        <v>2020</v>
      </c>
      <c r="F1915" t="s">
        <v>35</v>
      </c>
      <c r="G1915" t="s">
        <v>3661</v>
      </c>
      <c r="H1915" s="1">
        <v>0.7</v>
      </c>
      <c r="I1915" s="1" t="str">
        <f t="shared" si="88"/>
        <v>3</v>
      </c>
      <c r="J1915" t="s">
        <v>13</v>
      </c>
      <c r="K1915" t="s">
        <v>3662</v>
      </c>
      <c r="L1915">
        <v>3</v>
      </c>
      <c r="M1915" t="str">
        <f t="shared" si="87"/>
        <v>Satisfactory</v>
      </c>
      <c r="N1915" t="str">
        <f t="shared" si="89"/>
        <v>Satisfactory</v>
      </c>
    </row>
    <row r="1916" spans="1:14" x14ac:dyDescent="0.25">
      <c r="A1916">
        <v>2530</v>
      </c>
      <c r="B1916" t="str">
        <f>TRIM(Table2[[#This Row],[Company (Manufacturer)]])</f>
        <v>Pollinator</v>
      </c>
      <c r="C1916" t="s">
        <v>3660</v>
      </c>
      <c r="D1916" t="s">
        <v>10</v>
      </c>
      <c r="E1916">
        <v>2020</v>
      </c>
      <c r="F1916" t="s">
        <v>18</v>
      </c>
      <c r="G1916" t="s">
        <v>3663</v>
      </c>
      <c r="H1916" s="1">
        <v>0.7</v>
      </c>
      <c r="I1916" s="1" t="str">
        <f t="shared" si="88"/>
        <v>3</v>
      </c>
      <c r="J1916" t="s">
        <v>13</v>
      </c>
      <c r="K1916" t="s">
        <v>3664</v>
      </c>
      <c r="L1916">
        <v>3</v>
      </c>
      <c r="M1916" t="str">
        <f t="shared" si="87"/>
        <v>Satisfactory</v>
      </c>
      <c r="N1916" t="str">
        <f t="shared" si="89"/>
        <v>Satisfactory</v>
      </c>
    </row>
    <row r="1917" spans="1:14" x14ac:dyDescent="0.25">
      <c r="A1917">
        <v>2530</v>
      </c>
      <c r="B1917" t="str">
        <f>TRIM(Table2[[#This Row],[Company (Manufacturer)]])</f>
        <v>Pollinator</v>
      </c>
      <c r="C1917" t="s">
        <v>3660</v>
      </c>
      <c r="D1917" t="s">
        <v>10</v>
      </c>
      <c r="E1917">
        <v>2020</v>
      </c>
      <c r="F1917" t="s">
        <v>11</v>
      </c>
      <c r="G1917" t="s">
        <v>11</v>
      </c>
      <c r="H1917" s="1">
        <v>0.7</v>
      </c>
      <c r="I1917" s="1" t="str">
        <f t="shared" si="88"/>
        <v>3</v>
      </c>
      <c r="J1917" t="s">
        <v>13</v>
      </c>
      <c r="K1917" t="s">
        <v>3665</v>
      </c>
      <c r="L1917">
        <v>3.25</v>
      </c>
      <c r="M1917" t="str">
        <f t="shared" si="87"/>
        <v>Satisfactory</v>
      </c>
      <c r="N1917" t="str">
        <f t="shared" si="89"/>
        <v>Satisfactory</v>
      </c>
    </row>
    <row r="1918" spans="1:14" x14ac:dyDescent="0.25">
      <c r="A1918">
        <v>829</v>
      </c>
      <c r="B1918" t="str">
        <f>TRIM(Table2[[#This Row],[Company (Manufacturer)]])</f>
        <v>Pomm (aka Dead Dog)</v>
      </c>
      <c r="C1918" t="s">
        <v>3666</v>
      </c>
      <c r="D1918" t="s">
        <v>10</v>
      </c>
      <c r="E1918">
        <v>2012</v>
      </c>
      <c r="F1918" t="s">
        <v>18</v>
      </c>
      <c r="G1918" t="s">
        <v>3667</v>
      </c>
      <c r="H1918" s="1">
        <v>0.76</v>
      </c>
      <c r="I1918" s="1" t="str">
        <f t="shared" si="88"/>
        <v>3</v>
      </c>
      <c r="J1918" t="s">
        <v>13</v>
      </c>
      <c r="K1918" t="s">
        <v>3668</v>
      </c>
      <c r="L1918">
        <v>2.5</v>
      </c>
      <c r="M1918" t="str">
        <f t="shared" si="87"/>
        <v>Dissapointing</v>
      </c>
      <c r="N1918" t="str">
        <f t="shared" si="89"/>
        <v>Dissapointing</v>
      </c>
    </row>
    <row r="1919" spans="1:14" x14ac:dyDescent="0.25">
      <c r="A1919">
        <v>829</v>
      </c>
      <c r="B1919" t="str">
        <f>TRIM(Table2[[#This Row],[Company (Manufacturer)]])</f>
        <v>Pomm (aka Dead Dog)</v>
      </c>
      <c r="C1919" t="s">
        <v>3666</v>
      </c>
      <c r="D1919" t="s">
        <v>10</v>
      </c>
      <c r="E1919">
        <v>2012</v>
      </c>
      <c r="F1919" t="s">
        <v>38</v>
      </c>
      <c r="G1919" t="s">
        <v>3669</v>
      </c>
      <c r="H1919" s="1">
        <v>0.82</v>
      </c>
      <c r="I1919" s="1" t="str">
        <f t="shared" si="88"/>
        <v>3</v>
      </c>
      <c r="J1919" t="s">
        <v>13</v>
      </c>
      <c r="K1919" t="s">
        <v>3670</v>
      </c>
      <c r="L1919">
        <v>2.75</v>
      </c>
      <c r="M1919" t="str">
        <f t="shared" si="87"/>
        <v>Dissapointing</v>
      </c>
      <c r="N1919" t="str">
        <f t="shared" si="89"/>
        <v>Dissapointing</v>
      </c>
    </row>
    <row r="1920" spans="1:14" x14ac:dyDescent="0.25">
      <c r="A1920">
        <v>2582</v>
      </c>
      <c r="B1920" t="str">
        <f>TRIM(Table2[[#This Row],[Company (Manufacturer)]])</f>
        <v>Poppy and Peep</v>
      </c>
      <c r="C1920" t="s">
        <v>3671</v>
      </c>
      <c r="D1920" t="s">
        <v>10</v>
      </c>
      <c r="E1920">
        <v>2021</v>
      </c>
      <c r="F1920" t="s">
        <v>336</v>
      </c>
      <c r="G1920" t="s">
        <v>336</v>
      </c>
      <c r="H1920" s="1">
        <v>0.71</v>
      </c>
      <c r="I1920" s="1" t="str">
        <f t="shared" si="88"/>
        <v>3</v>
      </c>
      <c r="J1920" t="s">
        <v>13</v>
      </c>
      <c r="K1920" t="s">
        <v>3672</v>
      </c>
      <c r="L1920">
        <v>2.75</v>
      </c>
      <c r="M1920" t="str">
        <f t="shared" si="87"/>
        <v>Dissapointing</v>
      </c>
      <c r="N1920" t="str">
        <f t="shared" si="89"/>
        <v>Dissapointing</v>
      </c>
    </row>
    <row r="1921" spans="1:14" x14ac:dyDescent="0.25">
      <c r="A1921">
        <v>2582</v>
      </c>
      <c r="B1921" t="str">
        <f>TRIM(Table2[[#This Row],[Company (Manufacturer)]])</f>
        <v>Poppy and Peep</v>
      </c>
      <c r="C1921" t="s">
        <v>3671</v>
      </c>
      <c r="D1921" t="s">
        <v>10</v>
      </c>
      <c r="E1921">
        <v>2021</v>
      </c>
      <c r="F1921" t="s">
        <v>274</v>
      </c>
      <c r="G1921" t="s">
        <v>274</v>
      </c>
      <c r="H1921" s="1">
        <v>0.76</v>
      </c>
      <c r="I1921" s="1" t="str">
        <f t="shared" si="88"/>
        <v>3</v>
      </c>
      <c r="J1921" t="s">
        <v>13</v>
      </c>
      <c r="K1921" t="s">
        <v>3673</v>
      </c>
      <c r="L1921">
        <v>3</v>
      </c>
      <c r="M1921" t="str">
        <f t="shared" si="87"/>
        <v>Satisfactory</v>
      </c>
      <c r="N1921" t="str">
        <f t="shared" si="89"/>
        <v>Satisfactory</v>
      </c>
    </row>
    <row r="1922" spans="1:14" x14ac:dyDescent="0.25">
      <c r="A1922">
        <v>2586</v>
      </c>
      <c r="B1922" t="str">
        <f>TRIM(Table2[[#This Row],[Company (Manufacturer)]])</f>
        <v>Poppy and Peep</v>
      </c>
      <c r="C1922" t="s">
        <v>3671</v>
      </c>
      <c r="D1922" t="s">
        <v>10</v>
      </c>
      <c r="E1922">
        <v>2021</v>
      </c>
      <c r="F1922" t="s">
        <v>212</v>
      </c>
      <c r="G1922" t="s">
        <v>212</v>
      </c>
      <c r="H1922" s="1">
        <v>0.66</v>
      </c>
      <c r="I1922" s="1" t="str">
        <f t="shared" si="88"/>
        <v>3</v>
      </c>
      <c r="J1922" t="s">
        <v>13</v>
      </c>
      <c r="K1922" t="s">
        <v>3674</v>
      </c>
      <c r="L1922">
        <v>3</v>
      </c>
      <c r="M1922" t="str">
        <f t="shared" ref="M1922:M1985" si="90">VLOOKUP(L1922,$S$10:$T$15,2,TRUE)</f>
        <v>Satisfactory</v>
      </c>
      <c r="N1922" t="str">
        <f t="shared" si="89"/>
        <v>Satisfactory</v>
      </c>
    </row>
    <row r="1923" spans="1:14" x14ac:dyDescent="0.25">
      <c r="A1923">
        <v>607</v>
      </c>
      <c r="B1923" t="str">
        <f>TRIM(Table2[[#This Row],[Company (Manufacturer)]])</f>
        <v>Potomac</v>
      </c>
      <c r="C1923" t="s">
        <v>3675</v>
      </c>
      <c r="D1923" t="s">
        <v>10</v>
      </c>
      <c r="E1923">
        <v>2010</v>
      </c>
      <c r="F1923" t="s">
        <v>316</v>
      </c>
      <c r="G1923" t="s">
        <v>3676</v>
      </c>
      <c r="H1923" s="1">
        <v>0.82</v>
      </c>
      <c r="I1923" s="1" t="str">
        <f t="shared" ref="I1923:I1986" si="91">LEFT(J1923,1)</f>
        <v>2</v>
      </c>
      <c r="J1923" t="s">
        <v>102</v>
      </c>
      <c r="K1923" t="s">
        <v>3677</v>
      </c>
      <c r="L1923">
        <v>3.75</v>
      </c>
      <c r="M1923" t="str">
        <f t="shared" si="90"/>
        <v>Praiseworthy</v>
      </c>
      <c r="N1923" t="str">
        <f t="shared" ref="N1923:N1986" si="92">IF(AND(L1923 &gt;= 1, L1923&lt; 2), "Unpleaseant", IF(AND(L1923 &gt;= 2, L1923 &lt;3), "Dissapointing", IF(AND(L1923 &gt;= 3, L1923&lt;3.75), "Satisfactory", IF(AND(L1923&gt;=3.75, L1923&lt; 4), "Praiseworthy", IF(AND(L1923 &gt;=4, L1923&lt;5), "Premium", "Elite")))))</f>
        <v>Praiseworthy</v>
      </c>
    </row>
    <row r="1924" spans="1:14" x14ac:dyDescent="0.25">
      <c r="A1924">
        <v>647</v>
      </c>
      <c r="B1924" t="str">
        <f>TRIM(Table2[[#This Row],[Company (Manufacturer)]])</f>
        <v>Potomac</v>
      </c>
      <c r="C1924" t="s">
        <v>3675</v>
      </c>
      <c r="D1924" t="s">
        <v>10</v>
      </c>
      <c r="E1924">
        <v>2011</v>
      </c>
      <c r="F1924" t="s">
        <v>316</v>
      </c>
      <c r="G1924" t="s">
        <v>3678</v>
      </c>
      <c r="H1924" s="1">
        <v>0.7</v>
      </c>
      <c r="I1924" s="1" t="str">
        <f t="shared" si="91"/>
        <v>2</v>
      </c>
      <c r="J1924" t="s">
        <v>102</v>
      </c>
      <c r="K1924" t="s">
        <v>3679</v>
      </c>
      <c r="L1924">
        <v>3.5</v>
      </c>
      <c r="M1924" t="str">
        <f t="shared" si="90"/>
        <v>Satisfactory</v>
      </c>
      <c r="N1924" t="str">
        <f t="shared" si="92"/>
        <v>Satisfactory</v>
      </c>
    </row>
    <row r="1925" spans="1:14" x14ac:dyDescent="0.25">
      <c r="A1925">
        <v>654</v>
      </c>
      <c r="B1925" t="str">
        <f>TRIM(Table2[[#This Row],[Company (Manufacturer)]])</f>
        <v>Potomac</v>
      </c>
      <c r="C1925" t="s">
        <v>3675</v>
      </c>
      <c r="D1925" t="s">
        <v>10</v>
      </c>
      <c r="E1925">
        <v>2011</v>
      </c>
      <c r="F1925" t="s">
        <v>316</v>
      </c>
      <c r="G1925" t="s">
        <v>3680</v>
      </c>
      <c r="H1925" s="1">
        <v>0.7</v>
      </c>
      <c r="I1925" s="1" t="str">
        <f t="shared" si="91"/>
        <v>2</v>
      </c>
      <c r="J1925" t="s">
        <v>102</v>
      </c>
      <c r="K1925" t="s">
        <v>3681</v>
      </c>
      <c r="L1925">
        <v>3</v>
      </c>
      <c r="M1925" t="str">
        <f t="shared" si="90"/>
        <v>Satisfactory</v>
      </c>
      <c r="N1925" t="str">
        <f t="shared" si="92"/>
        <v>Satisfactory</v>
      </c>
    </row>
    <row r="1926" spans="1:14" x14ac:dyDescent="0.25">
      <c r="A1926">
        <v>789</v>
      </c>
      <c r="B1926" t="str">
        <f>TRIM(Table2[[#This Row],[Company (Manufacturer)]])</f>
        <v>Potomac</v>
      </c>
      <c r="C1926" t="s">
        <v>3675</v>
      </c>
      <c r="D1926" t="s">
        <v>10</v>
      </c>
      <c r="E1926">
        <v>2011</v>
      </c>
      <c r="F1926" t="s">
        <v>38</v>
      </c>
      <c r="G1926" t="s">
        <v>3682</v>
      </c>
      <c r="H1926" s="1">
        <v>0.7</v>
      </c>
      <c r="I1926" s="1" t="str">
        <f t="shared" si="91"/>
        <v>2</v>
      </c>
      <c r="J1926" t="s">
        <v>102</v>
      </c>
      <c r="K1926" t="s">
        <v>3683</v>
      </c>
      <c r="L1926">
        <v>2.75</v>
      </c>
      <c r="M1926" t="str">
        <f t="shared" si="90"/>
        <v>Dissapointing</v>
      </c>
      <c r="N1926" t="str">
        <f t="shared" si="92"/>
        <v>Dissapointing</v>
      </c>
    </row>
    <row r="1927" spans="1:14" x14ac:dyDescent="0.25">
      <c r="A1927">
        <v>789</v>
      </c>
      <c r="B1927" t="str">
        <f>TRIM(Table2[[#This Row],[Company (Manufacturer)]])</f>
        <v>Potomac</v>
      </c>
      <c r="C1927" t="s">
        <v>3675</v>
      </c>
      <c r="D1927" t="s">
        <v>10</v>
      </c>
      <c r="E1927">
        <v>2011</v>
      </c>
      <c r="F1927" t="s">
        <v>44</v>
      </c>
      <c r="G1927" t="s">
        <v>424</v>
      </c>
      <c r="H1927" s="1">
        <v>0.7</v>
      </c>
      <c r="I1927" s="1" t="str">
        <f t="shared" si="91"/>
        <v>2</v>
      </c>
      <c r="J1927" t="s">
        <v>102</v>
      </c>
      <c r="K1927" t="s">
        <v>3684</v>
      </c>
      <c r="L1927">
        <v>3.5</v>
      </c>
      <c r="M1927" t="str">
        <f t="shared" si="90"/>
        <v>Satisfactory</v>
      </c>
      <c r="N1927" t="str">
        <f t="shared" si="92"/>
        <v>Satisfactory</v>
      </c>
    </row>
    <row r="1928" spans="1:14" x14ac:dyDescent="0.25">
      <c r="A1928">
        <v>1387</v>
      </c>
      <c r="B1928" t="str">
        <f>TRIM(Table2[[#This Row],[Company (Manufacturer)]])</f>
        <v>Potomac</v>
      </c>
      <c r="C1928" t="s">
        <v>3675</v>
      </c>
      <c r="D1928" t="s">
        <v>10</v>
      </c>
      <c r="E1928">
        <v>2014</v>
      </c>
      <c r="F1928" t="s">
        <v>27</v>
      </c>
      <c r="G1928" t="s">
        <v>3685</v>
      </c>
      <c r="H1928" s="1">
        <v>0.7</v>
      </c>
      <c r="I1928" s="1" t="str">
        <f t="shared" si="91"/>
        <v>2</v>
      </c>
      <c r="J1928" t="s">
        <v>102</v>
      </c>
      <c r="K1928" t="s">
        <v>3686</v>
      </c>
      <c r="L1928">
        <v>3.75</v>
      </c>
      <c r="M1928" t="str">
        <f t="shared" si="90"/>
        <v>Praiseworthy</v>
      </c>
      <c r="N1928" t="str">
        <f t="shared" si="92"/>
        <v>Praiseworthy</v>
      </c>
    </row>
    <row r="1929" spans="1:14" x14ac:dyDescent="0.25">
      <c r="A1929">
        <v>1820</v>
      </c>
      <c r="B1929" t="str">
        <f>TRIM(Table2[[#This Row],[Company (Manufacturer)]])</f>
        <v>Potomac</v>
      </c>
      <c r="C1929" t="s">
        <v>3675</v>
      </c>
      <c r="D1929" t="s">
        <v>10</v>
      </c>
      <c r="E1929">
        <v>2016</v>
      </c>
      <c r="F1929" t="s">
        <v>18</v>
      </c>
      <c r="G1929" t="s">
        <v>3687</v>
      </c>
      <c r="H1929" s="1">
        <v>0.7</v>
      </c>
      <c r="I1929" s="1" t="str">
        <f t="shared" si="91"/>
        <v>2</v>
      </c>
      <c r="J1929" t="s">
        <v>102</v>
      </c>
      <c r="K1929" t="s">
        <v>3688</v>
      </c>
      <c r="L1929">
        <v>3.75</v>
      </c>
      <c r="M1929" t="str">
        <f t="shared" si="90"/>
        <v>Praiseworthy</v>
      </c>
      <c r="N1929" t="str">
        <f t="shared" si="92"/>
        <v>Praiseworthy</v>
      </c>
    </row>
    <row r="1930" spans="1:14" x14ac:dyDescent="0.25">
      <c r="A1930">
        <v>2076</v>
      </c>
      <c r="B1930" t="str">
        <f>TRIM(Table2[[#This Row],[Company (Manufacturer)]])</f>
        <v>Potomac</v>
      </c>
      <c r="C1930" t="s">
        <v>3675</v>
      </c>
      <c r="D1930" t="s">
        <v>10</v>
      </c>
      <c r="E1930">
        <v>2018</v>
      </c>
      <c r="F1930" t="s">
        <v>49</v>
      </c>
      <c r="G1930" t="s">
        <v>341</v>
      </c>
      <c r="H1930" s="1">
        <v>0.7</v>
      </c>
      <c r="I1930" s="1" t="str">
        <f t="shared" si="91"/>
        <v>2</v>
      </c>
      <c r="J1930" t="s">
        <v>102</v>
      </c>
      <c r="K1930" t="s">
        <v>3689</v>
      </c>
      <c r="L1930">
        <v>4</v>
      </c>
      <c r="M1930" t="str">
        <f t="shared" si="90"/>
        <v>Premium</v>
      </c>
      <c r="N1930" t="str">
        <f t="shared" si="92"/>
        <v>Premium</v>
      </c>
    </row>
    <row r="1931" spans="1:14" x14ac:dyDescent="0.25">
      <c r="A1931">
        <v>2538</v>
      </c>
      <c r="B1931" t="str">
        <f>TRIM(Table2[[#This Row],[Company (Manufacturer)]])</f>
        <v>Potomac</v>
      </c>
      <c r="C1931" t="s">
        <v>3675</v>
      </c>
      <c r="D1931" t="s">
        <v>10</v>
      </c>
      <c r="E1931">
        <v>2021</v>
      </c>
      <c r="F1931" t="s">
        <v>30</v>
      </c>
      <c r="G1931" t="s">
        <v>3690</v>
      </c>
      <c r="H1931" s="1">
        <v>0.75</v>
      </c>
      <c r="I1931" s="1" t="str">
        <f t="shared" si="91"/>
        <v>2</v>
      </c>
      <c r="J1931" t="s">
        <v>102</v>
      </c>
      <c r="K1931" t="s">
        <v>3691</v>
      </c>
      <c r="L1931">
        <v>3.75</v>
      </c>
      <c r="M1931" t="str">
        <f t="shared" si="90"/>
        <v>Praiseworthy</v>
      </c>
      <c r="N1931" t="str">
        <f t="shared" si="92"/>
        <v>Praiseworthy</v>
      </c>
    </row>
    <row r="1932" spans="1:14" x14ac:dyDescent="0.25">
      <c r="A1932">
        <v>2622</v>
      </c>
      <c r="B1932" t="str">
        <f>TRIM(Table2[[#This Row],[Company (Manufacturer)]])</f>
        <v>Potomac</v>
      </c>
      <c r="C1932" t="s">
        <v>3675</v>
      </c>
      <c r="D1932" t="s">
        <v>10</v>
      </c>
      <c r="E1932">
        <v>2021</v>
      </c>
      <c r="F1932" t="s">
        <v>38</v>
      </c>
      <c r="G1932" t="s">
        <v>3692</v>
      </c>
      <c r="H1932" s="1">
        <v>0.7</v>
      </c>
      <c r="I1932" s="1" t="str">
        <f t="shared" si="91"/>
        <v>2</v>
      </c>
      <c r="J1932" t="s">
        <v>102</v>
      </c>
      <c r="K1932" t="s">
        <v>3693</v>
      </c>
      <c r="L1932">
        <v>3.75</v>
      </c>
      <c r="M1932" t="str">
        <f t="shared" si="90"/>
        <v>Praiseworthy</v>
      </c>
      <c r="N1932" t="str">
        <f t="shared" si="92"/>
        <v>Praiseworthy</v>
      </c>
    </row>
    <row r="1933" spans="1:14" x14ac:dyDescent="0.25">
      <c r="A1933">
        <v>32</v>
      </c>
      <c r="B1933" t="str">
        <f>TRIM(Table2[[#This Row],[Company (Manufacturer)]])</f>
        <v>Pralus</v>
      </c>
      <c r="C1933" t="s">
        <v>3694</v>
      </c>
      <c r="D1933" t="s">
        <v>34</v>
      </c>
      <c r="E1933">
        <v>2006</v>
      </c>
      <c r="F1933" t="s">
        <v>243</v>
      </c>
      <c r="G1933" t="s">
        <v>669</v>
      </c>
      <c r="H1933" s="1">
        <v>0.75</v>
      </c>
      <c r="I1933" s="1" t="str">
        <f t="shared" si="91"/>
        <v>4</v>
      </c>
      <c r="J1933" t="s">
        <v>36</v>
      </c>
      <c r="K1933" t="s">
        <v>3695</v>
      </c>
      <c r="L1933">
        <v>3.75</v>
      </c>
      <c r="M1933" t="str">
        <f t="shared" si="90"/>
        <v>Praiseworthy</v>
      </c>
      <c r="N1933" t="str">
        <f t="shared" si="92"/>
        <v>Praiseworthy</v>
      </c>
    </row>
    <row r="1934" spans="1:14" x14ac:dyDescent="0.25">
      <c r="A1934">
        <v>40</v>
      </c>
      <c r="B1934" t="str">
        <f>TRIM(Table2[[#This Row],[Company (Manufacturer)]])</f>
        <v>Pralus</v>
      </c>
      <c r="C1934" t="s">
        <v>3694</v>
      </c>
      <c r="D1934" t="s">
        <v>34</v>
      </c>
      <c r="E1934">
        <v>2006</v>
      </c>
      <c r="F1934" t="s">
        <v>119</v>
      </c>
      <c r="G1934" t="s">
        <v>119</v>
      </c>
      <c r="H1934" s="1">
        <v>0.75</v>
      </c>
      <c r="I1934" s="1" t="str">
        <f t="shared" si="91"/>
        <v>4</v>
      </c>
      <c r="J1934" t="s">
        <v>36</v>
      </c>
      <c r="K1934" t="s">
        <v>3696</v>
      </c>
      <c r="L1934">
        <v>3</v>
      </c>
      <c r="M1934" t="str">
        <f t="shared" si="90"/>
        <v>Satisfactory</v>
      </c>
      <c r="N1934" t="str">
        <f t="shared" si="92"/>
        <v>Satisfactory</v>
      </c>
    </row>
    <row r="1935" spans="1:14" x14ac:dyDescent="0.25">
      <c r="A1935">
        <v>93</v>
      </c>
      <c r="B1935" t="str">
        <f>TRIM(Table2[[#This Row],[Company (Manufacturer)]])</f>
        <v>Pralus</v>
      </c>
      <c r="C1935" t="s">
        <v>3694</v>
      </c>
      <c r="D1935" t="s">
        <v>34</v>
      </c>
      <c r="E1935">
        <v>2006</v>
      </c>
      <c r="F1935" t="s">
        <v>46</v>
      </c>
      <c r="G1935" t="s">
        <v>3697</v>
      </c>
      <c r="H1935" s="1">
        <v>0.8</v>
      </c>
      <c r="I1935" s="1" t="str">
        <f t="shared" si="91"/>
        <v>4</v>
      </c>
      <c r="J1935" t="s">
        <v>36</v>
      </c>
      <c r="K1935" t="s">
        <v>3698</v>
      </c>
      <c r="L1935">
        <v>3.75</v>
      </c>
      <c r="M1935" t="str">
        <f t="shared" si="90"/>
        <v>Praiseworthy</v>
      </c>
      <c r="N1935" t="str">
        <f t="shared" si="92"/>
        <v>Praiseworthy</v>
      </c>
    </row>
    <row r="1936" spans="1:14" x14ac:dyDescent="0.25">
      <c r="A1936">
        <v>99</v>
      </c>
      <c r="B1936" t="str">
        <f>TRIM(Table2[[#This Row],[Company (Manufacturer)]])</f>
        <v>Pralus</v>
      </c>
      <c r="C1936" t="s">
        <v>3694</v>
      </c>
      <c r="D1936" t="s">
        <v>34</v>
      </c>
      <c r="E1936">
        <v>2006</v>
      </c>
      <c r="F1936" t="s">
        <v>66</v>
      </c>
      <c r="G1936" t="s">
        <v>66</v>
      </c>
      <c r="H1936" s="1">
        <v>0.75</v>
      </c>
      <c r="I1936" s="1" t="str">
        <f t="shared" si="91"/>
        <v>4</v>
      </c>
      <c r="J1936" t="s">
        <v>36</v>
      </c>
      <c r="K1936" t="s">
        <v>3699</v>
      </c>
      <c r="L1936">
        <v>3</v>
      </c>
      <c r="M1936" t="str">
        <f t="shared" si="90"/>
        <v>Satisfactory</v>
      </c>
      <c r="N1936" t="str">
        <f t="shared" si="92"/>
        <v>Satisfactory</v>
      </c>
    </row>
    <row r="1937" spans="1:14" x14ac:dyDescent="0.25">
      <c r="A1937">
        <v>99</v>
      </c>
      <c r="B1937" t="str">
        <f>TRIM(Table2[[#This Row],[Company (Manufacturer)]])</f>
        <v>Pralus</v>
      </c>
      <c r="C1937" t="s">
        <v>3694</v>
      </c>
      <c r="D1937" t="s">
        <v>34</v>
      </c>
      <c r="E1937">
        <v>2006</v>
      </c>
      <c r="F1937" t="s">
        <v>239</v>
      </c>
      <c r="G1937" t="s">
        <v>3700</v>
      </c>
      <c r="H1937" s="1">
        <v>0.75</v>
      </c>
      <c r="I1937" s="1" t="str">
        <f t="shared" si="91"/>
        <v>4</v>
      </c>
      <c r="J1937" t="s">
        <v>36</v>
      </c>
      <c r="K1937" t="s">
        <v>3701</v>
      </c>
      <c r="L1937">
        <v>3</v>
      </c>
      <c r="M1937" t="str">
        <f t="shared" si="90"/>
        <v>Satisfactory</v>
      </c>
      <c r="N1937" t="str">
        <f t="shared" si="92"/>
        <v>Satisfactory</v>
      </c>
    </row>
    <row r="1938" spans="1:14" x14ac:dyDescent="0.25">
      <c r="A1938">
        <v>99</v>
      </c>
      <c r="B1938" t="str">
        <f>TRIM(Table2[[#This Row],[Company (Manufacturer)]])</f>
        <v>Pralus</v>
      </c>
      <c r="C1938" t="s">
        <v>3694</v>
      </c>
      <c r="D1938" t="s">
        <v>34</v>
      </c>
      <c r="E1938">
        <v>2006</v>
      </c>
      <c r="F1938" t="s">
        <v>239</v>
      </c>
      <c r="G1938" t="s">
        <v>3702</v>
      </c>
      <c r="H1938" s="1">
        <v>0.75</v>
      </c>
      <c r="I1938" s="1" t="str">
        <f t="shared" si="91"/>
        <v>4</v>
      </c>
      <c r="J1938" t="s">
        <v>36</v>
      </c>
      <c r="K1938" t="s">
        <v>3703</v>
      </c>
      <c r="L1938">
        <v>3.5</v>
      </c>
      <c r="M1938" t="str">
        <f t="shared" si="90"/>
        <v>Satisfactory</v>
      </c>
      <c r="N1938" t="str">
        <f t="shared" si="92"/>
        <v>Satisfactory</v>
      </c>
    </row>
    <row r="1939" spans="1:14" x14ac:dyDescent="0.25">
      <c r="A1939">
        <v>105</v>
      </c>
      <c r="B1939" t="str">
        <f>TRIM(Table2[[#This Row],[Company (Manufacturer)]])</f>
        <v>Pralus</v>
      </c>
      <c r="C1939" t="s">
        <v>3694</v>
      </c>
      <c r="D1939" t="s">
        <v>34</v>
      </c>
      <c r="E1939">
        <v>2006</v>
      </c>
      <c r="F1939" t="s">
        <v>44</v>
      </c>
      <c r="G1939" t="s">
        <v>3704</v>
      </c>
      <c r="H1939" s="1">
        <v>0.75</v>
      </c>
      <c r="I1939" s="1" t="str">
        <f t="shared" si="91"/>
        <v>4</v>
      </c>
      <c r="J1939" t="s">
        <v>36</v>
      </c>
      <c r="K1939" t="s">
        <v>3705</v>
      </c>
      <c r="L1939">
        <v>3</v>
      </c>
      <c r="M1939" t="str">
        <f t="shared" si="90"/>
        <v>Satisfactory</v>
      </c>
      <c r="N1939" t="str">
        <f t="shared" si="92"/>
        <v>Satisfactory</v>
      </c>
    </row>
    <row r="1940" spans="1:14" x14ac:dyDescent="0.25">
      <c r="A1940">
        <v>162</v>
      </c>
      <c r="B1940" t="str">
        <f>TRIM(Table2[[#This Row],[Company (Manufacturer)]])</f>
        <v>Pralus</v>
      </c>
      <c r="C1940" t="s">
        <v>3694</v>
      </c>
      <c r="D1940" t="s">
        <v>34</v>
      </c>
      <c r="E1940">
        <v>2007</v>
      </c>
      <c r="F1940" t="s">
        <v>83</v>
      </c>
      <c r="G1940" t="s">
        <v>3706</v>
      </c>
      <c r="H1940" s="1">
        <v>0.75</v>
      </c>
      <c r="I1940" s="1" t="str">
        <f t="shared" si="91"/>
        <v>4</v>
      </c>
      <c r="J1940" t="s">
        <v>36</v>
      </c>
      <c r="K1940" t="s">
        <v>3707</v>
      </c>
      <c r="L1940">
        <v>4</v>
      </c>
      <c r="M1940" t="str">
        <f t="shared" si="90"/>
        <v>Premium</v>
      </c>
      <c r="N1940" t="str">
        <f t="shared" si="92"/>
        <v>Premium</v>
      </c>
    </row>
    <row r="1941" spans="1:14" x14ac:dyDescent="0.25">
      <c r="A1941">
        <v>202</v>
      </c>
      <c r="B1941" t="str">
        <f>TRIM(Table2[[#This Row],[Company (Manufacturer)]])</f>
        <v>Pralus</v>
      </c>
      <c r="C1941" t="s">
        <v>3694</v>
      </c>
      <c r="D1941" t="s">
        <v>34</v>
      </c>
      <c r="E1941">
        <v>2008</v>
      </c>
      <c r="F1941" t="s">
        <v>15</v>
      </c>
      <c r="G1941" t="s">
        <v>3708</v>
      </c>
      <c r="H1941" s="1">
        <v>1</v>
      </c>
      <c r="I1941" s="1" t="str">
        <f t="shared" si="91"/>
        <v>2</v>
      </c>
      <c r="J1941" t="s">
        <v>3709</v>
      </c>
      <c r="K1941" t="s">
        <v>3710</v>
      </c>
      <c r="L1941">
        <v>3</v>
      </c>
      <c r="M1941" t="str">
        <f t="shared" si="90"/>
        <v>Satisfactory</v>
      </c>
      <c r="N1941" t="str">
        <f t="shared" si="92"/>
        <v>Satisfactory</v>
      </c>
    </row>
    <row r="1942" spans="1:14" x14ac:dyDescent="0.25">
      <c r="A1942">
        <v>280</v>
      </c>
      <c r="B1942" t="str">
        <f>TRIM(Table2[[#This Row],[Company (Manufacturer)]])</f>
        <v>Pralus</v>
      </c>
      <c r="C1942" t="s">
        <v>3694</v>
      </c>
      <c r="D1942" t="s">
        <v>34</v>
      </c>
      <c r="E1942">
        <v>2008</v>
      </c>
      <c r="F1942" t="s">
        <v>18</v>
      </c>
      <c r="G1942" t="s">
        <v>3711</v>
      </c>
      <c r="H1942" s="1">
        <v>0.75</v>
      </c>
      <c r="I1942" s="1" t="str">
        <f t="shared" si="91"/>
        <v>4</v>
      </c>
      <c r="J1942" t="s">
        <v>36</v>
      </c>
      <c r="K1942" t="s">
        <v>3712</v>
      </c>
      <c r="L1942">
        <v>2</v>
      </c>
      <c r="M1942" t="str">
        <f t="shared" si="90"/>
        <v>Dissapointing</v>
      </c>
      <c r="N1942" t="str">
        <f t="shared" si="92"/>
        <v>Dissapointing</v>
      </c>
    </row>
    <row r="1943" spans="1:14" x14ac:dyDescent="0.25">
      <c r="A1943">
        <v>280</v>
      </c>
      <c r="B1943" t="str">
        <f>TRIM(Table2[[#This Row],[Company (Manufacturer)]])</f>
        <v>Pralus</v>
      </c>
      <c r="C1943" t="s">
        <v>3694</v>
      </c>
      <c r="D1943" t="s">
        <v>34</v>
      </c>
      <c r="E1943">
        <v>2008</v>
      </c>
      <c r="F1943" t="s">
        <v>44</v>
      </c>
      <c r="G1943" t="s">
        <v>3713</v>
      </c>
      <c r="H1943" s="1">
        <v>0.75</v>
      </c>
      <c r="I1943" s="1" t="str">
        <f t="shared" si="91"/>
        <v>4</v>
      </c>
      <c r="J1943" t="s">
        <v>36</v>
      </c>
      <c r="K1943" t="s">
        <v>3714</v>
      </c>
      <c r="L1943">
        <v>3.5</v>
      </c>
      <c r="M1943" t="str">
        <f t="shared" si="90"/>
        <v>Satisfactory</v>
      </c>
      <c r="N1943" t="str">
        <f t="shared" si="92"/>
        <v>Satisfactory</v>
      </c>
    </row>
    <row r="1944" spans="1:14" x14ac:dyDescent="0.25">
      <c r="A1944">
        <v>451</v>
      </c>
      <c r="B1944" t="str">
        <f>TRIM(Table2[[#This Row],[Company (Manufacturer)]])</f>
        <v>Pralus</v>
      </c>
      <c r="C1944" t="s">
        <v>3694</v>
      </c>
      <c r="D1944" t="s">
        <v>34</v>
      </c>
      <c r="E1944">
        <v>2009</v>
      </c>
      <c r="F1944" t="s">
        <v>27</v>
      </c>
      <c r="G1944" t="s">
        <v>195</v>
      </c>
      <c r="H1944" s="1">
        <v>0.75</v>
      </c>
      <c r="I1944" s="1" t="str">
        <f t="shared" si="91"/>
        <v>4</v>
      </c>
      <c r="J1944" t="s">
        <v>36</v>
      </c>
      <c r="K1944" t="s">
        <v>3715</v>
      </c>
      <c r="L1944">
        <v>2</v>
      </c>
      <c r="M1944" t="str">
        <f t="shared" si="90"/>
        <v>Dissapointing</v>
      </c>
      <c r="N1944" t="str">
        <f t="shared" si="92"/>
        <v>Dissapointing</v>
      </c>
    </row>
    <row r="1945" spans="1:14" x14ac:dyDescent="0.25">
      <c r="A1945">
        <v>486</v>
      </c>
      <c r="B1945" t="str">
        <f>TRIM(Table2[[#This Row],[Company (Manufacturer)]])</f>
        <v>Pralus</v>
      </c>
      <c r="C1945" t="s">
        <v>3694</v>
      </c>
      <c r="D1945" t="s">
        <v>34</v>
      </c>
      <c r="E1945">
        <v>2010</v>
      </c>
      <c r="F1945" t="s">
        <v>27</v>
      </c>
      <c r="G1945" t="s">
        <v>57</v>
      </c>
      <c r="H1945" s="1">
        <v>0.75</v>
      </c>
      <c r="I1945" s="1" t="str">
        <f t="shared" si="91"/>
        <v>4</v>
      </c>
      <c r="J1945" t="s">
        <v>36</v>
      </c>
      <c r="K1945" t="s">
        <v>3716</v>
      </c>
      <c r="L1945">
        <v>3.5</v>
      </c>
      <c r="M1945" t="str">
        <f t="shared" si="90"/>
        <v>Satisfactory</v>
      </c>
      <c r="N1945" t="str">
        <f t="shared" si="92"/>
        <v>Satisfactory</v>
      </c>
    </row>
    <row r="1946" spans="1:14" x14ac:dyDescent="0.25">
      <c r="A1946">
        <v>717</v>
      </c>
      <c r="B1946" t="str">
        <f>TRIM(Table2[[#This Row],[Company (Manufacturer)]])</f>
        <v>Pralus</v>
      </c>
      <c r="C1946" t="s">
        <v>3694</v>
      </c>
      <c r="D1946" t="s">
        <v>34</v>
      </c>
      <c r="E1946">
        <v>2011</v>
      </c>
      <c r="F1946" t="s">
        <v>27</v>
      </c>
      <c r="G1946" t="s">
        <v>3717</v>
      </c>
      <c r="H1946" s="1">
        <v>0.75</v>
      </c>
      <c r="I1946" s="1" t="str">
        <f t="shared" si="91"/>
        <v>4</v>
      </c>
      <c r="J1946" t="s">
        <v>36</v>
      </c>
      <c r="K1946" t="s">
        <v>3718</v>
      </c>
      <c r="L1946">
        <v>3.25</v>
      </c>
      <c r="M1946" t="str">
        <f t="shared" si="90"/>
        <v>Satisfactory</v>
      </c>
      <c r="N1946" t="str">
        <f t="shared" si="92"/>
        <v>Satisfactory</v>
      </c>
    </row>
    <row r="1947" spans="1:14" x14ac:dyDescent="0.25">
      <c r="A1947">
        <v>1446</v>
      </c>
      <c r="B1947" t="str">
        <f>TRIM(Table2[[#This Row],[Company (Manufacturer)]])</f>
        <v>Pralus</v>
      </c>
      <c r="C1947" t="s">
        <v>3694</v>
      </c>
      <c r="D1947" t="s">
        <v>34</v>
      </c>
      <c r="E1947">
        <v>2015</v>
      </c>
      <c r="F1947" t="s">
        <v>38</v>
      </c>
      <c r="G1947" t="s">
        <v>38</v>
      </c>
      <c r="H1947" s="1">
        <v>0.75</v>
      </c>
      <c r="I1947" s="1" t="str">
        <f t="shared" si="91"/>
        <v>3</v>
      </c>
      <c r="J1947" t="s">
        <v>13</v>
      </c>
      <c r="K1947" t="s">
        <v>3719</v>
      </c>
      <c r="L1947">
        <v>3.25</v>
      </c>
      <c r="M1947" t="str">
        <f t="shared" si="90"/>
        <v>Satisfactory</v>
      </c>
      <c r="N1947" t="str">
        <f t="shared" si="92"/>
        <v>Satisfactory</v>
      </c>
    </row>
    <row r="1948" spans="1:14" x14ac:dyDescent="0.25">
      <c r="A1948">
        <v>2406</v>
      </c>
      <c r="B1948" t="str">
        <f>TRIM(Table2[[#This Row],[Company (Manufacturer)]])</f>
        <v>Pralus</v>
      </c>
      <c r="C1948" t="s">
        <v>3694</v>
      </c>
      <c r="D1948" t="s">
        <v>34</v>
      </c>
      <c r="E1948">
        <v>2019</v>
      </c>
      <c r="F1948" t="s">
        <v>55</v>
      </c>
      <c r="G1948" t="s">
        <v>3720</v>
      </c>
      <c r="H1948" s="1">
        <v>0.75</v>
      </c>
      <c r="I1948" s="1" t="str">
        <f t="shared" si="91"/>
        <v>4</v>
      </c>
      <c r="J1948" t="s">
        <v>36</v>
      </c>
      <c r="K1948" t="s">
        <v>3721</v>
      </c>
      <c r="L1948">
        <v>3</v>
      </c>
      <c r="M1948" t="str">
        <f t="shared" si="90"/>
        <v>Satisfactory</v>
      </c>
      <c r="N1948" t="str">
        <f t="shared" si="92"/>
        <v>Satisfactory</v>
      </c>
    </row>
    <row r="1949" spans="1:14" x14ac:dyDescent="0.25">
      <c r="A1949">
        <v>2410</v>
      </c>
      <c r="B1949" t="str">
        <f>TRIM(Table2[[#This Row],[Company (Manufacturer)]])</f>
        <v>Pralus</v>
      </c>
      <c r="C1949" t="s">
        <v>3694</v>
      </c>
      <c r="D1949" t="s">
        <v>34</v>
      </c>
      <c r="E1949">
        <v>2019</v>
      </c>
      <c r="F1949" t="s">
        <v>93</v>
      </c>
      <c r="G1949" t="s">
        <v>361</v>
      </c>
      <c r="H1949" s="1">
        <v>0.75</v>
      </c>
      <c r="I1949" s="1" t="str">
        <f t="shared" si="91"/>
        <v>4</v>
      </c>
      <c r="J1949" t="s">
        <v>36</v>
      </c>
      <c r="K1949" t="s">
        <v>3722</v>
      </c>
      <c r="L1949">
        <v>3</v>
      </c>
      <c r="M1949" t="str">
        <f t="shared" si="90"/>
        <v>Satisfactory</v>
      </c>
      <c r="N1949" t="str">
        <f t="shared" si="92"/>
        <v>Satisfactory</v>
      </c>
    </row>
    <row r="1950" spans="1:14" x14ac:dyDescent="0.25">
      <c r="A1950">
        <v>2410</v>
      </c>
      <c r="B1950" t="str">
        <f>TRIM(Table2[[#This Row],[Company (Manufacturer)]])</f>
        <v>Pralus</v>
      </c>
      <c r="C1950" t="s">
        <v>3694</v>
      </c>
      <c r="D1950" t="s">
        <v>34</v>
      </c>
      <c r="E1950">
        <v>2019</v>
      </c>
      <c r="F1950" t="s">
        <v>27</v>
      </c>
      <c r="G1950" t="s">
        <v>3723</v>
      </c>
      <c r="H1950" s="1">
        <v>0.75</v>
      </c>
      <c r="I1950" s="1" t="str">
        <f t="shared" si="91"/>
        <v>4</v>
      </c>
      <c r="J1950" t="s">
        <v>36</v>
      </c>
      <c r="K1950" t="s">
        <v>3724</v>
      </c>
      <c r="L1950">
        <v>3</v>
      </c>
      <c r="M1950" t="str">
        <f t="shared" si="90"/>
        <v>Satisfactory</v>
      </c>
      <c r="N1950" t="str">
        <f t="shared" si="92"/>
        <v>Satisfactory</v>
      </c>
    </row>
    <row r="1951" spans="1:14" x14ac:dyDescent="0.25">
      <c r="A1951">
        <v>2410</v>
      </c>
      <c r="B1951" t="str">
        <f>TRIM(Table2[[#This Row],[Company (Manufacturer)]])</f>
        <v>Pralus</v>
      </c>
      <c r="C1951" t="s">
        <v>3694</v>
      </c>
      <c r="D1951" t="s">
        <v>34</v>
      </c>
      <c r="E1951">
        <v>2019</v>
      </c>
      <c r="F1951" t="s">
        <v>149</v>
      </c>
      <c r="G1951" t="s">
        <v>149</v>
      </c>
      <c r="H1951" s="1">
        <v>0.75</v>
      </c>
      <c r="I1951" s="1" t="str">
        <f t="shared" si="91"/>
        <v>4</v>
      </c>
      <c r="J1951" t="s">
        <v>36</v>
      </c>
      <c r="K1951" t="s">
        <v>3725</v>
      </c>
      <c r="L1951">
        <v>3.25</v>
      </c>
      <c r="M1951" t="str">
        <f t="shared" si="90"/>
        <v>Satisfactory</v>
      </c>
      <c r="N1951" t="str">
        <f t="shared" si="92"/>
        <v>Satisfactory</v>
      </c>
    </row>
    <row r="1952" spans="1:14" x14ac:dyDescent="0.25">
      <c r="A1952">
        <v>2410</v>
      </c>
      <c r="B1952" t="str">
        <f>TRIM(Table2[[#This Row],[Company (Manufacturer)]])</f>
        <v>Pralus</v>
      </c>
      <c r="C1952" t="s">
        <v>3694</v>
      </c>
      <c r="D1952" t="s">
        <v>34</v>
      </c>
      <c r="E1952">
        <v>2019</v>
      </c>
      <c r="F1952" t="s">
        <v>1209</v>
      </c>
      <c r="G1952" t="s">
        <v>1209</v>
      </c>
      <c r="H1952" s="1">
        <v>0.75</v>
      </c>
      <c r="I1952" s="1" t="str">
        <f t="shared" si="91"/>
        <v>4</v>
      </c>
      <c r="J1952" t="s">
        <v>36</v>
      </c>
      <c r="K1952" t="s">
        <v>3726</v>
      </c>
      <c r="L1952">
        <v>3.5</v>
      </c>
      <c r="M1952" t="str">
        <f t="shared" si="90"/>
        <v>Satisfactory</v>
      </c>
      <c r="N1952" t="str">
        <f t="shared" si="92"/>
        <v>Satisfactory</v>
      </c>
    </row>
    <row r="1953" spans="1:14" x14ac:dyDescent="0.25">
      <c r="A1953">
        <v>2414</v>
      </c>
      <c r="B1953" t="str">
        <f>TRIM(Table2[[#This Row],[Company (Manufacturer)]])</f>
        <v>Pralus</v>
      </c>
      <c r="C1953" t="s">
        <v>3694</v>
      </c>
      <c r="D1953" t="s">
        <v>34</v>
      </c>
      <c r="E1953">
        <v>2019</v>
      </c>
      <c r="F1953" t="s">
        <v>15</v>
      </c>
      <c r="G1953" t="s">
        <v>3727</v>
      </c>
      <c r="H1953" s="1">
        <v>0.75</v>
      </c>
      <c r="I1953" s="1" t="str">
        <f t="shared" si="91"/>
        <v>4</v>
      </c>
      <c r="J1953" t="s">
        <v>36</v>
      </c>
      <c r="K1953" t="s">
        <v>3728</v>
      </c>
      <c r="L1953">
        <v>3</v>
      </c>
      <c r="M1953" t="str">
        <f t="shared" si="90"/>
        <v>Satisfactory</v>
      </c>
      <c r="N1953" t="str">
        <f t="shared" si="92"/>
        <v>Satisfactory</v>
      </c>
    </row>
    <row r="1954" spans="1:14" x14ac:dyDescent="0.25">
      <c r="A1954">
        <v>2414</v>
      </c>
      <c r="B1954" t="str">
        <f>TRIM(Table2[[#This Row],[Company (Manufacturer)]])</f>
        <v>Pralus</v>
      </c>
      <c r="C1954" t="s">
        <v>3694</v>
      </c>
      <c r="D1954" t="s">
        <v>34</v>
      </c>
      <c r="E1954">
        <v>2019</v>
      </c>
      <c r="F1954" t="s">
        <v>212</v>
      </c>
      <c r="G1954" t="s">
        <v>212</v>
      </c>
      <c r="H1954" s="1">
        <v>0.75</v>
      </c>
      <c r="I1954" s="1" t="str">
        <f t="shared" si="91"/>
        <v>4</v>
      </c>
      <c r="J1954" t="s">
        <v>36</v>
      </c>
      <c r="K1954" t="s">
        <v>3729</v>
      </c>
      <c r="L1954">
        <v>3.25</v>
      </c>
      <c r="M1954" t="str">
        <f t="shared" si="90"/>
        <v>Satisfactory</v>
      </c>
      <c r="N1954" t="str">
        <f t="shared" si="92"/>
        <v>Satisfactory</v>
      </c>
    </row>
    <row r="1955" spans="1:14" x14ac:dyDescent="0.25">
      <c r="A1955">
        <v>2414</v>
      </c>
      <c r="B1955" t="str">
        <f>TRIM(Table2[[#This Row],[Company (Manufacturer)]])</f>
        <v>Pralus</v>
      </c>
      <c r="C1955" t="s">
        <v>3694</v>
      </c>
      <c r="D1955" t="s">
        <v>34</v>
      </c>
      <c r="E1955">
        <v>2019</v>
      </c>
      <c r="F1955" t="s">
        <v>11</v>
      </c>
      <c r="G1955" t="s">
        <v>3730</v>
      </c>
      <c r="H1955" s="1">
        <v>0.75</v>
      </c>
      <c r="I1955" s="1" t="str">
        <f t="shared" si="91"/>
        <v>4</v>
      </c>
      <c r="J1955" t="s">
        <v>36</v>
      </c>
      <c r="K1955" t="s">
        <v>290</v>
      </c>
      <c r="L1955">
        <v>3.5</v>
      </c>
      <c r="M1955" t="str">
        <f t="shared" si="90"/>
        <v>Satisfactory</v>
      </c>
      <c r="N1955" t="str">
        <f t="shared" si="92"/>
        <v>Satisfactory</v>
      </c>
    </row>
    <row r="1956" spans="1:14" x14ac:dyDescent="0.25">
      <c r="A1956">
        <v>2418</v>
      </c>
      <c r="B1956" t="str">
        <f>TRIM(Table2[[#This Row],[Company (Manufacturer)]])</f>
        <v>Pralus</v>
      </c>
      <c r="C1956" t="s">
        <v>3694</v>
      </c>
      <c r="D1956" t="s">
        <v>34</v>
      </c>
      <c r="E1956">
        <v>2019</v>
      </c>
      <c r="F1956" t="s">
        <v>49</v>
      </c>
      <c r="G1956" t="s">
        <v>50</v>
      </c>
      <c r="H1956" s="1">
        <v>0.75</v>
      </c>
      <c r="I1956" s="1" t="str">
        <f t="shared" si="91"/>
        <v>4</v>
      </c>
      <c r="J1956" t="s">
        <v>36</v>
      </c>
      <c r="K1956" t="s">
        <v>3731</v>
      </c>
      <c r="L1956">
        <v>3</v>
      </c>
      <c r="M1956" t="str">
        <f t="shared" si="90"/>
        <v>Satisfactory</v>
      </c>
      <c r="N1956" t="str">
        <f t="shared" si="92"/>
        <v>Satisfactory</v>
      </c>
    </row>
    <row r="1957" spans="1:14" x14ac:dyDescent="0.25">
      <c r="A1957">
        <v>2418</v>
      </c>
      <c r="B1957" t="str">
        <f>TRIM(Table2[[#This Row],[Company (Manufacturer)]])</f>
        <v>Pralus</v>
      </c>
      <c r="C1957" t="s">
        <v>3694</v>
      </c>
      <c r="D1957" t="s">
        <v>34</v>
      </c>
      <c r="E1957">
        <v>2019</v>
      </c>
      <c r="F1957" t="s">
        <v>46</v>
      </c>
      <c r="G1957" t="s">
        <v>47</v>
      </c>
      <c r="H1957" s="1">
        <v>0.75</v>
      </c>
      <c r="I1957" s="1" t="str">
        <f t="shared" si="91"/>
        <v>4</v>
      </c>
      <c r="J1957" t="s">
        <v>36</v>
      </c>
      <c r="K1957" t="s">
        <v>3732</v>
      </c>
      <c r="L1957">
        <v>3.5</v>
      </c>
      <c r="M1957" t="str">
        <f t="shared" si="90"/>
        <v>Satisfactory</v>
      </c>
      <c r="N1957" t="str">
        <f t="shared" si="92"/>
        <v>Satisfactory</v>
      </c>
    </row>
    <row r="1958" spans="1:14" x14ac:dyDescent="0.25">
      <c r="A1958">
        <v>2118</v>
      </c>
      <c r="B1958" t="str">
        <f>TRIM(Table2[[#This Row],[Company (Manufacturer)]])</f>
        <v>Primo Botanica</v>
      </c>
      <c r="C1958" t="s">
        <v>3733</v>
      </c>
      <c r="D1958" t="s">
        <v>10</v>
      </c>
      <c r="E1958">
        <v>2018</v>
      </c>
      <c r="F1958" t="s">
        <v>11</v>
      </c>
      <c r="G1958" t="s">
        <v>3734</v>
      </c>
      <c r="H1958" s="1">
        <v>0.75</v>
      </c>
      <c r="I1958" s="1" t="str">
        <f t="shared" si="91"/>
        <v>2</v>
      </c>
      <c r="J1958" t="s">
        <v>770</v>
      </c>
      <c r="K1958" t="s">
        <v>3735</v>
      </c>
      <c r="L1958">
        <v>3.25</v>
      </c>
      <c r="M1958" t="str">
        <f t="shared" si="90"/>
        <v>Satisfactory</v>
      </c>
      <c r="N1958" t="str">
        <f t="shared" si="92"/>
        <v>Satisfactory</v>
      </c>
    </row>
    <row r="1959" spans="1:14" x14ac:dyDescent="0.25">
      <c r="A1959">
        <v>2118</v>
      </c>
      <c r="B1959" t="str">
        <f>TRIM(Table2[[#This Row],[Company (Manufacturer)]])</f>
        <v>Primo Botanica</v>
      </c>
      <c r="C1959" t="s">
        <v>3733</v>
      </c>
      <c r="D1959" t="s">
        <v>10</v>
      </c>
      <c r="E1959">
        <v>2018</v>
      </c>
      <c r="F1959" t="s">
        <v>38</v>
      </c>
      <c r="G1959" t="s">
        <v>3736</v>
      </c>
      <c r="H1959" s="1">
        <v>0.75</v>
      </c>
      <c r="I1959" s="1" t="str">
        <f t="shared" si="91"/>
        <v>2</v>
      </c>
      <c r="J1959" t="s">
        <v>770</v>
      </c>
      <c r="K1959" t="s">
        <v>3737</v>
      </c>
      <c r="L1959">
        <v>3.25</v>
      </c>
      <c r="M1959" t="str">
        <f t="shared" si="90"/>
        <v>Satisfactory</v>
      </c>
      <c r="N1959" t="str">
        <f t="shared" si="92"/>
        <v>Satisfactory</v>
      </c>
    </row>
    <row r="1960" spans="1:14" x14ac:dyDescent="0.25">
      <c r="A1960">
        <v>2318</v>
      </c>
      <c r="B1960" t="str">
        <f>TRIM(Table2[[#This Row],[Company (Manufacturer)]])</f>
        <v>Public Chocolatory</v>
      </c>
      <c r="C1960" t="s">
        <v>3738</v>
      </c>
      <c r="D1960" t="s">
        <v>765</v>
      </c>
      <c r="E1960">
        <v>2019</v>
      </c>
      <c r="F1960" t="s">
        <v>153</v>
      </c>
      <c r="G1960" t="s">
        <v>153</v>
      </c>
      <c r="H1960" s="1">
        <v>0.7</v>
      </c>
      <c r="I1960" s="1" t="str">
        <f t="shared" si="91"/>
        <v>2</v>
      </c>
      <c r="J1960" t="s">
        <v>102</v>
      </c>
      <c r="K1960" t="s">
        <v>3739</v>
      </c>
      <c r="L1960">
        <v>2.75</v>
      </c>
      <c r="M1960" t="str">
        <f t="shared" si="90"/>
        <v>Dissapointing</v>
      </c>
      <c r="N1960" t="str">
        <f t="shared" si="92"/>
        <v>Dissapointing</v>
      </c>
    </row>
    <row r="1961" spans="1:14" x14ac:dyDescent="0.25">
      <c r="A1961">
        <v>1223</v>
      </c>
      <c r="B1961" t="str">
        <f>TRIM(Table2[[#This Row],[Company (Manufacturer)]])</f>
        <v>Pump Street Bakery</v>
      </c>
      <c r="C1961" t="s">
        <v>3740</v>
      </c>
      <c r="D1961" t="s">
        <v>137</v>
      </c>
      <c r="E1961">
        <v>2014</v>
      </c>
      <c r="F1961" t="s">
        <v>27</v>
      </c>
      <c r="G1961" t="s">
        <v>3741</v>
      </c>
      <c r="H1961" s="1">
        <v>0.75</v>
      </c>
      <c r="I1961" s="1" t="str">
        <f t="shared" si="91"/>
        <v>3</v>
      </c>
      <c r="J1961" t="s">
        <v>13</v>
      </c>
      <c r="K1961" t="s">
        <v>3742</v>
      </c>
      <c r="L1961">
        <v>2.75</v>
      </c>
      <c r="M1961" t="str">
        <f t="shared" si="90"/>
        <v>Dissapointing</v>
      </c>
      <c r="N1961" t="str">
        <f t="shared" si="92"/>
        <v>Dissapointing</v>
      </c>
    </row>
    <row r="1962" spans="1:14" x14ac:dyDescent="0.25">
      <c r="A1962">
        <v>1223</v>
      </c>
      <c r="B1962" t="str">
        <f>TRIM(Table2[[#This Row],[Company (Manufacturer)]])</f>
        <v>Pump Street Bakery</v>
      </c>
      <c r="C1962" t="s">
        <v>3740</v>
      </c>
      <c r="D1962" t="s">
        <v>137</v>
      </c>
      <c r="E1962">
        <v>2014</v>
      </c>
      <c r="F1962" t="s">
        <v>46</v>
      </c>
      <c r="G1962" t="s">
        <v>3743</v>
      </c>
      <c r="H1962" s="1">
        <v>0.75</v>
      </c>
      <c r="I1962" s="1" t="str">
        <f t="shared" si="91"/>
        <v>3</v>
      </c>
      <c r="J1962" t="s">
        <v>13</v>
      </c>
      <c r="K1962" t="s">
        <v>3744</v>
      </c>
      <c r="L1962">
        <v>3</v>
      </c>
      <c r="M1962" t="str">
        <f t="shared" si="90"/>
        <v>Satisfactory</v>
      </c>
      <c r="N1962" t="str">
        <f t="shared" si="92"/>
        <v>Satisfactory</v>
      </c>
    </row>
    <row r="1963" spans="1:14" x14ac:dyDescent="0.25">
      <c r="A1963">
        <v>1223</v>
      </c>
      <c r="B1963" t="str">
        <f>TRIM(Table2[[#This Row],[Company (Manufacturer)]])</f>
        <v>Pump Street Bakery</v>
      </c>
      <c r="C1963" t="s">
        <v>3740</v>
      </c>
      <c r="D1963" t="s">
        <v>137</v>
      </c>
      <c r="E1963">
        <v>2014</v>
      </c>
      <c r="F1963" t="s">
        <v>15</v>
      </c>
      <c r="G1963" t="s">
        <v>3745</v>
      </c>
      <c r="H1963" s="1">
        <v>0.72</v>
      </c>
      <c r="I1963" s="1" t="str">
        <f t="shared" si="91"/>
        <v>3</v>
      </c>
      <c r="J1963" t="s">
        <v>13</v>
      </c>
      <c r="K1963" t="s">
        <v>3746</v>
      </c>
      <c r="L1963">
        <v>3.25</v>
      </c>
      <c r="M1963" t="str">
        <f t="shared" si="90"/>
        <v>Satisfactory</v>
      </c>
      <c r="N1963" t="str">
        <f t="shared" si="92"/>
        <v>Satisfactory</v>
      </c>
    </row>
    <row r="1964" spans="1:14" x14ac:dyDescent="0.25">
      <c r="A1964">
        <v>1227</v>
      </c>
      <c r="B1964" t="str">
        <f>TRIM(Table2[[#This Row],[Company (Manufacturer)]])</f>
        <v>Pump Street Bakery</v>
      </c>
      <c r="C1964" t="s">
        <v>3740</v>
      </c>
      <c r="D1964" t="s">
        <v>137</v>
      </c>
      <c r="E1964">
        <v>2014</v>
      </c>
      <c r="F1964" t="s">
        <v>46</v>
      </c>
      <c r="G1964" t="s">
        <v>3743</v>
      </c>
      <c r="H1964" s="1">
        <v>0.85</v>
      </c>
      <c r="I1964" s="1" t="str">
        <f t="shared" si="91"/>
        <v>3</v>
      </c>
      <c r="J1964" t="s">
        <v>13</v>
      </c>
      <c r="K1964" t="s">
        <v>3747</v>
      </c>
      <c r="L1964">
        <v>2.75</v>
      </c>
      <c r="M1964" t="str">
        <f t="shared" si="90"/>
        <v>Dissapointing</v>
      </c>
      <c r="N1964" t="str">
        <f t="shared" si="92"/>
        <v>Dissapointing</v>
      </c>
    </row>
    <row r="1965" spans="1:14" x14ac:dyDescent="0.25">
      <c r="A1965">
        <v>1502</v>
      </c>
      <c r="B1965" t="str">
        <f>TRIM(Table2[[#This Row],[Company (Manufacturer)]])</f>
        <v>Pump Street Bakery</v>
      </c>
      <c r="C1965" t="s">
        <v>3740</v>
      </c>
      <c r="D1965" t="s">
        <v>137</v>
      </c>
      <c r="E1965">
        <v>2015</v>
      </c>
      <c r="F1965" t="s">
        <v>245</v>
      </c>
      <c r="G1965" t="s">
        <v>3748</v>
      </c>
      <c r="H1965" s="1">
        <v>0.7</v>
      </c>
      <c r="I1965" s="1" t="str">
        <f t="shared" si="91"/>
        <v>3</v>
      </c>
      <c r="J1965" t="s">
        <v>13</v>
      </c>
      <c r="K1965" t="s">
        <v>3749</v>
      </c>
      <c r="L1965">
        <v>3.5</v>
      </c>
      <c r="M1965" t="str">
        <f t="shared" si="90"/>
        <v>Satisfactory</v>
      </c>
      <c r="N1965" t="str">
        <f t="shared" si="92"/>
        <v>Satisfactory</v>
      </c>
    </row>
    <row r="1966" spans="1:14" x14ac:dyDescent="0.25">
      <c r="A1966">
        <v>1530</v>
      </c>
      <c r="B1966" t="str">
        <f>TRIM(Table2[[#This Row],[Company (Manufacturer)]])</f>
        <v>Pump Street Bakery</v>
      </c>
      <c r="C1966" t="s">
        <v>3740</v>
      </c>
      <c r="D1966" t="s">
        <v>137</v>
      </c>
      <c r="E1966">
        <v>2015</v>
      </c>
      <c r="F1966" t="s">
        <v>15</v>
      </c>
      <c r="G1966" t="s">
        <v>3750</v>
      </c>
      <c r="H1966" s="1">
        <v>0.74</v>
      </c>
      <c r="I1966" s="1" t="str">
        <f t="shared" si="91"/>
        <v>3</v>
      </c>
      <c r="J1966" t="s">
        <v>13</v>
      </c>
      <c r="K1966" t="s">
        <v>3751</v>
      </c>
      <c r="L1966">
        <v>3.5</v>
      </c>
      <c r="M1966" t="str">
        <f t="shared" si="90"/>
        <v>Satisfactory</v>
      </c>
      <c r="N1966" t="str">
        <f t="shared" si="92"/>
        <v>Satisfactory</v>
      </c>
    </row>
    <row r="1967" spans="1:14" x14ac:dyDescent="0.25">
      <c r="A1967">
        <v>1688</v>
      </c>
      <c r="B1967" t="str">
        <f>TRIM(Table2[[#This Row],[Company (Manufacturer)]])</f>
        <v>Pump Street Bakery</v>
      </c>
      <c r="C1967" t="s">
        <v>3740</v>
      </c>
      <c r="D1967" t="s">
        <v>137</v>
      </c>
      <c r="E1967">
        <v>2015</v>
      </c>
      <c r="F1967" t="s">
        <v>313</v>
      </c>
      <c r="G1967" t="s">
        <v>313</v>
      </c>
      <c r="H1967" s="1">
        <v>0.8</v>
      </c>
      <c r="I1967" s="1" t="str">
        <f t="shared" si="91"/>
        <v>3</v>
      </c>
      <c r="J1967" t="s">
        <v>13</v>
      </c>
      <c r="K1967" t="s">
        <v>3752</v>
      </c>
      <c r="L1967">
        <v>2.75</v>
      </c>
      <c r="M1967" t="str">
        <f t="shared" si="90"/>
        <v>Dissapointing</v>
      </c>
      <c r="N1967" t="str">
        <f t="shared" si="92"/>
        <v>Dissapointing</v>
      </c>
    </row>
    <row r="1968" spans="1:14" x14ac:dyDescent="0.25">
      <c r="A1968">
        <v>1872</v>
      </c>
      <c r="B1968" t="str">
        <f>TRIM(Table2[[#This Row],[Company (Manufacturer)]])</f>
        <v>Pump Street Bakery</v>
      </c>
      <c r="C1968" t="s">
        <v>3740</v>
      </c>
      <c r="D1968" t="s">
        <v>137</v>
      </c>
      <c r="E1968">
        <v>2016</v>
      </c>
      <c r="F1968" t="s">
        <v>46</v>
      </c>
      <c r="G1968" t="s">
        <v>3753</v>
      </c>
      <c r="H1968" s="1">
        <v>0.77</v>
      </c>
      <c r="I1968" s="1" t="str">
        <f t="shared" si="91"/>
        <v>3</v>
      </c>
      <c r="J1968" t="s">
        <v>13</v>
      </c>
      <c r="K1968" t="s">
        <v>3754</v>
      </c>
      <c r="L1968">
        <v>3.5</v>
      </c>
      <c r="M1968" t="str">
        <f t="shared" si="90"/>
        <v>Satisfactory</v>
      </c>
      <c r="N1968" t="str">
        <f t="shared" si="92"/>
        <v>Satisfactory</v>
      </c>
    </row>
    <row r="1969" spans="1:14" x14ac:dyDescent="0.25">
      <c r="A1969">
        <v>1956</v>
      </c>
      <c r="B1969" t="str">
        <f>TRIM(Table2[[#This Row],[Company (Manufacturer)]])</f>
        <v>Pump Street Bakery</v>
      </c>
      <c r="C1969" t="s">
        <v>3740</v>
      </c>
      <c r="D1969" t="s">
        <v>137</v>
      </c>
      <c r="E1969">
        <v>2017</v>
      </c>
      <c r="F1969" t="s">
        <v>243</v>
      </c>
      <c r="G1969" t="s">
        <v>3755</v>
      </c>
      <c r="H1969" s="1">
        <v>0.75</v>
      </c>
      <c r="I1969" s="1" t="str">
        <f t="shared" si="91"/>
        <v>2</v>
      </c>
      <c r="J1969" t="s">
        <v>102</v>
      </c>
      <c r="K1969" t="s">
        <v>3756</v>
      </c>
      <c r="L1969">
        <v>3.75</v>
      </c>
      <c r="M1969" t="str">
        <f t="shared" si="90"/>
        <v>Praiseworthy</v>
      </c>
      <c r="N1969" t="str">
        <f t="shared" si="92"/>
        <v>Praiseworthy</v>
      </c>
    </row>
    <row r="1970" spans="1:14" x14ac:dyDescent="0.25">
      <c r="A1970">
        <v>2166</v>
      </c>
      <c r="B1970" t="str">
        <f>TRIM(Table2[[#This Row],[Company (Manufacturer)]])</f>
        <v>Pump Street Bakery</v>
      </c>
      <c r="C1970" t="s">
        <v>3740</v>
      </c>
      <c r="D1970" t="s">
        <v>137</v>
      </c>
      <c r="E1970">
        <v>2018</v>
      </c>
      <c r="F1970" t="s">
        <v>407</v>
      </c>
      <c r="G1970" t="s">
        <v>3757</v>
      </c>
      <c r="H1970" s="1">
        <v>0.72</v>
      </c>
      <c r="I1970" s="1" t="str">
        <f t="shared" si="91"/>
        <v>3</v>
      </c>
      <c r="J1970" t="s">
        <v>13</v>
      </c>
      <c r="K1970" t="s">
        <v>3758</v>
      </c>
      <c r="L1970">
        <v>3.25</v>
      </c>
      <c r="M1970" t="str">
        <f t="shared" si="90"/>
        <v>Satisfactory</v>
      </c>
      <c r="N1970" t="str">
        <f t="shared" si="92"/>
        <v>Satisfactory</v>
      </c>
    </row>
    <row r="1971" spans="1:14" x14ac:dyDescent="0.25">
      <c r="A1971">
        <v>931</v>
      </c>
      <c r="B1971" t="str">
        <f>TRIM(Table2[[#This Row],[Company (Manufacturer)]])</f>
        <v>Pura Delizia</v>
      </c>
      <c r="C1971" t="s">
        <v>3759</v>
      </c>
      <c r="D1971" t="s">
        <v>238</v>
      </c>
      <c r="E1971">
        <v>2012</v>
      </c>
      <c r="F1971" t="s">
        <v>27</v>
      </c>
      <c r="G1971" t="s">
        <v>27</v>
      </c>
      <c r="H1971" s="1">
        <v>0.73</v>
      </c>
      <c r="I1971" s="1" t="str">
        <f t="shared" si="91"/>
        <v>4</v>
      </c>
      <c r="J1971" t="s">
        <v>36</v>
      </c>
      <c r="K1971" t="s">
        <v>3760</v>
      </c>
      <c r="L1971">
        <v>2.75</v>
      </c>
      <c r="M1971" t="str">
        <f t="shared" si="90"/>
        <v>Dissapointing</v>
      </c>
      <c r="N1971" t="str">
        <f t="shared" si="92"/>
        <v>Dissapointing</v>
      </c>
    </row>
    <row r="1972" spans="1:14" x14ac:dyDescent="0.25">
      <c r="A1972">
        <v>1984</v>
      </c>
      <c r="B1972" t="str">
        <f>TRIM(Table2[[#This Row],[Company (Manufacturer)]])</f>
        <v>Pura Delizia</v>
      </c>
      <c r="C1972" t="s">
        <v>3759</v>
      </c>
      <c r="D1972" t="s">
        <v>238</v>
      </c>
      <c r="E1972">
        <v>2017</v>
      </c>
      <c r="F1972" t="s">
        <v>153</v>
      </c>
      <c r="G1972" t="s">
        <v>153</v>
      </c>
      <c r="H1972" s="1">
        <v>0.75</v>
      </c>
      <c r="I1972" s="1" t="str">
        <f t="shared" si="91"/>
        <v>4</v>
      </c>
      <c r="J1972" t="s">
        <v>36</v>
      </c>
      <c r="K1972" t="s">
        <v>3761</v>
      </c>
      <c r="L1972">
        <v>3.5</v>
      </c>
      <c r="M1972" t="str">
        <f t="shared" si="90"/>
        <v>Satisfactory</v>
      </c>
      <c r="N1972" t="str">
        <f t="shared" si="92"/>
        <v>Satisfactory</v>
      </c>
    </row>
    <row r="1973" spans="1:14" x14ac:dyDescent="0.25">
      <c r="A1973">
        <v>1988</v>
      </c>
      <c r="B1973" t="str">
        <f>TRIM(Table2[[#This Row],[Company (Manufacturer)]])</f>
        <v>Pura Delizia</v>
      </c>
      <c r="C1973" t="s">
        <v>3759</v>
      </c>
      <c r="D1973" t="s">
        <v>238</v>
      </c>
      <c r="E1973">
        <v>2017</v>
      </c>
      <c r="F1973" t="s">
        <v>46</v>
      </c>
      <c r="G1973" t="s">
        <v>46</v>
      </c>
      <c r="H1973" s="1">
        <v>0.73</v>
      </c>
      <c r="I1973" s="1" t="str">
        <f t="shared" si="91"/>
        <v>4</v>
      </c>
      <c r="J1973" t="s">
        <v>36</v>
      </c>
      <c r="K1973" t="s">
        <v>3762</v>
      </c>
      <c r="L1973">
        <v>3.25</v>
      </c>
      <c r="M1973" t="str">
        <f t="shared" si="90"/>
        <v>Satisfactory</v>
      </c>
      <c r="N1973" t="str">
        <f t="shared" si="92"/>
        <v>Satisfactory</v>
      </c>
    </row>
    <row r="1974" spans="1:14" x14ac:dyDescent="0.25">
      <c r="A1974">
        <v>1988</v>
      </c>
      <c r="B1974" t="str">
        <f>TRIM(Table2[[#This Row],[Company (Manufacturer)]])</f>
        <v>Pura Delizia</v>
      </c>
      <c r="C1974" t="s">
        <v>3759</v>
      </c>
      <c r="D1974" t="s">
        <v>238</v>
      </c>
      <c r="E1974">
        <v>2017</v>
      </c>
      <c r="F1974" t="s">
        <v>55</v>
      </c>
      <c r="G1974" t="s">
        <v>55</v>
      </c>
      <c r="H1974" s="1">
        <v>0.75</v>
      </c>
      <c r="I1974" s="1" t="str">
        <f t="shared" si="91"/>
        <v>4</v>
      </c>
      <c r="J1974" t="s">
        <v>36</v>
      </c>
      <c r="K1974" t="s">
        <v>3763</v>
      </c>
      <c r="L1974">
        <v>3.25</v>
      </c>
      <c r="M1974" t="str">
        <f t="shared" si="90"/>
        <v>Satisfactory</v>
      </c>
      <c r="N1974" t="str">
        <f t="shared" si="92"/>
        <v>Satisfactory</v>
      </c>
    </row>
    <row r="1975" spans="1:14" x14ac:dyDescent="0.25">
      <c r="A1975">
        <v>1988</v>
      </c>
      <c r="B1975" t="str">
        <f>TRIM(Table2[[#This Row],[Company (Manufacturer)]])</f>
        <v>Pura Delizia</v>
      </c>
      <c r="C1975" t="s">
        <v>3759</v>
      </c>
      <c r="D1975" t="s">
        <v>238</v>
      </c>
      <c r="E1975">
        <v>2017</v>
      </c>
      <c r="F1975" t="s">
        <v>396</v>
      </c>
      <c r="G1975" t="s">
        <v>396</v>
      </c>
      <c r="H1975" s="1">
        <v>0.66</v>
      </c>
      <c r="I1975" s="1" t="str">
        <f t="shared" si="91"/>
        <v>4</v>
      </c>
      <c r="J1975" t="s">
        <v>36</v>
      </c>
      <c r="K1975" t="s">
        <v>3764</v>
      </c>
      <c r="L1975">
        <v>3.5</v>
      </c>
      <c r="M1975" t="str">
        <f t="shared" si="90"/>
        <v>Satisfactory</v>
      </c>
      <c r="N1975" t="str">
        <f t="shared" si="92"/>
        <v>Satisfactory</v>
      </c>
    </row>
    <row r="1976" spans="1:14" x14ac:dyDescent="0.25">
      <c r="A1976">
        <v>1988</v>
      </c>
      <c r="B1976" t="str">
        <f>TRIM(Table2[[#This Row],[Company (Manufacturer)]])</f>
        <v>Pura Delizia</v>
      </c>
      <c r="C1976" t="s">
        <v>3759</v>
      </c>
      <c r="D1976" t="s">
        <v>238</v>
      </c>
      <c r="E1976">
        <v>2017</v>
      </c>
      <c r="F1976" t="s">
        <v>18</v>
      </c>
      <c r="G1976" t="s">
        <v>2854</v>
      </c>
      <c r="H1976" s="1">
        <v>0.65</v>
      </c>
      <c r="I1976" s="1" t="str">
        <f t="shared" si="91"/>
        <v>4</v>
      </c>
      <c r="J1976" t="s">
        <v>36</v>
      </c>
      <c r="K1976" t="s">
        <v>3765</v>
      </c>
      <c r="L1976">
        <v>3.75</v>
      </c>
      <c r="M1976" t="str">
        <f t="shared" si="90"/>
        <v>Praiseworthy</v>
      </c>
      <c r="N1976" t="str">
        <f t="shared" si="92"/>
        <v>Praiseworthy</v>
      </c>
    </row>
    <row r="1977" spans="1:14" x14ac:dyDescent="0.25">
      <c r="A1977">
        <v>935</v>
      </c>
      <c r="B1977" t="str">
        <f>TRIM(Table2[[#This Row],[Company (Manufacturer)]])</f>
        <v>Q Chocolate</v>
      </c>
      <c r="C1977" t="s">
        <v>3766</v>
      </c>
      <c r="D1977" t="s">
        <v>44</v>
      </c>
      <c r="E1977">
        <v>2012</v>
      </c>
      <c r="F1977" t="s">
        <v>44</v>
      </c>
      <c r="G1977" t="s">
        <v>44</v>
      </c>
      <c r="H1977" s="1">
        <v>0.6</v>
      </c>
      <c r="I1977" s="1" t="str">
        <f t="shared" si="91"/>
        <v>3</v>
      </c>
      <c r="J1977" t="s">
        <v>13</v>
      </c>
      <c r="K1977" t="s">
        <v>3767</v>
      </c>
      <c r="L1977">
        <v>3</v>
      </c>
      <c r="M1977" t="str">
        <f t="shared" si="90"/>
        <v>Satisfactory</v>
      </c>
      <c r="N1977" t="str">
        <f t="shared" si="92"/>
        <v>Satisfactory</v>
      </c>
    </row>
    <row r="1978" spans="1:14" x14ac:dyDescent="0.25">
      <c r="A1978">
        <v>935</v>
      </c>
      <c r="B1978" t="str">
        <f>TRIM(Table2[[#This Row],[Company (Manufacturer)]])</f>
        <v>Q Chocolate</v>
      </c>
      <c r="C1978" t="s">
        <v>3766</v>
      </c>
      <c r="D1978" t="s">
        <v>44</v>
      </c>
      <c r="E1978">
        <v>2012</v>
      </c>
      <c r="F1978" t="s">
        <v>44</v>
      </c>
      <c r="G1978" t="s">
        <v>44</v>
      </c>
      <c r="H1978" s="1">
        <v>0.65</v>
      </c>
      <c r="I1978" s="1" t="str">
        <f t="shared" si="91"/>
        <v>3</v>
      </c>
      <c r="J1978" t="s">
        <v>13</v>
      </c>
      <c r="K1978" t="s">
        <v>3768</v>
      </c>
      <c r="L1978">
        <v>3.25</v>
      </c>
      <c r="M1978" t="str">
        <f t="shared" si="90"/>
        <v>Satisfactory</v>
      </c>
      <c r="N1978" t="str">
        <f t="shared" si="92"/>
        <v>Satisfactory</v>
      </c>
    </row>
    <row r="1979" spans="1:14" x14ac:dyDescent="0.25">
      <c r="A1979">
        <v>1057</v>
      </c>
      <c r="B1979" t="str">
        <f>TRIM(Table2[[#This Row],[Company (Manufacturer)]])</f>
        <v>Q Chocolate</v>
      </c>
      <c r="C1979" t="s">
        <v>3766</v>
      </c>
      <c r="D1979" t="s">
        <v>44</v>
      </c>
      <c r="E1979">
        <v>2013</v>
      </c>
      <c r="F1979" t="s">
        <v>44</v>
      </c>
      <c r="G1979" t="s">
        <v>44</v>
      </c>
      <c r="H1979" s="1">
        <v>0.75</v>
      </c>
      <c r="I1979" s="1" t="str">
        <f t="shared" si="91"/>
        <v>3</v>
      </c>
      <c r="J1979" t="s">
        <v>13</v>
      </c>
      <c r="K1979" t="s">
        <v>3769</v>
      </c>
      <c r="L1979">
        <v>3.25</v>
      </c>
      <c r="M1979" t="str">
        <f t="shared" si="90"/>
        <v>Satisfactory</v>
      </c>
      <c r="N1979" t="str">
        <f t="shared" si="92"/>
        <v>Satisfactory</v>
      </c>
    </row>
    <row r="1980" spans="1:14" x14ac:dyDescent="0.25">
      <c r="A1980">
        <v>1057</v>
      </c>
      <c r="B1980" t="str">
        <f>TRIM(Table2[[#This Row],[Company (Manufacturer)]])</f>
        <v>Q Chocolate</v>
      </c>
      <c r="C1980" t="s">
        <v>3766</v>
      </c>
      <c r="D1980" t="s">
        <v>44</v>
      </c>
      <c r="E1980">
        <v>2013</v>
      </c>
      <c r="F1980" t="s">
        <v>44</v>
      </c>
      <c r="G1980" t="s">
        <v>44</v>
      </c>
      <c r="H1980" s="1">
        <v>0.85</v>
      </c>
      <c r="I1980" s="1" t="str">
        <f t="shared" si="91"/>
        <v>3</v>
      </c>
      <c r="J1980" t="s">
        <v>13</v>
      </c>
      <c r="K1980" t="s">
        <v>3770</v>
      </c>
      <c r="L1980">
        <v>3.5</v>
      </c>
      <c r="M1980" t="str">
        <f t="shared" si="90"/>
        <v>Satisfactory</v>
      </c>
      <c r="N1980" t="str">
        <f t="shared" si="92"/>
        <v>Satisfactory</v>
      </c>
    </row>
    <row r="1981" spans="1:14" x14ac:dyDescent="0.25">
      <c r="A1981">
        <v>1069</v>
      </c>
      <c r="B1981" t="str">
        <f>TRIM(Table2[[#This Row],[Company (Manufacturer)]])</f>
        <v>Q Chocolate</v>
      </c>
      <c r="C1981" t="s">
        <v>3766</v>
      </c>
      <c r="D1981" t="s">
        <v>44</v>
      </c>
      <c r="E1981">
        <v>2013</v>
      </c>
      <c r="F1981" t="s">
        <v>44</v>
      </c>
      <c r="G1981" t="s">
        <v>44</v>
      </c>
      <c r="H1981" s="1">
        <v>0.55000000000000004</v>
      </c>
      <c r="I1981" s="1" t="str">
        <f t="shared" si="91"/>
        <v>3</v>
      </c>
      <c r="J1981" t="s">
        <v>13</v>
      </c>
      <c r="K1981" t="s">
        <v>3771</v>
      </c>
      <c r="L1981">
        <v>2.75</v>
      </c>
      <c r="M1981" t="str">
        <f t="shared" si="90"/>
        <v>Dissapointing</v>
      </c>
      <c r="N1981" t="str">
        <f t="shared" si="92"/>
        <v>Dissapointing</v>
      </c>
    </row>
    <row r="1982" spans="1:14" x14ac:dyDescent="0.25">
      <c r="A1982">
        <v>1069</v>
      </c>
      <c r="B1982" t="str">
        <f>TRIM(Table2[[#This Row],[Company (Manufacturer)]])</f>
        <v>Q Chocolate</v>
      </c>
      <c r="C1982" t="s">
        <v>3766</v>
      </c>
      <c r="D1982" t="s">
        <v>44</v>
      </c>
      <c r="E1982">
        <v>2013</v>
      </c>
      <c r="F1982" t="s">
        <v>44</v>
      </c>
      <c r="G1982" t="s">
        <v>44</v>
      </c>
      <c r="H1982" s="1">
        <v>0.8</v>
      </c>
      <c r="I1982" s="1" t="str">
        <f t="shared" si="91"/>
        <v>3</v>
      </c>
      <c r="J1982" t="s">
        <v>13</v>
      </c>
      <c r="K1982" t="s">
        <v>3772</v>
      </c>
      <c r="L1982">
        <v>3.25</v>
      </c>
      <c r="M1982" t="str">
        <f t="shared" si="90"/>
        <v>Satisfactory</v>
      </c>
      <c r="N1982" t="str">
        <f t="shared" si="92"/>
        <v>Satisfactory</v>
      </c>
    </row>
    <row r="1983" spans="1:14" x14ac:dyDescent="0.25">
      <c r="A1983">
        <v>2238</v>
      </c>
      <c r="B1983" t="str">
        <f>TRIM(Table2[[#This Row],[Company (Manufacturer)]])</f>
        <v>Qantu</v>
      </c>
      <c r="C1983" t="s">
        <v>3773</v>
      </c>
      <c r="D1983" t="s">
        <v>229</v>
      </c>
      <c r="E1983">
        <v>2018</v>
      </c>
      <c r="F1983" t="s">
        <v>38</v>
      </c>
      <c r="G1983" t="s">
        <v>3774</v>
      </c>
      <c r="H1983" s="1">
        <v>0.7</v>
      </c>
      <c r="I1983" s="1" t="str">
        <f t="shared" si="91"/>
        <v>3</v>
      </c>
      <c r="J1983" t="s">
        <v>13</v>
      </c>
      <c r="K1983" t="s">
        <v>3775</v>
      </c>
      <c r="L1983">
        <v>3</v>
      </c>
      <c r="M1983" t="str">
        <f t="shared" si="90"/>
        <v>Satisfactory</v>
      </c>
      <c r="N1983" t="str">
        <f t="shared" si="92"/>
        <v>Satisfactory</v>
      </c>
    </row>
    <row r="1984" spans="1:14" x14ac:dyDescent="0.25">
      <c r="A1984">
        <v>2426</v>
      </c>
      <c r="B1984" t="str">
        <f>TRIM(Table2[[#This Row],[Company (Manufacturer)]])</f>
        <v>Qantu</v>
      </c>
      <c r="C1984" t="s">
        <v>3773</v>
      </c>
      <c r="D1984" t="s">
        <v>229</v>
      </c>
      <c r="E1984">
        <v>2019</v>
      </c>
      <c r="F1984" t="s">
        <v>38</v>
      </c>
      <c r="G1984" t="s">
        <v>3776</v>
      </c>
      <c r="H1984" s="1">
        <v>0.7</v>
      </c>
      <c r="I1984" s="1" t="str">
        <f t="shared" si="91"/>
        <v>3</v>
      </c>
      <c r="J1984" t="s">
        <v>13</v>
      </c>
      <c r="K1984" t="s">
        <v>3777</v>
      </c>
      <c r="L1984">
        <v>3.75</v>
      </c>
      <c r="M1984" t="str">
        <f t="shared" si="90"/>
        <v>Praiseworthy</v>
      </c>
      <c r="N1984" t="str">
        <f t="shared" si="92"/>
        <v>Praiseworthy</v>
      </c>
    </row>
    <row r="1985" spans="1:14" x14ac:dyDescent="0.25">
      <c r="A1985">
        <v>2470</v>
      </c>
      <c r="B1985" t="str">
        <f>TRIM(Table2[[#This Row],[Company (Manufacturer)]])</f>
        <v>Qantu</v>
      </c>
      <c r="C1985" t="s">
        <v>3773</v>
      </c>
      <c r="D1985" t="s">
        <v>229</v>
      </c>
      <c r="E1985">
        <v>2020</v>
      </c>
      <c r="F1985" t="s">
        <v>38</v>
      </c>
      <c r="G1985" t="s">
        <v>3778</v>
      </c>
      <c r="H1985" s="1">
        <v>0.7</v>
      </c>
      <c r="I1985" s="1" t="str">
        <f t="shared" si="91"/>
        <v>3</v>
      </c>
      <c r="J1985" t="s">
        <v>13</v>
      </c>
      <c r="K1985" t="s">
        <v>3779</v>
      </c>
      <c r="L1985">
        <v>3.5</v>
      </c>
      <c r="M1985" t="str">
        <f t="shared" si="90"/>
        <v>Satisfactory</v>
      </c>
      <c r="N1985" t="str">
        <f t="shared" si="92"/>
        <v>Satisfactory</v>
      </c>
    </row>
    <row r="1986" spans="1:14" x14ac:dyDescent="0.25">
      <c r="A1986">
        <v>2506</v>
      </c>
      <c r="B1986" t="str">
        <f>TRIM(Table2[[#This Row],[Company (Manufacturer)]])</f>
        <v>Qantu</v>
      </c>
      <c r="C1986" t="s">
        <v>3773</v>
      </c>
      <c r="D1986" t="s">
        <v>229</v>
      </c>
      <c r="E1986">
        <v>2020</v>
      </c>
      <c r="F1986" t="s">
        <v>38</v>
      </c>
      <c r="G1986" t="s">
        <v>3780</v>
      </c>
      <c r="H1986" s="1">
        <v>0.7</v>
      </c>
      <c r="I1986" s="1" t="str">
        <f t="shared" si="91"/>
        <v>3</v>
      </c>
      <c r="J1986" t="s">
        <v>13</v>
      </c>
      <c r="K1986" t="s">
        <v>3781</v>
      </c>
      <c r="L1986">
        <v>4</v>
      </c>
      <c r="M1986" t="str">
        <f t="shared" ref="M1986:M2049" si="93">VLOOKUP(L1986,$S$10:$T$15,2,TRUE)</f>
        <v>Premium</v>
      </c>
      <c r="N1986" t="str">
        <f t="shared" si="92"/>
        <v>Premium</v>
      </c>
    </row>
    <row r="1987" spans="1:14" x14ac:dyDescent="0.25">
      <c r="A1987">
        <v>2594</v>
      </c>
      <c r="B1987" t="str">
        <f>TRIM(Table2[[#This Row],[Company (Manufacturer)]])</f>
        <v>Qantu</v>
      </c>
      <c r="C1987" t="s">
        <v>3773</v>
      </c>
      <c r="D1987" t="s">
        <v>229</v>
      </c>
      <c r="E1987">
        <v>2021</v>
      </c>
      <c r="F1987" t="s">
        <v>38</v>
      </c>
      <c r="G1987" t="s">
        <v>3782</v>
      </c>
      <c r="H1987" s="1">
        <v>0.7</v>
      </c>
      <c r="I1987" s="1" t="str">
        <f t="shared" ref="I1987:I2050" si="94">LEFT(J1987,1)</f>
        <v>3</v>
      </c>
      <c r="J1987" t="s">
        <v>13</v>
      </c>
      <c r="K1987" t="s">
        <v>3783</v>
      </c>
      <c r="L1987">
        <v>3.75</v>
      </c>
      <c r="M1987" t="str">
        <f t="shared" si="93"/>
        <v>Praiseworthy</v>
      </c>
      <c r="N1987" t="str">
        <f t="shared" ref="N1987:N2050" si="95">IF(AND(L1987 &gt;= 1, L1987&lt; 2), "Unpleaseant", IF(AND(L1987 &gt;= 2, L1987 &lt;3), "Dissapointing", IF(AND(L1987 &gt;= 3, L1987&lt;3.75), "Satisfactory", IF(AND(L1987&gt;=3.75, L1987&lt; 4), "Praiseworthy", IF(AND(L1987 &gt;=4, L1987&lt;5), "Premium", "Elite")))))</f>
        <v>Praiseworthy</v>
      </c>
    </row>
    <row r="1988" spans="1:14" x14ac:dyDescent="0.25">
      <c r="A1988">
        <v>1796</v>
      </c>
      <c r="B1988" t="str">
        <f>TRIM(Table2[[#This Row],[Company (Manufacturer)]])</f>
        <v>Quetzalli (Wolter)</v>
      </c>
      <c r="C1988" t="s">
        <v>3784</v>
      </c>
      <c r="D1988" t="s">
        <v>90</v>
      </c>
      <c r="E1988">
        <v>2016</v>
      </c>
      <c r="F1988" t="s">
        <v>90</v>
      </c>
      <c r="G1988" t="s">
        <v>3785</v>
      </c>
      <c r="H1988" s="1">
        <v>0.7</v>
      </c>
      <c r="I1988" s="1" t="str">
        <f t="shared" si="94"/>
        <v>3</v>
      </c>
      <c r="J1988" t="s">
        <v>13</v>
      </c>
      <c r="K1988" t="s">
        <v>3786</v>
      </c>
      <c r="L1988">
        <v>2.75</v>
      </c>
      <c r="M1988" t="str">
        <f t="shared" si="93"/>
        <v>Dissapointing</v>
      </c>
      <c r="N1988" t="str">
        <f t="shared" si="95"/>
        <v>Dissapointing</v>
      </c>
    </row>
    <row r="1989" spans="1:14" x14ac:dyDescent="0.25">
      <c r="A1989">
        <v>1800</v>
      </c>
      <c r="B1989" t="str">
        <f>TRIM(Table2[[#This Row],[Company (Manufacturer)]])</f>
        <v>Quetzalli (Wolter)</v>
      </c>
      <c r="C1989" t="s">
        <v>3784</v>
      </c>
      <c r="D1989" t="s">
        <v>90</v>
      </c>
      <c r="E1989">
        <v>2016</v>
      </c>
      <c r="F1989" t="s">
        <v>90</v>
      </c>
      <c r="G1989" t="s">
        <v>3787</v>
      </c>
      <c r="H1989" s="1">
        <v>0.74</v>
      </c>
      <c r="I1989" s="1" t="str">
        <f t="shared" si="94"/>
        <v>3</v>
      </c>
      <c r="J1989" t="s">
        <v>13</v>
      </c>
      <c r="K1989" t="s">
        <v>3788</v>
      </c>
      <c r="L1989">
        <v>3</v>
      </c>
      <c r="M1989" t="str">
        <f t="shared" si="93"/>
        <v>Satisfactory</v>
      </c>
      <c r="N1989" t="str">
        <f t="shared" si="95"/>
        <v>Satisfactory</v>
      </c>
    </row>
    <row r="1990" spans="1:14" x14ac:dyDescent="0.25">
      <c r="A1990">
        <v>785</v>
      </c>
      <c r="B1990" t="str">
        <f>TRIM(Table2[[#This Row],[Company (Manufacturer)]])</f>
        <v>Raaka</v>
      </c>
      <c r="C1990" t="s">
        <v>3789</v>
      </c>
      <c r="D1990" t="s">
        <v>10</v>
      </c>
      <c r="E1990">
        <v>2011</v>
      </c>
      <c r="F1990" t="s">
        <v>18</v>
      </c>
      <c r="G1990" t="s">
        <v>592</v>
      </c>
      <c r="H1990" s="1">
        <v>0.85</v>
      </c>
      <c r="I1990" s="1" t="str">
        <f t="shared" si="94"/>
        <v>3</v>
      </c>
      <c r="J1990" t="s">
        <v>13</v>
      </c>
      <c r="K1990" t="s">
        <v>3790</v>
      </c>
      <c r="L1990">
        <v>3.5</v>
      </c>
      <c r="M1990" t="str">
        <f t="shared" si="93"/>
        <v>Satisfactory</v>
      </c>
      <c r="N1990" t="str">
        <f t="shared" si="95"/>
        <v>Satisfactory</v>
      </c>
    </row>
    <row r="1991" spans="1:14" x14ac:dyDescent="0.25">
      <c r="A1991">
        <v>959</v>
      </c>
      <c r="B1991" t="str">
        <f>TRIM(Table2[[#This Row],[Company (Manufacturer)]])</f>
        <v>Raaka</v>
      </c>
      <c r="C1991" t="s">
        <v>3789</v>
      </c>
      <c r="D1991" t="s">
        <v>10</v>
      </c>
      <c r="E1991">
        <v>2012</v>
      </c>
      <c r="F1991" t="s">
        <v>15</v>
      </c>
      <c r="G1991" t="s">
        <v>15</v>
      </c>
      <c r="H1991" s="1">
        <v>0.75</v>
      </c>
      <c r="I1991" s="1" t="str">
        <f t="shared" si="94"/>
        <v>3</v>
      </c>
      <c r="J1991" t="s">
        <v>13</v>
      </c>
      <c r="K1991" t="s">
        <v>3791</v>
      </c>
      <c r="L1991">
        <v>3.25</v>
      </c>
      <c r="M1991" t="str">
        <f t="shared" si="93"/>
        <v>Satisfactory</v>
      </c>
      <c r="N1991" t="str">
        <f t="shared" si="95"/>
        <v>Satisfactory</v>
      </c>
    </row>
    <row r="1992" spans="1:14" x14ac:dyDescent="0.25">
      <c r="A1992">
        <v>1708</v>
      </c>
      <c r="B1992" t="str">
        <f>TRIM(Table2[[#This Row],[Company (Manufacturer)]])</f>
        <v>Raaka</v>
      </c>
      <c r="C1992" t="s">
        <v>3789</v>
      </c>
      <c r="D1992" t="s">
        <v>10</v>
      </c>
      <c r="E1992">
        <v>2015</v>
      </c>
      <c r="F1992" t="s">
        <v>357</v>
      </c>
      <c r="G1992" t="s">
        <v>3396</v>
      </c>
      <c r="H1992" s="1">
        <v>0.75</v>
      </c>
      <c r="I1992" s="1" t="str">
        <f t="shared" si="94"/>
        <v>3</v>
      </c>
      <c r="J1992" t="s">
        <v>13</v>
      </c>
      <c r="K1992" t="s">
        <v>3792</v>
      </c>
      <c r="L1992">
        <v>2.75</v>
      </c>
      <c r="M1992" t="str">
        <f t="shared" si="93"/>
        <v>Dissapointing</v>
      </c>
      <c r="N1992" t="str">
        <f t="shared" si="95"/>
        <v>Dissapointing</v>
      </c>
    </row>
    <row r="1993" spans="1:14" x14ac:dyDescent="0.25">
      <c r="A1993">
        <v>1788</v>
      </c>
      <c r="B1993" t="str">
        <f>TRIM(Table2[[#This Row],[Company (Manufacturer)]])</f>
        <v>Raaka</v>
      </c>
      <c r="C1993" t="s">
        <v>3789</v>
      </c>
      <c r="D1993" t="s">
        <v>10</v>
      </c>
      <c r="E1993">
        <v>2016</v>
      </c>
      <c r="F1993" t="s">
        <v>38</v>
      </c>
      <c r="G1993" t="s">
        <v>3793</v>
      </c>
      <c r="H1993" s="1">
        <v>0.7</v>
      </c>
      <c r="I1993" s="1" t="str">
        <f t="shared" si="94"/>
        <v>3</v>
      </c>
      <c r="J1993" t="s">
        <v>13</v>
      </c>
      <c r="K1993" t="s">
        <v>3794</v>
      </c>
      <c r="L1993">
        <v>3</v>
      </c>
      <c r="M1993" t="str">
        <f t="shared" si="93"/>
        <v>Satisfactory</v>
      </c>
      <c r="N1993" t="str">
        <f t="shared" si="95"/>
        <v>Satisfactory</v>
      </c>
    </row>
    <row r="1994" spans="1:14" x14ac:dyDescent="0.25">
      <c r="A1994">
        <v>2032</v>
      </c>
      <c r="B1994" t="str">
        <f>TRIM(Table2[[#This Row],[Company (Manufacturer)]])</f>
        <v>Raaka</v>
      </c>
      <c r="C1994" t="s">
        <v>3789</v>
      </c>
      <c r="D1994" t="s">
        <v>10</v>
      </c>
      <c r="E1994">
        <v>2017</v>
      </c>
      <c r="F1994" t="s">
        <v>336</v>
      </c>
      <c r="G1994" t="s">
        <v>3795</v>
      </c>
      <c r="H1994" s="1">
        <v>0.7</v>
      </c>
      <c r="I1994" s="1" t="str">
        <f t="shared" si="94"/>
        <v>3</v>
      </c>
      <c r="J1994" t="s">
        <v>13</v>
      </c>
      <c r="K1994" t="s">
        <v>3796</v>
      </c>
      <c r="L1994">
        <v>3.25</v>
      </c>
      <c r="M1994" t="str">
        <f t="shared" si="93"/>
        <v>Satisfactory</v>
      </c>
      <c r="N1994" t="str">
        <f t="shared" si="95"/>
        <v>Satisfactory</v>
      </c>
    </row>
    <row r="1995" spans="1:14" x14ac:dyDescent="0.25">
      <c r="A1995">
        <v>2032</v>
      </c>
      <c r="B1995" t="str">
        <f>TRIM(Table2[[#This Row],[Company (Manufacturer)]])</f>
        <v>Raaka</v>
      </c>
      <c r="C1995" t="s">
        <v>3789</v>
      </c>
      <c r="D1995" t="s">
        <v>10</v>
      </c>
      <c r="E1995">
        <v>2017</v>
      </c>
      <c r="F1995" t="s">
        <v>336</v>
      </c>
      <c r="G1995" t="s">
        <v>3797</v>
      </c>
      <c r="H1995" s="1">
        <v>0.7</v>
      </c>
      <c r="I1995" s="1" t="str">
        <f t="shared" si="94"/>
        <v>3</v>
      </c>
      <c r="J1995" t="s">
        <v>13</v>
      </c>
      <c r="K1995" t="s">
        <v>3221</v>
      </c>
      <c r="L1995">
        <v>3.5</v>
      </c>
      <c r="M1995" t="str">
        <f t="shared" si="93"/>
        <v>Satisfactory</v>
      </c>
      <c r="N1995" t="str">
        <f t="shared" si="95"/>
        <v>Satisfactory</v>
      </c>
    </row>
    <row r="1996" spans="1:14" x14ac:dyDescent="0.25">
      <c r="A1996">
        <v>470</v>
      </c>
      <c r="B1996" t="str">
        <f>TRIM(Table2[[#This Row],[Company (Manufacturer)]])</f>
        <v>Rain Republic</v>
      </c>
      <c r="C1996" t="s">
        <v>3798</v>
      </c>
      <c r="D1996" t="s">
        <v>274</v>
      </c>
      <c r="E1996">
        <v>2010</v>
      </c>
      <c r="F1996" t="s">
        <v>274</v>
      </c>
      <c r="G1996" t="s">
        <v>3799</v>
      </c>
      <c r="H1996" s="1">
        <v>0.7</v>
      </c>
      <c r="I1996" s="1" t="str">
        <f t="shared" si="94"/>
        <v>5</v>
      </c>
      <c r="J1996" t="s">
        <v>145</v>
      </c>
      <c r="K1996" t="s">
        <v>3800</v>
      </c>
      <c r="L1996">
        <v>2.75</v>
      </c>
      <c r="M1996" t="str">
        <f t="shared" si="93"/>
        <v>Dissapointing</v>
      </c>
      <c r="N1996" t="str">
        <f t="shared" si="95"/>
        <v>Dissapointing</v>
      </c>
    </row>
    <row r="1997" spans="1:14" x14ac:dyDescent="0.25">
      <c r="A1997">
        <v>565</v>
      </c>
      <c r="B1997" t="str">
        <f>TRIM(Table2[[#This Row],[Company (Manufacturer)]])</f>
        <v>Rancho San Jacinto</v>
      </c>
      <c r="C1997" t="s">
        <v>3801</v>
      </c>
      <c r="D1997" t="s">
        <v>46</v>
      </c>
      <c r="E1997">
        <v>2010</v>
      </c>
      <c r="F1997" t="s">
        <v>46</v>
      </c>
      <c r="G1997" t="s">
        <v>46</v>
      </c>
      <c r="H1997" s="1">
        <v>0.75</v>
      </c>
      <c r="I1997" s="1" t="str">
        <f t="shared" si="94"/>
        <v/>
      </c>
      <c r="K1997" t="s">
        <v>3802</v>
      </c>
      <c r="L1997">
        <v>3</v>
      </c>
      <c r="M1997" t="str">
        <f t="shared" si="93"/>
        <v>Satisfactory</v>
      </c>
      <c r="N1997" t="str">
        <f t="shared" si="95"/>
        <v>Satisfactory</v>
      </c>
    </row>
    <row r="1998" spans="1:14" x14ac:dyDescent="0.25">
      <c r="A1998">
        <v>1558</v>
      </c>
      <c r="B1998" t="str">
        <f>TRIM(Table2[[#This Row],[Company (Manufacturer)]])</f>
        <v>Ranger</v>
      </c>
      <c r="C1998" t="s">
        <v>3803</v>
      </c>
      <c r="D1998" t="s">
        <v>10</v>
      </c>
      <c r="E1998">
        <v>2015</v>
      </c>
      <c r="F1998" t="s">
        <v>38</v>
      </c>
      <c r="G1998" t="s">
        <v>3804</v>
      </c>
      <c r="H1998" s="1">
        <v>0.7</v>
      </c>
      <c r="I1998" s="1" t="str">
        <f t="shared" si="94"/>
        <v>2</v>
      </c>
      <c r="J1998" t="s">
        <v>102</v>
      </c>
      <c r="K1998" t="s">
        <v>3805</v>
      </c>
      <c r="L1998">
        <v>2.5</v>
      </c>
      <c r="M1998" t="str">
        <f t="shared" si="93"/>
        <v>Dissapointing</v>
      </c>
      <c r="N1998" t="str">
        <f t="shared" si="95"/>
        <v>Dissapointing</v>
      </c>
    </row>
    <row r="1999" spans="1:14" x14ac:dyDescent="0.25">
      <c r="A1999">
        <v>1562</v>
      </c>
      <c r="B1999" t="str">
        <f>TRIM(Table2[[#This Row],[Company (Manufacturer)]])</f>
        <v>Ranger</v>
      </c>
      <c r="C1999" t="s">
        <v>3803</v>
      </c>
      <c r="D1999" t="s">
        <v>10</v>
      </c>
      <c r="E1999">
        <v>2015</v>
      </c>
      <c r="F1999" t="s">
        <v>38</v>
      </c>
      <c r="G1999" t="s">
        <v>3806</v>
      </c>
      <c r="H1999" s="1">
        <v>0.8</v>
      </c>
      <c r="I1999" s="1" t="str">
        <f t="shared" si="94"/>
        <v>2</v>
      </c>
      <c r="J1999" t="s">
        <v>102</v>
      </c>
      <c r="K1999" t="s">
        <v>3807</v>
      </c>
      <c r="L1999">
        <v>3.25</v>
      </c>
      <c r="M1999" t="str">
        <f t="shared" si="93"/>
        <v>Satisfactory</v>
      </c>
      <c r="N1999" t="str">
        <f t="shared" si="95"/>
        <v>Satisfactory</v>
      </c>
    </row>
    <row r="2000" spans="1:14" x14ac:dyDescent="0.25">
      <c r="A2000">
        <v>1562</v>
      </c>
      <c r="B2000" t="str">
        <f>TRIM(Table2[[#This Row],[Company (Manufacturer)]])</f>
        <v>Ranger</v>
      </c>
      <c r="C2000" t="s">
        <v>3803</v>
      </c>
      <c r="D2000" t="s">
        <v>10</v>
      </c>
      <c r="E2000">
        <v>2015</v>
      </c>
      <c r="F2000" t="s">
        <v>38</v>
      </c>
      <c r="G2000" t="s">
        <v>3808</v>
      </c>
      <c r="H2000" s="1">
        <v>0.73</v>
      </c>
      <c r="I2000" s="1" t="str">
        <f t="shared" si="94"/>
        <v>2</v>
      </c>
      <c r="J2000" t="s">
        <v>102</v>
      </c>
      <c r="K2000" t="s">
        <v>3809</v>
      </c>
      <c r="L2000">
        <v>3.5</v>
      </c>
      <c r="M2000" t="str">
        <f t="shared" si="93"/>
        <v>Satisfactory</v>
      </c>
      <c r="N2000" t="str">
        <f t="shared" si="95"/>
        <v>Satisfactory</v>
      </c>
    </row>
    <row r="2001" spans="1:14" x14ac:dyDescent="0.25">
      <c r="A2001">
        <v>2668</v>
      </c>
      <c r="B2001" t="str">
        <f>TRIM(Table2[[#This Row],[Company (Manufacturer)]])</f>
        <v>Ranger</v>
      </c>
      <c r="C2001" t="s">
        <v>3803</v>
      </c>
      <c r="D2001" t="s">
        <v>10</v>
      </c>
      <c r="E2001">
        <v>2021</v>
      </c>
      <c r="F2001" t="s">
        <v>90</v>
      </c>
      <c r="G2001" t="s">
        <v>3810</v>
      </c>
      <c r="H2001" s="1">
        <v>0.7</v>
      </c>
      <c r="I2001" s="1" t="str">
        <f t="shared" si="94"/>
        <v>2</v>
      </c>
      <c r="J2001" t="s">
        <v>102</v>
      </c>
      <c r="K2001" t="s">
        <v>3811</v>
      </c>
      <c r="L2001">
        <v>3.25</v>
      </c>
      <c r="M2001" t="str">
        <f t="shared" si="93"/>
        <v>Satisfactory</v>
      </c>
      <c r="N2001" t="str">
        <f t="shared" si="95"/>
        <v>Satisfactory</v>
      </c>
    </row>
    <row r="2002" spans="1:14" x14ac:dyDescent="0.25">
      <c r="A2002">
        <v>1872</v>
      </c>
      <c r="B2002" t="str">
        <f>TRIM(Table2[[#This Row],[Company (Manufacturer)]])</f>
        <v>Raoul Boulanger</v>
      </c>
      <c r="C2002" t="s">
        <v>3812</v>
      </c>
      <c r="D2002" t="s">
        <v>34</v>
      </c>
      <c r="E2002">
        <v>2016</v>
      </c>
      <c r="F2002" t="s">
        <v>38</v>
      </c>
      <c r="G2002" t="s">
        <v>59</v>
      </c>
      <c r="H2002" s="1">
        <v>0.75</v>
      </c>
      <c r="I2002" s="1" t="str">
        <f t="shared" si="94"/>
        <v>3</v>
      </c>
      <c r="J2002" t="s">
        <v>13</v>
      </c>
      <c r="K2002" t="s">
        <v>3813</v>
      </c>
      <c r="L2002">
        <v>3.25</v>
      </c>
      <c r="M2002" t="str">
        <f t="shared" si="93"/>
        <v>Satisfactory</v>
      </c>
      <c r="N2002" t="str">
        <f t="shared" si="95"/>
        <v>Satisfactory</v>
      </c>
    </row>
    <row r="2003" spans="1:14" x14ac:dyDescent="0.25">
      <c r="A2003">
        <v>2158</v>
      </c>
      <c r="B2003" t="str">
        <f>TRIM(Table2[[#This Row],[Company (Manufacturer)]])</f>
        <v>Raphio</v>
      </c>
      <c r="C2003" t="s">
        <v>3814</v>
      </c>
      <c r="D2003" t="s">
        <v>10</v>
      </c>
      <c r="E2003">
        <v>2018</v>
      </c>
      <c r="F2003" t="s">
        <v>11</v>
      </c>
      <c r="G2003" t="s">
        <v>3815</v>
      </c>
      <c r="H2003" s="1">
        <v>0.72</v>
      </c>
      <c r="I2003" s="1" t="str">
        <f t="shared" si="94"/>
        <v>3</v>
      </c>
      <c r="J2003" t="s">
        <v>13</v>
      </c>
      <c r="K2003" t="s">
        <v>3816</v>
      </c>
      <c r="L2003">
        <v>3.75</v>
      </c>
      <c r="M2003" t="str">
        <f t="shared" si="93"/>
        <v>Praiseworthy</v>
      </c>
      <c r="N2003" t="str">
        <f t="shared" si="95"/>
        <v>Praiseworthy</v>
      </c>
    </row>
    <row r="2004" spans="1:14" x14ac:dyDescent="0.25">
      <c r="A2004">
        <v>2158</v>
      </c>
      <c r="B2004" t="str">
        <f>TRIM(Table2[[#This Row],[Company (Manufacturer)]])</f>
        <v>Raphio</v>
      </c>
      <c r="C2004" t="s">
        <v>3814</v>
      </c>
      <c r="D2004" t="s">
        <v>10</v>
      </c>
      <c r="E2004">
        <v>2018</v>
      </c>
      <c r="F2004" t="s">
        <v>38</v>
      </c>
      <c r="G2004" t="s">
        <v>3817</v>
      </c>
      <c r="H2004" s="1">
        <v>0.72</v>
      </c>
      <c r="I2004" s="1" t="str">
        <f t="shared" si="94"/>
        <v>3</v>
      </c>
      <c r="J2004" t="s">
        <v>13</v>
      </c>
      <c r="K2004" t="s">
        <v>3818</v>
      </c>
      <c r="L2004">
        <v>3.75</v>
      </c>
      <c r="M2004" t="str">
        <f t="shared" si="93"/>
        <v>Praiseworthy</v>
      </c>
      <c r="N2004" t="str">
        <f t="shared" si="95"/>
        <v>Praiseworthy</v>
      </c>
    </row>
    <row r="2005" spans="1:14" x14ac:dyDescent="0.25">
      <c r="A2005">
        <v>2166</v>
      </c>
      <c r="B2005" t="str">
        <f>TRIM(Table2[[#This Row],[Company (Manufacturer)]])</f>
        <v>Raphio</v>
      </c>
      <c r="C2005" t="s">
        <v>3814</v>
      </c>
      <c r="D2005" t="s">
        <v>10</v>
      </c>
      <c r="E2005">
        <v>2018</v>
      </c>
      <c r="F2005" t="s">
        <v>46</v>
      </c>
      <c r="G2005" t="s">
        <v>298</v>
      </c>
      <c r="H2005" s="1">
        <v>0.72</v>
      </c>
      <c r="I2005" s="1" t="str">
        <f t="shared" si="94"/>
        <v>3</v>
      </c>
      <c r="J2005" t="s">
        <v>13</v>
      </c>
      <c r="K2005" t="s">
        <v>3819</v>
      </c>
      <c r="L2005">
        <v>3.5</v>
      </c>
      <c r="M2005" t="str">
        <f t="shared" si="93"/>
        <v>Satisfactory</v>
      </c>
      <c r="N2005" t="str">
        <f t="shared" si="95"/>
        <v>Satisfactory</v>
      </c>
    </row>
    <row r="2006" spans="1:14" x14ac:dyDescent="0.25">
      <c r="A2006">
        <v>2330</v>
      </c>
      <c r="B2006" t="str">
        <f>TRIM(Table2[[#This Row],[Company (Manufacturer)]])</f>
        <v>Raphio</v>
      </c>
      <c r="C2006" t="s">
        <v>3814</v>
      </c>
      <c r="D2006" t="s">
        <v>10</v>
      </c>
      <c r="E2006">
        <v>2019</v>
      </c>
      <c r="F2006" t="s">
        <v>18</v>
      </c>
      <c r="G2006" t="s">
        <v>3820</v>
      </c>
      <c r="H2006" s="1">
        <v>0.72</v>
      </c>
      <c r="I2006" s="1" t="str">
        <f t="shared" si="94"/>
        <v>3</v>
      </c>
      <c r="J2006" t="s">
        <v>13</v>
      </c>
      <c r="K2006" t="s">
        <v>3821</v>
      </c>
      <c r="L2006">
        <v>3.5</v>
      </c>
      <c r="M2006" t="str">
        <f t="shared" si="93"/>
        <v>Satisfactory</v>
      </c>
      <c r="N2006" t="str">
        <f t="shared" si="95"/>
        <v>Satisfactory</v>
      </c>
    </row>
    <row r="2007" spans="1:14" x14ac:dyDescent="0.25">
      <c r="A2007">
        <v>2334</v>
      </c>
      <c r="B2007" t="str">
        <f>TRIM(Table2[[#This Row],[Company (Manufacturer)]])</f>
        <v>Raphio</v>
      </c>
      <c r="C2007" t="s">
        <v>3814</v>
      </c>
      <c r="D2007" t="s">
        <v>10</v>
      </c>
      <c r="E2007">
        <v>2019</v>
      </c>
      <c r="F2007" t="s">
        <v>163</v>
      </c>
      <c r="G2007" t="s">
        <v>1916</v>
      </c>
      <c r="H2007" s="1">
        <v>0.72</v>
      </c>
      <c r="I2007" s="1" t="str">
        <f t="shared" si="94"/>
        <v>3</v>
      </c>
      <c r="J2007" t="s">
        <v>13</v>
      </c>
      <c r="K2007" t="s">
        <v>3822</v>
      </c>
      <c r="L2007">
        <v>3.5</v>
      </c>
      <c r="M2007" t="str">
        <f t="shared" si="93"/>
        <v>Satisfactory</v>
      </c>
      <c r="N2007" t="str">
        <f t="shared" si="95"/>
        <v>Satisfactory</v>
      </c>
    </row>
    <row r="2008" spans="1:14" x14ac:dyDescent="0.25">
      <c r="A2008">
        <v>2618</v>
      </c>
      <c r="B2008" t="str">
        <f>TRIM(Table2[[#This Row],[Company (Manufacturer)]])</f>
        <v>Raphio</v>
      </c>
      <c r="C2008" t="s">
        <v>3814</v>
      </c>
      <c r="D2008" t="s">
        <v>10</v>
      </c>
      <c r="E2008">
        <v>2021</v>
      </c>
      <c r="F2008" t="s">
        <v>212</v>
      </c>
      <c r="G2008" t="s">
        <v>3823</v>
      </c>
      <c r="H2008" s="1">
        <v>0.72</v>
      </c>
      <c r="I2008" s="1" t="str">
        <f t="shared" si="94"/>
        <v>3</v>
      </c>
      <c r="J2008" t="s">
        <v>13</v>
      </c>
      <c r="K2008" t="s">
        <v>3824</v>
      </c>
      <c r="L2008">
        <v>3.5</v>
      </c>
      <c r="M2008" t="str">
        <f t="shared" si="93"/>
        <v>Satisfactory</v>
      </c>
      <c r="N2008" t="str">
        <f t="shared" si="95"/>
        <v>Satisfactory</v>
      </c>
    </row>
    <row r="2009" spans="1:14" x14ac:dyDescent="0.25">
      <c r="A2009">
        <v>867</v>
      </c>
      <c r="B2009" t="str">
        <f>TRIM(Table2[[#This Row],[Company (Manufacturer)]])</f>
        <v>Raw Cocoa</v>
      </c>
      <c r="C2009" t="s">
        <v>3825</v>
      </c>
      <c r="D2009" t="s">
        <v>2919</v>
      </c>
      <c r="E2009">
        <v>2012</v>
      </c>
      <c r="F2009" t="s">
        <v>38</v>
      </c>
      <c r="G2009" t="s">
        <v>3514</v>
      </c>
      <c r="H2009" s="1">
        <v>0.7</v>
      </c>
      <c r="I2009" s="1" t="str">
        <f t="shared" si="94"/>
        <v/>
      </c>
      <c r="K2009" t="s">
        <v>3826</v>
      </c>
      <c r="L2009">
        <v>2.5</v>
      </c>
      <c r="M2009" t="str">
        <f t="shared" si="93"/>
        <v>Dissapointing</v>
      </c>
      <c r="N2009" t="str">
        <f t="shared" si="95"/>
        <v>Dissapointing</v>
      </c>
    </row>
    <row r="2010" spans="1:14" x14ac:dyDescent="0.25">
      <c r="A2010">
        <v>147</v>
      </c>
      <c r="B2010" t="str">
        <f>TRIM(Table2[[#This Row],[Company (Manufacturer)]])</f>
        <v>Republica del Cacao (aka Confecta)</v>
      </c>
      <c r="C2010" t="s">
        <v>3827</v>
      </c>
      <c r="D2010" t="s">
        <v>46</v>
      </c>
      <c r="E2010">
        <v>2007</v>
      </c>
      <c r="F2010" t="s">
        <v>46</v>
      </c>
      <c r="G2010" t="s">
        <v>723</v>
      </c>
      <c r="H2010" s="1">
        <v>0.75</v>
      </c>
      <c r="I2010" s="1" t="str">
        <f t="shared" si="94"/>
        <v>4</v>
      </c>
      <c r="J2010" t="s">
        <v>36</v>
      </c>
      <c r="K2010" t="s">
        <v>3828</v>
      </c>
      <c r="L2010">
        <v>3</v>
      </c>
      <c r="M2010" t="str">
        <f t="shared" si="93"/>
        <v>Satisfactory</v>
      </c>
      <c r="N2010" t="str">
        <f t="shared" si="95"/>
        <v>Satisfactory</v>
      </c>
    </row>
    <row r="2011" spans="1:14" x14ac:dyDescent="0.25">
      <c r="A2011">
        <v>147</v>
      </c>
      <c r="B2011" t="str">
        <f>TRIM(Table2[[#This Row],[Company (Manufacturer)]])</f>
        <v>Republica del Cacao (aka Confecta)</v>
      </c>
      <c r="C2011" t="s">
        <v>3827</v>
      </c>
      <c r="D2011" t="s">
        <v>46</v>
      </c>
      <c r="E2011">
        <v>2007</v>
      </c>
      <c r="F2011" t="s">
        <v>46</v>
      </c>
      <c r="G2011" t="s">
        <v>3829</v>
      </c>
      <c r="H2011" s="1">
        <v>0.67</v>
      </c>
      <c r="I2011" s="1" t="str">
        <f t="shared" si="94"/>
        <v>4</v>
      </c>
      <c r="J2011" t="s">
        <v>36</v>
      </c>
      <c r="K2011" t="s">
        <v>3830</v>
      </c>
      <c r="L2011">
        <v>3.5</v>
      </c>
      <c r="M2011" t="str">
        <f t="shared" si="93"/>
        <v>Satisfactory</v>
      </c>
      <c r="N2011" t="str">
        <f t="shared" si="95"/>
        <v>Satisfactory</v>
      </c>
    </row>
    <row r="2012" spans="1:14" x14ac:dyDescent="0.25">
      <c r="A2012">
        <v>170</v>
      </c>
      <c r="B2012" t="str">
        <f>TRIM(Table2[[#This Row],[Company (Manufacturer)]])</f>
        <v>Republica del Cacao (aka Confecta)</v>
      </c>
      <c r="C2012" t="s">
        <v>3827</v>
      </c>
      <c r="D2012" t="s">
        <v>46</v>
      </c>
      <c r="E2012">
        <v>2007</v>
      </c>
      <c r="F2012" t="s">
        <v>46</v>
      </c>
      <c r="G2012" t="s">
        <v>928</v>
      </c>
      <c r="H2012" s="1">
        <v>0.75</v>
      </c>
      <c r="I2012" s="1" t="str">
        <f t="shared" si="94"/>
        <v>4</v>
      </c>
      <c r="J2012" t="s">
        <v>36</v>
      </c>
      <c r="K2012" t="s">
        <v>3831</v>
      </c>
      <c r="L2012">
        <v>3.75</v>
      </c>
      <c r="M2012" t="str">
        <f t="shared" si="93"/>
        <v>Praiseworthy</v>
      </c>
      <c r="N2012" t="str">
        <f t="shared" si="95"/>
        <v>Praiseworthy</v>
      </c>
    </row>
    <row r="2013" spans="1:14" x14ac:dyDescent="0.25">
      <c r="A2013">
        <v>439</v>
      </c>
      <c r="B2013" t="str">
        <f>TRIM(Table2[[#This Row],[Company (Manufacturer)]])</f>
        <v>Republica del Cacao (aka Confecta)</v>
      </c>
      <c r="C2013" t="s">
        <v>3827</v>
      </c>
      <c r="D2013" t="s">
        <v>46</v>
      </c>
      <c r="E2013">
        <v>2009</v>
      </c>
      <c r="F2013" t="s">
        <v>46</v>
      </c>
      <c r="G2013" t="s">
        <v>3832</v>
      </c>
      <c r="H2013" s="1">
        <v>0.75</v>
      </c>
      <c r="I2013" s="1" t="str">
        <f t="shared" si="94"/>
        <v>4</v>
      </c>
      <c r="J2013" t="s">
        <v>36</v>
      </c>
      <c r="K2013" t="s">
        <v>3833</v>
      </c>
      <c r="L2013">
        <v>2.5</v>
      </c>
      <c r="M2013" t="str">
        <f t="shared" si="93"/>
        <v>Dissapointing</v>
      </c>
      <c r="N2013" t="str">
        <f t="shared" si="95"/>
        <v>Dissapointing</v>
      </c>
    </row>
    <row r="2014" spans="1:14" x14ac:dyDescent="0.25">
      <c r="A2014">
        <v>494</v>
      </c>
      <c r="B2014" t="str">
        <f>TRIM(Table2[[#This Row],[Company (Manufacturer)]])</f>
        <v>Republica del Cacao (aka Confecta)</v>
      </c>
      <c r="C2014" t="s">
        <v>3827</v>
      </c>
      <c r="D2014" t="s">
        <v>46</v>
      </c>
      <c r="E2014">
        <v>2010</v>
      </c>
      <c r="F2014" t="s">
        <v>46</v>
      </c>
      <c r="G2014" t="s">
        <v>701</v>
      </c>
      <c r="H2014" s="1">
        <v>0.75</v>
      </c>
      <c r="I2014" s="1" t="str">
        <f t="shared" si="94"/>
        <v>4</v>
      </c>
      <c r="J2014" t="s">
        <v>36</v>
      </c>
      <c r="K2014" t="s">
        <v>3834</v>
      </c>
      <c r="L2014">
        <v>3.25</v>
      </c>
      <c r="M2014" t="str">
        <f t="shared" si="93"/>
        <v>Satisfactory</v>
      </c>
      <c r="N2014" t="str">
        <f t="shared" si="95"/>
        <v>Satisfactory</v>
      </c>
    </row>
    <row r="2015" spans="1:14" x14ac:dyDescent="0.25">
      <c r="A2015">
        <v>745</v>
      </c>
      <c r="B2015" t="str">
        <f>TRIM(Table2[[#This Row],[Company (Manufacturer)]])</f>
        <v>Ritual</v>
      </c>
      <c r="C2015" t="s">
        <v>3835</v>
      </c>
      <c r="D2015" t="s">
        <v>10</v>
      </c>
      <c r="E2015">
        <v>2011</v>
      </c>
      <c r="F2015" t="s">
        <v>316</v>
      </c>
      <c r="G2015" t="s">
        <v>316</v>
      </c>
      <c r="H2015" s="1">
        <v>0.75</v>
      </c>
      <c r="I2015" s="1" t="str">
        <f t="shared" si="94"/>
        <v>2</v>
      </c>
      <c r="J2015" t="s">
        <v>102</v>
      </c>
      <c r="K2015" t="s">
        <v>3836</v>
      </c>
      <c r="L2015">
        <v>3.5</v>
      </c>
      <c r="M2015" t="str">
        <f t="shared" si="93"/>
        <v>Satisfactory</v>
      </c>
      <c r="N2015" t="str">
        <f t="shared" si="95"/>
        <v>Satisfactory</v>
      </c>
    </row>
    <row r="2016" spans="1:14" x14ac:dyDescent="0.25">
      <c r="A2016">
        <v>891</v>
      </c>
      <c r="B2016" t="str">
        <f>TRIM(Table2[[#This Row],[Company (Manufacturer)]])</f>
        <v>Ritual</v>
      </c>
      <c r="C2016" t="s">
        <v>3835</v>
      </c>
      <c r="D2016" t="s">
        <v>10</v>
      </c>
      <c r="E2016">
        <v>2012</v>
      </c>
      <c r="F2016" t="s">
        <v>15</v>
      </c>
      <c r="G2016" t="s">
        <v>3837</v>
      </c>
      <c r="H2016" s="1">
        <v>0.75</v>
      </c>
      <c r="I2016" s="1" t="str">
        <f t="shared" si="94"/>
        <v>2</v>
      </c>
      <c r="J2016" t="s">
        <v>102</v>
      </c>
      <c r="K2016" t="s">
        <v>3838</v>
      </c>
      <c r="L2016">
        <v>4</v>
      </c>
      <c r="M2016" t="str">
        <f t="shared" si="93"/>
        <v>Premium</v>
      </c>
      <c r="N2016" t="str">
        <f t="shared" si="95"/>
        <v>Premium</v>
      </c>
    </row>
    <row r="2017" spans="1:14" x14ac:dyDescent="0.25">
      <c r="A2017">
        <v>967</v>
      </c>
      <c r="B2017" t="str">
        <f>TRIM(Table2[[#This Row],[Company (Manufacturer)]])</f>
        <v>Ritual</v>
      </c>
      <c r="C2017" t="s">
        <v>3835</v>
      </c>
      <c r="D2017" t="s">
        <v>10</v>
      </c>
      <c r="E2017">
        <v>2012</v>
      </c>
      <c r="F2017" t="s">
        <v>46</v>
      </c>
      <c r="G2017" t="s">
        <v>3839</v>
      </c>
      <c r="H2017" s="1">
        <v>0.75</v>
      </c>
      <c r="I2017" s="1" t="str">
        <f t="shared" si="94"/>
        <v>2</v>
      </c>
      <c r="J2017" t="s">
        <v>102</v>
      </c>
      <c r="K2017" t="s">
        <v>3840</v>
      </c>
      <c r="L2017">
        <v>3.25</v>
      </c>
      <c r="M2017" t="str">
        <f t="shared" si="93"/>
        <v>Satisfactory</v>
      </c>
      <c r="N2017" t="str">
        <f t="shared" si="95"/>
        <v>Satisfactory</v>
      </c>
    </row>
    <row r="2018" spans="1:14" x14ac:dyDescent="0.25">
      <c r="A2018">
        <v>979</v>
      </c>
      <c r="B2018" t="str">
        <f>TRIM(Table2[[#This Row],[Company (Manufacturer)]])</f>
        <v>Ritual</v>
      </c>
      <c r="C2018" t="s">
        <v>3835</v>
      </c>
      <c r="D2018" t="s">
        <v>10</v>
      </c>
      <c r="E2018">
        <v>2012</v>
      </c>
      <c r="F2018" t="s">
        <v>149</v>
      </c>
      <c r="G2018" t="s">
        <v>3841</v>
      </c>
      <c r="H2018" s="1">
        <v>0.75</v>
      </c>
      <c r="I2018" s="1" t="str">
        <f t="shared" si="94"/>
        <v>2</v>
      </c>
      <c r="J2018" t="s">
        <v>102</v>
      </c>
      <c r="K2018" t="s">
        <v>3842</v>
      </c>
      <c r="L2018">
        <v>3.5</v>
      </c>
      <c r="M2018" t="str">
        <f t="shared" si="93"/>
        <v>Satisfactory</v>
      </c>
      <c r="N2018" t="str">
        <f t="shared" si="95"/>
        <v>Satisfactory</v>
      </c>
    </row>
    <row r="2019" spans="1:14" x14ac:dyDescent="0.25">
      <c r="A2019">
        <v>1089</v>
      </c>
      <c r="B2019" t="str">
        <f>TRIM(Table2[[#This Row],[Company (Manufacturer)]])</f>
        <v>Ritual</v>
      </c>
      <c r="C2019" t="s">
        <v>3835</v>
      </c>
      <c r="D2019" t="s">
        <v>10</v>
      </c>
      <c r="E2019">
        <v>2013</v>
      </c>
      <c r="F2019" t="s">
        <v>230</v>
      </c>
      <c r="G2019" t="s">
        <v>3843</v>
      </c>
      <c r="H2019" s="1">
        <v>0.75</v>
      </c>
      <c r="I2019" s="1" t="str">
        <f t="shared" si="94"/>
        <v>2</v>
      </c>
      <c r="J2019" t="s">
        <v>102</v>
      </c>
      <c r="K2019" t="s">
        <v>3844</v>
      </c>
      <c r="L2019">
        <v>3.75</v>
      </c>
      <c r="M2019" t="str">
        <f t="shared" si="93"/>
        <v>Praiseworthy</v>
      </c>
      <c r="N2019" t="str">
        <f t="shared" si="95"/>
        <v>Praiseworthy</v>
      </c>
    </row>
    <row r="2020" spans="1:14" x14ac:dyDescent="0.25">
      <c r="A2020">
        <v>1181</v>
      </c>
      <c r="B2020" t="str">
        <f>TRIM(Table2[[#This Row],[Company (Manufacturer)]])</f>
        <v>Ritual</v>
      </c>
      <c r="C2020" t="s">
        <v>3835</v>
      </c>
      <c r="D2020" t="s">
        <v>10</v>
      </c>
      <c r="E2020">
        <v>2013</v>
      </c>
      <c r="F2020" t="s">
        <v>38</v>
      </c>
      <c r="G2020" t="s">
        <v>3845</v>
      </c>
      <c r="H2020" s="1">
        <v>0.75</v>
      </c>
      <c r="I2020" s="1" t="str">
        <f t="shared" si="94"/>
        <v>2</v>
      </c>
      <c r="J2020" t="s">
        <v>102</v>
      </c>
      <c r="K2020" t="s">
        <v>3846</v>
      </c>
      <c r="L2020">
        <v>3</v>
      </c>
      <c r="M2020" t="str">
        <f t="shared" si="93"/>
        <v>Satisfactory</v>
      </c>
      <c r="N2020" t="str">
        <f t="shared" si="95"/>
        <v>Satisfactory</v>
      </c>
    </row>
    <row r="2021" spans="1:14" x14ac:dyDescent="0.25">
      <c r="A2021">
        <v>1466</v>
      </c>
      <c r="B2021" t="str">
        <f>TRIM(Table2[[#This Row],[Company (Manufacturer)]])</f>
        <v>Ritual</v>
      </c>
      <c r="C2021" t="s">
        <v>3835</v>
      </c>
      <c r="D2021" t="s">
        <v>10</v>
      </c>
      <c r="E2021">
        <v>2015</v>
      </c>
      <c r="F2021" t="s">
        <v>46</v>
      </c>
      <c r="G2021" t="s">
        <v>3847</v>
      </c>
      <c r="H2021" s="1">
        <v>0.85</v>
      </c>
      <c r="I2021" s="1" t="str">
        <f t="shared" si="94"/>
        <v>2</v>
      </c>
      <c r="J2021" t="s">
        <v>102</v>
      </c>
      <c r="K2021" t="s">
        <v>3848</v>
      </c>
      <c r="L2021">
        <v>3.5</v>
      </c>
      <c r="M2021" t="str">
        <f t="shared" si="93"/>
        <v>Satisfactory</v>
      </c>
      <c r="N2021" t="str">
        <f t="shared" si="95"/>
        <v>Satisfactory</v>
      </c>
    </row>
    <row r="2022" spans="1:14" x14ac:dyDescent="0.25">
      <c r="A2022">
        <v>1466</v>
      </c>
      <c r="B2022" t="str">
        <f>TRIM(Table2[[#This Row],[Company (Manufacturer)]])</f>
        <v>Ritual</v>
      </c>
      <c r="C2022" t="s">
        <v>3835</v>
      </c>
      <c r="D2022" t="s">
        <v>10</v>
      </c>
      <c r="E2022">
        <v>2015</v>
      </c>
      <c r="F2022" t="s">
        <v>239</v>
      </c>
      <c r="G2022" t="s">
        <v>3849</v>
      </c>
      <c r="H2022" s="1">
        <v>0.7</v>
      </c>
      <c r="I2022" s="1" t="str">
        <f t="shared" si="94"/>
        <v>2</v>
      </c>
      <c r="J2022" t="s">
        <v>102</v>
      </c>
      <c r="K2022" t="s">
        <v>3850</v>
      </c>
      <c r="L2022">
        <v>3.5</v>
      </c>
      <c r="M2022" t="str">
        <f t="shared" si="93"/>
        <v>Satisfactory</v>
      </c>
      <c r="N2022" t="str">
        <f t="shared" si="95"/>
        <v>Satisfactory</v>
      </c>
    </row>
    <row r="2023" spans="1:14" x14ac:dyDescent="0.25">
      <c r="A2023">
        <v>1860</v>
      </c>
      <c r="B2023" t="str">
        <f>TRIM(Table2[[#This Row],[Company (Manufacturer)]])</f>
        <v>Ritual</v>
      </c>
      <c r="C2023" t="s">
        <v>3835</v>
      </c>
      <c r="D2023" t="s">
        <v>10</v>
      </c>
      <c r="E2023">
        <v>2016</v>
      </c>
      <c r="F2023" t="s">
        <v>46</v>
      </c>
      <c r="G2023" t="s">
        <v>3851</v>
      </c>
      <c r="H2023" s="1">
        <v>0.75</v>
      </c>
      <c r="I2023" s="1" t="str">
        <f t="shared" si="94"/>
        <v>2</v>
      </c>
      <c r="J2023" t="s">
        <v>102</v>
      </c>
      <c r="K2023" t="s">
        <v>3852</v>
      </c>
      <c r="L2023">
        <v>3.75</v>
      </c>
      <c r="M2023" t="str">
        <f t="shared" si="93"/>
        <v>Praiseworthy</v>
      </c>
      <c r="N2023" t="str">
        <f t="shared" si="95"/>
        <v>Praiseworthy</v>
      </c>
    </row>
    <row r="2024" spans="1:14" x14ac:dyDescent="0.25">
      <c r="A2024">
        <v>2008</v>
      </c>
      <c r="B2024" t="str">
        <f>TRIM(Table2[[#This Row],[Company (Manufacturer)]])</f>
        <v>Ritual</v>
      </c>
      <c r="C2024" t="s">
        <v>3835</v>
      </c>
      <c r="D2024" t="s">
        <v>10</v>
      </c>
      <c r="E2024">
        <v>2017</v>
      </c>
      <c r="F2024" t="s">
        <v>90</v>
      </c>
      <c r="G2024" t="s">
        <v>392</v>
      </c>
      <c r="H2024" s="1">
        <v>0.75</v>
      </c>
      <c r="I2024" s="1" t="str">
        <f t="shared" si="94"/>
        <v>3</v>
      </c>
      <c r="J2024" t="s">
        <v>13</v>
      </c>
      <c r="K2024" t="s">
        <v>3853</v>
      </c>
      <c r="L2024">
        <v>3.75</v>
      </c>
      <c r="M2024" t="str">
        <f t="shared" si="93"/>
        <v>Praiseworthy</v>
      </c>
      <c r="N2024" t="str">
        <f t="shared" si="95"/>
        <v>Praiseworthy</v>
      </c>
    </row>
    <row r="2025" spans="1:14" x14ac:dyDescent="0.25">
      <c r="A2025">
        <v>2282</v>
      </c>
      <c r="B2025" t="str">
        <f>TRIM(Table2[[#This Row],[Company (Manufacturer)]])</f>
        <v>Ritual</v>
      </c>
      <c r="C2025" t="s">
        <v>3835</v>
      </c>
      <c r="D2025" t="s">
        <v>10</v>
      </c>
      <c r="E2025">
        <v>2019</v>
      </c>
      <c r="F2025" t="s">
        <v>163</v>
      </c>
      <c r="G2025" t="s">
        <v>3854</v>
      </c>
      <c r="H2025" s="1">
        <v>0.7</v>
      </c>
      <c r="I2025" s="1" t="str">
        <f t="shared" si="94"/>
        <v>2</v>
      </c>
      <c r="J2025" t="s">
        <v>102</v>
      </c>
      <c r="K2025" t="s">
        <v>3855</v>
      </c>
      <c r="L2025">
        <v>3.5</v>
      </c>
      <c r="M2025" t="str">
        <f t="shared" si="93"/>
        <v>Satisfactory</v>
      </c>
      <c r="N2025" t="str">
        <f t="shared" si="95"/>
        <v>Satisfactory</v>
      </c>
    </row>
    <row r="2026" spans="1:14" x14ac:dyDescent="0.25">
      <c r="A2026">
        <v>2418</v>
      </c>
      <c r="B2026" t="str">
        <f>TRIM(Table2[[#This Row],[Company (Manufacturer)]])</f>
        <v>Ritual</v>
      </c>
      <c r="C2026" t="s">
        <v>3835</v>
      </c>
      <c r="D2026" t="s">
        <v>10</v>
      </c>
      <c r="E2026">
        <v>2019</v>
      </c>
      <c r="F2026" t="s">
        <v>149</v>
      </c>
      <c r="G2026" t="s">
        <v>3856</v>
      </c>
      <c r="H2026" s="1">
        <v>0.8</v>
      </c>
      <c r="I2026" s="1" t="str">
        <f t="shared" si="94"/>
        <v>2</v>
      </c>
      <c r="J2026" t="s">
        <v>102</v>
      </c>
      <c r="K2026" t="s">
        <v>3857</v>
      </c>
      <c r="L2026">
        <v>3.5</v>
      </c>
      <c r="M2026" t="str">
        <f t="shared" si="93"/>
        <v>Satisfactory</v>
      </c>
      <c r="N2026" t="str">
        <f t="shared" si="95"/>
        <v>Satisfactory</v>
      </c>
    </row>
    <row r="2027" spans="1:14" x14ac:dyDescent="0.25">
      <c r="A2027">
        <v>2514</v>
      </c>
      <c r="B2027" t="str">
        <f>TRIM(Table2[[#This Row],[Company (Manufacturer)]])</f>
        <v>Ritual</v>
      </c>
      <c r="C2027" t="s">
        <v>3835</v>
      </c>
      <c r="D2027" t="s">
        <v>10</v>
      </c>
      <c r="E2027">
        <v>2020</v>
      </c>
      <c r="F2027" t="s">
        <v>15</v>
      </c>
      <c r="G2027" t="s">
        <v>3858</v>
      </c>
      <c r="H2027" s="1">
        <v>0.75</v>
      </c>
      <c r="I2027" s="1" t="str">
        <f t="shared" si="94"/>
        <v>3</v>
      </c>
      <c r="J2027" t="s">
        <v>13</v>
      </c>
      <c r="K2027" t="s">
        <v>3859</v>
      </c>
      <c r="L2027">
        <v>3.5</v>
      </c>
      <c r="M2027" t="str">
        <f t="shared" si="93"/>
        <v>Satisfactory</v>
      </c>
      <c r="N2027" t="str">
        <f t="shared" si="95"/>
        <v>Satisfactory</v>
      </c>
    </row>
    <row r="2028" spans="1:14" x14ac:dyDescent="0.25">
      <c r="A2028">
        <v>2080</v>
      </c>
      <c r="B2028" t="str">
        <f>TRIM(Table2[[#This Row],[Company (Manufacturer)]])</f>
        <v>River-Sea</v>
      </c>
      <c r="C2028" t="s">
        <v>3860</v>
      </c>
      <c r="D2028" t="s">
        <v>10</v>
      </c>
      <c r="E2028">
        <v>2018</v>
      </c>
      <c r="F2028" t="s">
        <v>11</v>
      </c>
      <c r="G2028" t="s">
        <v>3861</v>
      </c>
      <c r="H2028" s="1">
        <v>0.72</v>
      </c>
      <c r="I2028" s="1" t="str">
        <f t="shared" si="94"/>
        <v>3</v>
      </c>
      <c r="J2028" t="s">
        <v>13</v>
      </c>
      <c r="K2028" t="s">
        <v>3862</v>
      </c>
      <c r="L2028">
        <v>3</v>
      </c>
      <c r="M2028" t="str">
        <f t="shared" si="93"/>
        <v>Satisfactory</v>
      </c>
      <c r="N2028" t="str">
        <f t="shared" si="95"/>
        <v>Satisfactory</v>
      </c>
    </row>
    <row r="2029" spans="1:14" x14ac:dyDescent="0.25">
      <c r="A2029">
        <v>2354</v>
      </c>
      <c r="B2029" t="str">
        <f>TRIM(Table2[[#This Row],[Company (Manufacturer)]])</f>
        <v>River-Sea</v>
      </c>
      <c r="C2029" t="s">
        <v>3860</v>
      </c>
      <c r="D2029" t="s">
        <v>10</v>
      </c>
      <c r="E2029">
        <v>2019</v>
      </c>
      <c r="F2029" t="s">
        <v>21</v>
      </c>
      <c r="G2029" t="s">
        <v>1507</v>
      </c>
      <c r="H2029" s="1">
        <v>0.7</v>
      </c>
      <c r="I2029" s="1" t="str">
        <f t="shared" si="94"/>
        <v>3</v>
      </c>
      <c r="J2029" t="s">
        <v>13</v>
      </c>
      <c r="K2029" t="s">
        <v>3863</v>
      </c>
      <c r="L2029">
        <v>2.5</v>
      </c>
      <c r="M2029" t="str">
        <f t="shared" si="93"/>
        <v>Dissapointing</v>
      </c>
      <c r="N2029" t="str">
        <f t="shared" si="95"/>
        <v>Dissapointing</v>
      </c>
    </row>
    <row r="2030" spans="1:14" x14ac:dyDescent="0.25">
      <c r="A2030">
        <v>2354</v>
      </c>
      <c r="B2030" t="str">
        <f>TRIM(Table2[[#This Row],[Company (Manufacturer)]])</f>
        <v>River-Sea</v>
      </c>
      <c r="C2030" t="s">
        <v>3860</v>
      </c>
      <c r="D2030" t="s">
        <v>10</v>
      </c>
      <c r="E2030">
        <v>2019</v>
      </c>
      <c r="F2030" t="s">
        <v>38</v>
      </c>
      <c r="G2030" t="s">
        <v>334</v>
      </c>
      <c r="H2030" s="1">
        <v>0.7</v>
      </c>
      <c r="I2030" s="1" t="str">
        <f t="shared" si="94"/>
        <v>3</v>
      </c>
      <c r="J2030" t="s">
        <v>13</v>
      </c>
      <c r="K2030" t="s">
        <v>3864</v>
      </c>
      <c r="L2030">
        <v>2.5</v>
      </c>
      <c r="M2030" t="str">
        <f t="shared" si="93"/>
        <v>Dissapointing</v>
      </c>
      <c r="N2030" t="str">
        <f t="shared" si="95"/>
        <v>Dissapointing</v>
      </c>
    </row>
    <row r="2031" spans="1:14" x14ac:dyDescent="0.25">
      <c r="A2031">
        <v>1844</v>
      </c>
      <c r="B2031" t="str">
        <f>TRIM(Table2[[#This Row],[Company (Manufacturer)]])</f>
        <v>Roasting Masters</v>
      </c>
      <c r="C2031" t="s">
        <v>3865</v>
      </c>
      <c r="D2031" t="s">
        <v>765</v>
      </c>
      <c r="E2031">
        <v>2016</v>
      </c>
      <c r="F2031" t="s">
        <v>316</v>
      </c>
      <c r="G2031" t="s">
        <v>3866</v>
      </c>
      <c r="H2031" s="1">
        <v>0.7</v>
      </c>
      <c r="I2031" s="1" t="str">
        <f t="shared" si="94"/>
        <v>2</v>
      </c>
      <c r="J2031" t="s">
        <v>102</v>
      </c>
      <c r="K2031" t="s">
        <v>2063</v>
      </c>
      <c r="L2031">
        <v>3.25</v>
      </c>
      <c r="M2031" t="str">
        <f t="shared" si="93"/>
        <v>Satisfactory</v>
      </c>
      <c r="N2031" t="str">
        <f t="shared" si="95"/>
        <v>Satisfactory</v>
      </c>
    </row>
    <row r="2032" spans="1:14" x14ac:dyDescent="0.25">
      <c r="A2032">
        <v>1844</v>
      </c>
      <c r="B2032" t="str">
        <f>TRIM(Table2[[#This Row],[Company (Manufacturer)]])</f>
        <v>Roasting Masters</v>
      </c>
      <c r="C2032" t="s">
        <v>3865</v>
      </c>
      <c r="D2032" t="s">
        <v>765</v>
      </c>
      <c r="E2032">
        <v>2016</v>
      </c>
      <c r="F2032" t="s">
        <v>316</v>
      </c>
      <c r="G2032" t="s">
        <v>3867</v>
      </c>
      <c r="H2032" s="1">
        <v>0.7</v>
      </c>
      <c r="I2032" s="1" t="str">
        <f t="shared" si="94"/>
        <v>2</v>
      </c>
      <c r="J2032" t="s">
        <v>102</v>
      </c>
      <c r="K2032" t="s">
        <v>3868</v>
      </c>
      <c r="L2032">
        <v>3.25</v>
      </c>
      <c r="M2032" t="str">
        <f t="shared" si="93"/>
        <v>Satisfactory</v>
      </c>
      <c r="N2032" t="str">
        <f t="shared" si="95"/>
        <v>Satisfactory</v>
      </c>
    </row>
    <row r="2033" spans="1:14" x14ac:dyDescent="0.25">
      <c r="A2033">
        <v>1844</v>
      </c>
      <c r="B2033" t="str">
        <f>TRIM(Table2[[#This Row],[Company (Manufacturer)]])</f>
        <v>Roasting Masters</v>
      </c>
      <c r="C2033" t="s">
        <v>3865</v>
      </c>
      <c r="D2033" t="s">
        <v>765</v>
      </c>
      <c r="E2033">
        <v>2016</v>
      </c>
      <c r="F2033" t="s">
        <v>316</v>
      </c>
      <c r="G2033" t="s">
        <v>3869</v>
      </c>
      <c r="H2033" s="1">
        <v>0.7</v>
      </c>
      <c r="I2033" s="1" t="str">
        <f t="shared" si="94"/>
        <v>2</v>
      </c>
      <c r="J2033" t="s">
        <v>102</v>
      </c>
      <c r="K2033" t="s">
        <v>3870</v>
      </c>
      <c r="L2033">
        <v>3.25</v>
      </c>
      <c r="M2033" t="str">
        <f t="shared" si="93"/>
        <v>Satisfactory</v>
      </c>
      <c r="N2033" t="str">
        <f t="shared" si="95"/>
        <v>Satisfactory</v>
      </c>
    </row>
    <row r="2034" spans="1:14" x14ac:dyDescent="0.25">
      <c r="A2034">
        <v>1061</v>
      </c>
      <c r="B2034" t="str">
        <f>TRIM(Table2[[#This Row],[Company (Manufacturer)]])</f>
        <v>Robert (aka Chocolaterie Robert)</v>
      </c>
      <c r="C2034" t="s">
        <v>3871</v>
      </c>
      <c r="D2034" t="s">
        <v>15</v>
      </c>
      <c r="E2034">
        <v>2013</v>
      </c>
      <c r="F2034" t="s">
        <v>15</v>
      </c>
      <c r="G2034" t="s">
        <v>15</v>
      </c>
      <c r="H2034" s="1">
        <v>0.75</v>
      </c>
      <c r="I2034" s="1" t="str">
        <f t="shared" si="94"/>
        <v>5</v>
      </c>
      <c r="J2034" t="s">
        <v>145</v>
      </c>
      <c r="K2034" t="s">
        <v>3872</v>
      </c>
      <c r="L2034">
        <v>3.25</v>
      </c>
      <c r="M2034" t="str">
        <f t="shared" si="93"/>
        <v>Satisfactory</v>
      </c>
      <c r="N2034" t="str">
        <f t="shared" si="95"/>
        <v>Satisfactory</v>
      </c>
    </row>
    <row r="2035" spans="1:14" x14ac:dyDescent="0.25">
      <c r="A2035">
        <v>1061</v>
      </c>
      <c r="B2035" t="str">
        <f>TRIM(Table2[[#This Row],[Company (Manufacturer)]])</f>
        <v>Robert (aka Chocolaterie Robert)</v>
      </c>
      <c r="C2035" t="s">
        <v>3871</v>
      </c>
      <c r="D2035" t="s">
        <v>15</v>
      </c>
      <c r="E2035">
        <v>2013</v>
      </c>
      <c r="F2035" t="s">
        <v>15</v>
      </c>
      <c r="G2035" t="s">
        <v>3873</v>
      </c>
      <c r="H2035" s="1">
        <v>0.68</v>
      </c>
      <c r="I2035" s="1" t="str">
        <f t="shared" si="94"/>
        <v>4</v>
      </c>
      <c r="J2035" t="s">
        <v>36</v>
      </c>
      <c r="K2035" t="s">
        <v>3874</v>
      </c>
      <c r="L2035">
        <v>3.25</v>
      </c>
      <c r="M2035" t="str">
        <f t="shared" si="93"/>
        <v>Satisfactory</v>
      </c>
      <c r="N2035" t="str">
        <f t="shared" si="95"/>
        <v>Satisfactory</v>
      </c>
    </row>
    <row r="2036" spans="1:14" x14ac:dyDescent="0.25">
      <c r="A2036">
        <v>923</v>
      </c>
      <c r="B2036" t="str">
        <f>TRIM(Table2[[#This Row],[Company (Manufacturer)]])</f>
        <v>Rococo (Grenada Chocolate Co.)</v>
      </c>
      <c r="C2036" t="s">
        <v>3875</v>
      </c>
      <c r="D2036" t="s">
        <v>137</v>
      </c>
      <c r="E2036">
        <v>2012</v>
      </c>
      <c r="F2036" t="s">
        <v>245</v>
      </c>
      <c r="G2036" t="s">
        <v>3876</v>
      </c>
      <c r="H2036" s="1">
        <v>0.66</v>
      </c>
      <c r="I2036" s="1" t="str">
        <f t="shared" si="94"/>
        <v/>
      </c>
      <c r="K2036" t="s">
        <v>3877</v>
      </c>
      <c r="L2036">
        <v>3.5</v>
      </c>
      <c r="M2036" t="str">
        <f t="shared" si="93"/>
        <v>Satisfactory</v>
      </c>
      <c r="N2036" t="str">
        <f t="shared" si="95"/>
        <v>Satisfactory</v>
      </c>
    </row>
    <row r="2037" spans="1:14" x14ac:dyDescent="0.25">
      <c r="A2037">
        <v>213</v>
      </c>
      <c r="B2037" t="str">
        <f>TRIM(Table2[[#This Row],[Company (Manufacturer)]])</f>
        <v>Rogue</v>
      </c>
      <c r="C2037" t="s">
        <v>3878</v>
      </c>
      <c r="D2037" t="s">
        <v>10</v>
      </c>
      <c r="E2037">
        <v>2008</v>
      </c>
      <c r="F2037" t="s">
        <v>18</v>
      </c>
      <c r="G2037" t="s">
        <v>3879</v>
      </c>
      <c r="H2037" s="1">
        <v>0.7</v>
      </c>
      <c r="I2037" s="1" t="str">
        <f t="shared" si="94"/>
        <v>2</v>
      </c>
      <c r="J2037" t="s">
        <v>102</v>
      </c>
      <c r="K2037" t="s">
        <v>3880</v>
      </c>
      <c r="L2037">
        <v>2.75</v>
      </c>
      <c r="M2037" t="str">
        <f t="shared" si="93"/>
        <v>Dissapointing</v>
      </c>
      <c r="N2037" t="str">
        <f t="shared" si="95"/>
        <v>Dissapointing</v>
      </c>
    </row>
    <row r="2038" spans="1:14" x14ac:dyDescent="0.25">
      <c r="A2038">
        <v>213</v>
      </c>
      <c r="B2038" t="str">
        <f>TRIM(Table2[[#This Row],[Company (Manufacturer)]])</f>
        <v>Rogue</v>
      </c>
      <c r="C2038" t="s">
        <v>3878</v>
      </c>
      <c r="D2038" t="s">
        <v>10</v>
      </c>
      <c r="E2038">
        <v>2008</v>
      </c>
      <c r="F2038" t="s">
        <v>243</v>
      </c>
      <c r="G2038" t="s">
        <v>243</v>
      </c>
      <c r="H2038" s="1">
        <v>0.7</v>
      </c>
      <c r="I2038" s="1" t="str">
        <f t="shared" si="94"/>
        <v>2</v>
      </c>
      <c r="J2038" t="s">
        <v>102</v>
      </c>
      <c r="K2038" t="s">
        <v>3881</v>
      </c>
      <c r="L2038">
        <v>2.75</v>
      </c>
      <c r="M2038" t="str">
        <f t="shared" si="93"/>
        <v>Dissapointing</v>
      </c>
      <c r="N2038" t="str">
        <f t="shared" si="95"/>
        <v>Dissapointing</v>
      </c>
    </row>
    <row r="2039" spans="1:14" x14ac:dyDescent="0.25">
      <c r="A2039">
        <v>213</v>
      </c>
      <c r="B2039" t="str">
        <f>TRIM(Table2[[#This Row],[Company (Manufacturer)]])</f>
        <v>Rogue</v>
      </c>
      <c r="C2039" t="s">
        <v>3878</v>
      </c>
      <c r="D2039" t="s">
        <v>10</v>
      </c>
      <c r="E2039">
        <v>2008</v>
      </c>
      <c r="F2039" t="s">
        <v>15</v>
      </c>
      <c r="G2039" t="s">
        <v>3882</v>
      </c>
      <c r="H2039" s="1">
        <v>0.7</v>
      </c>
      <c r="I2039" s="1" t="str">
        <f t="shared" si="94"/>
        <v>2</v>
      </c>
      <c r="J2039" t="s">
        <v>102</v>
      </c>
      <c r="K2039" t="s">
        <v>3883</v>
      </c>
      <c r="L2039">
        <v>3</v>
      </c>
      <c r="M2039" t="str">
        <f t="shared" si="93"/>
        <v>Satisfactory</v>
      </c>
      <c r="N2039" t="str">
        <f t="shared" si="95"/>
        <v>Satisfactory</v>
      </c>
    </row>
    <row r="2040" spans="1:14" x14ac:dyDescent="0.25">
      <c r="A2040">
        <v>213</v>
      </c>
      <c r="B2040" t="str">
        <f>TRIM(Table2[[#This Row],[Company (Manufacturer)]])</f>
        <v>Rogue</v>
      </c>
      <c r="C2040" t="s">
        <v>3878</v>
      </c>
      <c r="D2040" t="s">
        <v>10</v>
      </c>
      <c r="E2040">
        <v>2008</v>
      </c>
      <c r="F2040" t="s">
        <v>149</v>
      </c>
      <c r="G2040" t="s">
        <v>149</v>
      </c>
      <c r="H2040" s="1">
        <v>0.7</v>
      </c>
      <c r="I2040" s="1" t="str">
        <f t="shared" si="94"/>
        <v>2</v>
      </c>
      <c r="J2040" t="s">
        <v>102</v>
      </c>
      <c r="K2040" t="s">
        <v>3884</v>
      </c>
      <c r="L2040">
        <v>3</v>
      </c>
      <c r="M2040" t="str">
        <f t="shared" si="93"/>
        <v>Satisfactory</v>
      </c>
      <c r="N2040" t="str">
        <f t="shared" si="95"/>
        <v>Satisfactory</v>
      </c>
    </row>
    <row r="2041" spans="1:14" x14ac:dyDescent="0.25">
      <c r="A2041">
        <v>327</v>
      </c>
      <c r="B2041" t="str">
        <f>TRIM(Table2[[#This Row],[Company (Manufacturer)]])</f>
        <v>Rogue</v>
      </c>
      <c r="C2041" t="s">
        <v>3878</v>
      </c>
      <c r="D2041" t="s">
        <v>10</v>
      </c>
      <c r="E2041">
        <v>2009</v>
      </c>
      <c r="F2041" t="s">
        <v>27</v>
      </c>
      <c r="G2041" t="s">
        <v>816</v>
      </c>
      <c r="H2041" s="1">
        <v>0.7</v>
      </c>
      <c r="I2041" s="1" t="str">
        <f t="shared" si="94"/>
        <v>2</v>
      </c>
      <c r="J2041" t="s">
        <v>102</v>
      </c>
      <c r="K2041" t="s">
        <v>3885</v>
      </c>
      <c r="L2041">
        <v>3.5</v>
      </c>
      <c r="M2041" t="str">
        <f t="shared" si="93"/>
        <v>Satisfactory</v>
      </c>
      <c r="N2041" t="str">
        <f t="shared" si="95"/>
        <v>Satisfactory</v>
      </c>
    </row>
    <row r="2042" spans="1:14" x14ac:dyDescent="0.25">
      <c r="A2042">
        <v>565</v>
      </c>
      <c r="B2042" t="str">
        <f>TRIM(Table2[[#This Row],[Company (Manufacturer)]])</f>
        <v>Rogue</v>
      </c>
      <c r="C2042" t="s">
        <v>3878</v>
      </c>
      <c r="D2042" t="s">
        <v>10</v>
      </c>
      <c r="E2042">
        <v>2010</v>
      </c>
      <c r="F2042" t="s">
        <v>38</v>
      </c>
      <c r="G2042" t="s">
        <v>59</v>
      </c>
      <c r="H2042" s="1">
        <v>0.75</v>
      </c>
      <c r="I2042" s="1" t="str">
        <f t="shared" si="94"/>
        <v>2</v>
      </c>
      <c r="J2042" t="s">
        <v>102</v>
      </c>
      <c r="K2042" t="s">
        <v>3886</v>
      </c>
      <c r="L2042">
        <v>3.75</v>
      </c>
      <c r="M2042" t="str">
        <f t="shared" si="93"/>
        <v>Praiseworthy</v>
      </c>
      <c r="N2042" t="str">
        <f t="shared" si="95"/>
        <v>Praiseworthy</v>
      </c>
    </row>
    <row r="2043" spans="1:14" x14ac:dyDescent="0.25">
      <c r="A2043">
        <v>793</v>
      </c>
      <c r="B2043" t="str">
        <f>TRIM(Table2[[#This Row],[Company (Manufacturer)]])</f>
        <v>Rogue</v>
      </c>
      <c r="C2043" t="s">
        <v>3878</v>
      </c>
      <c r="D2043" t="s">
        <v>10</v>
      </c>
      <c r="E2043">
        <v>2011</v>
      </c>
      <c r="F2043" t="s">
        <v>35</v>
      </c>
      <c r="G2043" t="s">
        <v>3887</v>
      </c>
      <c r="H2043" s="1">
        <v>0.75</v>
      </c>
      <c r="I2043" s="1" t="str">
        <f t="shared" si="94"/>
        <v>2</v>
      </c>
      <c r="J2043" t="s">
        <v>102</v>
      </c>
      <c r="K2043" t="s">
        <v>3888</v>
      </c>
      <c r="L2043">
        <v>3</v>
      </c>
      <c r="M2043" t="str">
        <f t="shared" si="93"/>
        <v>Satisfactory</v>
      </c>
      <c r="N2043" t="str">
        <f t="shared" si="95"/>
        <v>Satisfactory</v>
      </c>
    </row>
    <row r="2044" spans="1:14" x14ac:dyDescent="0.25">
      <c r="A2044">
        <v>979</v>
      </c>
      <c r="B2044" t="str">
        <f>TRIM(Table2[[#This Row],[Company (Manufacturer)]])</f>
        <v>Rogue</v>
      </c>
      <c r="C2044" t="s">
        <v>3878</v>
      </c>
      <c r="D2044" t="s">
        <v>10</v>
      </c>
      <c r="E2044">
        <v>2012</v>
      </c>
      <c r="F2044" t="s">
        <v>46</v>
      </c>
      <c r="G2044" t="s">
        <v>1849</v>
      </c>
      <c r="H2044" s="1">
        <v>0.75</v>
      </c>
      <c r="I2044" s="1" t="str">
        <f t="shared" si="94"/>
        <v>2</v>
      </c>
      <c r="J2044" t="s">
        <v>102</v>
      </c>
      <c r="K2044" t="s">
        <v>3889</v>
      </c>
      <c r="L2044">
        <v>3.75</v>
      </c>
      <c r="M2044" t="str">
        <f t="shared" si="93"/>
        <v>Praiseworthy</v>
      </c>
      <c r="N2044" t="str">
        <f t="shared" si="95"/>
        <v>Praiseworthy</v>
      </c>
    </row>
    <row r="2045" spans="1:14" x14ac:dyDescent="0.25">
      <c r="A2045">
        <v>1038</v>
      </c>
      <c r="B2045" t="str">
        <f>TRIM(Table2[[#This Row],[Company (Manufacturer)]])</f>
        <v>Rogue</v>
      </c>
      <c r="C2045" t="s">
        <v>3878</v>
      </c>
      <c r="D2045" t="s">
        <v>10</v>
      </c>
      <c r="E2045">
        <v>2013</v>
      </c>
      <c r="F2045" t="s">
        <v>15</v>
      </c>
      <c r="G2045" t="s">
        <v>3890</v>
      </c>
      <c r="H2045" s="1">
        <v>0.7</v>
      </c>
      <c r="I2045" s="1" t="str">
        <f t="shared" si="94"/>
        <v>2</v>
      </c>
      <c r="J2045" t="s">
        <v>102</v>
      </c>
      <c r="K2045" t="s">
        <v>3891</v>
      </c>
      <c r="L2045">
        <v>3.5</v>
      </c>
      <c r="M2045" t="str">
        <f t="shared" si="93"/>
        <v>Satisfactory</v>
      </c>
      <c r="N2045" t="str">
        <f t="shared" si="95"/>
        <v>Satisfactory</v>
      </c>
    </row>
    <row r="2046" spans="1:14" x14ac:dyDescent="0.25">
      <c r="A2046">
        <v>1081</v>
      </c>
      <c r="B2046" t="str">
        <f>TRIM(Table2[[#This Row],[Company (Manufacturer)]])</f>
        <v>Rogue</v>
      </c>
      <c r="C2046" t="s">
        <v>3878</v>
      </c>
      <c r="D2046" t="s">
        <v>10</v>
      </c>
      <c r="E2046">
        <v>2013</v>
      </c>
      <c r="F2046" t="s">
        <v>18</v>
      </c>
      <c r="G2046" t="s">
        <v>3892</v>
      </c>
      <c r="H2046" s="1">
        <v>0.7</v>
      </c>
      <c r="I2046" s="1" t="str">
        <f t="shared" si="94"/>
        <v>2</v>
      </c>
      <c r="J2046" t="s">
        <v>102</v>
      </c>
      <c r="K2046" t="s">
        <v>3893</v>
      </c>
      <c r="L2046">
        <v>3.5</v>
      </c>
      <c r="M2046" t="str">
        <f t="shared" si="93"/>
        <v>Satisfactory</v>
      </c>
      <c r="N2046" t="str">
        <f t="shared" si="95"/>
        <v>Satisfactory</v>
      </c>
    </row>
    <row r="2047" spans="1:14" x14ac:dyDescent="0.25">
      <c r="A2047">
        <v>1081</v>
      </c>
      <c r="B2047" t="str">
        <f>TRIM(Table2[[#This Row],[Company (Manufacturer)]])</f>
        <v>Rogue</v>
      </c>
      <c r="C2047" t="s">
        <v>3878</v>
      </c>
      <c r="D2047" t="s">
        <v>10</v>
      </c>
      <c r="E2047">
        <v>2013</v>
      </c>
      <c r="F2047" t="s">
        <v>35</v>
      </c>
      <c r="G2047" t="s">
        <v>3894</v>
      </c>
      <c r="H2047" s="1">
        <v>0.75</v>
      </c>
      <c r="I2047" s="1" t="str">
        <f t="shared" si="94"/>
        <v>2</v>
      </c>
      <c r="J2047" t="s">
        <v>102</v>
      </c>
      <c r="K2047" t="s">
        <v>3895</v>
      </c>
      <c r="L2047">
        <v>4</v>
      </c>
      <c r="M2047" t="str">
        <f t="shared" si="93"/>
        <v>Premium</v>
      </c>
      <c r="N2047" t="str">
        <f t="shared" si="95"/>
        <v>Premium</v>
      </c>
    </row>
    <row r="2048" spans="1:14" x14ac:dyDescent="0.25">
      <c r="A2048">
        <v>1193</v>
      </c>
      <c r="B2048" t="str">
        <f>TRIM(Table2[[#This Row],[Company (Manufacturer)]])</f>
        <v>Rogue</v>
      </c>
      <c r="C2048" t="s">
        <v>3878</v>
      </c>
      <c r="D2048" t="s">
        <v>10</v>
      </c>
      <c r="E2048">
        <v>2013</v>
      </c>
      <c r="F2048" t="s">
        <v>243</v>
      </c>
      <c r="G2048" t="s">
        <v>3896</v>
      </c>
      <c r="H2048" s="1">
        <v>0.75</v>
      </c>
      <c r="I2048" s="1" t="str">
        <f t="shared" si="94"/>
        <v>2</v>
      </c>
      <c r="J2048" t="s">
        <v>102</v>
      </c>
      <c r="K2048" t="s">
        <v>3897</v>
      </c>
      <c r="L2048">
        <v>3.75</v>
      </c>
      <c r="M2048" t="str">
        <f t="shared" si="93"/>
        <v>Praiseworthy</v>
      </c>
      <c r="N2048" t="str">
        <f t="shared" si="95"/>
        <v>Praiseworthy</v>
      </c>
    </row>
    <row r="2049" spans="1:14" x14ac:dyDescent="0.25">
      <c r="A2049">
        <v>1209</v>
      </c>
      <c r="B2049" t="str">
        <f>TRIM(Table2[[#This Row],[Company (Manufacturer)]])</f>
        <v>Rogue</v>
      </c>
      <c r="C2049" t="s">
        <v>3878</v>
      </c>
      <c r="D2049" t="s">
        <v>10</v>
      </c>
      <c r="E2049">
        <v>2014</v>
      </c>
      <c r="F2049" t="s">
        <v>27</v>
      </c>
      <c r="G2049" t="s">
        <v>86</v>
      </c>
      <c r="H2049" s="1">
        <v>0.8</v>
      </c>
      <c r="I2049" s="1" t="str">
        <f t="shared" si="94"/>
        <v>2</v>
      </c>
      <c r="J2049" t="s">
        <v>102</v>
      </c>
      <c r="K2049" t="s">
        <v>3898</v>
      </c>
      <c r="L2049">
        <v>3.75</v>
      </c>
      <c r="M2049" t="str">
        <f t="shared" si="93"/>
        <v>Praiseworthy</v>
      </c>
      <c r="N2049" t="str">
        <f t="shared" si="95"/>
        <v>Praiseworthy</v>
      </c>
    </row>
    <row r="2050" spans="1:14" x14ac:dyDescent="0.25">
      <c r="A2050">
        <v>1446</v>
      </c>
      <c r="B2050" t="str">
        <f>TRIM(Table2[[#This Row],[Company (Manufacturer)]])</f>
        <v>Rogue</v>
      </c>
      <c r="C2050" t="s">
        <v>3878</v>
      </c>
      <c r="D2050" t="s">
        <v>10</v>
      </c>
      <c r="E2050">
        <v>2015</v>
      </c>
      <c r="F2050" t="s">
        <v>27</v>
      </c>
      <c r="G2050" t="s">
        <v>3899</v>
      </c>
      <c r="H2050" s="1">
        <v>0.7</v>
      </c>
      <c r="I2050" s="1" t="str">
        <f t="shared" si="94"/>
        <v>2</v>
      </c>
      <c r="J2050" t="s">
        <v>102</v>
      </c>
      <c r="K2050" t="s">
        <v>3900</v>
      </c>
      <c r="L2050">
        <v>3.75</v>
      </c>
      <c r="M2050" t="str">
        <f t="shared" ref="M2050:M2113" si="96">VLOOKUP(L2050,$S$10:$T$15,2,TRUE)</f>
        <v>Praiseworthy</v>
      </c>
      <c r="N2050" t="str">
        <f t="shared" si="95"/>
        <v>Praiseworthy</v>
      </c>
    </row>
    <row r="2051" spans="1:14" x14ac:dyDescent="0.25">
      <c r="A2051">
        <v>1566</v>
      </c>
      <c r="B2051" t="str">
        <f>TRIM(Table2[[#This Row],[Company (Manufacturer)]])</f>
        <v>Rogue</v>
      </c>
      <c r="C2051" t="s">
        <v>3878</v>
      </c>
      <c r="D2051" t="s">
        <v>10</v>
      </c>
      <c r="E2051">
        <v>2015</v>
      </c>
      <c r="F2051" t="s">
        <v>35</v>
      </c>
      <c r="G2051" t="s">
        <v>3901</v>
      </c>
      <c r="H2051" s="1">
        <v>0.75</v>
      </c>
      <c r="I2051" s="1" t="str">
        <f t="shared" ref="I2051:I2114" si="97">LEFT(J2051,1)</f>
        <v>2</v>
      </c>
      <c r="J2051" t="s">
        <v>102</v>
      </c>
      <c r="K2051" t="s">
        <v>3902</v>
      </c>
      <c r="L2051">
        <v>3.25</v>
      </c>
      <c r="M2051" t="str">
        <f t="shared" si="96"/>
        <v>Satisfactory</v>
      </c>
      <c r="N2051" t="str">
        <f t="shared" ref="N2051:N2114" si="98">IF(AND(L2051 &gt;= 1, L2051&lt; 2), "Unpleaseant", IF(AND(L2051 &gt;= 2, L2051 &lt;3), "Dissapointing", IF(AND(L2051 &gt;= 3, L2051&lt;3.75), "Satisfactory", IF(AND(L2051&gt;=3.75, L2051&lt; 4), "Praiseworthy", IF(AND(L2051 &gt;=4, L2051&lt;5), "Premium", "Elite")))))</f>
        <v>Satisfactory</v>
      </c>
    </row>
    <row r="2052" spans="1:14" x14ac:dyDescent="0.25">
      <c r="A2052">
        <v>1748</v>
      </c>
      <c r="B2052" t="str">
        <f>TRIM(Table2[[#This Row],[Company (Manufacturer)]])</f>
        <v>Rogue</v>
      </c>
      <c r="C2052" t="s">
        <v>3878</v>
      </c>
      <c r="D2052" t="s">
        <v>10</v>
      </c>
      <c r="E2052">
        <v>2016</v>
      </c>
      <c r="F2052" t="s">
        <v>313</v>
      </c>
      <c r="G2052" t="s">
        <v>3903</v>
      </c>
      <c r="H2052" s="1">
        <v>0.75</v>
      </c>
      <c r="I2052" s="1" t="str">
        <f t="shared" si="97"/>
        <v>2</v>
      </c>
      <c r="J2052" t="s">
        <v>102</v>
      </c>
      <c r="K2052" t="s">
        <v>3904</v>
      </c>
      <c r="L2052">
        <v>3.75</v>
      </c>
      <c r="M2052" t="str">
        <f t="shared" si="96"/>
        <v>Praiseworthy</v>
      </c>
      <c r="N2052" t="str">
        <f t="shared" si="98"/>
        <v>Praiseworthy</v>
      </c>
    </row>
    <row r="2053" spans="1:14" x14ac:dyDescent="0.25">
      <c r="A2053">
        <v>713</v>
      </c>
      <c r="B2053" t="str">
        <f>TRIM(Table2[[#This Row],[Company (Manufacturer)]])</f>
        <v>Rozsavolgyi</v>
      </c>
      <c r="C2053" t="s">
        <v>3905</v>
      </c>
      <c r="D2053" t="s">
        <v>1068</v>
      </c>
      <c r="E2053">
        <v>2011</v>
      </c>
      <c r="F2053" t="s">
        <v>27</v>
      </c>
      <c r="G2053" t="s">
        <v>594</v>
      </c>
      <c r="H2053" s="1">
        <v>0.73</v>
      </c>
      <c r="I2053" s="1" t="str">
        <f t="shared" si="97"/>
        <v>3</v>
      </c>
      <c r="J2053" t="s">
        <v>13</v>
      </c>
      <c r="K2053" t="s">
        <v>3906</v>
      </c>
      <c r="L2053">
        <v>3.5</v>
      </c>
      <c r="M2053" t="str">
        <f t="shared" si="96"/>
        <v>Satisfactory</v>
      </c>
      <c r="N2053" t="str">
        <f t="shared" si="98"/>
        <v>Satisfactory</v>
      </c>
    </row>
    <row r="2054" spans="1:14" x14ac:dyDescent="0.25">
      <c r="A2054">
        <v>717</v>
      </c>
      <c r="B2054" t="str">
        <f>TRIM(Table2[[#This Row],[Company (Manufacturer)]])</f>
        <v>Rozsavolgyi</v>
      </c>
      <c r="C2054" t="s">
        <v>3905</v>
      </c>
      <c r="D2054" t="s">
        <v>1068</v>
      </c>
      <c r="E2054">
        <v>2011</v>
      </c>
      <c r="F2054" t="s">
        <v>27</v>
      </c>
      <c r="G2054" t="s">
        <v>86</v>
      </c>
      <c r="H2054" s="1">
        <v>0.71</v>
      </c>
      <c r="I2054" s="1" t="str">
        <f t="shared" si="97"/>
        <v>3</v>
      </c>
      <c r="J2054" t="s">
        <v>13</v>
      </c>
      <c r="K2054" t="s">
        <v>3907</v>
      </c>
      <c r="L2054">
        <v>2.5</v>
      </c>
      <c r="M2054" t="str">
        <f t="shared" si="96"/>
        <v>Dissapointing</v>
      </c>
      <c r="N2054" t="str">
        <f t="shared" si="98"/>
        <v>Dissapointing</v>
      </c>
    </row>
    <row r="2055" spans="1:14" x14ac:dyDescent="0.25">
      <c r="A2055">
        <v>717</v>
      </c>
      <c r="B2055" t="str">
        <f>TRIM(Table2[[#This Row],[Company (Manufacturer)]])</f>
        <v>Rozsavolgyi</v>
      </c>
      <c r="C2055" t="s">
        <v>3905</v>
      </c>
      <c r="D2055" t="s">
        <v>1068</v>
      </c>
      <c r="E2055">
        <v>2011</v>
      </c>
      <c r="F2055" t="s">
        <v>27</v>
      </c>
      <c r="G2055" t="s">
        <v>3908</v>
      </c>
      <c r="H2055" s="1">
        <v>0.7</v>
      </c>
      <c r="I2055" s="1" t="str">
        <f t="shared" si="97"/>
        <v>3</v>
      </c>
      <c r="J2055" t="s">
        <v>13</v>
      </c>
      <c r="K2055" t="s">
        <v>3909</v>
      </c>
      <c r="L2055">
        <v>3.5</v>
      </c>
      <c r="M2055" t="str">
        <f t="shared" si="96"/>
        <v>Satisfactory</v>
      </c>
      <c r="N2055" t="str">
        <f t="shared" si="98"/>
        <v>Satisfactory</v>
      </c>
    </row>
    <row r="2056" spans="1:14" x14ac:dyDescent="0.25">
      <c r="A2056">
        <v>765</v>
      </c>
      <c r="B2056" t="str">
        <f>TRIM(Table2[[#This Row],[Company (Manufacturer)]])</f>
        <v>Rozsavolgyi</v>
      </c>
      <c r="C2056" t="s">
        <v>3905</v>
      </c>
      <c r="D2056" t="s">
        <v>1068</v>
      </c>
      <c r="E2056">
        <v>2011</v>
      </c>
      <c r="F2056" t="s">
        <v>3910</v>
      </c>
      <c r="G2056" t="s">
        <v>3910</v>
      </c>
      <c r="H2056" s="1">
        <v>0.77</v>
      </c>
      <c r="I2056" s="1" t="str">
        <f t="shared" si="97"/>
        <v>3</v>
      </c>
      <c r="J2056" t="s">
        <v>13</v>
      </c>
      <c r="K2056" t="s">
        <v>3911</v>
      </c>
      <c r="L2056">
        <v>2.75</v>
      </c>
      <c r="M2056" t="str">
        <f t="shared" si="96"/>
        <v>Dissapointing</v>
      </c>
      <c r="N2056" t="str">
        <f t="shared" si="98"/>
        <v>Dissapointing</v>
      </c>
    </row>
    <row r="2057" spans="1:14" x14ac:dyDescent="0.25">
      <c r="A2057">
        <v>809</v>
      </c>
      <c r="B2057" t="str">
        <f>TRIM(Table2[[#This Row],[Company (Manufacturer)]])</f>
        <v>Rozsavolgyi</v>
      </c>
      <c r="C2057" t="s">
        <v>3905</v>
      </c>
      <c r="D2057" t="s">
        <v>1068</v>
      </c>
      <c r="E2057">
        <v>2012</v>
      </c>
      <c r="F2057" t="s">
        <v>27</v>
      </c>
      <c r="G2057" t="s">
        <v>171</v>
      </c>
      <c r="H2057" s="1">
        <v>0.84</v>
      </c>
      <c r="I2057" s="1" t="str">
        <f t="shared" si="97"/>
        <v>3</v>
      </c>
      <c r="J2057" t="s">
        <v>13</v>
      </c>
      <c r="K2057" t="s">
        <v>3912</v>
      </c>
      <c r="L2057">
        <v>2.5</v>
      </c>
      <c r="M2057" t="str">
        <f t="shared" si="96"/>
        <v>Dissapointing</v>
      </c>
      <c r="N2057" t="str">
        <f t="shared" si="98"/>
        <v>Dissapointing</v>
      </c>
    </row>
    <row r="2058" spans="1:14" x14ac:dyDescent="0.25">
      <c r="A2058">
        <v>871</v>
      </c>
      <c r="B2058" t="str">
        <f>TRIM(Table2[[#This Row],[Company (Manufacturer)]])</f>
        <v>Rozsavolgyi</v>
      </c>
      <c r="C2058" t="s">
        <v>3905</v>
      </c>
      <c r="D2058" t="s">
        <v>1068</v>
      </c>
      <c r="E2058">
        <v>2012</v>
      </c>
      <c r="F2058" t="s">
        <v>27</v>
      </c>
      <c r="G2058" t="s">
        <v>3913</v>
      </c>
      <c r="H2058" s="1">
        <v>0.76</v>
      </c>
      <c r="I2058" s="1" t="str">
        <f t="shared" si="97"/>
        <v>3</v>
      </c>
      <c r="J2058" t="s">
        <v>13</v>
      </c>
      <c r="K2058" t="s">
        <v>3914</v>
      </c>
      <c r="L2058">
        <v>2.25</v>
      </c>
      <c r="M2058" t="str">
        <f t="shared" si="96"/>
        <v>Dissapointing</v>
      </c>
      <c r="N2058" t="str">
        <f t="shared" si="98"/>
        <v>Dissapointing</v>
      </c>
    </row>
    <row r="2059" spans="1:14" x14ac:dyDescent="0.25">
      <c r="A2059">
        <v>871</v>
      </c>
      <c r="B2059" t="str">
        <f>TRIM(Table2[[#This Row],[Company (Manufacturer)]])</f>
        <v>Rozsavolgyi</v>
      </c>
      <c r="C2059" t="s">
        <v>3905</v>
      </c>
      <c r="D2059" t="s">
        <v>1068</v>
      </c>
      <c r="E2059">
        <v>2012</v>
      </c>
      <c r="F2059" t="s">
        <v>15</v>
      </c>
      <c r="G2059" t="s">
        <v>3915</v>
      </c>
      <c r="H2059" s="1">
        <v>0.72</v>
      </c>
      <c r="I2059" s="1" t="str">
        <f t="shared" si="97"/>
        <v>3</v>
      </c>
      <c r="J2059" t="s">
        <v>13</v>
      </c>
      <c r="K2059" t="s">
        <v>3916</v>
      </c>
      <c r="L2059">
        <v>2.5</v>
      </c>
      <c r="M2059" t="str">
        <f t="shared" si="96"/>
        <v>Dissapointing</v>
      </c>
      <c r="N2059" t="str">
        <f t="shared" si="98"/>
        <v>Dissapointing</v>
      </c>
    </row>
    <row r="2060" spans="1:14" x14ac:dyDescent="0.25">
      <c r="A2060">
        <v>2004</v>
      </c>
      <c r="B2060" t="str">
        <f>TRIM(Table2[[#This Row],[Company (Manufacturer)]])</f>
        <v>Rozsavolgyi</v>
      </c>
      <c r="C2060" t="s">
        <v>3905</v>
      </c>
      <c r="D2060" t="s">
        <v>1068</v>
      </c>
      <c r="E2060">
        <v>2017</v>
      </c>
      <c r="F2060" t="s">
        <v>27</v>
      </c>
      <c r="G2060" t="s">
        <v>57</v>
      </c>
      <c r="H2060" s="1">
        <v>0.73</v>
      </c>
      <c r="I2060" s="1" t="str">
        <f t="shared" si="97"/>
        <v>3</v>
      </c>
      <c r="J2060" t="s">
        <v>13</v>
      </c>
      <c r="K2060" t="s">
        <v>3917</v>
      </c>
      <c r="L2060">
        <v>3.75</v>
      </c>
      <c r="M2060" t="str">
        <f t="shared" si="96"/>
        <v>Praiseworthy</v>
      </c>
      <c r="N2060" t="str">
        <f t="shared" si="98"/>
        <v>Praiseworthy</v>
      </c>
    </row>
    <row r="2061" spans="1:14" x14ac:dyDescent="0.25">
      <c r="A2061">
        <v>2672</v>
      </c>
      <c r="B2061" t="str">
        <f>TRIM(Table2[[#This Row],[Company (Manufacturer)]])</f>
        <v>Rozsavolgyi</v>
      </c>
      <c r="C2061" t="s">
        <v>3905</v>
      </c>
      <c r="D2061" t="s">
        <v>1068</v>
      </c>
      <c r="E2061">
        <v>2021</v>
      </c>
      <c r="F2061" t="s">
        <v>38</v>
      </c>
      <c r="G2061" t="s">
        <v>3918</v>
      </c>
      <c r="H2061" s="1">
        <v>0.72</v>
      </c>
      <c r="I2061" s="1" t="str">
        <f t="shared" si="97"/>
        <v>3</v>
      </c>
      <c r="J2061" t="s">
        <v>13</v>
      </c>
      <c r="K2061" t="s">
        <v>3919</v>
      </c>
      <c r="L2061">
        <v>3.75</v>
      </c>
      <c r="M2061" t="str">
        <f t="shared" si="96"/>
        <v>Praiseworthy</v>
      </c>
      <c r="N2061" t="str">
        <f t="shared" si="98"/>
        <v>Praiseworthy</v>
      </c>
    </row>
    <row r="2062" spans="1:14" x14ac:dyDescent="0.25">
      <c r="A2062">
        <v>1964</v>
      </c>
      <c r="B2062" t="str">
        <f>TRIM(Table2[[#This Row],[Company (Manufacturer)]])</f>
        <v>Ruket</v>
      </c>
      <c r="C2062" t="s">
        <v>3920</v>
      </c>
      <c r="D2062" t="s">
        <v>238</v>
      </c>
      <c r="E2062">
        <v>2017</v>
      </c>
      <c r="F2062" t="s">
        <v>313</v>
      </c>
      <c r="G2062" t="s">
        <v>2045</v>
      </c>
      <c r="H2062" s="1">
        <v>0.72</v>
      </c>
      <c r="I2062" s="1" t="str">
        <f t="shared" si="97"/>
        <v>3</v>
      </c>
      <c r="J2062" t="s">
        <v>1099</v>
      </c>
      <c r="K2062" t="s">
        <v>3921</v>
      </c>
      <c r="L2062">
        <v>2.75</v>
      </c>
      <c r="M2062" t="str">
        <f t="shared" si="96"/>
        <v>Dissapointing</v>
      </c>
      <c r="N2062" t="str">
        <f t="shared" si="98"/>
        <v>Dissapointing</v>
      </c>
    </row>
    <row r="2063" spans="1:14" x14ac:dyDescent="0.25">
      <c r="A2063">
        <v>2036</v>
      </c>
      <c r="B2063" t="str">
        <f>TRIM(Table2[[#This Row],[Company (Manufacturer)]])</f>
        <v>Ruket</v>
      </c>
      <c r="C2063" t="s">
        <v>3920</v>
      </c>
      <c r="D2063" t="s">
        <v>238</v>
      </c>
      <c r="E2063">
        <v>2018</v>
      </c>
      <c r="F2063" t="s">
        <v>336</v>
      </c>
      <c r="G2063" t="s">
        <v>3922</v>
      </c>
      <c r="H2063" s="1">
        <v>0.75</v>
      </c>
      <c r="I2063" s="1" t="str">
        <f t="shared" si="97"/>
        <v>3</v>
      </c>
      <c r="J2063" t="s">
        <v>13</v>
      </c>
      <c r="K2063" t="s">
        <v>3923</v>
      </c>
      <c r="L2063">
        <v>3</v>
      </c>
      <c r="M2063" t="str">
        <f t="shared" si="96"/>
        <v>Satisfactory</v>
      </c>
      <c r="N2063" t="str">
        <f t="shared" si="98"/>
        <v>Satisfactory</v>
      </c>
    </row>
    <row r="2064" spans="1:14" x14ac:dyDescent="0.25">
      <c r="A2064">
        <v>2036</v>
      </c>
      <c r="B2064" t="str">
        <f>TRIM(Table2[[#This Row],[Company (Manufacturer)]])</f>
        <v>Ruket</v>
      </c>
      <c r="C2064" t="s">
        <v>3920</v>
      </c>
      <c r="D2064" t="s">
        <v>238</v>
      </c>
      <c r="E2064">
        <v>2018</v>
      </c>
      <c r="F2064" t="s">
        <v>163</v>
      </c>
      <c r="G2064" t="s">
        <v>3924</v>
      </c>
      <c r="H2064" s="1">
        <v>0.7</v>
      </c>
      <c r="I2064" s="1" t="str">
        <f t="shared" si="97"/>
        <v>3</v>
      </c>
      <c r="J2064" t="s">
        <v>13</v>
      </c>
      <c r="K2064" t="s">
        <v>3925</v>
      </c>
      <c r="L2064">
        <v>3.5</v>
      </c>
      <c r="M2064" t="str">
        <f t="shared" si="96"/>
        <v>Satisfactory</v>
      </c>
      <c r="N2064" t="str">
        <f t="shared" si="98"/>
        <v>Satisfactory</v>
      </c>
    </row>
    <row r="2065" spans="1:14" x14ac:dyDescent="0.25">
      <c r="A2065">
        <v>2660</v>
      </c>
      <c r="B2065" t="str">
        <f>TRIM(Table2[[#This Row],[Company (Manufacturer)]])</f>
        <v>Ruket</v>
      </c>
      <c r="C2065" t="s">
        <v>3920</v>
      </c>
      <c r="D2065" t="s">
        <v>238</v>
      </c>
      <c r="E2065">
        <v>2021</v>
      </c>
      <c r="F2065" t="s">
        <v>11</v>
      </c>
      <c r="G2065" t="s">
        <v>3926</v>
      </c>
      <c r="H2065" s="1">
        <v>0.72</v>
      </c>
      <c r="I2065" s="1" t="str">
        <f t="shared" si="97"/>
        <v>2</v>
      </c>
      <c r="J2065" t="s">
        <v>102</v>
      </c>
      <c r="K2065" t="s">
        <v>3927</v>
      </c>
      <c r="L2065">
        <v>3.5</v>
      </c>
      <c r="M2065" t="str">
        <f t="shared" si="96"/>
        <v>Satisfactory</v>
      </c>
      <c r="N2065" t="str">
        <f t="shared" si="98"/>
        <v>Satisfactory</v>
      </c>
    </row>
    <row r="2066" spans="1:14" x14ac:dyDescent="0.25">
      <c r="A2066">
        <v>2668</v>
      </c>
      <c r="B2066" t="str">
        <f>TRIM(Table2[[#This Row],[Company (Manufacturer)]])</f>
        <v>Ruket</v>
      </c>
      <c r="C2066" t="s">
        <v>3920</v>
      </c>
      <c r="D2066" t="s">
        <v>238</v>
      </c>
      <c r="E2066">
        <v>2021</v>
      </c>
      <c r="F2066" t="s">
        <v>93</v>
      </c>
      <c r="G2066" t="s">
        <v>3928</v>
      </c>
      <c r="H2066" s="1">
        <v>0.77</v>
      </c>
      <c r="I2066" s="1" t="str">
        <f t="shared" si="97"/>
        <v>2</v>
      </c>
      <c r="J2066" t="s">
        <v>102</v>
      </c>
      <c r="K2066" t="s">
        <v>3929</v>
      </c>
      <c r="L2066">
        <v>2.75</v>
      </c>
      <c r="M2066" t="str">
        <f t="shared" si="96"/>
        <v>Dissapointing</v>
      </c>
      <c r="N2066" t="str">
        <f t="shared" si="98"/>
        <v>Dissapointing</v>
      </c>
    </row>
    <row r="2067" spans="1:14" x14ac:dyDescent="0.25">
      <c r="A2067">
        <v>607</v>
      </c>
      <c r="B2067" t="str">
        <f>TRIM(Table2[[#This Row],[Company (Manufacturer)]])</f>
        <v>S.A.I.D.</v>
      </c>
      <c r="C2067" t="s">
        <v>3930</v>
      </c>
      <c r="D2067" t="s">
        <v>238</v>
      </c>
      <c r="E2067">
        <v>2010</v>
      </c>
      <c r="F2067" t="s">
        <v>15</v>
      </c>
      <c r="G2067" t="s">
        <v>3931</v>
      </c>
      <c r="H2067" s="1">
        <v>0.64</v>
      </c>
      <c r="I2067" s="1" t="str">
        <f t="shared" si="97"/>
        <v/>
      </c>
      <c r="K2067" t="s">
        <v>3932</v>
      </c>
      <c r="L2067">
        <v>3.5</v>
      </c>
      <c r="M2067" t="str">
        <f t="shared" si="96"/>
        <v>Satisfactory</v>
      </c>
      <c r="N2067" t="str">
        <f t="shared" si="98"/>
        <v>Satisfactory</v>
      </c>
    </row>
    <row r="2068" spans="1:14" x14ac:dyDescent="0.25">
      <c r="A2068">
        <v>615</v>
      </c>
      <c r="B2068" t="str">
        <f>TRIM(Table2[[#This Row],[Company (Manufacturer)]])</f>
        <v>S.A.I.D.</v>
      </c>
      <c r="C2068" t="s">
        <v>3930</v>
      </c>
      <c r="D2068" t="s">
        <v>238</v>
      </c>
      <c r="E2068">
        <v>2010</v>
      </c>
      <c r="F2068" t="s">
        <v>239</v>
      </c>
      <c r="G2068" t="s">
        <v>3933</v>
      </c>
      <c r="H2068" s="1">
        <v>1</v>
      </c>
      <c r="I2068" s="1" t="str">
        <f t="shared" si="97"/>
        <v/>
      </c>
      <c r="K2068" t="s">
        <v>3934</v>
      </c>
      <c r="L2068">
        <v>1.5</v>
      </c>
      <c r="M2068" t="str">
        <f t="shared" si="96"/>
        <v>Unpleasant</v>
      </c>
      <c r="N2068" t="str">
        <f t="shared" si="98"/>
        <v>Unpleaseant</v>
      </c>
    </row>
    <row r="2069" spans="1:14" x14ac:dyDescent="0.25">
      <c r="A2069">
        <v>615</v>
      </c>
      <c r="B2069" t="str">
        <f>TRIM(Table2[[#This Row],[Company (Manufacturer)]])</f>
        <v>S.A.I.D.</v>
      </c>
      <c r="C2069" t="s">
        <v>3930</v>
      </c>
      <c r="D2069" t="s">
        <v>238</v>
      </c>
      <c r="E2069">
        <v>2010</v>
      </c>
      <c r="F2069" t="s">
        <v>18</v>
      </c>
      <c r="G2069" t="s">
        <v>3935</v>
      </c>
      <c r="H2069" s="1">
        <v>0.7</v>
      </c>
      <c r="I2069" s="1" t="str">
        <f t="shared" si="97"/>
        <v/>
      </c>
      <c r="K2069" t="s">
        <v>3936</v>
      </c>
      <c r="L2069">
        <v>3</v>
      </c>
      <c r="M2069" t="str">
        <f t="shared" si="96"/>
        <v>Satisfactory</v>
      </c>
      <c r="N2069" t="str">
        <f t="shared" si="98"/>
        <v>Satisfactory</v>
      </c>
    </row>
    <row r="2070" spans="1:14" x14ac:dyDescent="0.25">
      <c r="A2070">
        <v>615</v>
      </c>
      <c r="B2070" t="str">
        <f>TRIM(Table2[[#This Row],[Company (Manufacturer)]])</f>
        <v>S.A.I.D.</v>
      </c>
      <c r="C2070" t="s">
        <v>3930</v>
      </c>
      <c r="D2070" t="s">
        <v>238</v>
      </c>
      <c r="E2070">
        <v>2010</v>
      </c>
      <c r="F2070" t="s">
        <v>239</v>
      </c>
      <c r="G2070" t="s">
        <v>3937</v>
      </c>
      <c r="H2070" s="1">
        <v>0.72</v>
      </c>
      <c r="I2070" s="1" t="str">
        <f t="shared" si="97"/>
        <v/>
      </c>
      <c r="K2070" t="s">
        <v>3938</v>
      </c>
      <c r="L2070">
        <v>3.5</v>
      </c>
      <c r="M2070" t="str">
        <f t="shared" si="96"/>
        <v>Satisfactory</v>
      </c>
      <c r="N2070" t="str">
        <f t="shared" si="98"/>
        <v>Satisfactory</v>
      </c>
    </row>
    <row r="2071" spans="1:14" x14ac:dyDescent="0.25">
      <c r="A2071">
        <v>615</v>
      </c>
      <c r="B2071" t="str">
        <f>TRIM(Table2[[#This Row],[Company (Manufacturer)]])</f>
        <v>S.A.I.D.</v>
      </c>
      <c r="C2071" t="s">
        <v>3930</v>
      </c>
      <c r="D2071" t="s">
        <v>238</v>
      </c>
      <c r="E2071">
        <v>2010</v>
      </c>
      <c r="F2071" t="s">
        <v>239</v>
      </c>
      <c r="G2071" t="s">
        <v>3939</v>
      </c>
      <c r="H2071" s="1">
        <v>0.72</v>
      </c>
      <c r="I2071" s="1" t="str">
        <f t="shared" si="97"/>
        <v/>
      </c>
      <c r="K2071" t="s">
        <v>3940</v>
      </c>
      <c r="L2071">
        <v>3.5</v>
      </c>
      <c r="M2071" t="str">
        <f t="shared" si="96"/>
        <v>Satisfactory</v>
      </c>
      <c r="N2071" t="str">
        <f t="shared" si="98"/>
        <v>Satisfactory</v>
      </c>
    </row>
    <row r="2072" spans="1:14" x14ac:dyDescent="0.25">
      <c r="A2072">
        <v>813</v>
      </c>
      <c r="B2072" t="str">
        <f>TRIM(Table2[[#This Row],[Company (Manufacturer)]])</f>
        <v>Sacred</v>
      </c>
      <c r="C2072" t="s">
        <v>3941</v>
      </c>
      <c r="D2072" t="s">
        <v>10</v>
      </c>
      <c r="E2072">
        <v>2012</v>
      </c>
      <c r="F2072" t="s">
        <v>239</v>
      </c>
      <c r="G2072" t="s">
        <v>3942</v>
      </c>
      <c r="H2072" s="1">
        <v>0.83</v>
      </c>
      <c r="I2072" s="1" t="str">
        <f t="shared" si="97"/>
        <v>4</v>
      </c>
      <c r="J2072" t="s">
        <v>3943</v>
      </c>
      <c r="K2072" t="s">
        <v>3944</v>
      </c>
      <c r="L2072">
        <v>2.75</v>
      </c>
      <c r="M2072" t="str">
        <f t="shared" si="96"/>
        <v>Dissapointing</v>
      </c>
      <c r="N2072" t="str">
        <f t="shared" si="98"/>
        <v>Dissapointing</v>
      </c>
    </row>
    <row r="2073" spans="1:14" x14ac:dyDescent="0.25">
      <c r="A2073">
        <v>813</v>
      </c>
      <c r="B2073" t="str">
        <f>TRIM(Table2[[#This Row],[Company (Manufacturer)]])</f>
        <v>Sacred</v>
      </c>
      <c r="C2073" t="s">
        <v>3941</v>
      </c>
      <c r="D2073" t="s">
        <v>10</v>
      </c>
      <c r="E2073">
        <v>2012</v>
      </c>
      <c r="F2073" t="s">
        <v>239</v>
      </c>
      <c r="G2073" t="s">
        <v>3945</v>
      </c>
      <c r="H2073" s="1">
        <v>0.69</v>
      </c>
      <c r="I2073" s="1" t="str">
        <f t="shared" si="97"/>
        <v>4</v>
      </c>
      <c r="J2073" t="s">
        <v>3943</v>
      </c>
      <c r="K2073" t="s">
        <v>3946</v>
      </c>
      <c r="L2073">
        <v>3.25</v>
      </c>
      <c r="M2073" t="str">
        <f t="shared" si="96"/>
        <v>Satisfactory</v>
      </c>
      <c r="N2073" t="str">
        <f t="shared" si="98"/>
        <v>Satisfactory</v>
      </c>
    </row>
    <row r="2074" spans="1:14" x14ac:dyDescent="0.25">
      <c r="A2074">
        <v>288</v>
      </c>
      <c r="B2074" t="str">
        <f>TRIM(Table2[[#This Row],[Company (Manufacturer)]])</f>
        <v>Salgado</v>
      </c>
      <c r="C2074" t="s">
        <v>3947</v>
      </c>
      <c r="D2074" t="s">
        <v>1236</v>
      </c>
      <c r="E2074">
        <v>2008</v>
      </c>
      <c r="F2074" t="s">
        <v>44</v>
      </c>
      <c r="G2074" t="s">
        <v>3948</v>
      </c>
      <c r="H2074" s="1">
        <v>0.7</v>
      </c>
      <c r="I2074" s="1" t="str">
        <f t="shared" si="97"/>
        <v>4</v>
      </c>
      <c r="J2074" t="s">
        <v>36</v>
      </c>
      <c r="K2074" t="s">
        <v>3949</v>
      </c>
      <c r="L2074">
        <v>3.5</v>
      </c>
      <c r="M2074" t="str">
        <f t="shared" si="96"/>
        <v>Satisfactory</v>
      </c>
      <c r="N2074" t="str">
        <f t="shared" si="98"/>
        <v>Satisfactory</v>
      </c>
    </row>
    <row r="2075" spans="1:14" x14ac:dyDescent="0.25">
      <c r="A2075">
        <v>288</v>
      </c>
      <c r="B2075" t="str">
        <f>TRIM(Table2[[#This Row],[Company (Manufacturer)]])</f>
        <v>Salgado</v>
      </c>
      <c r="C2075" t="s">
        <v>3947</v>
      </c>
      <c r="D2075" t="s">
        <v>1236</v>
      </c>
      <c r="E2075">
        <v>2008</v>
      </c>
      <c r="F2075" t="s">
        <v>46</v>
      </c>
      <c r="G2075" t="s">
        <v>701</v>
      </c>
      <c r="H2075" s="1">
        <v>0.7</v>
      </c>
      <c r="I2075" s="1" t="str">
        <f t="shared" si="97"/>
        <v>4</v>
      </c>
      <c r="J2075" t="s">
        <v>36</v>
      </c>
      <c r="K2075" t="s">
        <v>3950</v>
      </c>
      <c r="L2075">
        <v>3.5</v>
      </c>
      <c r="M2075" t="str">
        <f t="shared" si="96"/>
        <v>Satisfactory</v>
      </c>
      <c r="N2075" t="str">
        <f t="shared" si="98"/>
        <v>Satisfactory</v>
      </c>
    </row>
    <row r="2076" spans="1:14" x14ac:dyDescent="0.25">
      <c r="A2076">
        <v>288</v>
      </c>
      <c r="B2076" t="str">
        <f>TRIM(Table2[[#This Row],[Company (Manufacturer)]])</f>
        <v>Salgado</v>
      </c>
      <c r="C2076" t="s">
        <v>3947</v>
      </c>
      <c r="D2076" t="s">
        <v>1236</v>
      </c>
      <c r="E2076">
        <v>2008</v>
      </c>
      <c r="F2076" t="s">
        <v>27</v>
      </c>
      <c r="G2076" t="s">
        <v>594</v>
      </c>
      <c r="H2076" s="1">
        <v>0.7</v>
      </c>
      <c r="I2076" s="1" t="str">
        <f t="shared" si="97"/>
        <v>4</v>
      </c>
      <c r="J2076" t="s">
        <v>36</v>
      </c>
      <c r="K2076" t="s">
        <v>3951</v>
      </c>
      <c r="L2076">
        <v>3.5</v>
      </c>
      <c r="M2076" t="str">
        <f t="shared" si="96"/>
        <v>Satisfactory</v>
      </c>
      <c r="N2076" t="str">
        <f t="shared" si="98"/>
        <v>Satisfactory</v>
      </c>
    </row>
    <row r="2077" spans="1:14" x14ac:dyDescent="0.25">
      <c r="A2077">
        <v>292</v>
      </c>
      <c r="B2077" t="str">
        <f>TRIM(Table2[[#This Row],[Company (Manufacturer)]])</f>
        <v>Salgado</v>
      </c>
      <c r="C2077" t="s">
        <v>3947</v>
      </c>
      <c r="D2077" t="s">
        <v>1236</v>
      </c>
      <c r="E2077">
        <v>2008</v>
      </c>
      <c r="F2077" t="s">
        <v>46</v>
      </c>
      <c r="G2077" t="s">
        <v>3952</v>
      </c>
      <c r="H2077" s="1">
        <v>0.7</v>
      </c>
      <c r="I2077" s="1" t="str">
        <f t="shared" si="97"/>
        <v>4</v>
      </c>
      <c r="J2077" t="s">
        <v>36</v>
      </c>
      <c r="K2077" t="s">
        <v>3953</v>
      </c>
      <c r="L2077">
        <v>3.5</v>
      </c>
      <c r="M2077" t="str">
        <f t="shared" si="96"/>
        <v>Satisfactory</v>
      </c>
      <c r="N2077" t="str">
        <f t="shared" si="98"/>
        <v>Satisfactory</v>
      </c>
    </row>
    <row r="2078" spans="1:14" x14ac:dyDescent="0.25">
      <c r="A2078">
        <v>2004</v>
      </c>
      <c r="B2078" t="str">
        <f>TRIM(Table2[[#This Row],[Company (Manufacturer)]])</f>
        <v>San Jose</v>
      </c>
      <c r="C2078" t="s">
        <v>3954</v>
      </c>
      <c r="D2078" t="s">
        <v>46</v>
      </c>
      <c r="E2078">
        <v>2017</v>
      </c>
      <c r="F2078" t="s">
        <v>46</v>
      </c>
      <c r="G2078" t="s">
        <v>3955</v>
      </c>
      <c r="H2078" s="1">
        <v>0.7</v>
      </c>
      <c r="I2078" s="1" t="str">
        <f t="shared" si="97"/>
        <v>4</v>
      </c>
      <c r="J2078" t="s">
        <v>36</v>
      </c>
      <c r="K2078" t="s">
        <v>3956</v>
      </c>
      <c r="L2078">
        <v>3.25</v>
      </c>
      <c r="M2078" t="str">
        <f t="shared" si="96"/>
        <v>Satisfactory</v>
      </c>
      <c r="N2078" t="str">
        <f t="shared" si="98"/>
        <v>Satisfactory</v>
      </c>
    </row>
    <row r="2079" spans="1:14" x14ac:dyDescent="0.25">
      <c r="A2079">
        <v>32</v>
      </c>
      <c r="B2079" t="str">
        <f>TRIM(Table2[[#This Row],[Company (Manufacturer)]])</f>
        <v>Santander (Compania Nacional)</v>
      </c>
      <c r="C2079" t="s">
        <v>3957</v>
      </c>
      <c r="D2079" t="s">
        <v>49</v>
      </c>
      <c r="E2079">
        <v>2006</v>
      </c>
      <c r="F2079" t="s">
        <v>49</v>
      </c>
      <c r="G2079" t="s">
        <v>3958</v>
      </c>
      <c r="H2079" s="1">
        <v>0.53</v>
      </c>
      <c r="I2079" s="1" t="str">
        <f t="shared" si="97"/>
        <v>5</v>
      </c>
      <c r="J2079" t="s">
        <v>145</v>
      </c>
      <c r="K2079" t="s">
        <v>3959</v>
      </c>
      <c r="L2079">
        <v>2</v>
      </c>
      <c r="M2079" t="str">
        <f t="shared" si="96"/>
        <v>Dissapointing</v>
      </c>
      <c r="N2079" t="str">
        <f t="shared" si="98"/>
        <v>Dissapointing</v>
      </c>
    </row>
    <row r="2080" spans="1:14" x14ac:dyDescent="0.25">
      <c r="A2080">
        <v>32</v>
      </c>
      <c r="B2080" t="str">
        <f>TRIM(Table2[[#This Row],[Company (Manufacturer)]])</f>
        <v>Santander (Compania Nacional)</v>
      </c>
      <c r="C2080" t="s">
        <v>3957</v>
      </c>
      <c r="D2080" t="s">
        <v>49</v>
      </c>
      <c r="E2080">
        <v>2006</v>
      </c>
      <c r="F2080" t="s">
        <v>49</v>
      </c>
      <c r="G2080" t="s">
        <v>1361</v>
      </c>
      <c r="H2080" s="1">
        <v>0.65</v>
      </c>
      <c r="I2080" s="1" t="str">
        <f t="shared" si="97"/>
        <v>5</v>
      </c>
      <c r="J2080" t="s">
        <v>145</v>
      </c>
      <c r="K2080" t="s">
        <v>3960</v>
      </c>
      <c r="L2080">
        <v>3</v>
      </c>
      <c r="M2080" t="str">
        <f t="shared" si="96"/>
        <v>Satisfactory</v>
      </c>
      <c r="N2080" t="str">
        <f t="shared" si="98"/>
        <v>Satisfactory</v>
      </c>
    </row>
    <row r="2081" spans="1:14" x14ac:dyDescent="0.25">
      <c r="A2081">
        <v>32</v>
      </c>
      <c r="B2081" t="str">
        <f>TRIM(Table2[[#This Row],[Company (Manufacturer)]])</f>
        <v>Santander (Compania Nacional)</v>
      </c>
      <c r="C2081" t="s">
        <v>3957</v>
      </c>
      <c r="D2081" t="s">
        <v>49</v>
      </c>
      <c r="E2081">
        <v>2006</v>
      </c>
      <c r="F2081" t="s">
        <v>49</v>
      </c>
      <c r="G2081" t="s">
        <v>3961</v>
      </c>
      <c r="H2081" s="1">
        <v>0.7</v>
      </c>
      <c r="I2081" s="1" t="str">
        <f t="shared" si="97"/>
        <v>5</v>
      </c>
      <c r="J2081" t="s">
        <v>145</v>
      </c>
      <c r="K2081" t="s">
        <v>3962</v>
      </c>
      <c r="L2081">
        <v>3.75</v>
      </c>
      <c r="M2081" t="str">
        <f t="shared" si="96"/>
        <v>Praiseworthy</v>
      </c>
      <c r="N2081" t="str">
        <f t="shared" si="98"/>
        <v>Praiseworthy</v>
      </c>
    </row>
    <row r="2082" spans="1:14" x14ac:dyDescent="0.25">
      <c r="A2082">
        <v>404</v>
      </c>
      <c r="B2082" t="str">
        <f>TRIM(Table2[[#This Row],[Company (Manufacturer)]])</f>
        <v>Santander (Compania Nacional)</v>
      </c>
      <c r="C2082" t="s">
        <v>3957</v>
      </c>
      <c r="D2082" t="s">
        <v>49</v>
      </c>
      <c r="E2082">
        <v>2009</v>
      </c>
      <c r="F2082" t="s">
        <v>49</v>
      </c>
      <c r="G2082" t="s">
        <v>3963</v>
      </c>
      <c r="H2082" s="1">
        <v>0.75</v>
      </c>
      <c r="I2082" s="1" t="str">
        <f t="shared" si="97"/>
        <v>3</v>
      </c>
      <c r="J2082" t="s">
        <v>1547</v>
      </c>
      <c r="K2082" t="s">
        <v>3964</v>
      </c>
      <c r="L2082">
        <v>2.75</v>
      </c>
      <c r="M2082" t="str">
        <f t="shared" si="96"/>
        <v>Dissapointing</v>
      </c>
      <c r="N2082" t="str">
        <f t="shared" si="98"/>
        <v>Dissapointing</v>
      </c>
    </row>
    <row r="2083" spans="1:14" x14ac:dyDescent="0.25">
      <c r="A2083">
        <v>414</v>
      </c>
      <c r="B2083" t="str">
        <f>TRIM(Table2[[#This Row],[Company (Manufacturer)]])</f>
        <v>Santander (Compania Nacional)</v>
      </c>
      <c r="C2083" t="s">
        <v>3957</v>
      </c>
      <c r="D2083" t="s">
        <v>49</v>
      </c>
      <c r="E2083">
        <v>2009</v>
      </c>
      <c r="F2083" t="s">
        <v>49</v>
      </c>
      <c r="G2083" t="s">
        <v>3965</v>
      </c>
      <c r="H2083" s="1">
        <v>0.7</v>
      </c>
      <c r="I2083" s="1" t="str">
        <f t="shared" si="97"/>
        <v>5</v>
      </c>
      <c r="J2083" t="s">
        <v>145</v>
      </c>
      <c r="K2083" t="s">
        <v>958</v>
      </c>
      <c r="L2083">
        <v>3</v>
      </c>
      <c r="M2083" t="str">
        <f t="shared" si="96"/>
        <v>Satisfactory</v>
      </c>
      <c r="N2083" t="str">
        <f t="shared" si="98"/>
        <v>Satisfactory</v>
      </c>
    </row>
    <row r="2084" spans="1:14" x14ac:dyDescent="0.25">
      <c r="A2084">
        <v>761</v>
      </c>
      <c r="B2084" t="str">
        <f>TRIM(Table2[[#This Row],[Company (Manufacturer)]])</f>
        <v>Santome</v>
      </c>
      <c r="C2084" t="s">
        <v>3966</v>
      </c>
      <c r="D2084" t="s">
        <v>34</v>
      </c>
      <c r="E2084">
        <v>2011</v>
      </c>
      <c r="F2084" t="s">
        <v>83</v>
      </c>
      <c r="G2084" t="s">
        <v>83</v>
      </c>
      <c r="H2084" s="1">
        <v>0.7</v>
      </c>
      <c r="I2084" s="1" t="str">
        <f t="shared" si="97"/>
        <v>5</v>
      </c>
      <c r="J2084" t="s">
        <v>145</v>
      </c>
      <c r="K2084" t="s">
        <v>2187</v>
      </c>
      <c r="L2084">
        <v>2.75</v>
      </c>
      <c r="M2084" t="str">
        <f t="shared" si="96"/>
        <v>Dissapointing</v>
      </c>
      <c r="N2084" t="str">
        <f t="shared" si="98"/>
        <v>Dissapointing</v>
      </c>
    </row>
    <row r="2085" spans="1:14" x14ac:dyDescent="0.25">
      <c r="A2085">
        <v>15</v>
      </c>
      <c r="B2085" t="str">
        <f>TRIM(Table2[[#This Row],[Company (Manufacturer)]])</f>
        <v>Scharffen Berger</v>
      </c>
      <c r="C2085" t="s">
        <v>3967</v>
      </c>
      <c r="D2085" t="s">
        <v>10</v>
      </c>
      <c r="E2085">
        <v>2006</v>
      </c>
      <c r="F2085" t="s">
        <v>239</v>
      </c>
      <c r="G2085" t="s">
        <v>3968</v>
      </c>
      <c r="H2085" s="1">
        <v>0.82</v>
      </c>
      <c r="I2085" s="1" t="str">
        <f t="shared" si="97"/>
        <v>5</v>
      </c>
      <c r="J2085" t="s">
        <v>145</v>
      </c>
      <c r="K2085" t="s">
        <v>3969</v>
      </c>
      <c r="L2085">
        <v>2</v>
      </c>
      <c r="M2085" t="str">
        <f t="shared" si="96"/>
        <v>Dissapointing</v>
      </c>
      <c r="N2085" t="str">
        <f t="shared" si="98"/>
        <v>Dissapointing</v>
      </c>
    </row>
    <row r="2086" spans="1:14" x14ac:dyDescent="0.25">
      <c r="A2086">
        <v>15</v>
      </c>
      <c r="B2086" t="str">
        <f>TRIM(Table2[[#This Row],[Company (Manufacturer)]])</f>
        <v>Scharffen Berger</v>
      </c>
      <c r="C2086" t="s">
        <v>3967</v>
      </c>
      <c r="D2086" t="s">
        <v>10</v>
      </c>
      <c r="E2086">
        <v>2006</v>
      </c>
      <c r="F2086" t="s">
        <v>239</v>
      </c>
      <c r="G2086" t="s">
        <v>3970</v>
      </c>
      <c r="H2086" s="1">
        <v>0.7</v>
      </c>
      <c r="I2086" s="1" t="str">
        <f t="shared" si="97"/>
        <v>5</v>
      </c>
      <c r="J2086" t="s">
        <v>145</v>
      </c>
      <c r="K2086" t="s">
        <v>3971</v>
      </c>
      <c r="L2086">
        <v>3.5</v>
      </c>
      <c r="M2086" t="str">
        <f t="shared" si="96"/>
        <v>Satisfactory</v>
      </c>
      <c r="N2086" t="str">
        <f t="shared" si="98"/>
        <v>Satisfactory</v>
      </c>
    </row>
    <row r="2087" spans="1:14" x14ac:dyDescent="0.25">
      <c r="A2087">
        <v>40</v>
      </c>
      <c r="B2087" t="str">
        <f>TRIM(Table2[[#This Row],[Company (Manufacturer)]])</f>
        <v>Scharffen Berger</v>
      </c>
      <c r="C2087" t="s">
        <v>3967</v>
      </c>
      <c r="D2087" t="s">
        <v>10</v>
      </c>
      <c r="E2087">
        <v>2006</v>
      </c>
      <c r="F2087" t="s">
        <v>239</v>
      </c>
      <c r="G2087" t="s">
        <v>3972</v>
      </c>
      <c r="H2087" s="1">
        <v>0.68</v>
      </c>
      <c r="I2087" s="1" t="str">
        <f t="shared" si="97"/>
        <v>5</v>
      </c>
      <c r="J2087" t="s">
        <v>145</v>
      </c>
      <c r="K2087" t="s">
        <v>3973</v>
      </c>
      <c r="L2087">
        <v>2</v>
      </c>
      <c r="M2087" t="str">
        <f t="shared" si="96"/>
        <v>Dissapointing</v>
      </c>
      <c r="N2087" t="str">
        <f t="shared" si="98"/>
        <v>Dissapointing</v>
      </c>
    </row>
    <row r="2088" spans="1:14" x14ac:dyDescent="0.25">
      <c r="A2088">
        <v>56</v>
      </c>
      <c r="B2088" t="str">
        <f>TRIM(Table2[[#This Row],[Company (Manufacturer)]])</f>
        <v>Scharffen Berger</v>
      </c>
      <c r="C2088" t="s">
        <v>3967</v>
      </c>
      <c r="D2088" t="s">
        <v>10</v>
      </c>
      <c r="E2088">
        <v>2006</v>
      </c>
      <c r="F2088" t="s">
        <v>243</v>
      </c>
      <c r="G2088" t="s">
        <v>3974</v>
      </c>
      <c r="H2088" s="1">
        <v>0.7</v>
      </c>
      <c r="I2088" s="1" t="str">
        <f t="shared" si="97"/>
        <v>5</v>
      </c>
      <c r="J2088" t="s">
        <v>145</v>
      </c>
      <c r="K2088" t="s">
        <v>3975</v>
      </c>
      <c r="L2088">
        <v>2</v>
      </c>
      <c r="M2088" t="str">
        <f t="shared" si="96"/>
        <v>Dissapointing</v>
      </c>
      <c r="N2088" t="str">
        <f t="shared" si="98"/>
        <v>Dissapointing</v>
      </c>
    </row>
    <row r="2089" spans="1:14" x14ac:dyDescent="0.25">
      <c r="A2089">
        <v>56</v>
      </c>
      <c r="B2089" t="str">
        <f>TRIM(Table2[[#This Row],[Company (Manufacturer)]])</f>
        <v>Scharffen Berger</v>
      </c>
      <c r="C2089" t="s">
        <v>3967</v>
      </c>
      <c r="D2089" t="s">
        <v>10</v>
      </c>
      <c r="E2089">
        <v>2006</v>
      </c>
      <c r="F2089" t="s">
        <v>239</v>
      </c>
      <c r="G2089" t="s">
        <v>2180</v>
      </c>
      <c r="H2089" s="1">
        <v>0.62</v>
      </c>
      <c r="I2089" s="1" t="str">
        <f t="shared" si="97"/>
        <v>5</v>
      </c>
      <c r="J2089" t="s">
        <v>145</v>
      </c>
      <c r="K2089" t="s">
        <v>3976</v>
      </c>
      <c r="L2089">
        <v>3</v>
      </c>
      <c r="M2089" t="str">
        <f t="shared" si="96"/>
        <v>Satisfactory</v>
      </c>
      <c r="N2089" t="str">
        <f t="shared" si="98"/>
        <v>Satisfactory</v>
      </c>
    </row>
    <row r="2090" spans="1:14" x14ac:dyDescent="0.25">
      <c r="A2090">
        <v>117</v>
      </c>
      <c r="B2090" t="str">
        <f>TRIM(Table2[[#This Row],[Company (Manufacturer)]])</f>
        <v>Scharffen Berger</v>
      </c>
      <c r="C2090" t="s">
        <v>3967</v>
      </c>
      <c r="D2090" t="s">
        <v>10</v>
      </c>
      <c r="E2090">
        <v>2007</v>
      </c>
      <c r="F2090" t="s">
        <v>239</v>
      </c>
      <c r="G2090" t="s">
        <v>3977</v>
      </c>
      <c r="H2090" s="1">
        <v>0.72</v>
      </c>
      <c r="I2090" s="1" t="str">
        <f t="shared" si="97"/>
        <v>5</v>
      </c>
      <c r="J2090" t="s">
        <v>145</v>
      </c>
      <c r="K2090" t="s">
        <v>3978</v>
      </c>
      <c r="L2090">
        <v>3</v>
      </c>
      <c r="M2090" t="str">
        <f t="shared" si="96"/>
        <v>Satisfactory</v>
      </c>
      <c r="N2090" t="str">
        <f t="shared" si="98"/>
        <v>Satisfactory</v>
      </c>
    </row>
    <row r="2091" spans="1:14" x14ac:dyDescent="0.25">
      <c r="A2091">
        <v>135</v>
      </c>
      <c r="B2091" t="str">
        <f>TRIM(Table2[[#This Row],[Company (Manufacturer)]])</f>
        <v>Scharffen Berger</v>
      </c>
      <c r="C2091" t="s">
        <v>3967</v>
      </c>
      <c r="D2091" t="s">
        <v>10</v>
      </c>
      <c r="E2091">
        <v>2007</v>
      </c>
      <c r="F2091" t="s">
        <v>239</v>
      </c>
      <c r="G2091" t="s">
        <v>3979</v>
      </c>
      <c r="H2091" s="1">
        <v>0.62</v>
      </c>
      <c r="I2091" s="1" t="str">
        <f t="shared" si="97"/>
        <v>5</v>
      </c>
      <c r="J2091" t="s">
        <v>145</v>
      </c>
      <c r="K2091" t="s">
        <v>3980</v>
      </c>
      <c r="L2091">
        <v>3</v>
      </c>
      <c r="M2091" t="str">
        <f t="shared" si="96"/>
        <v>Satisfactory</v>
      </c>
      <c r="N2091" t="str">
        <f t="shared" si="98"/>
        <v>Satisfactory</v>
      </c>
    </row>
    <row r="2092" spans="1:14" x14ac:dyDescent="0.25">
      <c r="A2092">
        <v>135</v>
      </c>
      <c r="B2092" t="str">
        <f>TRIM(Table2[[#This Row],[Company (Manufacturer)]])</f>
        <v>Scharffen Berger</v>
      </c>
      <c r="C2092" t="s">
        <v>3967</v>
      </c>
      <c r="D2092" t="s">
        <v>10</v>
      </c>
      <c r="E2092">
        <v>2007</v>
      </c>
      <c r="F2092" t="s">
        <v>27</v>
      </c>
      <c r="G2092" t="s">
        <v>195</v>
      </c>
      <c r="H2092" s="1">
        <v>0.75</v>
      </c>
      <c r="I2092" s="1" t="str">
        <f t="shared" si="97"/>
        <v>5</v>
      </c>
      <c r="J2092" t="s">
        <v>145</v>
      </c>
      <c r="K2092" t="s">
        <v>3981</v>
      </c>
      <c r="L2092">
        <v>3.75</v>
      </c>
      <c r="M2092" t="str">
        <f t="shared" si="96"/>
        <v>Praiseworthy</v>
      </c>
      <c r="N2092" t="str">
        <f t="shared" si="98"/>
        <v>Praiseworthy</v>
      </c>
    </row>
    <row r="2093" spans="1:14" x14ac:dyDescent="0.25">
      <c r="A2093">
        <v>188</v>
      </c>
      <c r="B2093" t="str">
        <f>TRIM(Table2[[#This Row],[Company (Manufacturer)]])</f>
        <v>Scharffen Berger</v>
      </c>
      <c r="C2093" t="s">
        <v>3967</v>
      </c>
      <c r="D2093" t="s">
        <v>10</v>
      </c>
      <c r="E2093">
        <v>2007</v>
      </c>
      <c r="F2093" t="s">
        <v>239</v>
      </c>
      <c r="G2093" t="s">
        <v>3982</v>
      </c>
      <c r="H2093" s="1">
        <v>0.75</v>
      </c>
      <c r="I2093" s="1" t="str">
        <f t="shared" si="97"/>
        <v>5</v>
      </c>
      <c r="J2093" t="s">
        <v>145</v>
      </c>
      <c r="K2093" t="s">
        <v>3983</v>
      </c>
      <c r="L2093">
        <v>3</v>
      </c>
      <c r="M2093" t="str">
        <f t="shared" si="96"/>
        <v>Satisfactory</v>
      </c>
      <c r="N2093" t="str">
        <f t="shared" si="98"/>
        <v>Satisfactory</v>
      </c>
    </row>
    <row r="2094" spans="1:14" x14ac:dyDescent="0.25">
      <c r="A2094">
        <v>227</v>
      </c>
      <c r="B2094" t="str">
        <f>TRIM(Table2[[#This Row],[Company (Manufacturer)]])</f>
        <v>Scharffen Berger</v>
      </c>
      <c r="C2094" t="s">
        <v>3967</v>
      </c>
      <c r="D2094" t="s">
        <v>10</v>
      </c>
      <c r="E2094">
        <v>2008</v>
      </c>
      <c r="F2094" t="s">
        <v>239</v>
      </c>
      <c r="G2094" t="s">
        <v>3984</v>
      </c>
      <c r="H2094" s="1">
        <v>0.72</v>
      </c>
      <c r="I2094" s="1" t="str">
        <f t="shared" si="97"/>
        <v>5</v>
      </c>
      <c r="J2094" t="s">
        <v>145</v>
      </c>
      <c r="K2094" t="s">
        <v>3985</v>
      </c>
      <c r="L2094">
        <v>3</v>
      </c>
      <c r="M2094" t="str">
        <f t="shared" si="96"/>
        <v>Satisfactory</v>
      </c>
      <c r="N2094" t="str">
        <f t="shared" si="98"/>
        <v>Satisfactory</v>
      </c>
    </row>
    <row r="2095" spans="1:14" x14ac:dyDescent="0.25">
      <c r="A2095">
        <v>336</v>
      </c>
      <c r="B2095" t="str">
        <f>TRIM(Table2[[#This Row],[Company (Manufacturer)]])</f>
        <v>Scharffen Berger</v>
      </c>
      <c r="C2095" t="s">
        <v>3967</v>
      </c>
      <c r="D2095" t="s">
        <v>10</v>
      </c>
      <c r="E2095">
        <v>2009</v>
      </c>
      <c r="F2095" t="s">
        <v>44</v>
      </c>
      <c r="G2095" t="s">
        <v>3986</v>
      </c>
      <c r="H2095" s="1">
        <v>0.68</v>
      </c>
      <c r="I2095" s="1" t="str">
        <f t="shared" si="97"/>
        <v>5</v>
      </c>
      <c r="J2095" t="s">
        <v>145</v>
      </c>
      <c r="K2095" t="s">
        <v>3987</v>
      </c>
      <c r="L2095">
        <v>3.75</v>
      </c>
      <c r="M2095" t="str">
        <f t="shared" si="96"/>
        <v>Praiseworthy</v>
      </c>
      <c r="N2095" t="str">
        <f t="shared" si="98"/>
        <v>Praiseworthy</v>
      </c>
    </row>
    <row r="2096" spans="1:14" x14ac:dyDescent="0.25">
      <c r="A2096">
        <v>336</v>
      </c>
      <c r="B2096" t="str">
        <f>TRIM(Table2[[#This Row],[Company (Manufacturer)]])</f>
        <v>Scharffen Berger</v>
      </c>
      <c r="C2096" t="s">
        <v>3967</v>
      </c>
      <c r="D2096" t="s">
        <v>10</v>
      </c>
      <c r="E2096">
        <v>2009</v>
      </c>
      <c r="F2096" t="s">
        <v>212</v>
      </c>
      <c r="G2096" t="s">
        <v>3988</v>
      </c>
      <c r="H2096" s="1">
        <v>0.65</v>
      </c>
      <c r="I2096" s="1" t="str">
        <f t="shared" si="97"/>
        <v>5</v>
      </c>
      <c r="J2096" t="s">
        <v>145</v>
      </c>
      <c r="K2096" t="s">
        <v>3989</v>
      </c>
      <c r="L2096">
        <v>4</v>
      </c>
      <c r="M2096" t="str">
        <f t="shared" si="96"/>
        <v>Premium</v>
      </c>
      <c r="N2096" t="str">
        <f t="shared" si="98"/>
        <v>Premium</v>
      </c>
    </row>
    <row r="2097" spans="1:14" x14ac:dyDescent="0.25">
      <c r="A2097">
        <v>445</v>
      </c>
      <c r="B2097" t="str">
        <f>TRIM(Table2[[#This Row],[Company (Manufacturer)]])</f>
        <v>Scharffen Berger</v>
      </c>
      <c r="C2097" t="s">
        <v>3967</v>
      </c>
      <c r="D2097" t="s">
        <v>10</v>
      </c>
      <c r="E2097">
        <v>2009</v>
      </c>
      <c r="F2097" t="s">
        <v>153</v>
      </c>
      <c r="G2097" t="s">
        <v>330</v>
      </c>
      <c r="H2097" s="1">
        <v>0.72</v>
      </c>
      <c r="I2097" s="1" t="str">
        <f t="shared" si="97"/>
        <v>5</v>
      </c>
      <c r="J2097" t="s">
        <v>145</v>
      </c>
      <c r="K2097" t="s">
        <v>3990</v>
      </c>
      <c r="L2097">
        <v>3.75</v>
      </c>
      <c r="M2097" t="str">
        <f t="shared" si="96"/>
        <v>Praiseworthy</v>
      </c>
      <c r="N2097" t="str">
        <f t="shared" si="98"/>
        <v>Praiseworthy</v>
      </c>
    </row>
    <row r="2098" spans="1:14" x14ac:dyDescent="0.25">
      <c r="A2098">
        <v>464</v>
      </c>
      <c r="B2098" t="str">
        <f>TRIM(Table2[[#This Row],[Company (Manufacturer)]])</f>
        <v>Scharffen Berger</v>
      </c>
      <c r="C2098" t="s">
        <v>3967</v>
      </c>
      <c r="D2098" t="s">
        <v>10</v>
      </c>
      <c r="E2098">
        <v>2010</v>
      </c>
      <c r="F2098" t="s">
        <v>245</v>
      </c>
      <c r="G2098" t="s">
        <v>3991</v>
      </c>
      <c r="H2098" s="1">
        <v>0.68</v>
      </c>
      <c r="I2098" s="1" t="str">
        <f t="shared" si="97"/>
        <v>5</v>
      </c>
      <c r="J2098" t="s">
        <v>145</v>
      </c>
      <c r="K2098" t="s">
        <v>3992</v>
      </c>
      <c r="L2098">
        <v>3.5</v>
      </c>
      <c r="M2098" t="str">
        <f t="shared" si="96"/>
        <v>Satisfactory</v>
      </c>
      <c r="N2098" t="str">
        <f t="shared" si="98"/>
        <v>Satisfactory</v>
      </c>
    </row>
    <row r="2099" spans="1:14" x14ac:dyDescent="0.25">
      <c r="A2099">
        <v>464</v>
      </c>
      <c r="B2099" t="str">
        <f>TRIM(Table2[[#This Row],[Company (Manufacturer)]])</f>
        <v>Scharffen Berger</v>
      </c>
      <c r="C2099" t="s">
        <v>3967</v>
      </c>
      <c r="D2099" t="s">
        <v>10</v>
      </c>
      <c r="E2099">
        <v>2010</v>
      </c>
      <c r="F2099" t="s">
        <v>15</v>
      </c>
      <c r="G2099" t="s">
        <v>3993</v>
      </c>
      <c r="H2099" s="1">
        <v>0.65</v>
      </c>
      <c r="I2099" s="1" t="str">
        <f t="shared" si="97"/>
        <v>5</v>
      </c>
      <c r="J2099" t="s">
        <v>145</v>
      </c>
      <c r="K2099" t="s">
        <v>3994</v>
      </c>
      <c r="L2099">
        <v>3.75</v>
      </c>
      <c r="M2099" t="str">
        <f t="shared" si="96"/>
        <v>Praiseworthy</v>
      </c>
      <c r="N2099" t="str">
        <f t="shared" si="98"/>
        <v>Praiseworthy</v>
      </c>
    </row>
    <row r="2100" spans="1:14" x14ac:dyDescent="0.25">
      <c r="A2100">
        <v>781</v>
      </c>
      <c r="B2100" t="str">
        <f>TRIM(Table2[[#This Row],[Company (Manufacturer)]])</f>
        <v>Scharffen Berger</v>
      </c>
      <c r="C2100" t="s">
        <v>3967</v>
      </c>
      <c r="D2100" t="s">
        <v>10</v>
      </c>
      <c r="E2100">
        <v>2011</v>
      </c>
      <c r="F2100" t="s">
        <v>55</v>
      </c>
      <c r="G2100" t="s">
        <v>2912</v>
      </c>
      <c r="H2100" s="1">
        <v>0.68</v>
      </c>
      <c r="I2100" s="1" t="str">
        <f t="shared" si="97"/>
        <v>5</v>
      </c>
      <c r="J2100" t="s">
        <v>145</v>
      </c>
      <c r="K2100" t="s">
        <v>3995</v>
      </c>
      <c r="L2100">
        <v>3.75</v>
      </c>
      <c r="M2100" t="str">
        <f t="shared" si="96"/>
        <v>Praiseworthy</v>
      </c>
      <c r="N2100" t="str">
        <f t="shared" si="98"/>
        <v>Praiseworthy</v>
      </c>
    </row>
    <row r="2101" spans="1:14" x14ac:dyDescent="0.25">
      <c r="A2101">
        <v>959</v>
      </c>
      <c r="B2101" t="str">
        <f>TRIM(Table2[[#This Row],[Company (Manufacturer)]])</f>
        <v>Scharffen Berger</v>
      </c>
      <c r="C2101" t="s">
        <v>3967</v>
      </c>
      <c r="D2101" t="s">
        <v>10</v>
      </c>
      <c r="E2101">
        <v>2012</v>
      </c>
      <c r="F2101" t="s">
        <v>38</v>
      </c>
      <c r="G2101" t="s">
        <v>3996</v>
      </c>
      <c r="H2101" s="1">
        <v>0.78</v>
      </c>
      <c r="I2101" s="1" t="str">
        <f t="shared" si="97"/>
        <v>4</v>
      </c>
      <c r="J2101" t="s">
        <v>36</v>
      </c>
      <c r="K2101" t="s">
        <v>3997</v>
      </c>
      <c r="L2101">
        <v>4</v>
      </c>
      <c r="M2101" t="str">
        <f t="shared" si="96"/>
        <v>Premium</v>
      </c>
      <c r="N2101" t="str">
        <f t="shared" si="98"/>
        <v>Premium</v>
      </c>
    </row>
    <row r="2102" spans="1:14" x14ac:dyDescent="0.25">
      <c r="A2102">
        <v>1658</v>
      </c>
      <c r="B2102" t="str">
        <f>TRIM(Table2[[#This Row],[Company (Manufacturer)]])</f>
        <v>Seaforth</v>
      </c>
      <c r="C2102" t="s">
        <v>3998</v>
      </c>
      <c r="D2102" t="s">
        <v>137</v>
      </c>
      <c r="E2102">
        <v>2015</v>
      </c>
      <c r="F2102" t="s">
        <v>18</v>
      </c>
      <c r="G2102" t="s">
        <v>18</v>
      </c>
      <c r="H2102" s="1">
        <v>0.7</v>
      </c>
      <c r="I2102" s="1" t="str">
        <f t="shared" si="97"/>
        <v>2</v>
      </c>
      <c r="J2102" t="s">
        <v>102</v>
      </c>
      <c r="K2102" t="s">
        <v>3999</v>
      </c>
      <c r="L2102">
        <v>2.75</v>
      </c>
      <c r="M2102" t="str">
        <f t="shared" si="96"/>
        <v>Dissapointing</v>
      </c>
      <c r="N2102" t="str">
        <f t="shared" si="98"/>
        <v>Dissapointing</v>
      </c>
    </row>
    <row r="2103" spans="1:14" x14ac:dyDescent="0.25">
      <c r="A2103">
        <v>1658</v>
      </c>
      <c r="B2103" t="str">
        <f>TRIM(Table2[[#This Row],[Company (Manufacturer)]])</f>
        <v>Seaforth</v>
      </c>
      <c r="C2103" t="s">
        <v>3998</v>
      </c>
      <c r="D2103" t="s">
        <v>137</v>
      </c>
      <c r="E2103">
        <v>2015</v>
      </c>
      <c r="F2103" t="s">
        <v>245</v>
      </c>
      <c r="G2103" t="s">
        <v>245</v>
      </c>
      <c r="H2103" s="1">
        <v>0.7</v>
      </c>
      <c r="I2103" s="1" t="str">
        <f t="shared" si="97"/>
        <v>2</v>
      </c>
      <c r="J2103" t="s">
        <v>102</v>
      </c>
      <c r="K2103" t="s">
        <v>4000</v>
      </c>
      <c r="L2103">
        <v>2.75</v>
      </c>
      <c r="M2103" t="str">
        <f t="shared" si="96"/>
        <v>Dissapointing</v>
      </c>
      <c r="N2103" t="str">
        <f t="shared" si="98"/>
        <v>Dissapointing</v>
      </c>
    </row>
    <row r="2104" spans="1:14" x14ac:dyDescent="0.25">
      <c r="A2104">
        <v>2104</v>
      </c>
      <c r="B2104" t="str">
        <f>TRIM(Table2[[#This Row],[Company (Manufacturer)]])</f>
        <v>Seahorse</v>
      </c>
      <c r="C2104" t="s">
        <v>4001</v>
      </c>
      <c r="D2104" t="s">
        <v>10</v>
      </c>
      <c r="E2104">
        <v>2018</v>
      </c>
      <c r="F2104" t="s">
        <v>313</v>
      </c>
      <c r="G2104" t="s">
        <v>4002</v>
      </c>
      <c r="H2104" s="1">
        <v>0.7</v>
      </c>
      <c r="I2104" s="1" t="str">
        <f t="shared" si="97"/>
        <v>2</v>
      </c>
      <c r="J2104" t="s">
        <v>102</v>
      </c>
      <c r="K2104" t="s">
        <v>4003</v>
      </c>
      <c r="L2104">
        <v>2.75</v>
      </c>
      <c r="M2104" t="str">
        <f t="shared" si="96"/>
        <v>Dissapointing</v>
      </c>
      <c r="N2104" t="str">
        <f t="shared" si="98"/>
        <v>Dissapointing</v>
      </c>
    </row>
    <row r="2105" spans="1:14" x14ac:dyDescent="0.25">
      <c r="A2105">
        <v>2104</v>
      </c>
      <c r="B2105" t="str">
        <f>TRIM(Table2[[#This Row],[Company (Manufacturer)]])</f>
        <v>Seahorse</v>
      </c>
      <c r="C2105" t="s">
        <v>4001</v>
      </c>
      <c r="D2105" t="s">
        <v>10</v>
      </c>
      <c r="E2105">
        <v>2018</v>
      </c>
      <c r="F2105" t="s">
        <v>11</v>
      </c>
      <c r="G2105" t="s">
        <v>302</v>
      </c>
      <c r="H2105" s="1">
        <v>0.7</v>
      </c>
      <c r="I2105" s="1" t="str">
        <f t="shared" si="97"/>
        <v>2</v>
      </c>
      <c r="J2105" t="s">
        <v>102</v>
      </c>
      <c r="K2105" t="s">
        <v>4004</v>
      </c>
      <c r="L2105">
        <v>3.25</v>
      </c>
      <c r="M2105" t="str">
        <f t="shared" si="96"/>
        <v>Satisfactory</v>
      </c>
      <c r="N2105" t="str">
        <f t="shared" si="98"/>
        <v>Satisfactory</v>
      </c>
    </row>
    <row r="2106" spans="1:14" x14ac:dyDescent="0.25">
      <c r="A2106">
        <v>2108</v>
      </c>
      <c r="B2106" t="str">
        <f>TRIM(Table2[[#This Row],[Company (Manufacturer)]])</f>
        <v>Seahorse</v>
      </c>
      <c r="C2106" t="s">
        <v>4001</v>
      </c>
      <c r="D2106" t="s">
        <v>10</v>
      </c>
      <c r="E2106">
        <v>2018</v>
      </c>
      <c r="F2106" t="s">
        <v>18</v>
      </c>
      <c r="G2106" t="s">
        <v>419</v>
      </c>
      <c r="H2106" s="1">
        <v>0.7</v>
      </c>
      <c r="I2106" s="1" t="str">
        <f t="shared" si="97"/>
        <v>2</v>
      </c>
      <c r="J2106" t="s">
        <v>102</v>
      </c>
      <c r="K2106" t="s">
        <v>4005</v>
      </c>
      <c r="L2106">
        <v>3</v>
      </c>
      <c r="M2106" t="str">
        <f t="shared" si="96"/>
        <v>Satisfactory</v>
      </c>
      <c r="N2106" t="str">
        <f t="shared" si="98"/>
        <v>Satisfactory</v>
      </c>
    </row>
    <row r="2107" spans="1:14" x14ac:dyDescent="0.25">
      <c r="A2107">
        <v>2446</v>
      </c>
      <c r="B2107" t="str">
        <f>TRIM(Table2[[#This Row],[Company (Manufacturer)]])</f>
        <v>Seahorse</v>
      </c>
      <c r="C2107" t="s">
        <v>4001</v>
      </c>
      <c r="D2107" t="s">
        <v>10</v>
      </c>
      <c r="E2107">
        <v>2019</v>
      </c>
      <c r="F2107" t="s">
        <v>21</v>
      </c>
      <c r="G2107" t="s">
        <v>321</v>
      </c>
      <c r="H2107" s="1">
        <v>0.7</v>
      </c>
      <c r="I2107" s="1" t="str">
        <f t="shared" si="97"/>
        <v>2</v>
      </c>
      <c r="J2107" t="s">
        <v>102</v>
      </c>
      <c r="K2107" t="s">
        <v>4006</v>
      </c>
      <c r="L2107">
        <v>2.75</v>
      </c>
      <c r="M2107" t="str">
        <f t="shared" si="96"/>
        <v>Dissapointing</v>
      </c>
      <c r="N2107" t="str">
        <f t="shared" si="98"/>
        <v>Dissapointing</v>
      </c>
    </row>
    <row r="2108" spans="1:14" x14ac:dyDescent="0.25">
      <c r="A2108">
        <v>2446</v>
      </c>
      <c r="B2108" t="str">
        <f>TRIM(Table2[[#This Row],[Company (Manufacturer)]])</f>
        <v>Seahorse</v>
      </c>
      <c r="C2108" t="s">
        <v>4001</v>
      </c>
      <c r="D2108" t="s">
        <v>10</v>
      </c>
      <c r="E2108">
        <v>2019</v>
      </c>
      <c r="F2108" t="s">
        <v>30</v>
      </c>
      <c r="G2108" t="s">
        <v>4007</v>
      </c>
      <c r="H2108" s="1">
        <v>0.7</v>
      </c>
      <c r="I2108" s="1" t="str">
        <f t="shared" si="97"/>
        <v>2</v>
      </c>
      <c r="J2108" t="s">
        <v>102</v>
      </c>
      <c r="K2108" t="s">
        <v>4008</v>
      </c>
      <c r="L2108">
        <v>3.5</v>
      </c>
      <c r="M2108" t="str">
        <f t="shared" si="96"/>
        <v>Satisfactory</v>
      </c>
      <c r="N2108" t="str">
        <f t="shared" si="98"/>
        <v>Satisfactory</v>
      </c>
    </row>
    <row r="2109" spans="1:14" x14ac:dyDescent="0.25">
      <c r="A2109">
        <v>2590</v>
      </c>
      <c r="B2109" t="str">
        <f>TRIM(Table2[[#This Row],[Company (Manufacturer)]])</f>
        <v>Seahorse</v>
      </c>
      <c r="C2109" t="s">
        <v>4001</v>
      </c>
      <c r="D2109" t="s">
        <v>10</v>
      </c>
      <c r="E2109">
        <v>2021</v>
      </c>
      <c r="F2109" t="s">
        <v>38</v>
      </c>
      <c r="G2109" t="s">
        <v>334</v>
      </c>
      <c r="H2109" s="1">
        <v>0.7</v>
      </c>
      <c r="I2109" s="1" t="str">
        <f t="shared" si="97"/>
        <v>2</v>
      </c>
      <c r="J2109" t="s">
        <v>102</v>
      </c>
      <c r="K2109" t="s">
        <v>4009</v>
      </c>
      <c r="L2109">
        <v>3.5</v>
      </c>
      <c r="M2109" t="str">
        <f t="shared" si="96"/>
        <v>Satisfactory</v>
      </c>
      <c r="N2109" t="str">
        <f t="shared" si="98"/>
        <v>Satisfactory</v>
      </c>
    </row>
    <row r="2110" spans="1:14" x14ac:dyDescent="0.25">
      <c r="A2110">
        <v>2594</v>
      </c>
      <c r="B2110" t="str">
        <f>TRIM(Table2[[#This Row],[Company (Manufacturer)]])</f>
        <v>Seahorse</v>
      </c>
      <c r="C2110" t="s">
        <v>4001</v>
      </c>
      <c r="D2110" t="s">
        <v>10</v>
      </c>
      <c r="E2110">
        <v>2021</v>
      </c>
      <c r="F2110" t="s">
        <v>153</v>
      </c>
      <c r="G2110" t="s">
        <v>330</v>
      </c>
      <c r="H2110" s="1">
        <v>0.7</v>
      </c>
      <c r="I2110" s="1" t="str">
        <f t="shared" si="97"/>
        <v>2</v>
      </c>
      <c r="J2110" t="s">
        <v>102</v>
      </c>
      <c r="K2110" t="s">
        <v>4010</v>
      </c>
      <c r="L2110">
        <v>3.5</v>
      </c>
      <c r="M2110" t="str">
        <f t="shared" si="96"/>
        <v>Satisfactory</v>
      </c>
      <c r="N2110" t="str">
        <f t="shared" si="98"/>
        <v>Satisfactory</v>
      </c>
    </row>
    <row r="2111" spans="1:14" x14ac:dyDescent="0.25">
      <c r="A2111">
        <v>2660</v>
      </c>
      <c r="B2111" t="str">
        <f>TRIM(Table2[[#This Row],[Company (Manufacturer)]])</f>
        <v>Seahorse</v>
      </c>
      <c r="C2111" t="s">
        <v>4001</v>
      </c>
      <c r="D2111" t="s">
        <v>10</v>
      </c>
      <c r="E2111">
        <v>2021</v>
      </c>
      <c r="F2111" t="s">
        <v>149</v>
      </c>
      <c r="G2111" t="s">
        <v>4011</v>
      </c>
      <c r="H2111" s="1">
        <v>0.75</v>
      </c>
      <c r="I2111" s="1" t="str">
        <f t="shared" si="97"/>
        <v>2</v>
      </c>
      <c r="J2111" t="s">
        <v>102</v>
      </c>
      <c r="K2111" t="s">
        <v>4012</v>
      </c>
      <c r="L2111">
        <v>3.25</v>
      </c>
      <c r="M2111" t="str">
        <f t="shared" si="96"/>
        <v>Satisfactory</v>
      </c>
      <c r="N2111" t="str">
        <f t="shared" si="98"/>
        <v>Satisfactory</v>
      </c>
    </row>
    <row r="2112" spans="1:14" x14ac:dyDescent="0.25">
      <c r="A2112">
        <v>2660</v>
      </c>
      <c r="B2112" t="str">
        <f>TRIM(Table2[[#This Row],[Company (Manufacturer)]])</f>
        <v>Seahorse</v>
      </c>
      <c r="C2112" t="s">
        <v>4001</v>
      </c>
      <c r="D2112" t="s">
        <v>10</v>
      </c>
      <c r="E2112">
        <v>2021</v>
      </c>
      <c r="F2112" t="s">
        <v>24</v>
      </c>
      <c r="G2112" t="s">
        <v>326</v>
      </c>
      <c r="H2112" s="1">
        <v>0.7</v>
      </c>
      <c r="I2112" s="1" t="str">
        <f t="shared" si="97"/>
        <v>2</v>
      </c>
      <c r="J2112" t="s">
        <v>102</v>
      </c>
      <c r="K2112" t="s">
        <v>4013</v>
      </c>
      <c r="L2112">
        <v>3.5</v>
      </c>
      <c r="M2112" t="str">
        <f t="shared" si="96"/>
        <v>Satisfactory</v>
      </c>
      <c r="N2112" t="str">
        <f t="shared" si="98"/>
        <v>Satisfactory</v>
      </c>
    </row>
    <row r="2113" spans="1:14" x14ac:dyDescent="0.25">
      <c r="A2113">
        <v>2366</v>
      </c>
      <c r="B2113" t="str">
        <f>TRIM(Table2[[#This Row],[Company (Manufacturer)]])</f>
        <v>Shane Chocolate Works</v>
      </c>
      <c r="C2113" t="s">
        <v>4014</v>
      </c>
      <c r="D2113" t="s">
        <v>10</v>
      </c>
      <c r="E2113">
        <v>2019</v>
      </c>
      <c r="F2113" t="s">
        <v>230</v>
      </c>
      <c r="G2113" t="s">
        <v>230</v>
      </c>
      <c r="H2113" s="1">
        <v>0.7</v>
      </c>
      <c r="I2113" s="1" t="str">
        <f t="shared" si="97"/>
        <v>3</v>
      </c>
      <c r="J2113" t="s">
        <v>13</v>
      </c>
      <c r="K2113" t="s">
        <v>4015</v>
      </c>
      <c r="L2113">
        <v>3.5</v>
      </c>
      <c r="M2113" t="str">
        <f t="shared" si="96"/>
        <v>Satisfactory</v>
      </c>
      <c r="N2113" t="str">
        <f t="shared" si="98"/>
        <v>Satisfactory</v>
      </c>
    </row>
    <row r="2114" spans="1:14" x14ac:dyDescent="0.25">
      <c r="A2114">
        <v>2370</v>
      </c>
      <c r="B2114" t="str">
        <f>TRIM(Table2[[#This Row],[Company (Manufacturer)]])</f>
        <v>Shane Chocolate Works</v>
      </c>
      <c r="C2114" t="s">
        <v>4014</v>
      </c>
      <c r="D2114" t="s">
        <v>10</v>
      </c>
      <c r="E2114">
        <v>2019</v>
      </c>
      <c r="F2114" t="s">
        <v>274</v>
      </c>
      <c r="G2114" t="s">
        <v>274</v>
      </c>
      <c r="H2114" s="1">
        <v>0.7</v>
      </c>
      <c r="I2114" s="1" t="str">
        <f t="shared" si="97"/>
        <v>3</v>
      </c>
      <c r="J2114" t="s">
        <v>13</v>
      </c>
      <c r="K2114" t="s">
        <v>4016</v>
      </c>
      <c r="L2114">
        <v>3</v>
      </c>
      <c r="M2114" t="str">
        <f t="shared" ref="M2114:M2177" si="99">VLOOKUP(L2114,$S$10:$T$15,2,TRUE)</f>
        <v>Satisfactory</v>
      </c>
      <c r="N2114" t="str">
        <f t="shared" si="98"/>
        <v>Satisfactory</v>
      </c>
    </row>
    <row r="2115" spans="1:14" x14ac:dyDescent="0.25">
      <c r="A2115">
        <v>2370</v>
      </c>
      <c r="B2115" t="str">
        <f>TRIM(Table2[[#This Row],[Company (Manufacturer)]])</f>
        <v>Shane Chocolate Works</v>
      </c>
      <c r="C2115" t="s">
        <v>4014</v>
      </c>
      <c r="D2115" t="s">
        <v>10</v>
      </c>
      <c r="E2115">
        <v>2019</v>
      </c>
      <c r="F2115" t="s">
        <v>49</v>
      </c>
      <c r="G2115" t="s">
        <v>49</v>
      </c>
      <c r="H2115" s="1">
        <v>0.7</v>
      </c>
      <c r="I2115" s="1" t="str">
        <f t="shared" ref="I2115:I2178" si="100">LEFT(J2115,1)</f>
        <v>3</v>
      </c>
      <c r="J2115" t="s">
        <v>13</v>
      </c>
      <c r="K2115" t="s">
        <v>4017</v>
      </c>
      <c r="L2115">
        <v>3</v>
      </c>
      <c r="M2115" t="str">
        <f t="shared" si="99"/>
        <v>Satisfactory</v>
      </c>
      <c r="N2115" t="str">
        <f t="shared" ref="N2115:N2178" si="101">IF(AND(L2115 &gt;= 1, L2115&lt; 2), "Unpleaseant", IF(AND(L2115 &gt;= 2, L2115 &lt;3), "Dissapointing", IF(AND(L2115 &gt;= 3, L2115&lt;3.75), "Satisfactory", IF(AND(L2115&gt;=3.75, L2115&lt; 4), "Praiseworthy", IF(AND(L2115 &gt;=4, L2115&lt;5), "Premium", "Elite")))))</f>
        <v>Satisfactory</v>
      </c>
    </row>
    <row r="2116" spans="1:14" x14ac:dyDescent="0.25">
      <c r="A2116">
        <v>1335</v>
      </c>
      <c r="B2116" t="str">
        <f>TRIM(Table2[[#This Row],[Company (Manufacturer)]])</f>
        <v>Shark Mountain</v>
      </c>
      <c r="C2116" t="s">
        <v>4018</v>
      </c>
      <c r="D2116" t="s">
        <v>10</v>
      </c>
      <c r="E2116">
        <v>2014</v>
      </c>
      <c r="F2116" t="s">
        <v>46</v>
      </c>
      <c r="G2116" t="s">
        <v>46</v>
      </c>
      <c r="H2116" s="1">
        <v>0.75</v>
      </c>
      <c r="I2116" s="1" t="str">
        <f t="shared" si="100"/>
        <v>2</v>
      </c>
      <c r="J2116" t="s">
        <v>102</v>
      </c>
      <c r="K2116" t="s">
        <v>4019</v>
      </c>
      <c r="L2116">
        <v>3</v>
      </c>
      <c r="M2116" t="str">
        <f t="shared" si="99"/>
        <v>Satisfactory</v>
      </c>
      <c r="N2116" t="str">
        <f t="shared" si="101"/>
        <v>Satisfactory</v>
      </c>
    </row>
    <row r="2117" spans="1:14" x14ac:dyDescent="0.25">
      <c r="A2117">
        <v>1335</v>
      </c>
      <c r="B2117" t="str">
        <f>TRIM(Table2[[#This Row],[Company (Manufacturer)]])</f>
        <v>Shark Mountain</v>
      </c>
      <c r="C2117" t="s">
        <v>4018</v>
      </c>
      <c r="D2117" t="s">
        <v>10</v>
      </c>
      <c r="E2117">
        <v>2014</v>
      </c>
      <c r="F2117" t="s">
        <v>230</v>
      </c>
      <c r="G2117" t="s">
        <v>4020</v>
      </c>
      <c r="H2117" s="1">
        <v>0.72</v>
      </c>
      <c r="I2117" s="1" t="str">
        <f t="shared" si="100"/>
        <v>2</v>
      </c>
      <c r="J2117" t="s">
        <v>102</v>
      </c>
      <c r="K2117" t="s">
        <v>4021</v>
      </c>
      <c r="L2117">
        <v>3.25</v>
      </c>
      <c r="M2117" t="str">
        <f t="shared" si="99"/>
        <v>Satisfactory</v>
      </c>
      <c r="N2117" t="str">
        <f t="shared" si="101"/>
        <v>Satisfactory</v>
      </c>
    </row>
    <row r="2118" spans="1:14" x14ac:dyDescent="0.25">
      <c r="A2118">
        <v>1450</v>
      </c>
      <c r="B2118" t="str">
        <f>TRIM(Table2[[#This Row],[Company (Manufacturer)]])</f>
        <v>Shark Mountain</v>
      </c>
      <c r="C2118" t="s">
        <v>4018</v>
      </c>
      <c r="D2118" t="s">
        <v>10</v>
      </c>
      <c r="E2118">
        <v>2015</v>
      </c>
      <c r="F2118" t="s">
        <v>243</v>
      </c>
      <c r="G2118" t="s">
        <v>243</v>
      </c>
      <c r="H2118" s="1">
        <v>0.72</v>
      </c>
      <c r="I2118" s="1" t="str">
        <f t="shared" si="100"/>
        <v>2</v>
      </c>
      <c r="J2118" t="s">
        <v>102</v>
      </c>
      <c r="K2118" t="s">
        <v>4022</v>
      </c>
      <c r="L2118">
        <v>3.25</v>
      </c>
      <c r="M2118" t="str">
        <f t="shared" si="99"/>
        <v>Satisfactory</v>
      </c>
      <c r="N2118" t="str">
        <f t="shared" si="101"/>
        <v>Satisfactory</v>
      </c>
    </row>
    <row r="2119" spans="1:14" x14ac:dyDescent="0.25">
      <c r="A2119">
        <v>1450</v>
      </c>
      <c r="B2119" t="str">
        <f>TRIM(Table2[[#This Row],[Company (Manufacturer)]])</f>
        <v>Shark Mountain</v>
      </c>
      <c r="C2119" t="s">
        <v>4018</v>
      </c>
      <c r="D2119" t="s">
        <v>10</v>
      </c>
      <c r="E2119">
        <v>2015</v>
      </c>
      <c r="F2119" t="s">
        <v>55</v>
      </c>
      <c r="G2119" t="s">
        <v>55</v>
      </c>
      <c r="H2119" s="1">
        <v>0.73</v>
      </c>
      <c r="I2119" s="1" t="str">
        <f t="shared" si="100"/>
        <v>2</v>
      </c>
      <c r="J2119" t="s">
        <v>102</v>
      </c>
      <c r="K2119" t="s">
        <v>4023</v>
      </c>
      <c r="L2119">
        <v>3.5</v>
      </c>
      <c r="M2119" t="str">
        <f t="shared" si="99"/>
        <v>Satisfactory</v>
      </c>
      <c r="N2119" t="str">
        <f t="shared" si="101"/>
        <v>Satisfactory</v>
      </c>
    </row>
    <row r="2120" spans="1:14" x14ac:dyDescent="0.25">
      <c r="A2120">
        <v>1466</v>
      </c>
      <c r="B2120" t="str">
        <f>TRIM(Table2[[#This Row],[Company (Manufacturer)]])</f>
        <v>Shark Mountain</v>
      </c>
      <c r="C2120" t="s">
        <v>4018</v>
      </c>
      <c r="D2120" t="s">
        <v>10</v>
      </c>
      <c r="E2120">
        <v>2015</v>
      </c>
      <c r="F2120" t="s">
        <v>27</v>
      </c>
      <c r="G2120" t="s">
        <v>195</v>
      </c>
      <c r="H2120" s="1">
        <v>0.77</v>
      </c>
      <c r="I2120" s="1" t="str">
        <f t="shared" si="100"/>
        <v>2</v>
      </c>
      <c r="J2120" t="s">
        <v>102</v>
      </c>
      <c r="K2120" t="s">
        <v>4024</v>
      </c>
      <c r="L2120">
        <v>2.75</v>
      </c>
      <c r="M2120" t="str">
        <f t="shared" si="99"/>
        <v>Dissapointing</v>
      </c>
      <c r="N2120" t="str">
        <f t="shared" si="101"/>
        <v>Dissapointing</v>
      </c>
    </row>
    <row r="2121" spans="1:14" x14ac:dyDescent="0.25">
      <c r="A2121">
        <v>1466</v>
      </c>
      <c r="B2121" t="str">
        <f>TRIM(Table2[[#This Row],[Company (Manufacturer)]])</f>
        <v>Shark Mountain</v>
      </c>
      <c r="C2121" t="s">
        <v>4018</v>
      </c>
      <c r="D2121" t="s">
        <v>10</v>
      </c>
      <c r="E2121">
        <v>2015</v>
      </c>
      <c r="F2121" t="s">
        <v>18</v>
      </c>
      <c r="G2121" t="s">
        <v>2598</v>
      </c>
      <c r="H2121" s="1">
        <v>0.74</v>
      </c>
      <c r="I2121" s="1" t="str">
        <f t="shared" si="100"/>
        <v>2</v>
      </c>
      <c r="J2121" t="s">
        <v>102</v>
      </c>
      <c r="K2121" t="s">
        <v>4025</v>
      </c>
      <c r="L2121">
        <v>3.5</v>
      </c>
      <c r="M2121" t="str">
        <f t="shared" si="99"/>
        <v>Satisfactory</v>
      </c>
      <c r="N2121" t="str">
        <f t="shared" si="101"/>
        <v>Satisfactory</v>
      </c>
    </row>
    <row r="2122" spans="1:14" x14ac:dyDescent="0.25">
      <c r="A2122">
        <v>713</v>
      </c>
      <c r="B2122" t="str">
        <f>TRIM(Table2[[#This Row],[Company (Manufacturer)]])</f>
        <v>Shark's</v>
      </c>
      <c r="C2122" t="s">
        <v>4026</v>
      </c>
      <c r="D2122" t="s">
        <v>10</v>
      </c>
      <c r="E2122">
        <v>2011</v>
      </c>
      <c r="F2122" t="s">
        <v>10</v>
      </c>
      <c r="G2122" t="s">
        <v>4027</v>
      </c>
      <c r="H2122" s="1">
        <v>0.73</v>
      </c>
      <c r="I2122" s="1" t="str">
        <f t="shared" si="100"/>
        <v>4</v>
      </c>
      <c r="J2122" t="s">
        <v>130</v>
      </c>
      <c r="K2122" t="s">
        <v>4028</v>
      </c>
      <c r="L2122">
        <v>2</v>
      </c>
      <c r="M2122" t="str">
        <f t="shared" si="99"/>
        <v>Dissapointing</v>
      </c>
      <c r="N2122" t="str">
        <f t="shared" si="101"/>
        <v>Dissapointing</v>
      </c>
    </row>
    <row r="2123" spans="1:14" x14ac:dyDescent="0.25">
      <c r="A2123">
        <v>721</v>
      </c>
      <c r="B2123" t="str">
        <f>TRIM(Table2[[#This Row],[Company (Manufacturer)]])</f>
        <v>Shark's</v>
      </c>
      <c r="C2123" t="s">
        <v>4026</v>
      </c>
      <c r="D2123" t="s">
        <v>10</v>
      </c>
      <c r="E2123">
        <v>2011</v>
      </c>
      <c r="F2123" t="s">
        <v>10</v>
      </c>
      <c r="G2123" t="s">
        <v>4029</v>
      </c>
      <c r="H2123" s="1">
        <v>0.73</v>
      </c>
      <c r="I2123" s="1" t="str">
        <f t="shared" si="100"/>
        <v>4</v>
      </c>
      <c r="J2123" t="s">
        <v>130</v>
      </c>
      <c r="K2123" t="s">
        <v>4030</v>
      </c>
      <c r="L2123">
        <v>2.5</v>
      </c>
      <c r="M2123" t="str">
        <f t="shared" si="99"/>
        <v>Dissapointing</v>
      </c>
      <c r="N2123" t="str">
        <f t="shared" si="101"/>
        <v>Dissapointing</v>
      </c>
    </row>
    <row r="2124" spans="1:14" x14ac:dyDescent="0.25">
      <c r="A2124">
        <v>757</v>
      </c>
      <c r="B2124" t="str">
        <f>TRIM(Table2[[#This Row],[Company (Manufacturer)]])</f>
        <v>Shattell</v>
      </c>
      <c r="C2124" t="s">
        <v>4031</v>
      </c>
      <c r="D2124" t="s">
        <v>38</v>
      </c>
      <c r="E2124">
        <v>2011</v>
      </c>
      <c r="F2124" t="s">
        <v>38</v>
      </c>
      <c r="G2124" t="s">
        <v>86</v>
      </c>
      <c r="H2124" s="1">
        <v>0.75</v>
      </c>
      <c r="I2124" s="1" t="str">
        <f t="shared" si="100"/>
        <v>3</v>
      </c>
      <c r="J2124" t="s">
        <v>13</v>
      </c>
      <c r="K2124" t="s">
        <v>4032</v>
      </c>
      <c r="L2124">
        <v>3.5</v>
      </c>
      <c r="M2124" t="str">
        <f t="shared" si="99"/>
        <v>Satisfactory</v>
      </c>
      <c r="N2124" t="str">
        <f t="shared" si="101"/>
        <v>Satisfactory</v>
      </c>
    </row>
    <row r="2125" spans="1:14" x14ac:dyDescent="0.25">
      <c r="A2125">
        <v>1884</v>
      </c>
      <c r="B2125" t="str">
        <f>TRIM(Table2[[#This Row],[Company (Manufacturer)]])</f>
        <v>Shattell</v>
      </c>
      <c r="C2125" t="s">
        <v>4031</v>
      </c>
      <c r="D2125" t="s">
        <v>38</v>
      </c>
      <c r="E2125">
        <v>2016</v>
      </c>
      <c r="F2125" t="s">
        <v>38</v>
      </c>
      <c r="G2125" t="s">
        <v>4033</v>
      </c>
      <c r="H2125" s="1">
        <v>0.7</v>
      </c>
      <c r="I2125" s="1" t="str">
        <f t="shared" si="100"/>
        <v>3</v>
      </c>
      <c r="J2125" t="s">
        <v>13</v>
      </c>
      <c r="K2125" t="s">
        <v>4034</v>
      </c>
      <c r="L2125">
        <v>3.25</v>
      </c>
      <c r="M2125" t="str">
        <f t="shared" si="99"/>
        <v>Satisfactory</v>
      </c>
      <c r="N2125" t="str">
        <f t="shared" si="101"/>
        <v>Satisfactory</v>
      </c>
    </row>
    <row r="2126" spans="1:14" x14ac:dyDescent="0.25">
      <c r="A2126">
        <v>1586</v>
      </c>
      <c r="B2126" t="str">
        <f>TRIM(Table2[[#This Row],[Company (Manufacturer)]])</f>
        <v>Sibu</v>
      </c>
      <c r="C2126" t="s">
        <v>4035</v>
      </c>
      <c r="D2126" t="s">
        <v>316</v>
      </c>
      <c r="E2126">
        <v>2015</v>
      </c>
      <c r="F2126" t="s">
        <v>316</v>
      </c>
      <c r="G2126" t="s">
        <v>4036</v>
      </c>
      <c r="H2126" s="1">
        <v>0.82</v>
      </c>
      <c r="I2126" s="1" t="str">
        <f t="shared" si="100"/>
        <v>3</v>
      </c>
      <c r="J2126" t="s">
        <v>13</v>
      </c>
      <c r="K2126" t="s">
        <v>4037</v>
      </c>
      <c r="L2126">
        <v>3.25</v>
      </c>
      <c r="M2126" t="str">
        <f t="shared" si="99"/>
        <v>Satisfactory</v>
      </c>
      <c r="N2126" t="str">
        <f t="shared" si="101"/>
        <v>Satisfactory</v>
      </c>
    </row>
    <row r="2127" spans="1:14" x14ac:dyDescent="0.25">
      <c r="A2127">
        <v>1586</v>
      </c>
      <c r="B2127" t="str">
        <f>TRIM(Table2[[#This Row],[Company (Manufacturer)]])</f>
        <v>Sibu</v>
      </c>
      <c r="C2127" t="s">
        <v>4035</v>
      </c>
      <c r="D2127" t="s">
        <v>316</v>
      </c>
      <c r="E2127">
        <v>2015</v>
      </c>
      <c r="F2127" t="s">
        <v>316</v>
      </c>
      <c r="G2127" t="s">
        <v>4038</v>
      </c>
      <c r="H2127" s="1">
        <v>0.7</v>
      </c>
      <c r="I2127" s="1" t="str">
        <f t="shared" si="100"/>
        <v>3</v>
      </c>
      <c r="J2127" t="s">
        <v>13</v>
      </c>
      <c r="K2127" t="s">
        <v>4039</v>
      </c>
      <c r="L2127">
        <v>3.5</v>
      </c>
      <c r="M2127" t="str">
        <f t="shared" si="99"/>
        <v>Satisfactory</v>
      </c>
      <c r="N2127" t="str">
        <f t="shared" si="101"/>
        <v>Satisfactory</v>
      </c>
    </row>
    <row r="2128" spans="1:14" x14ac:dyDescent="0.25">
      <c r="A2128">
        <v>911</v>
      </c>
      <c r="B2128" t="str">
        <f>TRIM(Table2[[#This Row],[Company (Manufacturer)]])</f>
        <v>Sibu Sura</v>
      </c>
      <c r="C2128" t="s">
        <v>4040</v>
      </c>
      <c r="D2128" t="s">
        <v>10</v>
      </c>
      <c r="E2128">
        <v>2012</v>
      </c>
      <c r="F2128" t="s">
        <v>38</v>
      </c>
      <c r="G2128" t="s">
        <v>38</v>
      </c>
      <c r="H2128" s="1">
        <v>0.7</v>
      </c>
      <c r="I2128" s="1" t="str">
        <f t="shared" si="100"/>
        <v/>
      </c>
      <c r="K2128" t="s">
        <v>4041</v>
      </c>
      <c r="L2128">
        <v>2.5</v>
      </c>
      <c r="M2128" t="str">
        <f t="shared" si="99"/>
        <v>Dissapointing</v>
      </c>
      <c r="N2128" t="str">
        <f t="shared" si="101"/>
        <v>Dissapointing</v>
      </c>
    </row>
    <row r="2129" spans="1:14" x14ac:dyDescent="0.25">
      <c r="A2129">
        <v>2716</v>
      </c>
      <c r="B2129" t="str">
        <f>TRIM(Table2[[#This Row],[Company (Manufacturer)]])</f>
        <v>Sierra Sagrada</v>
      </c>
      <c r="C2129" t="s">
        <v>4042</v>
      </c>
      <c r="D2129" t="s">
        <v>49</v>
      </c>
      <c r="E2129">
        <v>2022</v>
      </c>
      <c r="F2129" t="s">
        <v>49</v>
      </c>
      <c r="G2129" t="s">
        <v>4043</v>
      </c>
      <c r="H2129" s="1">
        <v>0.72</v>
      </c>
      <c r="I2129" s="1" t="str">
        <f t="shared" si="100"/>
        <v>3</v>
      </c>
      <c r="J2129" t="s">
        <v>13</v>
      </c>
      <c r="K2129" t="s">
        <v>4044</v>
      </c>
      <c r="L2129">
        <v>3.5</v>
      </c>
      <c r="M2129" t="str">
        <f t="shared" si="99"/>
        <v>Satisfactory</v>
      </c>
      <c r="N2129" t="str">
        <f t="shared" si="101"/>
        <v>Satisfactory</v>
      </c>
    </row>
    <row r="2130" spans="1:14" x14ac:dyDescent="0.25">
      <c r="A2130">
        <v>717</v>
      </c>
      <c r="B2130" t="str">
        <f>TRIM(Table2[[#This Row],[Company (Manufacturer)]])</f>
        <v>Silvio Bessone</v>
      </c>
      <c r="C2130" t="s">
        <v>4045</v>
      </c>
      <c r="D2130" t="s">
        <v>238</v>
      </c>
      <c r="E2130">
        <v>2011</v>
      </c>
      <c r="F2130" t="s">
        <v>230</v>
      </c>
      <c r="G2130" t="s">
        <v>4046</v>
      </c>
      <c r="H2130" s="1">
        <v>0.67</v>
      </c>
      <c r="I2130" s="1" t="str">
        <f t="shared" si="100"/>
        <v>4</v>
      </c>
      <c r="J2130" t="s">
        <v>3153</v>
      </c>
      <c r="K2130" t="s">
        <v>4047</v>
      </c>
      <c r="L2130">
        <v>3</v>
      </c>
      <c r="M2130" t="str">
        <f t="shared" si="99"/>
        <v>Satisfactory</v>
      </c>
      <c r="N2130" t="str">
        <f t="shared" si="101"/>
        <v>Satisfactory</v>
      </c>
    </row>
    <row r="2131" spans="1:14" x14ac:dyDescent="0.25">
      <c r="A2131">
        <v>725</v>
      </c>
      <c r="B2131" t="str">
        <f>TRIM(Table2[[#This Row],[Company (Manufacturer)]])</f>
        <v>Silvio Bessone</v>
      </c>
      <c r="C2131" t="s">
        <v>4045</v>
      </c>
      <c r="D2131" t="s">
        <v>238</v>
      </c>
      <c r="E2131">
        <v>2011</v>
      </c>
      <c r="F2131" t="s">
        <v>83</v>
      </c>
      <c r="G2131" t="s">
        <v>4048</v>
      </c>
      <c r="H2131" s="1">
        <v>0.65</v>
      </c>
      <c r="I2131" s="1" t="str">
        <f t="shared" si="100"/>
        <v>4</v>
      </c>
      <c r="J2131" t="s">
        <v>3153</v>
      </c>
      <c r="K2131" t="s">
        <v>4049</v>
      </c>
      <c r="L2131">
        <v>3.25</v>
      </c>
      <c r="M2131" t="str">
        <f t="shared" si="99"/>
        <v>Satisfactory</v>
      </c>
      <c r="N2131" t="str">
        <f t="shared" si="101"/>
        <v>Satisfactory</v>
      </c>
    </row>
    <row r="2132" spans="1:14" x14ac:dyDescent="0.25">
      <c r="A2132">
        <v>729</v>
      </c>
      <c r="B2132" t="str">
        <f>TRIM(Table2[[#This Row],[Company (Manufacturer)]])</f>
        <v>Silvio Bessone</v>
      </c>
      <c r="C2132" t="s">
        <v>4045</v>
      </c>
      <c r="D2132" t="s">
        <v>238</v>
      </c>
      <c r="E2132">
        <v>2011</v>
      </c>
      <c r="F2132" t="s">
        <v>44</v>
      </c>
      <c r="G2132" t="s">
        <v>4050</v>
      </c>
      <c r="H2132" s="1">
        <v>0.6</v>
      </c>
      <c r="I2132" s="1" t="str">
        <f t="shared" si="100"/>
        <v>4</v>
      </c>
      <c r="J2132" t="s">
        <v>3153</v>
      </c>
      <c r="K2132" t="s">
        <v>4051</v>
      </c>
      <c r="L2132">
        <v>3.25</v>
      </c>
      <c r="M2132" t="str">
        <f t="shared" si="99"/>
        <v>Satisfactory</v>
      </c>
      <c r="N2132" t="str">
        <f t="shared" si="101"/>
        <v>Satisfactory</v>
      </c>
    </row>
    <row r="2133" spans="1:14" x14ac:dyDescent="0.25">
      <c r="A2133">
        <v>741</v>
      </c>
      <c r="B2133" t="str">
        <f>TRIM(Table2[[#This Row],[Company (Manufacturer)]])</f>
        <v>Silvio Bessone</v>
      </c>
      <c r="C2133" t="s">
        <v>4045</v>
      </c>
      <c r="D2133" t="s">
        <v>238</v>
      </c>
      <c r="E2133">
        <v>2011</v>
      </c>
      <c r="F2133" t="s">
        <v>49</v>
      </c>
      <c r="G2133" t="s">
        <v>4052</v>
      </c>
      <c r="H2133" s="1">
        <v>0.68</v>
      </c>
      <c r="I2133" s="1" t="str">
        <f t="shared" si="100"/>
        <v>4</v>
      </c>
      <c r="J2133" t="s">
        <v>3153</v>
      </c>
      <c r="K2133" t="s">
        <v>4053</v>
      </c>
      <c r="L2133">
        <v>3</v>
      </c>
      <c r="M2133" t="str">
        <f t="shared" si="99"/>
        <v>Satisfactory</v>
      </c>
      <c r="N2133" t="str">
        <f t="shared" si="101"/>
        <v>Satisfactory</v>
      </c>
    </row>
    <row r="2134" spans="1:14" x14ac:dyDescent="0.25">
      <c r="A2134">
        <v>1339</v>
      </c>
      <c r="B2134" t="str">
        <f>TRIM(Table2[[#This Row],[Company (Manufacturer)]])</f>
        <v>Sirene</v>
      </c>
      <c r="C2134" t="s">
        <v>4054</v>
      </c>
      <c r="D2134" t="s">
        <v>229</v>
      </c>
      <c r="E2134">
        <v>2014</v>
      </c>
      <c r="F2134" t="s">
        <v>15</v>
      </c>
      <c r="G2134" t="s">
        <v>4055</v>
      </c>
      <c r="H2134" s="1">
        <v>0.67</v>
      </c>
      <c r="I2134" s="1" t="str">
        <f t="shared" si="100"/>
        <v>3</v>
      </c>
      <c r="J2134" t="s">
        <v>13</v>
      </c>
      <c r="K2134" t="s">
        <v>4056</v>
      </c>
      <c r="L2134">
        <v>3.75</v>
      </c>
      <c r="M2134" t="str">
        <f t="shared" si="99"/>
        <v>Praiseworthy</v>
      </c>
      <c r="N2134" t="str">
        <f t="shared" si="101"/>
        <v>Praiseworthy</v>
      </c>
    </row>
    <row r="2135" spans="1:14" x14ac:dyDescent="0.25">
      <c r="A2135">
        <v>1339</v>
      </c>
      <c r="B2135" t="str">
        <f>TRIM(Table2[[#This Row],[Company (Manufacturer)]])</f>
        <v>Sirene</v>
      </c>
      <c r="C2135" t="s">
        <v>4054</v>
      </c>
      <c r="D2135" t="s">
        <v>229</v>
      </c>
      <c r="E2135">
        <v>2014</v>
      </c>
      <c r="F2135" t="s">
        <v>15</v>
      </c>
      <c r="G2135" t="s">
        <v>4055</v>
      </c>
      <c r="H2135" s="1">
        <v>0.73</v>
      </c>
      <c r="I2135" s="1" t="str">
        <f t="shared" si="100"/>
        <v>3</v>
      </c>
      <c r="J2135" t="s">
        <v>13</v>
      </c>
      <c r="K2135" t="s">
        <v>4057</v>
      </c>
      <c r="L2135">
        <v>3.75</v>
      </c>
      <c r="M2135" t="str">
        <f t="shared" si="99"/>
        <v>Praiseworthy</v>
      </c>
      <c r="N2135" t="str">
        <f t="shared" si="101"/>
        <v>Praiseworthy</v>
      </c>
    </row>
    <row r="2136" spans="1:14" x14ac:dyDescent="0.25">
      <c r="A2136">
        <v>1343</v>
      </c>
      <c r="B2136" t="str">
        <f>TRIM(Table2[[#This Row],[Company (Manufacturer)]])</f>
        <v>Sirene</v>
      </c>
      <c r="C2136" t="s">
        <v>4054</v>
      </c>
      <c r="D2136" t="s">
        <v>229</v>
      </c>
      <c r="E2136">
        <v>2014</v>
      </c>
      <c r="F2136" t="s">
        <v>46</v>
      </c>
      <c r="G2136" t="s">
        <v>1849</v>
      </c>
      <c r="H2136" s="1">
        <v>0.73</v>
      </c>
      <c r="I2136" s="1" t="str">
        <f t="shared" si="100"/>
        <v>3</v>
      </c>
      <c r="J2136" t="s">
        <v>13</v>
      </c>
      <c r="K2136" t="s">
        <v>4058</v>
      </c>
      <c r="L2136">
        <v>3.75</v>
      </c>
      <c r="M2136" t="str">
        <f t="shared" si="99"/>
        <v>Praiseworthy</v>
      </c>
      <c r="N2136" t="str">
        <f t="shared" si="101"/>
        <v>Praiseworthy</v>
      </c>
    </row>
    <row r="2137" spans="1:14" x14ac:dyDescent="0.25">
      <c r="A2137">
        <v>1502</v>
      </c>
      <c r="B2137" t="str">
        <f>TRIM(Table2[[#This Row],[Company (Manufacturer)]])</f>
        <v>Sirene</v>
      </c>
      <c r="C2137" t="s">
        <v>4054</v>
      </c>
      <c r="D2137" t="s">
        <v>229</v>
      </c>
      <c r="E2137">
        <v>2015</v>
      </c>
      <c r="F2137" t="s">
        <v>15</v>
      </c>
      <c r="G2137" t="s">
        <v>4055</v>
      </c>
      <c r="H2137" s="1">
        <v>1</v>
      </c>
      <c r="I2137" s="1" t="str">
        <f t="shared" si="100"/>
        <v>1</v>
      </c>
      <c r="J2137" t="s">
        <v>905</v>
      </c>
      <c r="K2137" t="s">
        <v>4059</v>
      </c>
      <c r="L2137">
        <v>3</v>
      </c>
      <c r="M2137" t="str">
        <f t="shared" si="99"/>
        <v>Satisfactory</v>
      </c>
      <c r="N2137" t="str">
        <f t="shared" si="101"/>
        <v>Satisfactory</v>
      </c>
    </row>
    <row r="2138" spans="1:14" x14ac:dyDescent="0.25">
      <c r="A2138">
        <v>1506</v>
      </c>
      <c r="B2138" t="str">
        <f>TRIM(Table2[[#This Row],[Company (Manufacturer)]])</f>
        <v>Sirene</v>
      </c>
      <c r="C2138" t="s">
        <v>4054</v>
      </c>
      <c r="D2138" t="s">
        <v>229</v>
      </c>
      <c r="E2138">
        <v>2015</v>
      </c>
      <c r="F2138" t="s">
        <v>46</v>
      </c>
      <c r="G2138" t="s">
        <v>4060</v>
      </c>
      <c r="H2138" s="1">
        <v>1</v>
      </c>
      <c r="I2138" s="1" t="str">
        <f t="shared" si="100"/>
        <v>1</v>
      </c>
      <c r="J2138" t="s">
        <v>905</v>
      </c>
      <c r="K2138" t="s">
        <v>4061</v>
      </c>
      <c r="L2138">
        <v>3</v>
      </c>
      <c r="M2138" t="str">
        <f t="shared" si="99"/>
        <v>Satisfactory</v>
      </c>
      <c r="N2138" t="str">
        <f t="shared" si="101"/>
        <v>Satisfactory</v>
      </c>
    </row>
    <row r="2139" spans="1:14" x14ac:dyDescent="0.25">
      <c r="A2139">
        <v>1614</v>
      </c>
      <c r="B2139" t="str">
        <f>TRIM(Table2[[#This Row],[Company (Manufacturer)]])</f>
        <v>Sirene</v>
      </c>
      <c r="C2139" t="s">
        <v>4054</v>
      </c>
      <c r="D2139" t="s">
        <v>229</v>
      </c>
      <c r="E2139">
        <v>2015</v>
      </c>
      <c r="F2139" t="s">
        <v>274</v>
      </c>
      <c r="G2139" t="s">
        <v>4062</v>
      </c>
      <c r="H2139" s="1">
        <v>0.73</v>
      </c>
      <c r="I2139" s="1" t="str">
        <f t="shared" si="100"/>
        <v>2</v>
      </c>
      <c r="J2139" t="s">
        <v>102</v>
      </c>
      <c r="K2139" t="s">
        <v>4063</v>
      </c>
      <c r="L2139">
        <v>3</v>
      </c>
      <c r="M2139" t="str">
        <f t="shared" si="99"/>
        <v>Satisfactory</v>
      </c>
      <c r="N2139" t="str">
        <f t="shared" si="101"/>
        <v>Satisfactory</v>
      </c>
    </row>
    <row r="2140" spans="1:14" x14ac:dyDescent="0.25">
      <c r="A2140">
        <v>1614</v>
      </c>
      <c r="B2140" t="str">
        <f>TRIM(Table2[[#This Row],[Company (Manufacturer)]])</f>
        <v>Sirene</v>
      </c>
      <c r="C2140" t="s">
        <v>4054</v>
      </c>
      <c r="D2140" t="s">
        <v>229</v>
      </c>
      <c r="E2140">
        <v>2015</v>
      </c>
      <c r="F2140" t="s">
        <v>274</v>
      </c>
      <c r="G2140" t="s">
        <v>4064</v>
      </c>
      <c r="H2140" s="1">
        <v>0.73</v>
      </c>
      <c r="I2140" s="1" t="str">
        <f t="shared" si="100"/>
        <v>2</v>
      </c>
      <c r="J2140" t="s">
        <v>770</v>
      </c>
      <c r="K2140" t="s">
        <v>4065</v>
      </c>
      <c r="L2140">
        <v>3.25</v>
      </c>
      <c r="M2140" t="str">
        <f t="shared" si="99"/>
        <v>Satisfactory</v>
      </c>
      <c r="N2140" t="str">
        <f t="shared" si="101"/>
        <v>Satisfactory</v>
      </c>
    </row>
    <row r="2141" spans="1:14" x14ac:dyDescent="0.25">
      <c r="A2141">
        <v>1650</v>
      </c>
      <c r="B2141" t="str">
        <f>TRIM(Table2[[#This Row],[Company (Manufacturer)]])</f>
        <v>Sirene</v>
      </c>
      <c r="C2141" t="s">
        <v>4054</v>
      </c>
      <c r="D2141" t="s">
        <v>229</v>
      </c>
      <c r="E2141">
        <v>2015</v>
      </c>
      <c r="F2141" t="s">
        <v>336</v>
      </c>
      <c r="G2141" t="s">
        <v>337</v>
      </c>
      <c r="H2141" s="1">
        <v>0.73</v>
      </c>
      <c r="I2141" s="1" t="str">
        <f t="shared" si="100"/>
        <v>2</v>
      </c>
      <c r="J2141" t="s">
        <v>102</v>
      </c>
      <c r="K2141" t="s">
        <v>4066</v>
      </c>
      <c r="L2141">
        <v>3.25</v>
      </c>
      <c r="M2141" t="str">
        <f t="shared" si="99"/>
        <v>Satisfactory</v>
      </c>
      <c r="N2141" t="str">
        <f t="shared" si="101"/>
        <v>Satisfactory</v>
      </c>
    </row>
    <row r="2142" spans="1:14" x14ac:dyDescent="0.25">
      <c r="A2142">
        <v>1788</v>
      </c>
      <c r="B2142" t="str">
        <f>TRIM(Table2[[#This Row],[Company (Manufacturer)]])</f>
        <v>Sirene</v>
      </c>
      <c r="C2142" t="s">
        <v>4054</v>
      </c>
      <c r="D2142" t="s">
        <v>229</v>
      </c>
      <c r="E2142">
        <v>2016</v>
      </c>
      <c r="F2142" t="s">
        <v>35</v>
      </c>
      <c r="G2142" t="s">
        <v>4067</v>
      </c>
      <c r="H2142" s="1">
        <v>0.73</v>
      </c>
      <c r="I2142" s="1" t="str">
        <f t="shared" si="100"/>
        <v>2</v>
      </c>
      <c r="J2142" t="s">
        <v>102</v>
      </c>
      <c r="K2142" t="s">
        <v>4068</v>
      </c>
      <c r="L2142">
        <v>3.5</v>
      </c>
      <c r="M2142" t="str">
        <f t="shared" si="99"/>
        <v>Satisfactory</v>
      </c>
      <c r="N2142" t="str">
        <f t="shared" si="101"/>
        <v>Satisfactory</v>
      </c>
    </row>
    <row r="2143" spans="1:14" x14ac:dyDescent="0.25">
      <c r="A2143">
        <v>1856</v>
      </c>
      <c r="B2143" t="str">
        <f>TRIM(Table2[[#This Row],[Company (Manufacturer)]])</f>
        <v>Sirene</v>
      </c>
      <c r="C2143" t="s">
        <v>4054</v>
      </c>
      <c r="D2143" t="s">
        <v>229</v>
      </c>
      <c r="E2143">
        <v>2016</v>
      </c>
      <c r="F2143" t="s">
        <v>11</v>
      </c>
      <c r="G2143" t="s">
        <v>4069</v>
      </c>
      <c r="H2143" s="1">
        <v>0.73</v>
      </c>
      <c r="I2143" s="1" t="str">
        <f t="shared" si="100"/>
        <v>2</v>
      </c>
      <c r="J2143" t="s">
        <v>102</v>
      </c>
      <c r="K2143" t="s">
        <v>4070</v>
      </c>
      <c r="L2143">
        <v>3.5</v>
      </c>
      <c r="M2143" t="str">
        <f t="shared" si="99"/>
        <v>Satisfactory</v>
      </c>
      <c r="N2143" t="str">
        <f t="shared" si="101"/>
        <v>Satisfactory</v>
      </c>
    </row>
    <row r="2144" spans="1:14" x14ac:dyDescent="0.25">
      <c r="A2144">
        <v>1860</v>
      </c>
      <c r="B2144" t="str">
        <f>TRIM(Table2[[#This Row],[Company (Manufacturer)]])</f>
        <v>Sirene</v>
      </c>
      <c r="C2144" t="s">
        <v>4054</v>
      </c>
      <c r="D2144" t="s">
        <v>229</v>
      </c>
      <c r="E2144">
        <v>2016</v>
      </c>
      <c r="F2144" t="s">
        <v>46</v>
      </c>
      <c r="G2144" t="s">
        <v>4071</v>
      </c>
      <c r="H2144" s="1">
        <v>0.73</v>
      </c>
      <c r="I2144" s="1" t="str">
        <f t="shared" si="100"/>
        <v>2</v>
      </c>
      <c r="J2144" t="s">
        <v>102</v>
      </c>
      <c r="K2144" t="s">
        <v>4072</v>
      </c>
      <c r="L2144">
        <v>3.75</v>
      </c>
      <c r="M2144" t="str">
        <f t="shared" si="99"/>
        <v>Praiseworthy</v>
      </c>
      <c r="N2144" t="str">
        <f t="shared" si="101"/>
        <v>Praiseworthy</v>
      </c>
    </row>
    <row r="2145" spans="1:14" x14ac:dyDescent="0.25">
      <c r="A2145">
        <v>1996</v>
      </c>
      <c r="B2145" t="str">
        <f>TRIM(Table2[[#This Row],[Company (Manufacturer)]])</f>
        <v>Sirene</v>
      </c>
      <c r="C2145" t="s">
        <v>4054</v>
      </c>
      <c r="D2145" t="s">
        <v>229</v>
      </c>
      <c r="E2145">
        <v>2017</v>
      </c>
      <c r="F2145" t="s">
        <v>38</v>
      </c>
      <c r="G2145" t="s">
        <v>4033</v>
      </c>
      <c r="H2145" s="1">
        <v>0.73</v>
      </c>
      <c r="I2145" s="1" t="str">
        <f t="shared" si="100"/>
        <v>2</v>
      </c>
      <c r="J2145" t="s">
        <v>102</v>
      </c>
      <c r="K2145" t="s">
        <v>4073</v>
      </c>
      <c r="L2145">
        <v>3.75</v>
      </c>
      <c r="M2145" t="str">
        <f t="shared" si="99"/>
        <v>Praiseworthy</v>
      </c>
      <c r="N2145" t="str">
        <f t="shared" si="101"/>
        <v>Praiseworthy</v>
      </c>
    </row>
    <row r="2146" spans="1:14" x14ac:dyDescent="0.25">
      <c r="A2146">
        <v>2652</v>
      </c>
      <c r="B2146" t="str">
        <f>TRIM(Table2[[#This Row],[Company (Manufacturer)]])</f>
        <v>Sirene</v>
      </c>
      <c r="C2146" t="s">
        <v>4054</v>
      </c>
      <c r="D2146" t="s">
        <v>229</v>
      </c>
      <c r="E2146">
        <v>2021</v>
      </c>
      <c r="F2146" t="s">
        <v>90</v>
      </c>
      <c r="G2146" t="s">
        <v>4074</v>
      </c>
      <c r="H2146" s="1">
        <v>0.73</v>
      </c>
      <c r="I2146" s="1" t="str">
        <f t="shared" si="100"/>
        <v>3</v>
      </c>
      <c r="J2146" t="s">
        <v>13</v>
      </c>
      <c r="K2146" t="s">
        <v>4075</v>
      </c>
      <c r="L2146">
        <v>3</v>
      </c>
      <c r="M2146" t="str">
        <f t="shared" si="99"/>
        <v>Satisfactory</v>
      </c>
      <c r="N2146" t="str">
        <f t="shared" si="101"/>
        <v>Satisfactory</v>
      </c>
    </row>
    <row r="2147" spans="1:14" x14ac:dyDescent="0.25">
      <c r="A2147">
        <v>2652</v>
      </c>
      <c r="B2147" t="str">
        <f>TRIM(Table2[[#This Row],[Company (Manufacturer)]])</f>
        <v>Sirene</v>
      </c>
      <c r="C2147" t="s">
        <v>4054</v>
      </c>
      <c r="D2147" t="s">
        <v>229</v>
      </c>
      <c r="E2147">
        <v>2021</v>
      </c>
      <c r="F2147" t="s">
        <v>24</v>
      </c>
      <c r="G2147" t="s">
        <v>4076</v>
      </c>
      <c r="H2147" s="1">
        <v>0.73</v>
      </c>
      <c r="I2147" s="1" t="str">
        <f t="shared" si="100"/>
        <v>3</v>
      </c>
      <c r="J2147" t="s">
        <v>13</v>
      </c>
      <c r="K2147" t="s">
        <v>4077</v>
      </c>
      <c r="L2147">
        <v>3.25</v>
      </c>
      <c r="M2147" t="str">
        <f t="shared" si="99"/>
        <v>Satisfactory</v>
      </c>
      <c r="N2147" t="str">
        <f t="shared" si="101"/>
        <v>Satisfactory</v>
      </c>
    </row>
    <row r="2148" spans="1:14" x14ac:dyDescent="0.25">
      <c r="A2148">
        <v>1454</v>
      </c>
      <c r="B2148" t="str">
        <f>TRIM(Table2[[#This Row],[Company (Manufacturer)]])</f>
        <v>Sjolinds</v>
      </c>
      <c r="C2148" t="s">
        <v>4078</v>
      </c>
      <c r="D2148" t="s">
        <v>10</v>
      </c>
      <c r="E2148">
        <v>2015</v>
      </c>
      <c r="F2148" t="s">
        <v>212</v>
      </c>
      <c r="G2148" t="s">
        <v>212</v>
      </c>
      <c r="H2148" s="1">
        <v>0.7</v>
      </c>
      <c r="I2148" s="1" t="str">
        <f t="shared" si="100"/>
        <v>4</v>
      </c>
      <c r="J2148" t="s">
        <v>130</v>
      </c>
      <c r="K2148" t="s">
        <v>4079</v>
      </c>
      <c r="L2148">
        <v>2.75</v>
      </c>
      <c r="M2148" t="str">
        <f t="shared" si="99"/>
        <v>Dissapointing</v>
      </c>
      <c r="N2148" t="str">
        <f t="shared" si="101"/>
        <v>Dissapointing</v>
      </c>
    </row>
    <row r="2149" spans="1:14" x14ac:dyDescent="0.25">
      <c r="A2149">
        <v>1462</v>
      </c>
      <c r="B2149" t="str">
        <f>TRIM(Table2[[#This Row],[Company (Manufacturer)]])</f>
        <v>Sjolinds</v>
      </c>
      <c r="C2149" t="s">
        <v>4078</v>
      </c>
      <c r="D2149" t="s">
        <v>10</v>
      </c>
      <c r="E2149">
        <v>2015</v>
      </c>
      <c r="F2149" t="s">
        <v>163</v>
      </c>
      <c r="G2149" t="s">
        <v>4080</v>
      </c>
      <c r="H2149" s="1">
        <v>0.72</v>
      </c>
      <c r="I2149" s="1" t="str">
        <f t="shared" si="100"/>
        <v>3</v>
      </c>
      <c r="J2149" t="s">
        <v>13</v>
      </c>
      <c r="K2149" t="s">
        <v>4081</v>
      </c>
      <c r="L2149">
        <v>3</v>
      </c>
      <c r="M2149" t="str">
        <f t="shared" si="99"/>
        <v>Satisfactory</v>
      </c>
      <c r="N2149" t="str">
        <f t="shared" si="101"/>
        <v>Satisfactory</v>
      </c>
    </row>
    <row r="2150" spans="1:14" x14ac:dyDescent="0.25">
      <c r="A2150">
        <v>1618</v>
      </c>
      <c r="B2150" t="str">
        <f>TRIM(Table2[[#This Row],[Company (Manufacturer)]])</f>
        <v>Smooth Chocolator, The</v>
      </c>
      <c r="C2150" t="s">
        <v>4082</v>
      </c>
      <c r="D2150" t="s">
        <v>406</v>
      </c>
      <c r="E2150">
        <v>2015</v>
      </c>
      <c r="F2150" t="s">
        <v>15</v>
      </c>
      <c r="G2150" t="s">
        <v>2321</v>
      </c>
      <c r="H2150" s="1">
        <v>0.65</v>
      </c>
      <c r="I2150" s="1" t="str">
        <f t="shared" si="100"/>
        <v>3</v>
      </c>
      <c r="J2150" t="s">
        <v>13</v>
      </c>
      <c r="K2150" t="s">
        <v>4083</v>
      </c>
      <c r="L2150">
        <v>3.25</v>
      </c>
      <c r="M2150" t="str">
        <f t="shared" si="99"/>
        <v>Satisfactory</v>
      </c>
      <c r="N2150" t="str">
        <f t="shared" si="101"/>
        <v>Satisfactory</v>
      </c>
    </row>
    <row r="2151" spans="1:14" x14ac:dyDescent="0.25">
      <c r="A2151">
        <v>1622</v>
      </c>
      <c r="B2151" t="str">
        <f>TRIM(Table2[[#This Row],[Company (Manufacturer)]])</f>
        <v>Smooth Chocolator, The</v>
      </c>
      <c r="C2151" t="s">
        <v>4082</v>
      </c>
      <c r="D2151" t="s">
        <v>406</v>
      </c>
      <c r="E2151">
        <v>2015</v>
      </c>
      <c r="F2151" t="s">
        <v>15</v>
      </c>
      <c r="G2151" t="s">
        <v>2321</v>
      </c>
      <c r="H2151" s="1">
        <v>0.7</v>
      </c>
      <c r="I2151" s="1" t="str">
        <f t="shared" si="100"/>
        <v>3</v>
      </c>
      <c r="J2151" t="s">
        <v>13</v>
      </c>
      <c r="K2151" t="s">
        <v>4084</v>
      </c>
      <c r="L2151">
        <v>3.5</v>
      </c>
      <c r="M2151" t="str">
        <f t="shared" si="99"/>
        <v>Satisfactory</v>
      </c>
      <c r="N2151" t="str">
        <f t="shared" si="101"/>
        <v>Satisfactory</v>
      </c>
    </row>
    <row r="2152" spans="1:14" x14ac:dyDescent="0.25">
      <c r="A2152">
        <v>1622</v>
      </c>
      <c r="B2152" t="str">
        <f>TRIM(Table2[[#This Row],[Company (Manufacturer)]])</f>
        <v>Smooth Chocolator, The</v>
      </c>
      <c r="C2152" t="s">
        <v>4082</v>
      </c>
      <c r="D2152" t="s">
        <v>406</v>
      </c>
      <c r="E2152">
        <v>2015</v>
      </c>
      <c r="F2152" t="s">
        <v>11</v>
      </c>
      <c r="G2152" t="s">
        <v>302</v>
      </c>
      <c r="H2152" s="1">
        <v>0.67</v>
      </c>
      <c r="I2152" s="1" t="str">
        <f t="shared" si="100"/>
        <v>3</v>
      </c>
      <c r="J2152" t="s">
        <v>13</v>
      </c>
      <c r="K2152" t="s">
        <v>4085</v>
      </c>
      <c r="L2152">
        <v>3.75</v>
      </c>
      <c r="M2152" t="str">
        <f t="shared" si="99"/>
        <v>Praiseworthy</v>
      </c>
      <c r="N2152" t="str">
        <f t="shared" si="101"/>
        <v>Praiseworthy</v>
      </c>
    </row>
    <row r="2153" spans="1:14" x14ac:dyDescent="0.25">
      <c r="A2153">
        <v>1622</v>
      </c>
      <c r="B2153" t="str">
        <f>TRIM(Table2[[#This Row],[Company (Manufacturer)]])</f>
        <v>Smooth Chocolator, The</v>
      </c>
      <c r="C2153" t="s">
        <v>4082</v>
      </c>
      <c r="D2153" t="s">
        <v>406</v>
      </c>
      <c r="E2153">
        <v>2015</v>
      </c>
      <c r="F2153" t="s">
        <v>149</v>
      </c>
      <c r="G2153" t="s">
        <v>3156</v>
      </c>
      <c r="H2153" s="1">
        <v>0.7</v>
      </c>
      <c r="I2153" s="1" t="str">
        <f t="shared" si="100"/>
        <v>3</v>
      </c>
      <c r="J2153" t="s">
        <v>13</v>
      </c>
      <c r="K2153" t="s">
        <v>4086</v>
      </c>
      <c r="L2153">
        <v>3.75</v>
      </c>
      <c r="M2153" t="str">
        <f t="shared" si="99"/>
        <v>Praiseworthy</v>
      </c>
      <c r="N2153" t="str">
        <f t="shared" si="101"/>
        <v>Praiseworthy</v>
      </c>
    </row>
    <row r="2154" spans="1:14" x14ac:dyDescent="0.25">
      <c r="A2154">
        <v>1622</v>
      </c>
      <c r="B2154" t="str">
        <f>TRIM(Table2[[#This Row],[Company (Manufacturer)]])</f>
        <v>Smooth Chocolator, The</v>
      </c>
      <c r="C2154" t="s">
        <v>4082</v>
      </c>
      <c r="D2154" t="s">
        <v>406</v>
      </c>
      <c r="E2154">
        <v>2015</v>
      </c>
      <c r="F2154" t="s">
        <v>46</v>
      </c>
      <c r="G2154" t="s">
        <v>298</v>
      </c>
      <c r="H2154" s="1">
        <v>0.72</v>
      </c>
      <c r="I2154" s="1" t="str">
        <f t="shared" si="100"/>
        <v>3</v>
      </c>
      <c r="J2154" t="s">
        <v>13</v>
      </c>
      <c r="K2154" t="s">
        <v>4087</v>
      </c>
      <c r="L2154">
        <v>4</v>
      </c>
      <c r="M2154" t="str">
        <f t="shared" si="99"/>
        <v>Premium</v>
      </c>
      <c r="N2154" t="str">
        <f t="shared" si="101"/>
        <v>Premium</v>
      </c>
    </row>
    <row r="2155" spans="1:14" x14ac:dyDescent="0.25">
      <c r="A2155">
        <v>1626</v>
      </c>
      <c r="B2155" t="str">
        <f>TRIM(Table2[[#This Row],[Company (Manufacturer)]])</f>
        <v>Smooth Chocolator, The</v>
      </c>
      <c r="C2155" t="s">
        <v>4082</v>
      </c>
      <c r="D2155" t="s">
        <v>406</v>
      </c>
      <c r="E2155">
        <v>2015</v>
      </c>
      <c r="F2155" t="s">
        <v>35</v>
      </c>
      <c r="G2155" t="s">
        <v>35</v>
      </c>
      <c r="H2155" s="1">
        <v>0.72</v>
      </c>
      <c r="I2155" s="1" t="str">
        <f t="shared" si="100"/>
        <v>3</v>
      </c>
      <c r="J2155" t="s">
        <v>13</v>
      </c>
      <c r="K2155" t="s">
        <v>4088</v>
      </c>
      <c r="L2155">
        <v>2.75</v>
      </c>
      <c r="M2155" t="str">
        <f t="shared" si="99"/>
        <v>Dissapointing</v>
      </c>
      <c r="N2155" t="str">
        <f t="shared" si="101"/>
        <v>Dissapointing</v>
      </c>
    </row>
    <row r="2156" spans="1:14" x14ac:dyDescent="0.25">
      <c r="A2156">
        <v>1662</v>
      </c>
      <c r="B2156" t="str">
        <f>TRIM(Table2[[#This Row],[Company (Manufacturer)]])</f>
        <v>Smooth Chocolator, The</v>
      </c>
      <c r="C2156" t="s">
        <v>4082</v>
      </c>
      <c r="D2156" t="s">
        <v>406</v>
      </c>
      <c r="E2156">
        <v>2015</v>
      </c>
      <c r="F2156" t="s">
        <v>55</v>
      </c>
      <c r="G2156" t="s">
        <v>4089</v>
      </c>
      <c r="H2156" s="1">
        <v>0.65</v>
      </c>
      <c r="I2156" s="1" t="str">
        <f t="shared" si="100"/>
        <v>3</v>
      </c>
      <c r="J2156" t="s">
        <v>13</v>
      </c>
      <c r="K2156" t="s">
        <v>4090</v>
      </c>
      <c r="L2156">
        <v>3.5</v>
      </c>
      <c r="M2156" t="str">
        <f t="shared" si="99"/>
        <v>Satisfactory</v>
      </c>
      <c r="N2156" t="str">
        <f t="shared" si="101"/>
        <v>Satisfactory</v>
      </c>
    </row>
    <row r="2157" spans="1:14" x14ac:dyDescent="0.25">
      <c r="A2157">
        <v>1666</v>
      </c>
      <c r="B2157" t="str">
        <f>TRIM(Table2[[#This Row],[Company (Manufacturer)]])</f>
        <v>Smooth Chocolator, The</v>
      </c>
      <c r="C2157" t="s">
        <v>4082</v>
      </c>
      <c r="D2157" t="s">
        <v>406</v>
      </c>
      <c r="E2157">
        <v>2015</v>
      </c>
      <c r="F2157" t="s">
        <v>38</v>
      </c>
      <c r="G2157" t="s">
        <v>4091</v>
      </c>
      <c r="H2157" s="1">
        <v>0.67</v>
      </c>
      <c r="I2157" s="1" t="str">
        <f t="shared" si="100"/>
        <v>3</v>
      </c>
      <c r="J2157" t="s">
        <v>13</v>
      </c>
      <c r="K2157" t="s">
        <v>4092</v>
      </c>
      <c r="L2157">
        <v>3</v>
      </c>
      <c r="M2157" t="str">
        <f t="shared" si="99"/>
        <v>Satisfactory</v>
      </c>
      <c r="N2157" t="str">
        <f t="shared" si="101"/>
        <v>Satisfactory</v>
      </c>
    </row>
    <row r="2158" spans="1:14" x14ac:dyDescent="0.25">
      <c r="A2158">
        <v>1666</v>
      </c>
      <c r="B2158" t="str">
        <f>TRIM(Table2[[#This Row],[Company (Manufacturer)]])</f>
        <v>Smooth Chocolator, The</v>
      </c>
      <c r="C2158" t="s">
        <v>4082</v>
      </c>
      <c r="D2158" t="s">
        <v>406</v>
      </c>
      <c r="E2158">
        <v>2015</v>
      </c>
      <c r="F2158" t="s">
        <v>27</v>
      </c>
      <c r="G2158" t="s">
        <v>4093</v>
      </c>
      <c r="H2158" s="1">
        <v>0.7</v>
      </c>
      <c r="I2158" s="1" t="str">
        <f t="shared" si="100"/>
        <v>3</v>
      </c>
      <c r="J2158" t="s">
        <v>13</v>
      </c>
      <c r="K2158" t="s">
        <v>4094</v>
      </c>
      <c r="L2158">
        <v>3.75</v>
      </c>
      <c r="M2158" t="str">
        <f t="shared" si="99"/>
        <v>Praiseworthy</v>
      </c>
      <c r="N2158" t="str">
        <f t="shared" si="101"/>
        <v>Praiseworthy</v>
      </c>
    </row>
    <row r="2159" spans="1:14" x14ac:dyDescent="0.25">
      <c r="A2159">
        <v>1740</v>
      </c>
      <c r="B2159" t="str">
        <f>TRIM(Table2[[#This Row],[Company (Manufacturer)]])</f>
        <v>Smooth Chocolator, The</v>
      </c>
      <c r="C2159" t="s">
        <v>4082</v>
      </c>
      <c r="D2159" t="s">
        <v>406</v>
      </c>
      <c r="E2159">
        <v>2016</v>
      </c>
      <c r="F2159" t="s">
        <v>27</v>
      </c>
      <c r="G2159" t="s">
        <v>4095</v>
      </c>
      <c r="H2159" s="1">
        <v>0.7</v>
      </c>
      <c r="I2159" s="1" t="str">
        <f t="shared" si="100"/>
        <v>3</v>
      </c>
      <c r="J2159" t="s">
        <v>13</v>
      </c>
      <c r="K2159" t="s">
        <v>247</v>
      </c>
      <c r="L2159">
        <v>3.75</v>
      </c>
      <c r="M2159" t="str">
        <f t="shared" si="99"/>
        <v>Praiseworthy</v>
      </c>
      <c r="N2159" t="str">
        <f t="shared" si="101"/>
        <v>Praiseworthy</v>
      </c>
    </row>
    <row r="2160" spans="1:14" x14ac:dyDescent="0.25">
      <c r="A2160">
        <v>1740</v>
      </c>
      <c r="B2160" t="str">
        <f>TRIM(Table2[[#This Row],[Company (Manufacturer)]])</f>
        <v>Smooth Chocolator, The</v>
      </c>
      <c r="C2160" t="s">
        <v>4082</v>
      </c>
      <c r="D2160" t="s">
        <v>406</v>
      </c>
      <c r="E2160">
        <v>2016</v>
      </c>
      <c r="F2160" t="s">
        <v>46</v>
      </c>
      <c r="G2160" t="s">
        <v>4096</v>
      </c>
      <c r="H2160" s="1">
        <v>0.7</v>
      </c>
      <c r="I2160" s="1" t="str">
        <f t="shared" si="100"/>
        <v>3</v>
      </c>
      <c r="J2160" t="s">
        <v>13</v>
      </c>
      <c r="K2160" t="s">
        <v>4097</v>
      </c>
      <c r="L2160">
        <v>4</v>
      </c>
      <c r="M2160" t="str">
        <f t="shared" si="99"/>
        <v>Premium</v>
      </c>
      <c r="N2160" t="str">
        <f t="shared" si="101"/>
        <v>Premium</v>
      </c>
    </row>
    <row r="2161" spans="1:14" x14ac:dyDescent="0.25">
      <c r="A2161">
        <v>1756</v>
      </c>
      <c r="B2161" t="str">
        <f>TRIM(Table2[[#This Row],[Company (Manufacturer)]])</f>
        <v>Smooth Chocolator, The</v>
      </c>
      <c r="C2161" t="s">
        <v>4082</v>
      </c>
      <c r="D2161" t="s">
        <v>406</v>
      </c>
      <c r="E2161">
        <v>2016</v>
      </c>
      <c r="F2161" t="s">
        <v>230</v>
      </c>
      <c r="G2161" t="s">
        <v>4098</v>
      </c>
      <c r="H2161" s="1">
        <v>0.7</v>
      </c>
      <c r="I2161" s="1" t="str">
        <f t="shared" si="100"/>
        <v>3</v>
      </c>
      <c r="J2161" t="s">
        <v>13</v>
      </c>
      <c r="K2161" t="s">
        <v>4099</v>
      </c>
      <c r="L2161">
        <v>3.75</v>
      </c>
      <c r="M2161" t="str">
        <f t="shared" si="99"/>
        <v>Praiseworthy</v>
      </c>
      <c r="N2161" t="str">
        <f t="shared" si="101"/>
        <v>Praiseworthy</v>
      </c>
    </row>
    <row r="2162" spans="1:14" x14ac:dyDescent="0.25">
      <c r="A2162">
        <v>1864</v>
      </c>
      <c r="B2162" t="str">
        <f>TRIM(Table2[[#This Row],[Company (Manufacturer)]])</f>
        <v>Smooth Chocolator, The</v>
      </c>
      <c r="C2162" t="s">
        <v>4082</v>
      </c>
      <c r="D2162" t="s">
        <v>406</v>
      </c>
      <c r="E2162">
        <v>2016</v>
      </c>
      <c r="F2162" t="s">
        <v>153</v>
      </c>
      <c r="G2162" t="s">
        <v>168</v>
      </c>
      <c r="H2162" s="1">
        <v>0.7</v>
      </c>
      <c r="I2162" s="1" t="str">
        <f t="shared" si="100"/>
        <v>3</v>
      </c>
      <c r="J2162" t="s">
        <v>13</v>
      </c>
      <c r="K2162" t="s">
        <v>4100</v>
      </c>
      <c r="L2162">
        <v>3</v>
      </c>
      <c r="M2162" t="str">
        <f t="shared" si="99"/>
        <v>Satisfactory</v>
      </c>
      <c r="N2162" t="str">
        <f t="shared" si="101"/>
        <v>Satisfactory</v>
      </c>
    </row>
    <row r="2163" spans="1:14" x14ac:dyDescent="0.25">
      <c r="A2163">
        <v>1864</v>
      </c>
      <c r="B2163" t="str">
        <f>TRIM(Table2[[#This Row],[Company (Manufacturer)]])</f>
        <v>Smooth Chocolator, The</v>
      </c>
      <c r="C2163" t="s">
        <v>4082</v>
      </c>
      <c r="D2163" t="s">
        <v>406</v>
      </c>
      <c r="E2163">
        <v>2016</v>
      </c>
      <c r="F2163" t="s">
        <v>406</v>
      </c>
      <c r="G2163" t="s">
        <v>406</v>
      </c>
      <c r="H2163" s="1">
        <v>0.67</v>
      </c>
      <c r="I2163" s="1" t="str">
        <f t="shared" si="100"/>
        <v>3</v>
      </c>
      <c r="J2163" t="s">
        <v>13</v>
      </c>
      <c r="K2163" t="s">
        <v>4101</v>
      </c>
      <c r="L2163">
        <v>3.75</v>
      </c>
      <c r="M2163" t="str">
        <f t="shared" si="99"/>
        <v>Praiseworthy</v>
      </c>
      <c r="N2163" t="str">
        <f t="shared" si="101"/>
        <v>Praiseworthy</v>
      </c>
    </row>
    <row r="2164" spans="1:14" x14ac:dyDescent="0.25">
      <c r="A2164">
        <v>1908</v>
      </c>
      <c r="B2164" t="str">
        <f>TRIM(Table2[[#This Row],[Company (Manufacturer)]])</f>
        <v>Smooth Chocolator, The</v>
      </c>
      <c r="C2164" t="s">
        <v>4082</v>
      </c>
      <c r="D2164" t="s">
        <v>406</v>
      </c>
      <c r="E2164">
        <v>2016</v>
      </c>
      <c r="F2164" t="s">
        <v>274</v>
      </c>
      <c r="G2164" t="s">
        <v>4102</v>
      </c>
      <c r="H2164" s="1">
        <v>0.7</v>
      </c>
      <c r="I2164" s="1" t="str">
        <f t="shared" si="100"/>
        <v>3</v>
      </c>
      <c r="J2164" t="s">
        <v>13</v>
      </c>
      <c r="K2164" t="s">
        <v>4103</v>
      </c>
      <c r="L2164">
        <v>3.25</v>
      </c>
      <c r="M2164" t="str">
        <f t="shared" si="99"/>
        <v>Satisfactory</v>
      </c>
      <c r="N2164" t="str">
        <f t="shared" si="101"/>
        <v>Satisfactory</v>
      </c>
    </row>
    <row r="2165" spans="1:14" x14ac:dyDescent="0.25">
      <c r="A2165">
        <v>1940</v>
      </c>
      <c r="B2165" t="str">
        <f>TRIM(Table2[[#This Row],[Company (Manufacturer)]])</f>
        <v>Smooth Chocolator, The</v>
      </c>
      <c r="C2165" t="s">
        <v>4082</v>
      </c>
      <c r="D2165" t="s">
        <v>406</v>
      </c>
      <c r="E2165">
        <v>2017</v>
      </c>
      <c r="F2165" t="s">
        <v>18</v>
      </c>
      <c r="G2165" t="s">
        <v>4104</v>
      </c>
      <c r="H2165" s="1">
        <v>0.7</v>
      </c>
      <c r="I2165" s="1" t="str">
        <f t="shared" si="100"/>
        <v>3</v>
      </c>
      <c r="J2165" t="s">
        <v>13</v>
      </c>
      <c r="K2165" t="s">
        <v>1380</v>
      </c>
      <c r="L2165">
        <v>3.5</v>
      </c>
      <c r="M2165" t="str">
        <f t="shared" si="99"/>
        <v>Satisfactory</v>
      </c>
      <c r="N2165" t="str">
        <f t="shared" si="101"/>
        <v>Satisfactory</v>
      </c>
    </row>
    <row r="2166" spans="1:14" x14ac:dyDescent="0.25">
      <c r="A2166">
        <v>1952</v>
      </c>
      <c r="B2166" t="str">
        <f>TRIM(Table2[[#This Row],[Company (Manufacturer)]])</f>
        <v>Smooth Chocolator, The</v>
      </c>
      <c r="C2166" t="s">
        <v>4082</v>
      </c>
      <c r="D2166" t="s">
        <v>406</v>
      </c>
      <c r="E2166">
        <v>2017</v>
      </c>
      <c r="F2166" t="s">
        <v>336</v>
      </c>
      <c r="G2166" t="s">
        <v>4105</v>
      </c>
      <c r="H2166" s="1">
        <v>0.7</v>
      </c>
      <c r="I2166" s="1" t="str">
        <f t="shared" si="100"/>
        <v>3</v>
      </c>
      <c r="J2166" t="s">
        <v>13</v>
      </c>
      <c r="K2166" t="s">
        <v>4106</v>
      </c>
      <c r="L2166">
        <v>3.5</v>
      </c>
      <c r="M2166" t="str">
        <f t="shared" si="99"/>
        <v>Satisfactory</v>
      </c>
      <c r="N2166" t="str">
        <f t="shared" si="101"/>
        <v>Satisfactory</v>
      </c>
    </row>
    <row r="2167" spans="1:14" x14ac:dyDescent="0.25">
      <c r="A2167">
        <v>502</v>
      </c>
      <c r="B2167" t="str">
        <f>TRIM(Table2[[#This Row],[Company (Manufacturer)]])</f>
        <v>Snake &amp; Butterfly</v>
      </c>
      <c r="C2167" t="s">
        <v>4107</v>
      </c>
      <c r="D2167" t="s">
        <v>10</v>
      </c>
      <c r="E2167">
        <v>2010</v>
      </c>
      <c r="F2167" t="s">
        <v>15</v>
      </c>
      <c r="G2167" t="s">
        <v>15</v>
      </c>
      <c r="H2167" s="1">
        <v>0.68</v>
      </c>
      <c r="I2167" s="1" t="str">
        <f t="shared" si="100"/>
        <v>3</v>
      </c>
      <c r="J2167" t="s">
        <v>13</v>
      </c>
      <c r="K2167" t="s">
        <v>4108</v>
      </c>
      <c r="L2167">
        <v>3</v>
      </c>
      <c r="M2167" t="str">
        <f t="shared" si="99"/>
        <v>Satisfactory</v>
      </c>
      <c r="N2167" t="str">
        <f t="shared" si="101"/>
        <v>Satisfactory</v>
      </c>
    </row>
    <row r="2168" spans="1:14" x14ac:dyDescent="0.25">
      <c r="A2168">
        <v>502</v>
      </c>
      <c r="B2168" t="str">
        <f>TRIM(Table2[[#This Row],[Company (Manufacturer)]])</f>
        <v>Snake &amp; Butterfly</v>
      </c>
      <c r="C2168" t="s">
        <v>4107</v>
      </c>
      <c r="D2168" t="s">
        <v>10</v>
      </c>
      <c r="E2168">
        <v>2010</v>
      </c>
      <c r="F2168" t="s">
        <v>46</v>
      </c>
      <c r="G2168" t="s">
        <v>46</v>
      </c>
      <c r="H2168" s="1">
        <v>0.68</v>
      </c>
      <c r="I2168" s="1" t="str">
        <f t="shared" si="100"/>
        <v>3</v>
      </c>
      <c r="J2168" t="s">
        <v>13</v>
      </c>
      <c r="K2168" t="s">
        <v>4109</v>
      </c>
      <c r="L2168">
        <v>3.25</v>
      </c>
      <c r="M2168" t="str">
        <f t="shared" si="99"/>
        <v>Satisfactory</v>
      </c>
      <c r="N2168" t="str">
        <f t="shared" si="101"/>
        <v>Satisfactory</v>
      </c>
    </row>
    <row r="2169" spans="1:14" x14ac:dyDescent="0.25">
      <c r="A2169">
        <v>693</v>
      </c>
      <c r="B2169" t="str">
        <f>TRIM(Table2[[#This Row],[Company (Manufacturer)]])</f>
        <v>Snake &amp; Butterfly</v>
      </c>
      <c r="C2169" t="s">
        <v>4107</v>
      </c>
      <c r="D2169" t="s">
        <v>10</v>
      </c>
      <c r="E2169">
        <v>2011</v>
      </c>
      <c r="F2169" t="s">
        <v>212</v>
      </c>
      <c r="G2169" t="s">
        <v>212</v>
      </c>
      <c r="H2169" s="1">
        <v>0.67</v>
      </c>
      <c r="I2169" s="1" t="str">
        <f t="shared" si="100"/>
        <v>3</v>
      </c>
      <c r="J2169" t="s">
        <v>13</v>
      </c>
      <c r="K2169" t="s">
        <v>4110</v>
      </c>
      <c r="L2169">
        <v>1.5</v>
      </c>
      <c r="M2169" t="str">
        <f t="shared" si="99"/>
        <v>Unpleasant</v>
      </c>
      <c r="N2169" t="str">
        <f t="shared" si="101"/>
        <v>Unpleaseant</v>
      </c>
    </row>
    <row r="2170" spans="1:14" x14ac:dyDescent="0.25">
      <c r="A2170">
        <v>2112</v>
      </c>
      <c r="B2170" t="str">
        <f>TRIM(Table2[[#This Row],[Company (Manufacturer)]])</f>
        <v>Soeka</v>
      </c>
      <c r="C2170" t="s">
        <v>4111</v>
      </c>
      <c r="D2170" t="s">
        <v>160</v>
      </c>
      <c r="E2170">
        <v>2018</v>
      </c>
      <c r="F2170" t="s">
        <v>4112</v>
      </c>
      <c r="G2170" t="s">
        <v>4112</v>
      </c>
      <c r="H2170" s="1">
        <v>0.66</v>
      </c>
      <c r="I2170" s="1" t="str">
        <f t="shared" si="100"/>
        <v>3</v>
      </c>
      <c r="J2170" t="s">
        <v>1099</v>
      </c>
      <c r="K2170" t="s">
        <v>4113</v>
      </c>
      <c r="L2170">
        <v>3.25</v>
      </c>
      <c r="M2170" t="str">
        <f t="shared" si="99"/>
        <v>Satisfactory</v>
      </c>
      <c r="N2170" t="str">
        <f t="shared" si="101"/>
        <v>Satisfactory</v>
      </c>
    </row>
    <row r="2171" spans="1:14" x14ac:dyDescent="0.25">
      <c r="A2171">
        <v>1968</v>
      </c>
      <c r="B2171" t="str">
        <f>TRIM(Table2[[#This Row],[Company (Manufacturer)]])</f>
        <v>Soklet</v>
      </c>
      <c r="C2171" t="s">
        <v>4114</v>
      </c>
      <c r="D2171" t="s">
        <v>24</v>
      </c>
      <c r="E2171">
        <v>2017</v>
      </c>
      <c r="F2171" t="s">
        <v>24</v>
      </c>
      <c r="G2171" t="s">
        <v>24</v>
      </c>
      <c r="H2171" s="1">
        <v>0.7</v>
      </c>
      <c r="I2171" s="1" t="str">
        <f t="shared" si="100"/>
        <v>3</v>
      </c>
      <c r="J2171" t="s">
        <v>13</v>
      </c>
      <c r="K2171" t="s">
        <v>4115</v>
      </c>
      <c r="L2171">
        <v>2.75</v>
      </c>
      <c r="M2171" t="str">
        <f t="shared" si="99"/>
        <v>Dissapointing</v>
      </c>
      <c r="N2171" t="str">
        <f t="shared" si="101"/>
        <v>Dissapointing</v>
      </c>
    </row>
    <row r="2172" spans="1:14" x14ac:dyDescent="0.25">
      <c r="A2172">
        <v>1518</v>
      </c>
      <c r="B2172" t="str">
        <f>TRIM(Table2[[#This Row],[Company (Manufacturer)]])</f>
        <v>Sol Cacao</v>
      </c>
      <c r="C2172" t="s">
        <v>4116</v>
      </c>
      <c r="D2172" t="s">
        <v>10</v>
      </c>
      <c r="E2172">
        <v>2015</v>
      </c>
      <c r="F2172" t="s">
        <v>15</v>
      </c>
      <c r="G2172" t="s">
        <v>15</v>
      </c>
      <c r="H2172" s="1">
        <v>0.72</v>
      </c>
      <c r="I2172" s="1" t="str">
        <f t="shared" si="100"/>
        <v>2</v>
      </c>
      <c r="J2172" t="s">
        <v>102</v>
      </c>
      <c r="K2172" t="s">
        <v>4117</v>
      </c>
      <c r="L2172">
        <v>3</v>
      </c>
      <c r="M2172" t="str">
        <f t="shared" si="99"/>
        <v>Satisfactory</v>
      </c>
      <c r="N2172" t="str">
        <f t="shared" si="101"/>
        <v>Satisfactory</v>
      </c>
    </row>
    <row r="2173" spans="1:14" x14ac:dyDescent="0.25">
      <c r="A2173">
        <v>1812</v>
      </c>
      <c r="B2173" t="str">
        <f>TRIM(Table2[[#This Row],[Company (Manufacturer)]])</f>
        <v>Sol Cacao</v>
      </c>
      <c r="C2173" t="s">
        <v>4116</v>
      </c>
      <c r="D2173" t="s">
        <v>10</v>
      </c>
      <c r="E2173">
        <v>2016</v>
      </c>
      <c r="F2173" t="s">
        <v>46</v>
      </c>
      <c r="G2173" t="s">
        <v>4118</v>
      </c>
      <c r="H2173" s="1">
        <v>0.7</v>
      </c>
      <c r="I2173" s="1" t="str">
        <f t="shared" si="100"/>
        <v>2</v>
      </c>
      <c r="J2173" t="s">
        <v>102</v>
      </c>
      <c r="K2173" t="s">
        <v>4119</v>
      </c>
      <c r="L2173">
        <v>3.5</v>
      </c>
      <c r="M2173" t="str">
        <f t="shared" si="99"/>
        <v>Satisfactory</v>
      </c>
      <c r="N2173" t="str">
        <f t="shared" si="101"/>
        <v>Satisfactory</v>
      </c>
    </row>
    <row r="2174" spans="1:14" x14ac:dyDescent="0.25">
      <c r="A2174">
        <v>1840</v>
      </c>
      <c r="B2174" t="str">
        <f>TRIM(Table2[[#This Row],[Company (Manufacturer)]])</f>
        <v>Solkiki</v>
      </c>
      <c r="C2174" t="s">
        <v>4120</v>
      </c>
      <c r="D2174" t="s">
        <v>137</v>
      </c>
      <c r="E2174">
        <v>2016</v>
      </c>
      <c r="F2174" t="s">
        <v>18</v>
      </c>
      <c r="G2174" t="s">
        <v>4121</v>
      </c>
      <c r="H2174" s="1">
        <v>0.85</v>
      </c>
      <c r="I2174" s="1" t="str">
        <f t="shared" si="100"/>
        <v>2</v>
      </c>
      <c r="J2174" t="s">
        <v>102</v>
      </c>
      <c r="K2174" t="s">
        <v>4122</v>
      </c>
      <c r="L2174">
        <v>2.75</v>
      </c>
      <c r="M2174" t="str">
        <f t="shared" si="99"/>
        <v>Dissapointing</v>
      </c>
      <c r="N2174" t="str">
        <f t="shared" si="101"/>
        <v>Dissapointing</v>
      </c>
    </row>
    <row r="2175" spans="1:14" x14ac:dyDescent="0.25">
      <c r="A2175">
        <v>1840</v>
      </c>
      <c r="B2175" t="str">
        <f>TRIM(Table2[[#This Row],[Company (Manufacturer)]])</f>
        <v>Solkiki</v>
      </c>
      <c r="C2175" t="s">
        <v>4120</v>
      </c>
      <c r="D2175" t="s">
        <v>137</v>
      </c>
      <c r="E2175">
        <v>2016</v>
      </c>
      <c r="F2175" t="s">
        <v>38</v>
      </c>
      <c r="G2175" t="s">
        <v>2603</v>
      </c>
      <c r="H2175" s="1">
        <v>0.68</v>
      </c>
      <c r="I2175" s="1" t="str">
        <f t="shared" si="100"/>
        <v>2</v>
      </c>
      <c r="J2175" t="s">
        <v>102</v>
      </c>
      <c r="K2175" t="s">
        <v>4123</v>
      </c>
      <c r="L2175">
        <v>2.75</v>
      </c>
      <c r="M2175" t="str">
        <f t="shared" si="99"/>
        <v>Dissapointing</v>
      </c>
      <c r="N2175" t="str">
        <f t="shared" si="101"/>
        <v>Dissapointing</v>
      </c>
    </row>
    <row r="2176" spans="1:14" x14ac:dyDescent="0.25">
      <c r="A2176">
        <v>2366</v>
      </c>
      <c r="B2176" t="str">
        <f>TRIM(Table2[[#This Row],[Company (Manufacturer)]])</f>
        <v>Solkiki</v>
      </c>
      <c r="C2176" t="s">
        <v>4120</v>
      </c>
      <c r="D2176" t="s">
        <v>137</v>
      </c>
      <c r="E2176">
        <v>2019</v>
      </c>
      <c r="F2176" t="s">
        <v>396</v>
      </c>
      <c r="G2176" t="s">
        <v>4124</v>
      </c>
      <c r="H2176" s="1">
        <v>0.7</v>
      </c>
      <c r="I2176" s="1" t="str">
        <f t="shared" si="100"/>
        <v>3</v>
      </c>
      <c r="J2176" t="s">
        <v>13</v>
      </c>
      <c r="K2176" t="s">
        <v>4125</v>
      </c>
      <c r="L2176">
        <v>2.5</v>
      </c>
      <c r="M2176" t="str">
        <f t="shared" si="99"/>
        <v>Dissapointing</v>
      </c>
      <c r="N2176" t="str">
        <f t="shared" si="101"/>
        <v>Dissapointing</v>
      </c>
    </row>
    <row r="2177" spans="1:14" x14ac:dyDescent="0.25">
      <c r="A2177">
        <v>1792</v>
      </c>
      <c r="B2177" t="str">
        <f>TRIM(Table2[[#This Row],[Company (Manufacturer)]])</f>
        <v>Solomons Gold</v>
      </c>
      <c r="C2177" t="s">
        <v>4126</v>
      </c>
      <c r="D2177" t="s">
        <v>934</v>
      </c>
      <c r="E2177">
        <v>2016</v>
      </c>
      <c r="F2177" t="s">
        <v>407</v>
      </c>
      <c r="G2177" t="s">
        <v>4127</v>
      </c>
      <c r="H2177" s="1">
        <v>0.7</v>
      </c>
      <c r="I2177" s="1" t="str">
        <f t="shared" si="100"/>
        <v>2</v>
      </c>
      <c r="J2177" t="s">
        <v>102</v>
      </c>
      <c r="K2177" t="s">
        <v>4128</v>
      </c>
      <c r="L2177">
        <v>3.25</v>
      </c>
      <c r="M2177" t="str">
        <f t="shared" si="99"/>
        <v>Satisfactory</v>
      </c>
      <c r="N2177" t="str">
        <f t="shared" si="101"/>
        <v>Satisfactory</v>
      </c>
    </row>
    <row r="2178" spans="1:14" x14ac:dyDescent="0.25">
      <c r="A2178">
        <v>1796</v>
      </c>
      <c r="B2178" t="str">
        <f>TRIM(Table2[[#This Row],[Company (Manufacturer)]])</f>
        <v>Solomons Gold</v>
      </c>
      <c r="C2178" t="s">
        <v>4126</v>
      </c>
      <c r="D2178" t="s">
        <v>934</v>
      </c>
      <c r="E2178">
        <v>2016</v>
      </c>
      <c r="F2178" t="s">
        <v>407</v>
      </c>
      <c r="G2178" t="s">
        <v>4129</v>
      </c>
      <c r="H2178" s="1">
        <v>0.75</v>
      </c>
      <c r="I2178" s="1" t="str">
        <f t="shared" si="100"/>
        <v>2</v>
      </c>
      <c r="J2178" t="s">
        <v>102</v>
      </c>
      <c r="K2178" t="s">
        <v>4130</v>
      </c>
      <c r="L2178">
        <v>3.25</v>
      </c>
      <c r="M2178" t="str">
        <f t="shared" ref="M2178:M2241" si="102">VLOOKUP(L2178,$S$10:$T$15,2,TRUE)</f>
        <v>Satisfactory</v>
      </c>
      <c r="N2178" t="str">
        <f t="shared" si="101"/>
        <v>Satisfactory</v>
      </c>
    </row>
    <row r="2179" spans="1:14" x14ac:dyDescent="0.25">
      <c r="A2179">
        <v>1157</v>
      </c>
      <c r="B2179" t="str">
        <f>TRIM(Table2[[#This Row],[Company (Manufacturer)]])</f>
        <v>Solstice</v>
      </c>
      <c r="C2179" t="s">
        <v>4131</v>
      </c>
      <c r="D2179" t="s">
        <v>10</v>
      </c>
      <c r="E2179">
        <v>2013</v>
      </c>
      <c r="F2179" t="s">
        <v>15</v>
      </c>
      <c r="G2179" t="s">
        <v>422</v>
      </c>
      <c r="H2179" s="1">
        <v>0.7</v>
      </c>
      <c r="I2179" s="1" t="str">
        <f t="shared" ref="I2179:I2242" si="103">LEFT(J2179,1)</f>
        <v>2</v>
      </c>
      <c r="J2179" t="s">
        <v>102</v>
      </c>
      <c r="K2179" t="s">
        <v>4132</v>
      </c>
      <c r="L2179">
        <v>3</v>
      </c>
      <c r="M2179" t="str">
        <f t="shared" si="102"/>
        <v>Satisfactory</v>
      </c>
      <c r="N2179" t="str">
        <f t="shared" ref="N2179:N2242" si="104">IF(AND(L2179 &gt;= 1, L2179&lt; 2), "Unpleaseant", IF(AND(L2179 &gt;= 2, L2179 &lt;3), "Dissapointing", IF(AND(L2179 &gt;= 3, L2179&lt;3.75), "Satisfactory", IF(AND(L2179&gt;=3.75, L2179&lt; 4), "Praiseworthy", IF(AND(L2179 &gt;=4, L2179&lt;5), "Premium", "Elite")))))</f>
        <v>Satisfactory</v>
      </c>
    </row>
    <row r="2180" spans="1:14" x14ac:dyDescent="0.25">
      <c r="A2180">
        <v>1157</v>
      </c>
      <c r="B2180" t="str">
        <f>TRIM(Table2[[#This Row],[Company (Manufacturer)]])</f>
        <v>Solstice</v>
      </c>
      <c r="C2180" t="s">
        <v>4131</v>
      </c>
      <c r="D2180" t="s">
        <v>10</v>
      </c>
      <c r="E2180">
        <v>2013</v>
      </c>
      <c r="F2180" t="s">
        <v>27</v>
      </c>
      <c r="G2180" t="s">
        <v>2217</v>
      </c>
      <c r="H2180" s="1">
        <v>0.7</v>
      </c>
      <c r="I2180" s="1" t="str">
        <f t="shared" si="103"/>
        <v>2</v>
      </c>
      <c r="J2180" t="s">
        <v>102</v>
      </c>
      <c r="K2180" t="s">
        <v>4133</v>
      </c>
      <c r="L2180">
        <v>3</v>
      </c>
      <c r="M2180" t="str">
        <f t="shared" si="102"/>
        <v>Satisfactory</v>
      </c>
      <c r="N2180" t="str">
        <f t="shared" si="104"/>
        <v>Satisfactory</v>
      </c>
    </row>
    <row r="2181" spans="1:14" x14ac:dyDescent="0.25">
      <c r="A2181">
        <v>1161</v>
      </c>
      <c r="B2181" t="str">
        <f>TRIM(Table2[[#This Row],[Company (Manufacturer)]])</f>
        <v>Solstice</v>
      </c>
      <c r="C2181" t="s">
        <v>4131</v>
      </c>
      <c r="D2181" t="s">
        <v>10</v>
      </c>
      <c r="E2181">
        <v>2013</v>
      </c>
      <c r="F2181" t="s">
        <v>35</v>
      </c>
      <c r="G2181" t="s">
        <v>35</v>
      </c>
      <c r="H2181" s="1">
        <v>0.7</v>
      </c>
      <c r="I2181" s="1" t="str">
        <f t="shared" si="103"/>
        <v>2</v>
      </c>
      <c r="J2181" t="s">
        <v>102</v>
      </c>
      <c r="K2181" t="s">
        <v>4134</v>
      </c>
      <c r="L2181">
        <v>3.25</v>
      </c>
      <c r="M2181" t="str">
        <f t="shared" si="102"/>
        <v>Satisfactory</v>
      </c>
      <c r="N2181" t="str">
        <f t="shared" si="104"/>
        <v>Satisfactory</v>
      </c>
    </row>
    <row r="2182" spans="1:14" x14ac:dyDescent="0.25">
      <c r="A2182">
        <v>1161</v>
      </c>
      <c r="B2182" t="str">
        <f>TRIM(Table2[[#This Row],[Company (Manufacturer)]])</f>
        <v>Solstice</v>
      </c>
      <c r="C2182" t="s">
        <v>4131</v>
      </c>
      <c r="D2182" t="s">
        <v>10</v>
      </c>
      <c r="E2182">
        <v>2013</v>
      </c>
      <c r="F2182" t="s">
        <v>38</v>
      </c>
      <c r="G2182" t="s">
        <v>2340</v>
      </c>
      <c r="H2182" s="1">
        <v>0.7</v>
      </c>
      <c r="I2182" s="1" t="str">
        <f t="shared" si="103"/>
        <v>3</v>
      </c>
      <c r="J2182" t="s">
        <v>13</v>
      </c>
      <c r="K2182" t="s">
        <v>4135</v>
      </c>
      <c r="L2182">
        <v>3.25</v>
      </c>
      <c r="M2182" t="str">
        <f t="shared" si="102"/>
        <v>Satisfactory</v>
      </c>
      <c r="N2182" t="str">
        <f t="shared" si="104"/>
        <v>Satisfactory</v>
      </c>
    </row>
    <row r="2183" spans="1:14" x14ac:dyDescent="0.25">
      <c r="A2183">
        <v>1161</v>
      </c>
      <c r="B2183" t="str">
        <f>TRIM(Table2[[#This Row],[Company (Manufacturer)]])</f>
        <v>Solstice</v>
      </c>
      <c r="C2183" t="s">
        <v>4131</v>
      </c>
      <c r="D2183" t="s">
        <v>10</v>
      </c>
      <c r="E2183">
        <v>2013</v>
      </c>
      <c r="F2183" t="s">
        <v>239</v>
      </c>
      <c r="G2183" t="s">
        <v>4136</v>
      </c>
      <c r="H2183" s="1">
        <v>0.7</v>
      </c>
      <c r="I2183" s="1" t="str">
        <f t="shared" si="103"/>
        <v>3</v>
      </c>
      <c r="J2183" t="s">
        <v>13</v>
      </c>
      <c r="K2183" t="s">
        <v>548</v>
      </c>
      <c r="L2183">
        <v>3.5</v>
      </c>
      <c r="M2183" t="str">
        <f t="shared" si="102"/>
        <v>Satisfactory</v>
      </c>
      <c r="N2183" t="str">
        <f t="shared" si="104"/>
        <v>Satisfactory</v>
      </c>
    </row>
    <row r="2184" spans="1:14" x14ac:dyDescent="0.25">
      <c r="A2184">
        <v>1335</v>
      </c>
      <c r="B2184" t="str">
        <f>TRIM(Table2[[#This Row],[Company (Manufacturer)]])</f>
        <v>Solstice</v>
      </c>
      <c r="C2184" t="s">
        <v>4131</v>
      </c>
      <c r="D2184" t="s">
        <v>10</v>
      </c>
      <c r="E2184">
        <v>2014</v>
      </c>
      <c r="F2184" t="s">
        <v>30</v>
      </c>
      <c r="G2184" t="s">
        <v>3415</v>
      </c>
      <c r="H2184" s="1">
        <v>0.7</v>
      </c>
      <c r="I2184" s="1" t="str">
        <f t="shared" si="103"/>
        <v>3</v>
      </c>
      <c r="J2184" t="s">
        <v>13</v>
      </c>
      <c r="K2184" t="s">
        <v>4137</v>
      </c>
      <c r="L2184">
        <v>3</v>
      </c>
      <c r="M2184" t="str">
        <f t="shared" si="102"/>
        <v>Satisfactory</v>
      </c>
      <c r="N2184" t="str">
        <f t="shared" si="104"/>
        <v>Satisfactory</v>
      </c>
    </row>
    <row r="2185" spans="1:14" x14ac:dyDescent="0.25">
      <c r="A2185">
        <v>1992</v>
      </c>
      <c r="B2185" t="str">
        <f>TRIM(Table2[[#This Row],[Company (Manufacturer)]])</f>
        <v>Solstice</v>
      </c>
      <c r="C2185" t="s">
        <v>4131</v>
      </c>
      <c r="D2185" t="s">
        <v>10</v>
      </c>
      <c r="E2185">
        <v>2017</v>
      </c>
      <c r="F2185" t="s">
        <v>11</v>
      </c>
      <c r="G2185" t="s">
        <v>4138</v>
      </c>
      <c r="H2185" s="1">
        <v>0.7</v>
      </c>
      <c r="I2185" s="1" t="str">
        <f t="shared" si="103"/>
        <v>3</v>
      </c>
      <c r="J2185" t="s">
        <v>13</v>
      </c>
      <c r="K2185" t="s">
        <v>4139</v>
      </c>
      <c r="L2185">
        <v>3.25</v>
      </c>
      <c r="M2185" t="str">
        <f t="shared" si="102"/>
        <v>Satisfactory</v>
      </c>
      <c r="N2185" t="str">
        <f t="shared" si="104"/>
        <v>Satisfactory</v>
      </c>
    </row>
    <row r="2186" spans="1:14" x14ac:dyDescent="0.25">
      <c r="A2186">
        <v>2068</v>
      </c>
      <c r="B2186" t="str">
        <f>TRIM(Table2[[#This Row],[Company (Manufacturer)]])</f>
        <v>Solstice</v>
      </c>
      <c r="C2186" t="s">
        <v>4131</v>
      </c>
      <c r="D2186" t="s">
        <v>10</v>
      </c>
      <c r="E2186">
        <v>2018</v>
      </c>
      <c r="F2186" t="s">
        <v>24</v>
      </c>
      <c r="G2186" t="s">
        <v>326</v>
      </c>
      <c r="H2186" s="1">
        <v>0.7</v>
      </c>
      <c r="I2186" s="1" t="str">
        <f t="shared" si="103"/>
        <v>3</v>
      </c>
      <c r="J2186" t="s">
        <v>13</v>
      </c>
      <c r="K2186" t="s">
        <v>4140</v>
      </c>
      <c r="L2186">
        <v>3.25</v>
      </c>
      <c r="M2186" t="str">
        <f t="shared" si="102"/>
        <v>Satisfactory</v>
      </c>
      <c r="N2186" t="str">
        <f t="shared" si="104"/>
        <v>Satisfactory</v>
      </c>
    </row>
    <row r="2187" spans="1:14" x14ac:dyDescent="0.25">
      <c r="A2187">
        <v>2660</v>
      </c>
      <c r="B2187" t="str">
        <f>TRIM(Table2[[#This Row],[Company (Manufacturer)]])</f>
        <v>Solstice</v>
      </c>
      <c r="C2187" t="s">
        <v>4131</v>
      </c>
      <c r="D2187" t="s">
        <v>10</v>
      </c>
      <c r="E2187">
        <v>2021</v>
      </c>
      <c r="F2187" t="s">
        <v>153</v>
      </c>
      <c r="G2187" t="s">
        <v>4141</v>
      </c>
      <c r="H2187" s="1">
        <v>0.7</v>
      </c>
      <c r="I2187" s="1" t="str">
        <f t="shared" si="103"/>
        <v>3</v>
      </c>
      <c r="J2187" t="s">
        <v>13</v>
      </c>
      <c r="K2187" t="s">
        <v>4142</v>
      </c>
      <c r="L2187">
        <v>3.5</v>
      </c>
      <c r="M2187" t="str">
        <f t="shared" si="102"/>
        <v>Satisfactory</v>
      </c>
      <c r="N2187" t="str">
        <f t="shared" si="104"/>
        <v>Satisfactory</v>
      </c>
    </row>
    <row r="2188" spans="1:14" x14ac:dyDescent="0.25">
      <c r="A2188">
        <v>377</v>
      </c>
      <c r="B2188" t="str">
        <f>TRIM(Table2[[#This Row],[Company (Manufacturer)]])</f>
        <v>Soma</v>
      </c>
      <c r="C2188" t="s">
        <v>4143</v>
      </c>
      <c r="D2188" t="s">
        <v>229</v>
      </c>
      <c r="E2188">
        <v>2009</v>
      </c>
      <c r="F2188" t="s">
        <v>18</v>
      </c>
      <c r="G2188" t="s">
        <v>1612</v>
      </c>
      <c r="H2188" s="1">
        <v>0.7</v>
      </c>
      <c r="I2188" s="1" t="str">
        <f t="shared" si="103"/>
        <v>3</v>
      </c>
      <c r="J2188" t="s">
        <v>13</v>
      </c>
      <c r="K2188" t="s">
        <v>4144</v>
      </c>
      <c r="L2188">
        <v>3</v>
      </c>
      <c r="M2188" t="str">
        <f t="shared" si="102"/>
        <v>Satisfactory</v>
      </c>
      <c r="N2188" t="str">
        <f t="shared" si="104"/>
        <v>Satisfactory</v>
      </c>
    </row>
    <row r="2189" spans="1:14" x14ac:dyDescent="0.25">
      <c r="A2189">
        <v>377</v>
      </c>
      <c r="B2189" t="str">
        <f>TRIM(Table2[[#This Row],[Company (Manufacturer)]])</f>
        <v>Soma</v>
      </c>
      <c r="C2189" t="s">
        <v>4143</v>
      </c>
      <c r="D2189" t="s">
        <v>229</v>
      </c>
      <c r="E2189">
        <v>2009</v>
      </c>
      <c r="F2189" t="s">
        <v>212</v>
      </c>
      <c r="G2189" t="s">
        <v>2871</v>
      </c>
      <c r="H2189" s="1">
        <v>0.7</v>
      </c>
      <c r="I2189" s="1" t="str">
        <f t="shared" si="103"/>
        <v>3</v>
      </c>
      <c r="J2189" t="s">
        <v>13</v>
      </c>
      <c r="K2189" t="s">
        <v>4145</v>
      </c>
      <c r="L2189">
        <v>3.5</v>
      </c>
      <c r="M2189" t="str">
        <f t="shared" si="102"/>
        <v>Satisfactory</v>
      </c>
      <c r="N2189" t="str">
        <f t="shared" si="104"/>
        <v>Satisfactory</v>
      </c>
    </row>
    <row r="2190" spans="1:14" x14ac:dyDescent="0.25">
      <c r="A2190">
        <v>387</v>
      </c>
      <c r="B2190" t="str">
        <f>TRIM(Table2[[#This Row],[Company (Manufacturer)]])</f>
        <v>Soma</v>
      </c>
      <c r="C2190" t="s">
        <v>4143</v>
      </c>
      <c r="D2190" t="s">
        <v>229</v>
      </c>
      <c r="E2190">
        <v>2009</v>
      </c>
      <c r="F2190" t="s">
        <v>18</v>
      </c>
      <c r="G2190" t="s">
        <v>695</v>
      </c>
      <c r="H2190" s="1">
        <v>0.7</v>
      </c>
      <c r="I2190" s="1" t="str">
        <f t="shared" si="103"/>
        <v>3</v>
      </c>
      <c r="J2190" t="s">
        <v>13</v>
      </c>
      <c r="K2190" t="s">
        <v>4146</v>
      </c>
      <c r="L2190">
        <v>3</v>
      </c>
      <c r="M2190" t="str">
        <f t="shared" si="102"/>
        <v>Satisfactory</v>
      </c>
      <c r="N2190" t="str">
        <f t="shared" si="104"/>
        <v>Satisfactory</v>
      </c>
    </row>
    <row r="2191" spans="1:14" x14ac:dyDescent="0.25">
      <c r="A2191">
        <v>387</v>
      </c>
      <c r="B2191" t="str">
        <f>TRIM(Table2[[#This Row],[Company (Manufacturer)]])</f>
        <v>Soma</v>
      </c>
      <c r="C2191" t="s">
        <v>4143</v>
      </c>
      <c r="D2191" t="s">
        <v>229</v>
      </c>
      <c r="E2191">
        <v>2009</v>
      </c>
      <c r="F2191" t="s">
        <v>55</v>
      </c>
      <c r="G2191" t="s">
        <v>55</v>
      </c>
      <c r="H2191" s="1">
        <v>0.7</v>
      </c>
      <c r="I2191" s="1" t="str">
        <f t="shared" si="103"/>
        <v>3</v>
      </c>
      <c r="J2191" t="s">
        <v>13</v>
      </c>
      <c r="K2191" t="s">
        <v>4147</v>
      </c>
      <c r="L2191">
        <v>3.5</v>
      </c>
      <c r="M2191" t="str">
        <f t="shared" si="102"/>
        <v>Satisfactory</v>
      </c>
      <c r="N2191" t="str">
        <f t="shared" si="104"/>
        <v>Satisfactory</v>
      </c>
    </row>
    <row r="2192" spans="1:14" x14ac:dyDescent="0.25">
      <c r="A2192">
        <v>387</v>
      </c>
      <c r="B2192" t="str">
        <f>TRIM(Table2[[#This Row],[Company (Manufacturer)]])</f>
        <v>Soma</v>
      </c>
      <c r="C2192" t="s">
        <v>4143</v>
      </c>
      <c r="D2192" t="s">
        <v>229</v>
      </c>
      <c r="E2192">
        <v>2009</v>
      </c>
      <c r="F2192" t="s">
        <v>15</v>
      </c>
      <c r="G2192" t="s">
        <v>15</v>
      </c>
      <c r="H2192" s="1">
        <v>0.7</v>
      </c>
      <c r="I2192" s="1" t="str">
        <f t="shared" si="103"/>
        <v>3</v>
      </c>
      <c r="J2192" t="s">
        <v>13</v>
      </c>
      <c r="K2192" t="s">
        <v>4148</v>
      </c>
      <c r="L2192">
        <v>3.75</v>
      </c>
      <c r="M2192" t="str">
        <f t="shared" si="102"/>
        <v>Praiseworthy</v>
      </c>
      <c r="N2192" t="str">
        <f t="shared" si="104"/>
        <v>Praiseworthy</v>
      </c>
    </row>
    <row r="2193" spans="1:14" x14ac:dyDescent="0.25">
      <c r="A2193">
        <v>387</v>
      </c>
      <c r="B2193" t="str">
        <f>TRIM(Table2[[#This Row],[Company (Manufacturer)]])</f>
        <v>Soma</v>
      </c>
      <c r="C2193" t="s">
        <v>4143</v>
      </c>
      <c r="D2193" t="s">
        <v>229</v>
      </c>
      <c r="E2193">
        <v>2009</v>
      </c>
      <c r="F2193" t="s">
        <v>27</v>
      </c>
      <c r="G2193" t="s">
        <v>197</v>
      </c>
      <c r="H2193" s="1">
        <v>0.7</v>
      </c>
      <c r="I2193" s="1" t="str">
        <f t="shared" si="103"/>
        <v>3</v>
      </c>
      <c r="J2193" t="s">
        <v>13</v>
      </c>
      <c r="K2193" t="s">
        <v>4149</v>
      </c>
      <c r="L2193">
        <v>3.75</v>
      </c>
      <c r="M2193" t="str">
        <f t="shared" si="102"/>
        <v>Praiseworthy</v>
      </c>
      <c r="N2193" t="str">
        <f t="shared" si="104"/>
        <v>Praiseworthy</v>
      </c>
    </row>
    <row r="2194" spans="1:14" x14ac:dyDescent="0.25">
      <c r="A2194">
        <v>607</v>
      </c>
      <c r="B2194" t="str">
        <f>TRIM(Table2[[#This Row],[Company (Manufacturer)]])</f>
        <v>Soma</v>
      </c>
      <c r="C2194" t="s">
        <v>4143</v>
      </c>
      <c r="D2194" t="s">
        <v>229</v>
      </c>
      <c r="E2194">
        <v>2010</v>
      </c>
      <c r="F2194" t="s">
        <v>239</v>
      </c>
      <c r="G2194" t="s">
        <v>4150</v>
      </c>
      <c r="H2194" s="1">
        <v>0.7</v>
      </c>
      <c r="I2194" s="1" t="str">
        <f t="shared" si="103"/>
        <v>3</v>
      </c>
      <c r="J2194" t="s">
        <v>13</v>
      </c>
      <c r="K2194" t="s">
        <v>4151</v>
      </c>
      <c r="L2194">
        <v>3.75</v>
      </c>
      <c r="M2194" t="str">
        <f t="shared" si="102"/>
        <v>Praiseworthy</v>
      </c>
      <c r="N2194" t="str">
        <f t="shared" si="104"/>
        <v>Praiseworthy</v>
      </c>
    </row>
    <row r="2195" spans="1:14" x14ac:dyDescent="0.25">
      <c r="A2195">
        <v>676</v>
      </c>
      <c r="B2195" t="str">
        <f>TRIM(Table2[[#This Row],[Company (Manufacturer)]])</f>
        <v>Soma</v>
      </c>
      <c r="C2195" t="s">
        <v>4143</v>
      </c>
      <c r="D2195" t="s">
        <v>229</v>
      </c>
      <c r="E2195">
        <v>2011</v>
      </c>
      <c r="F2195" t="s">
        <v>245</v>
      </c>
      <c r="G2195" t="s">
        <v>4152</v>
      </c>
      <c r="H2195" s="1">
        <v>0.7</v>
      </c>
      <c r="I2195" s="1" t="str">
        <f t="shared" si="103"/>
        <v>3</v>
      </c>
      <c r="J2195" t="s">
        <v>13</v>
      </c>
      <c r="K2195" t="s">
        <v>4153</v>
      </c>
      <c r="L2195">
        <v>2.75</v>
      </c>
      <c r="M2195" t="str">
        <f t="shared" si="102"/>
        <v>Dissapointing</v>
      </c>
      <c r="N2195" t="str">
        <f t="shared" si="104"/>
        <v>Dissapointing</v>
      </c>
    </row>
    <row r="2196" spans="1:14" x14ac:dyDescent="0.25">
      <c r="A2196">
        <v>676</v>
      </c>
      <c r="B2196" t="str">
        <f>TRIM(Table2[[#This Row],[Company (Manufacturer)]])</f>
        <v>Soma</v>
      </c>
      <c r="C2196" t="s">
        <v>4143</v>
      </c>
      <c r="D2196" t="s">
        <v>229</v>
      </c>
      <c r="E2196">
        <v>2011</v>
      </c>
      <c r="F2196" t="s">
        <v>35</v>
      </c>
      <c r="G2196" t="s">
        <v>4154</v>
      </c>
      <c r="H2196" s="1">
        <v>0.7</v>
      </c>
      <c r="I2196" s="1" t="str">
        <f t="shared" si="103"/>
        <v>3</v>
      </c>
      <c r="J2196" t="s">
        <v>13</v>
      </c>
      <c r="K2196" t="s">
        <v>4155</v>
      </c>
      <c r="L2196">
        <v>3.5</v>
      </c>
      <c r="M2196" t="str">
        <f t="shared" si="102"/>
        <v>Satisfactory</v>
      </c>
      <c r="N2196" t="str">
        <f t="shared" si="104"/>
        <v>Satisfactory</v>
      </c>
    </row>
    <row r="2197" spans="1:14" x14ac:dyDescent="0.25">
      <c r="A2197">
        <v>676</v>
      </c>
      <c r="B2197" t="str">
        <f>TRIM(Table2[[#This Row],[Company (Manufacturer)]])</f>
        <v>Soma</v>
      </c>
      <c r="C2197" t="s">
        <v>4143</v>
      </c>
      <c r="D2197" t="s">
        <v>229</v>
      </c>
      <c r="E2197">
        <v>2011</v>
      </c>
      <c r="F2197" t="s">
        <v>239</v>
      </c>
      <c r="G2197" t="s">
        <v>4156</v>
      </c>
      <c r="H2197" s="1">
        <v>0.7</v>
      </c>
      <c r="I2197" s="1" t="str">
        <f t="shared" si="103"/>
        <v>3</v>
      </c>
      <c r="J2197" t="s">
        <v>13</v>
      </c>
      <c r="K2197" t="s">
        <v>4157</v>
      </c>
      <c r="L2197">
        <v>4</v>
      </c>
      <c r="M2197" t="str">
        <f t="shared" si="102"/>
        <v>Premium</v>
      </c>
      <c r="N2197" t="str">
        <f t="shared" si="104"/>
        <v>Premium</v>
      </c>
    </row>
    <row r="2198" spans="1:14" x14ac:dyDescent="0.25">
      <c r="A2198">
        <v>676</v>
      </c>
      <c r="B2198" t="str">
        <f>TRIM(Table2[[#This Row],[Company (Manufacturer)]])</f>
        <v>Soma</v>
      </c>
      <c r="C2198" t="s">
        <v>4143</v>
      </c>
      <c r="D2198" t="s">
        <v>229</v>
      </c>
      <c r="E2198">
        <v>2011</v>
      </c>
      <c r="F2198" t="s">
        <v>38</v>
      </c>
      <c r="G2198" t="s">
        <v>4158</v>
      </c>
      <c r="H2198" s="1">
        <v>0.64</v>
      </c>
      <c r="I2198" s="1" t="str">
        <f t="shared" si="103"/>
        <v>3</v>
      </c>
      <c r="J2198" t="s">
        <v>13</v>
      </c>
      <c r="K2198" t="s">
        <v>4159</v>
      </c>
      <c r="L2198">
        <v>4</v>
      </c>
      <c r="M2198" t="str">
        <f t="shared" si="102"/>
        <v>Premium</v>
      </c>
      <c r="N2198" t="str">
        <f t="shared" si="104"/>
        <v>Premium</v>
      </c>
    </row>
    <row r="2199" spans="1:14" x14ac:dyDescent="0.25">
      <c r="A2199">
        <v>682</v>
      </c>
      <c r="B2199" t="str">
        <f>TRIM(Table2[[#This Row],[Company (Manufacturer)]])</f>
        <v>Soma</v>
      </c>
      <c r="C2199" t="s">
        <v>4143</v>
      </c>
      <c r="D2199" t="s">
        <v>229</v>
      </c>
      <c r="E2199">
        <v>2011</v>
      </c>
      <c r="F2199" t="s">
        <v>18</v>
      </c>
      <c r="G2199" t="s">
        <v>4160</v>
      </c>
      <c r="H2199" s="1">
        <v>0.7</v>
      </c>
      <c r="I2199" s="1" t="str">
        <f t="shared" si="103"/>
        <v>3</v>
      </c>
      <c r="J2199" t="s">
        <v>13</v>
      </c>
      <c r="K2199" t="s">
        <v>4161</v>
      </c>
      <c r="L2199">
        <v>3.75</v>
      </c>
      <c r="M2199" t="str">
        <f t="shared" si="102"/>
        <v>Praiseworthy</v>
      </c>
      <c r="N2199" t="str">
        <f t="shared" si="104"/>
        <v>Praiseworthy</v>
      </c>
    </row>
    <row r="2200" spans="1:14" x14ac:dyDescent="0.25">
      <c r="A2200">
        <v>688</v>
      </c>
      <c r="B2200" t="str">
        <f>TRIM(Table2[[#This Row],[Company (Manufacturer)]])</f>
        <v>Soma</v>
      </c>
      <c r="C2200" t="s">
        <v>4143</v>
      </c>
      <c r="D2200" t="s">
        <v>229</v>
      </c>
      <c r="E2200">
        <v>2011</v>
      </c>
      <c r="F2200" t="s">
        <v>27</v>
      </c>
      <c r="G2200" t="s">
        <v>57</v>
      </c>
      <c r="H2200" s="1">
        <v>0.7</v>
      </c>
      <c r="I2200" s="1" t="str">
        <f t="shared" si="103"/>
        <v>3</v>
      </c>
      <c r="J2200" t="s">
        <v>13</v>
      </c>
      <c r="K2200" t="s">
        <v>4162</v>
      </c>
      <c r="L2200">
        <v>3.5</v>
      </c>
      <c r="M2200" t="str">
        <f t="shared" si="102"/>
        <v>Satisfactory</v>
      </c>
      <c r="N2200" t="str">
        <f t="shared" si="104"/>
        <v>Satisfactory</v>
      </c>
    </row>
    <row r="2201" spans="1:14" x14ac:dyDescent="0.25">
      <c r="A2201">
        <v>817</v>
      </c>
      <c r="B2201" t="str">
        <f>TRIM(Table2[[#This Row],[Company (Manufacturer)]])</f>
        <v>Soma</v>
      </c>
      <c r="C2201" t="s">
        <v>4143</v>
      </c>
      <c r="D2201" t="s">
        <v>229</v>
      </c>
      <c r="E2201">
        <v>2012</v>
      </c>
      <c r="F2201" t="s">
        <v>336</v>
      </c>
      <c r="G2201" t="s">
        <v>4163</v>
      </c>
      <c r="H2201" s="1">
        <v>0.7</v>
      </c>
      <c r="I2201" s="1" t="str">
        <f t="shared" si="103"/>
        <v>3</v>
      </c>
      <c r="J2201" t="s">
        <v>13</v>
      </c>
      <c r="K2201" t="s">
        <v>4164</v>
      </c>
      <c r="L2201">
        <v>3.25</v>
      </c>
      <c r="M2201" t="str">
        <f t="shared" si="102"/>
        <v>Satisfactory</v>
      </c>
      <c r="N2201" t="str">
        <f t="shared" si="104"/>
        <v>Satisfactory</v>
      </c>
    </row>
    <row r="2202" spans="1:14" x14ac:dyDescent="0.25">
      <c r="A2202">
        <v>833</v>
      </c>
      <c r="B2202" t="str">
        <f>TRIM(Table2[[#This Row],[Company (Manufacturer)]])</f>
        <v>Soma</v>
      </c>
      <c r="C2202" t="s">
        <v>4143</v>
      </c>
      <c r="D2202" t="s">
        <v>229</v>
      </c>
      <c r="E2202">
        <v>2012</v>
      </c>
      <c r="F2202" t="s">
        <v>10</v>
      </c>
      <c r="G2202" t="s">
        <v>4165</v>
      </c>
      <c r="H2202" s="1">
        <v>0.7</v>
      </c>
      <c r="I2202" s="1" t="str">
        <f t="shared" si="103"/>
        <v>3</v>
      </c>
      <c r="J2202" t="s">
        <v>13</v>
      </c>
      <c r="K2202" t="s">
        <v>4166</v>
      </c>
      <c r="L2202">
        <v>3.75</v>
      </c>
      <c r="M2202" t="str">
        <f t="shared" si="102"/>
        <v>Praiseworthy</v>
      </c>
      <c r="N2202" t="str">
        <f t="shared" si="104"/>
        <v>Praiseworthy</v>
      </c>
    </row>
    <row r="2203" spans="1:14" x14ac:dyDescent="0.25">
      <c r="A2203">
        <v>867</v>
      </c>
      <c r="B2203" t="str">
        <f>TRIM(Table2[[#This Row],[Company (Manufacturer)]])</f>
        <v>Soma</v>
      </c>
      <c r="C2203" t="s">
        <v>4143</v>
      </c>
      <c r="D2203" t="s">
        <v>229</v>
      </c>
      <c r="E2203">
        <v>2012</v>
      </c>
      <c r="F2203" t="s">
        <v>239</v>
      </c>
      <c r="G2203" t="s">
        <v>4167</v>
      </c>
      <c r="H2203" s="1">
        <v>0.7</v>
      </c>
      <c r="I2203" s="1" t="str">
        <f t="shared" si="103"/>
        <v>3</v>
      </c>
      <c r="J2203" t="s">
        <v>13</v>
      </c>
      <c r="K2203" t="s">
        <v>4168</v>
      </c>
      <c r="L2203">
        <v>4</v>
      </c>
      <c r="M2203" t="str">
        <f t="shared" si="102"/>
        <v>Premium</v>
      </c>
      <c r="N2203" t="str">
        <f t="shared" si="104"/>
        <v>Premium</v>
      </c>
    </row>
    <row r="2204" spans="1:14" x14ac:dyDescent="0.25">
      <c r="A2204">
        <v>867</v>
      </c>
      <c r="B2204" t="str">
        <f>TRIM(Table2[[#This Row],[Company (Manufacturer)]])</f>
        <v>Soma</v>
      </c>
      <c r="C2204" t="s">
        <v>4143</v>
      </c>
      <c r="D2204" t="s">
        <v>229</v>
      </c>
      <c r="E2204">
        <v>2012</v>
      </c>
      <c r="F2204" t="s">
        <v>239</v>
      </c>
      <c r="G2204" t="s">
        <v>4169</v>
      </c>
      <c r="H2204" s="1">
        <v>0.7</v>
      </c>
      <c r="I2204" s="1" t="str">
        <f t="shared" si="103"/>
        <v>3</v>
      </c>
      <c r="J2204" t="s">
        <v>13</v>
      </c>
      <c r="K2204" t="s">
        <v>4170</v>
      </c>
      <c r="L2204">
        <v>4</v>
      </c>
      <c r="M2204" t="str">
        <f t="shared" si="102"/>
        <v>Premium</v>
      </c>
      <c r="N2204" t="str">
        <f t="shared" si="104"/>
        <v>Premium</v>
      </c>
    </row>
    <row r="2205" spans="1:14" x14ac:dyDescent="0.25">
      <c r="A2205">
        <v>951</v>
      </c>
      <c r="B2205" t="str">
        <f>TRIM(Table2[[#This Row],[Company (Manufacturer)]])</f>
        <v>Soma</v>
      </c>
      <c r="C2205" t="s">
        <v>4143</v>
      </c>
      <c r="D2205" t="s">
        <v>229</v>
      </c>
      <c r="E2205">
        <v>2012</v>
      </c>
      <c r="F2205" t="s">
        <v>274</v>
      </c>
      <c r="G2205" t="s">
        <v>4171</v>
      </c>
      <c r="H2205" s="1">
        <v>0.7</v>
      </c>
      <c r="I2205" s="1" t="str">
        <f t="shared" si="103"/>
        <v>3</v>
      </c>
      <c r="J2205" t="s">
        <v>13</v>
      </c>
      <c r="K2205" t="s">
        <v>4172</v>
      </c>
      <c r="L2205">
        <v>3.5</v>
      </c>
      <c r="M2205" t="str">
        <f t="shared" si="102"/>
        <v>Satisfactory</v>
      </c>
      <c r="N2205" t="str">
        <f t="shared" si="104"/>
        <v>Satisfactory</v>
      </c>
    </row>
    <row r="2206" spans="1:14" x14ac:dyDescent="0.25">
      <c r="A2206">
        <v>951</v>
      </c>
      <c r="B2206" t="str">
        <f>TRIM(Table2[[#This Row],[Company (Manufacturer)]])</f>
        <v>Soma</v>
      </c>
      <c r="C2206" t="s">
        <v>4143</v>
      </c>
      <c r="D2206" t="s">
        <v>229</v>
      </c>
      <c r="E2206">
        <v>2012</v>
      </c>
      <c r="F2206" t="s">
        <v>27</v>
      </c>
      <c r="G2206" t="s">
        <v>4173</v>
      </c>
      <c r="H2206" s="1">
        <v>0.7</v>
      </c>
      <c r="I2206" s="1" t="str">
        <f t="shared" si="103"/>
        <v>3</v>
      </c>
      <c r="J2206" t="s">
        <v>13</v>
      </c>
      <c r="K2206" t="s">
        <v>4174</v>
      </c>
      <c r="L2206">
        <v>3.75</v>
      </c>
      <c r="M2206" t="str">
        <f t="shared" si="102"/>
        <v>Praiseworthy</v>
      </c>
      <c r="N2206" t="str">
        <f t="shared" si="104"/>
        <v>Praiseworthy</v>
      </c>
    </row>
    <row r="2207" spans="1:14" x14ac:dyDescent="0.25">
      <c r="A2207">
        <v>967</v>
      </c>
      <c r="B2207" t="str">
        <f>TRIM(Table2[[#This Row],[Company (Manufacturer)]])</f>
        <v>Soma</v>
      </c>
      <c r="C2207" t="s">
        <v>4143</v>
      </c>
      <c r="D2207" t="s">
        <v>229</v>
      </c>
      <c r="E2207">
        <v>2012</v>
      </c>
      <c r="F2207" t="s">
        <v>239</v>
      </c>
      <c r="G2207" t="s">
        <v>4175</v>
      </c>
      <c r="H2207" s="1">
        <v>0.7</v>
      </c>
      <c r="I2207" s="1" t="str">
        <f t="shared" si="103"/>
        <v>3</v>
      </c>
      <c r="J2207" t="s">
        <v>13</v>
      </c>
      <c r="K2207" t="s">
        <v>4176</v>
      </c>
      <c r="L2207">
        <v>3.5</v>
      </c>
      <c r="M2207" t="str">
        <f t="shared" si="102"/>
        <v>Satisfactory</v>
      </c>
      <c r="N2207" t="str">
        <f t="shared" si="104"/>
        <v>Satisfactory</v>
      </c>
    </row>
    <row r="2208" spans="1:14" x14ac:dyDescent="0.25">
      <c r="A2208">
        <v>983</v>
      </c>
      <c r="B2208" t="str">
        <f>TRIM(Table2[[#This Row],[Company (Manufacturer)]])</f>
        <v>Soma</v>
      </c>
      <c r="C2208" t="s">
        <v>4143</v>
      </c>
      <c r="D2208" t="s">
        <v>229</v>
      </c>
      <c r="E2208">
        <v>2012</v>
      </c>
      <c r="F2208" t="s">
        <v>55</v>
      </c>
      <c r="G2208" t="s">
        <v>55</v>
      </c>
      <c r="H2208" s="1">
        <v>0.85</v>
      </c>
      <c r="I2208" s="1" t="str">
        <f t="shared" si="103"/>
        <v>3</v>
      </c>
      <c r="J2208" t="s">
        <v>13</v>
      </c>
      <c r="K2208" t="s">
        <v>4177</v>
      </c>
      <c r="L2208">
        <v>3.5</v>
      </c>
      <c r="M2208" t="str">
        <f t="shared" si="102"/>
        <v>Satisfactory</v>
      </c>
      <c r="N2208" t="str">
        <f t="shared" si="104"/>
        <v>Satisfactory</v>
      </c>
    </row>
    <row r="2209" spans="1:14" x14ac:dyDescent="0.25">
      <c r="A2209">
        <v>1019</v>
      </c>
      <c r="B2209" t="str">
        <f>TRIM(Table2[[#This Row],[Company (Manufacturer)]])</f>
        <v>Soma</v>
      </c>
      <c r="C2209" t="s">
        <v>4143</v>
      </c>
      <c r="D2209" t="s">
        <v>229</v>
      </c>
      <c r="E2209">
        <v>2013</v>
      </c>
      <c r="F2209" t="s">
        <v>18</v>
      </c>
      <c r="G2209" t="s">
        <v>4178</v>
      </c>
      <c r="H2209" s="1">
        <v>0.77</v>
      </c>
      <c r="I2209" s="1" t="str">
        <f t="shared" si="103"/>
        <v>3</v>
      </c>
      <c r="J2209" t="s">
        <v>13</v>
      </c>
      <c r="K2209" t="s">
        <v>4179</v>
      </c>
      <c r="L2209">
        <v>3.75</v>
      </c>
      <c r="M2209" t="str">
        <f t="shared" si="102"/>
        <v>Praiseworthy</v>
      </c>
      <c r="N2209" t="str">
        <f t="shared" si="104"/>
        <v>Praiseworthy</v>
      </c>
    </row>
    <row r="2210" spans="1:14" x14ac:dyDescent="0.25">
      <c r="A2210">
        <v>1030</v>
      </c>
      <c r="B2210" t="str">
        <f>TRIM(Table2[[#This Row],[Company (Manufacturer)]])</f>
        <v>Soma</v>
      </c>
      <c r="C2210" t="s">
        <v>4143</v>
      </c>
      <c r="D2210" t="s">
        <v>229</v>
      </c>
      <c r="E2210">
        <v>2013</v>
      </c>
      <c r="F2210" t="s">
        <v>93</v>
      </c>
      <c r="G2210" t="s">
        <v>361</v>
      </c>
      <c r="H2210" s="1">
        <v>0.7</v>
      </c>
      <c r="I2210" s="1" t="str">
        <f t="shared" si="103"/>
        <v>3</v>
      </c>
      <c r="J2210" t="s">
        <v>13</v>
      </c>
      <c r="K2210" t="s">
        <v>4180</v>
      </c>
      <c r="L2210">
        <v>3.25</v>
      </c>
      <c r="M2210" t="str">
        <f t="shared" si="102"/>
        <v>Satisfactory</v>
      </c>
      <c r="N2210" t="str">
        <f t="shared" si="104"/>
        <v>Satisfactory</v>
      </c>
    </row>
    <row r="2211" spans="1:14" x14ac:dyDescent="0.25">
      <c r="A2211">
        <v>1073</v>
      </c>
      <c r="B2211" t="str">
        <f>TRIM(Table2[[#This Row],[Company (Manufacturer)]])</f>
        <v>Soma</v>
      </c>
      <c r="C2211" t="s">
        <v>4143</v>
      </c>
      <c r="D2211" t="s">
        <v>229</v>
      </c>
      <c r="E2211">
        <v>2013</v>
      </c>
      <c r="F2211" t="s">
        <v>38</v>
      </c>
      <c r="G2211" t="s">
        <v>4181</v>
      </c>
      <c r="H2211" s="1">
        <v>0.7</v>
      </c>
      <c r="I2211" s="1" t="str">
        <f t="shared" si="103"/>
        <v>3</v>
      </c>
      <c r="J2211" t="s">
        <v>13</v>
      </c>
      <c r="K2211" t="s">
        <v>4182</v>
      </c>
      <c r="L2211">
        <v>2.75</v>
      </c>
      <c r="M2211" t="str">
        <f t="shared" si="102"/>
        <v>Dissapointing</v>
      </c>
      <c r="N2211" t="str">
        <f t="shared" si="104"/>
        <v>Dissapointing</v>
      </c>
    </row>
    <row r="2212" spans="1:14" x14ac:dyDescent="0.25">
      <c r="A2212">
        <v>1073</v>
      </c>
      <c r="B2212" t="str">
        <f>TRIM(Table2[[#This Row],[Company (Manufacturer)]])</f>
        <v>Soma</v>
      </c>
      <c r="C2212" t="s">
        <v>4143</v>
      </c>
      <c r="D2212" t="s">
        <v>229</v>
      </c>
      <c r="E2212">
        <v>2013</v>
      </c>
      <c r="F2212" t="s">
        <v>149</v>
      </c>
      <c r="G2212" t="s">
        <v>4183</v>
      </c>
      <c r="H2212" s="1">
        <v>0.7</v>
      </c>
      <c r="I2212" s="1" t="str">
        <f t="shared" si="103"/>
        <v>3</v>
      </c>
      <c r="J2212" t="s">
        <v>13</v>
      </c>
      <c r="K2212" t="s">
        <v>4184</v>
      </c>
      <c r="L2212">
        <v>3.75</v>
      </c>
      <c r="M2212" t="str">
        <f t="shared" si="102"/>
        <v>Praiseworthy</v>
      </c>
      <c r="N2212" t="str">
        <f t="shared" si="104"/>
        <v>Praiseworthy</v>
      </c>
    </row>
    <row r="2213" spans="1:14" x14ac:dyDescent="0.25">
      <c r="A2213">
        <v>1077</v>
      </c>
      <c r="B2213" t="str">
        <f>TRIM(Table2[[#This Row],[Company (Manufacturer)]])</f>
        <v>Soma</v>
      </c>
      <c r="C2213" t="s">
        <v>4143</v>
      </c>
      <c r="D2213" t="s">
        <v>229</v>
      </c>
      <c r="E2213">
        <v>2013</v>
      </c>
      <c r="F2213" t="s">
        <v>239</v>
      </c>
      <c r="G2213" t="s">
        <v>4185</v>
      </c>
      <c r="H2213" s="1">
        <v>0.7</v>
      </c>
      <c r="I2213" s="1" t="str">
        <f t="shared" si="103"/>
        <v>3</v>
      </c>
      <c r="J2213" t="s">
        <v>13</v>
      </c>
      <c r="K2213" t="s">
        <v>4186</v>
      </c>
      <c r="L2213">
        <v>3.25</v>
      </c>
      <c r="M2213" t="str">
        <f t="shared" si="102"/>
        <v>Satisfactory</v>
      </c>
      <c r="N2213" t="str">
        <f t="shared" si="104"/>
        <v>Satisfactory</v>
      </c>
    </row>
    <row r="2214" spans="1:14" x14ac:dyDescent="0.25">
      <c r="A2214">
        <v>1077</v>
      </c>
      <c r="B2214" t="str">
        <f>TRIM(Table2[[#This Row],[Company (Manufacturer)]])</f>
        <v>Soma</v>
      </c>
      <c r="C2214" t="s">
        <v>4143</v>
      </c>
      <c r="D2214" t="s">
        <v>229</v>
      </c>
      <c r="E2214">
        <v>2013</v>
      </c>
      <c r="F2214" t="s">
        <v>27</v>
      </c>
      <c r="G2214" t="s">
        <v>787</v>
      </c>
      <c r="H2214" s="1">
        <v>0.7</v>
      </c>
      <c r="I2214" s="1" t="str">
        <f t="shared" si="103"/>
        <v>3</v>
      </c>
      <c r="J2214" t="s">
        <v>13</v>
      </c>
      <c r="K2214" t="s">
        <v>4187</v>
      </c>
      <c r="L2214">
        <v>3.75</v>
      </c>
      <c r="M2214" t="str">
        <f t="shared" si="102"/>
        <v>Praiseworthy</v>
      </c>
      <c r="N2214" t="str">
        <f t="shared" si="104"/>
        <v>Praiseworthy</v>
      </c>
    </row>
    <row r="2215" spans="1:14" x14ac:dyDescent="0.25">
      <c r="A2215">
        <v>1077</v>
      </c>
      <c r="B2215" t="str">
        <f>TRIM(Table2[[#This Row],[Company (Manufacturer)]])</f>
        <v>Soma</v>
      </c>
      <c r="C2215" t="s">
        <v>4143</v>
      </c>
      <c r="D2215" t="s">
        <v>229</v>
      </c>
      <c r="E2215">
        <v>2013</v>
      </c>
      <c r="F2215" t="s">
        <v>239</v>
      </c>
      <c r="G2215" t="s">
        <v>4188</v>
      </c>
      <c r="H2215" s="1">
        <v>0.88</v>
      </c>
      <c r="I2215" s="1" t="str">
        <f t="shared" si="103"/>
        <v>3</v>
      </c>
      <c r="J2215" t="s">
        <v>13</v>
      </c>
      <c r="K2215" t="s">
        <v>4189</v>
      </c>
      <c r="L2215">
        <v>4</v>
      </c>
      <c r="M2215" t="str">
        <f t="shared" si="102"/>
        <v>Premium</v>
      </c>
      <c r="N2215" t="str">
        <f t="shared" si="104"/>
        <v>Premium</v>
      </c>
    </row>
    <row r="2216" spans="1:14" x14ac:dyDescent="0.25">
      <c r="A2216">
        <v>1077</v>
      </c>
      <c r="B2216" t="str">
        <f>TRIM(Table2[[#This Row],[Company (Manufacturer)]])</f>
        <v>Soma</v>
      </c>
      <c r="C2216" t="s">
        <v>4143</v>
      </c>
      <c r="D2216" t="s">
        <v>229</v>
      </c>
      <c r="E2216">
        <v>2013</v>
      </c>
      <c r="F2216" t="s">
        <v>27</v>
      </c>
      <c r="G2216" t="s">
        <v>4190</v>
      </c>
      <c r="H2216" s="1">
        <v>0.7</v>
      </c>
      <c r="I2216" s="1" t="str">
        <f t="shared" si="103"/>
        <v>3</v>
      </c>
      <c r="J2216" t="s">
        <v>13</v>
      </c>
      <c r="K2216" t="s">
        <v>4191</v>
      </c>
      <c r="L2216">
        <v>4</v>
      </c>
      <c r="M2216" t="str">
        <f t="shared" si="102"/>
        <v>Premium</v>
      </c>
      <c r="N2216" t="str">
        <f t="shared" si="104"/>
        <v>Premium</v>
      </c>
    </row>
    <row r="2217" spans="1:14" x14ac:dyDescent="0.25">
      <c r="A2217">
        <v>1081</v>
      </c>
      <c r="B2217" t="str">
        <f>TRIM(Table2[[#This Row],[Company (Manufacturer)]])</f>
        <v>Soma</v>
      </c>
      <c r="C2217" t="s">
        <v>4143</v>
      </c>
      <c r="D2217" t="s">
        <v>229</v>
      </c>
      <c r="E2217">
        <v>2013</v>
      </c>
      <c r="F2217" t="s">
        <v>239</v>
      </c>
      <c r="G2217" t="s">
        <v>4192</v>
      </c>
      <c r="H2217" s="1">
        <v>0.67</v>
      </c>
      <c r="I2217" s="1" t="str">
        <f t="shared" si="103"/>
        <v>3</v>
      </c>
      <c r="J2217" t="s">
        <v>13</v>
      </c>
      <c r="K2217" t="s">
        <v>4193</v>
      </c>
      <c r="L2217">
        <v>4</v>
      </c>
      <c r="M2217" t="str">
        <f t="shared" si="102"/>
        <v>Premium</v>
      </c>
      <c r="N2217" t="str">
        <f t="shared" si="104"/>
        <v>Premium</v>
      </c>
    </row>
    <row r="2218" spans="1:14" x14ac:dyDescent="0.25">
      <c r="A2218">
        <v>1173</v>
      </c>
      <c r="B2218" t="str">
        <f>TRIM(Table2[[#This Row],[Company (Manufacturer)]])</f>
        <v>Soma</v>
      </c>
      <c r="C2218" t="s">
        <v>4143</v>
      </c>
      <c r="D2218" t="s">
        <v>229</v>
      </c>
      <c r="E2218">
        <v>2013</v>
      </c>
      <c r="F2218" t="s">
        <v>27</v>
      </c>
      <c r="G2218" t="s">
        <v>4194</v>
      </c>
      <c r="H2218" s="1">
        <v>0.7</v>
      </c>
      <c r="I2218" s="1" t="str">
        <f t="shared" si="103"/>
        <v>3</v>
      </c>
      <c r="J2218" t="s">
        <v>13</v>
      </c>
      <c r="K2218" t="s">
        <v>4195</v>
      </c>
      <c r="L2218">
        <v>3.25</v>
      </c>
      <c r="M2218" t="str">
        <f t="shared" si="102"/>
        <v>Satisfactory</v>
      </c>
      <c r="N2218" t="str">
        <f t="shared" si="104"/>
        <v>Satisfactory</v>
      </c>
    </row>
    <row r="2219" spans="1:14" x14ac:dyDescent="0.25">
      <c r="A2219">
        <v>1177</v>
      </c>
      <c r="B2219" t="str">
        <f>TRIM(Table2[[#This Row],[Company (Manufacturer)]])</f>
        <v>Soma</v>
      </c>
      <c r="C2219" t="s">
        <v>4143</v>
      </c>
      <c r="D2219" t="s">
        <v>229</v>
      </c>
      <c r="E2219">
        <v>2013</v>
      </c>
      <c r="F2219" t="s">
        <v>243</v>
      </c>
      <c r="G2219" t="s">
        <v>4196</v>
      </c>
      <c r="H2219" s="1">
        <v>0.7</v>
      </c>
      <c r="I2219" s="1" t="str">
        <f t="shared" si="103"/>
        <v>3</v>
      </c>
      <c r="J2219" t="s">
        <v>13</v>
      </c>
      <c r="K2219" t="s">
        <v>4197</v>
      </c>
      <c r="L2219">
        <v>4</v>
      </c>
      <c r="M2219" t="str">
        <f t="shared" si="102"/>
        <v>Premium</v>
      </c>
      <c r="N2219" t="str">
        <f t="shared" si="104"/>
        <v>Premium</v>
      </c>
    </row>
    <row r="2220" spans="1:14" x14ac:dyDescent="0.25">
      <c r="A2220">
        <v>1227</v>
      </c>
      <c r="B2220" t="str">
        <f>TRIM(Table2[[#This Row],[Company (Manufacturer)]])</f>
        <v>Soma</v>
      </c>
      <c r="C2220" t="s">
        <v>4143</v>
      </c>
      <c r="D2220" t="s">
        <v>229</v>
      </c>
      <c r="E2220">
        <v>2014</v>
      </c>
      <c r="F2220" t="s">
        <v>163</v>
      </c>
      <c r="G2220" t="s">
        <v>3093</v>
      </c>
      <c r="H2220" s="1">
        <v>0.7</v>
      </c>
      <c r="I2220" s="1" t="str">
        <f t="shared" si="103"/>
        <v>3</v>
      </c>
      <c r="J2220" t="s">
        <v>13</v>
      </c>
      <c r="K2220" t="s">
        <v>4198</v>
      </c>
      <c r="L2220">
        <v>3.5</v>
      </c>
      <c r="M2220" t="str">
        <f t="shared" si="102"/>
        <v>Satisfactory</v>
      </c>
      <c r="N2220" t="str">
        <f t="shared" si="104"/>
        <v>Satisfactory</v>
      </c>
    </row>
    <row r="2221" spans="1:14" x14ac:dyDescent="0.25">
      <c r="A2221">
        <v>1259</v>
      </c>
      <c r="B2221" t="str">
        <f>TRIM(Table2[[#This Row],[Company (Manufacturer)]])</f>
        <v>Soma</v>
      </c>
      <c r="C2221" t="s">
        <v>4143</v>
      </c>
      <c r="D2221" t="s">
        <v>229</v>
      </c>
      <c r="E2221">
        <v>2014</v>
      </c>
      <c r="F2221" t="s">
        <v>38</v>
      </c>
      <c r="G2221" t="s">
        <v>447</v>
      </c>
      <c r="H2221" s="1">
        <v>0.7</v>
      </c>
      <c r="I2221" s="1" t="str">
        <f t="shared" si="103"/>
        <v>3</v>
      </c>
      <c r="J2221" t="s">
        <v>13</v>
      </c>
      <c r="K2221" t="s">
        <v>4199</v>
      </c>
      <c r="L2221">
        <v>3.75</v>
      </c>
      <c r="M2221" t="str">
        <f t="shared" si="102"/>
        <v>Praiseworthy</v>
      </c>
      <c r="N2221" t="str">
        <f t="shared" si="104"/>
        <v>Praiseworthy</v>
      </c>
    </row>
    <row r="2222" spans="1:14" x14ac:dyDescent="0.25">
      <c r="A2222">
        <v>1307</v>
      </c>
      <c r="B2222" t="str">
        <f>TRIM(Table2[[#This Row],[Company (Manufacturer)]])</f>
        <v>Soma</v>
      </c>
      <c r="C2222" t="s">
        <v>4143</v>
      </c>
      <c r="D2222" t="s">
        <v>229</v>
      </c>
      <c r="E2222">
        <v>2014</v>
      </c>
      <c r="F2222" t="s">
        <v>163</v>
      </c>
      <c r="G2222" t="s">
        <v>1069</v>
      </c>
      <c r="H2222" s="1">
        <v>0.7</v>
      </c>
      <c r="I2222" s="1" t="str">
        <f t="shared" si="103"/>
        <v>3</v>
      </c>
      <c r="J2222" t="s">
        <v>13</v>
      </c>
      <c r="K2222" t="s">
        <v>4200</v>
      </c>
      <c r="L2222">
        <v>3.25</v>
      </c>
      <c r="M2222" t="str">
        <f t="shared" si="102"/>
        <v>Satisfactory</v>
      </c>
      <c r="N2222" t="str">
        <f t="shared" si="104"/>
        <v>Satisfactory</v>
      </c>
    </row>
    <row r="2223" spans="1:14" x14ac:dyDescent="0.25">
      <c r="A2223">
        <v>1307</v>
      </c>
      <c r="B2223" t="str">
        <f>TRIM(Table2[[#This Row],[Company (Manufacturer)]])</f>
        <v>Soma</v>
      </c>
      <c r="C2223" t="s">
        <v>4143</v>
      </c>
      <c r="D2223" t="s">
        <v>229</v>
      </c>
      <c r="E2223">
        <v>2014</v>
      </c>
      <c r="F2223" t="s">
        <v>46</v>
      </c>
      <c r="G2223" t="s">
        <v>1849</v>
      </c>
      <c r="H2223" s="1">
        <v>0.8</v>
      </c>
      <c r="I2223" s="1" t="str">
        <f t="shared" si="103"/>
        <v>3</v>
      </c>
      <c r="J2223" t="s">
        <v>13</v>
      </c>
      <c r="K2223" t="s">
        <v>4201</v>
      </c>
      <c r="L2223">
        <v>3.5</v>
      </c>
      <c r="M2223" t="str">
        <f t="shared" si="102"/>
        <v>Satisfactory</v>
      </c>
      <c r="N2223" t="str">
        <f t="shared" si="104"/>
        <v>Satisfactory</v>
      </c>
    </row>
    <row r="2224" spans="1:14" x14ac:dyDescent="0.25">
      <c r="A2224">
        <v>1307</v>
      </c>
      <c r="B2224" t="str">
        <f>TRIM(Table2[[#This Row],[Company (Manufacturer)]])</f>
        <v>Soma</v>
      </c>
      <c r="C2224" t="s">
        <v>4143</v>
      </c>
      <c r="D2224" t="s">
        <v>229</v>
      </c>
      <c r="E2224">
        <v>2014</v>
      </c>
      <c r="F2224" t="s">
        <v>119</v>
      </c>
      <c r="G2224" t="s">
        <v>4202</v>
      </c>
      <c r="H2224" s="1">
        <v>0.7</v>
      </c>
      <c r="I2224" s="1" t="str">
        <f t="shared" si="103"/>
        <v>3</v>
      </c>
      <c r="J2224" t="s">
        <v>13</v>
      </c>
      <c r="K2224" t="s">
        <v>4203</v>
      </c>
      <c r="L2224">
        <v>3.75</v>
      </c>
      <c r="M2224" t="str">
        <f t="shared" si="102"/>
        <v>Praiseworthy</v>
      </c>
      <c r="N2224" t="str">
        <f t="shared" si="104"/>
        <v>Praiseworthy</v>
      </c>
    </row>
    <row r="2225" spans="1:14" x14ac:dyDescent="0.25">
      <c r="A2225">
        <v>1339</v>
      </c>
      <c r="B2225" t="str">
        <f>TRIM(Table2[[#This Row],[Company (Manufacturer)]])</f>
        <v>Soma</v>
      </c>
      <c r="C2225" t="s">
        <v>4143</v>
      </c>
      <c r="D2225" t="s">
        <v>229</v>
      </c>
      <c r="E2225">
        <v>2014</v>
      </c>
      <c r="F2225" t="s">
        <v>239</v>
      </c>
      <c r="G2225" t="s">
        <v>4204</v>
      </c>
      <c r="H2225" s="1">
        <v>0.7</v>
      </c>
      <c r="I2225" s="1" t="str">
        <f t="shared" si="103"/>
        <v>3</v>
      </c>
      <c r="J2225" t="s">
        <v>13</v>
      </c>
      <c r="K2225" t="s">
        <v>4205</v>
      </c>
      <c r="L2225">
        <v>3.25</v>
      </c>
      <c r="M2225" t="str">
        <f t="shared" si="102"/>
        <v>Satisfactory</v>
      </c>
      <c r="N2225" t="str">
        <f t="shared" si="104"/>
        <v>Satisfactory</v>
      </c>
    </row>
    <row r="2226" spans="1:14" x14ac:dyDescent="0.25">
      <c r="A2226">
        <v>1594</v>
      </c>
      <c r="B2226" t="str">
        <f>TRIM(Table2[[#This Row],[Company (Manufacturer)]])</f>
        <v>Soma</v>
      </c>
      <c r="C2226" t="s">
        <v>4143</v>
      </c>
      <c r="D2226" t="s">
        <v>229</v>
      </c>
      <c r="E2226">
        <v>2015</v>
      </c>
      <c r="F2226" t="s">
        <v>27</v>
      </c>
      <c r="G2226" t="s">
        <v>4206</v>
      </c>
      <c r="H2226" s="1">
        <v>0.7</v>
      </c>
      <c r="I2226" s="1" t="str">
        <f t="shared" si="103"/>
        <v>3</v>
      </c>
      <c r="J2226" t="s">
        <v>13</v>
      </c>
      <c r="K2226" t="s">
        <v>4207</v>
      </c>
      <c r="L2226">
        <v>3.5</v>
      </c>
      <c r="M2226" t="str">
        <f t="shared" si="102"/>
        <v>Satisfactory</v>
      </c>
      <c r="N2226" t="str">
        <f t="shared" si="104"/>
        <v>Satisfactory</v>
      </c>
    </row>
    <row r="2227" spans="1:14" x14ac:dyDescent="0.25">
      <c r="A2227">
        <v>1594</v>
      </c>
      <c r="B2227" t="str">
        <f>TRIM(Table2[[#This Row],[Company (Manufacturer)]])</f>
        <v>Soma</v>
      </c>
      <c r="C2227" t="s">
        <v>4143</v>
      </c>
      <c r="D2227" t="s">
        <v>229</v>
      </c>
      <c r="E2227">
        <v>2015</v>
      </c>
      <c r="F2227" t="s">
        <v>27</v>
      </c>
      <c r="G2227" t="s">
        <v>86</v>
      </c>
      <c r="H2227" s="1">
        <v>0.75</v>
      </c>
      <c r="I2227" s="1" t="str">
        <f t="shared" si="103"/>
        <v>3</v>
      </c>
      <c r="J2227" t="s">
        <v>13</v>
      </c>
      <c r="K2227" t="s">
        <v>4208</v>
      </c>
      <c r="L2227">
        <v>4</v>
      </c>
      <c r="M2227" t="str">
        <f t="shared" si="102"/>
        <v>Premium</v>
      </c>
      <c r="N2227" t="str">
        <f t="shared" si="104"/>
        <v>Premium</v>
      </c>
    </row>
    <row r="2228" spans="1:14" x14ac:dyDescent="0.25">
      <c r="A2228">
        <v>1820</v>
      </c>
      <c r="B2228" t="str">
        <f>TRIM(Table2[[#This Row],[Company (Manufacturer)]])</f>
        <v>Soma</v>
      </c>
      <c r="C2228" t="s">
        <v>4143</v>
      </c>
      <c r="D2228" t="s">
        <v>229</v>
      </c>
      <c r="E2228">
        <v>2016</v>
      </c>
      <c r="F2228" t="s">
        <v>18</v>
      </c>
      <c r="G2228" t="s">
        <v>4209</v>
      </c>
      <c r="H2228" s="1">
        <v>0.62</v>
      </c>
      <c r="I2228" s="1" t="str">
        <f t="shared" si="103"/>
        <v>3</v>
      </c>
      <c r="J2228" t="s">
        <v>13</v>
      </c>
      <c r="K2228" t="s">
        <v>4210</v>
      </c>
      <c r="L2228">
        <v>3.5</v>
      </c>
      <c r="M2228" t="str">
        <f t="shared" si="102"/>
        <v>Satisfactory</v>
      </c>
      <c r="N2228" t="str">
        <f t="shared" si="104"/>
        <v>Satisfactory</v>
      </c>
    </row>
    <row r="2229" spans="1:14" x14ac:dyDescent="0.25">
      <c r="A2229">
        <v>1820</v>
      </c>
      <c r="B2229" t="str">
        <f>TRIM(Table2[[#This Row],[Company (Manufacturer)]])</f>
        <v>Soma</v>
      </c>
      <c r="C2229" t="s">
        <v>4143</v>
      </c>
      <c r="D2229" t="s">
        <v>229</v>
      </c>
      <c r="E2229">
        <v>2016</v>
      </c>
      <c r="F2229" t="s">
        <v>15</v>
      </c>
      <c r="G2229" t="s">
        <v>4211</v>
      </c>
      <c r="H2229" s="1">
        <v>0.7</v>
      </c>
      <c r="I2229" s="1" t="str">
        <f t="shared" si="103"/>
        <v>3</v>
      </c>
      <c r="J2229" t="s">
        <v>13</v>
      </c>
      <c r="K2229" t="s">
        <v>4212</v>
      </c>
      <c r="L2229">
        <v>3.5</v>
      </c>
      <c r="M2229" t="str">
        <f t="shared" si="102"/>
        <v>Satisfactory</v>
      </c>
      <c r="N2229" t="str">
        <f t="shared" si="104"/>
        <v>Satisfactory</v>
      </c>
    </row>
    <row r="2230" spans="1:14" x14ac:dyDescent="0.25">
      <c r="A2230">
        <v>1828</v>
      </c>
      <c r="B2230" t="str">
        <f>TRIM(Table2[[#This Row],[Company (Manufacturer)]])</f>
        <v>Soma</v>
      </c>
      <c r="C2230" t="s">
        <v>4143</v>
      </c>
      <c r="D2230" t="s">
        <v>229</v>
      </c>
      <c r="E2230">
        <v>2016</v>
      </c>
      <c r="F2230" t="s">
        <v>44</v>
      </c>
      <c r="G2230" t="s">
        <v>4213</v>
      </c>
      <c r="H2230" s="1">
        <v>0.7</v>
      </c>
      <c r="I2230" s="1" t="str">
        <f t="shared" si="103"/>
        <v>3</v>
      </c>
      <c r="J2230" t="s">
        <v>13</v>
      </c>
      <c r="K2230" t="s">
        <v>4214</v>
      </c>
      <c r="L2230">
        <v>3.5</v>
      </c>
      <c r="M2230" t="str">
        <f t="shared" si="102"/>
        <v>Satisfactory</v>
      </c>
      <c r="N2230" t="str">
        <f t="shared" si="104"/>
        <v>Satisfactory</v>
      </c>
    </row>
    <row r="2231" spans="1:14" x14ac:dyDescent="0.25">
      <c r="A2231">
        <v>1828</v>
      </c>
      <c r="B2231" t="str">
        <f>TRIM(Table2[[#This Row],[Company (Manufacturer)]])</f>
        <v>Soma</v>
      </c>
      <c r="C2231" t="s">
        <v>4143</v>
      </c>
      <c r="D2231" t="s">
        <v>229</v>
      </c>
      <c r="E2231">
        <v>2016</v>
      </c>
      <c r="F2231" t="s">
        <v>163</v>
      </c>
      <c r="G2231" t="s">
        <v>4215</v>
      </c>
      <c r="H2231" s="1">
        <v>0.7</v>
      </c>
      <c r="I2231" s="1" t="str">
        <f t="shared" si="103"/>
        <v>3</v>
      </c>
      <c r="J2231" t="s">
        <v>13</v>
      </c>
      <c r="K2231" t="s">
        <v>4216</v>
      </c>
      <c r="L2231">
        <v>3.75</v>
      </c>
      <c r="M2231" t="str">
        <f t="shared" si="102"/>
        <v>Praiseworthy</v>
      </c>
      <c r="N2231" t="str">
        <f t="shared" si="104"/>
        <v>Praiseworthy</v>
      </c>
    </row>
    <row r="2232" spans="1:14" x14ac:dyDescent="0.25">
      <c r="A2232">
        <v>1828</v>
      </c>
      <c r="B2232" t="str">
        <f>TRIM(Table2[[#This Row],[Company (Manufacturer)]])</f>
        <v>Soma</v>
      </c>
      <c r="C2232" t="s">
        <v>4143</v>
      </c>
      <c r="D2232" t="s">
        <v>229</v>
      </c>
      <c r="E2232">
        <v>2016</v>
      </c>
      <c r="F2232" t="s">
        <v>239</v>
      </c>
      <c r="G2232" t="s">
        <v>4217</v>
      </c>
      <c r="H2232" s="1">
        <v>0.75</v>
      </c>
      <c r="I2232" s="1" t="str">
        <f t="shared" si="103"/>
        <v>3</v>
      </c>
      <c r="J2232" t="s">
        <v>13</v>
      </c>
      <c r="K2232" t="s">
        <v>4218</v>
      </c>
      <c r="L2232">
        <v>3.75</v>
      </c>
      <c r="M2232" t="str">
        <f t="shared" si="102"/>
        <v>Praiseworthy</v>
      </c>
      <c r="N2232" t="str">
        <f t="shared" si="104"/>
        <v>Praiseworthy</v>
      </c>
    </row>
    <row r="2233" spans="1:14" x14ac:dyDescent="0.25">
      <c r="A2233">
        <v>1828</v>
      </c>
      <c r="B2233" t="str">
        <f>TRIM(Table2[[#This Row],[Company (Manufacturer)]])</f>
        <v>Soma</v>
      </c>
      <c r="C2233" t="s">
        <v>4143</v>
      </c>
      <c r="D2233" t="s">
        <v>229</v>
      </c>
      <c r="E2233">
        <v>2016</v>
      </c>
      <c r="F2233" t="s">
        <v>153</v>
      </c>
      <c r="G2233" t="s">
        <v>4219</v>
      </c>
      <c r="H2233" s="1">
        <v>0.7</v>
      </c>
      <c r="I2233" s="1" t="str">
        <f t="shared" si="103"/>
        <v>3</v>
      </c>
      <c r="J2233" t="s">
        <v>13</v>
      </c>
      <c r="K2233" t="s">
        <v>4220</v>
      </c>
      <c r="L2233">
        <v>4</v>
      </c>
      <c r="M2233" t="str">
        <f t="shared" si="102"/>
        <v>Premium</v>
      </c>
      <c r="N2233" t="str">
        <f t="shared" si="104"/>
        <v>Premium</v>
      </c>
    </row>
    <row r="2234" spans="1:14" x14ac:dyDescent="0.25">
      <c r="A2234">
        <v>1832</v>
      </c>
      <c r="B2234" t="str">
        <f>TRIM(Table2[[#This Row],[Company (Manufacturer)]])</f>
        <v>Soma</v>
      </c>
      <c r="C2234" t="s">
        <v>4143</v>
      </c>
      <c r="D2234" t="s">
        <v>229</v>
      </c>
      <c r="E2234">
        <v>2016</v>
      </c>
      <c r="F2234" t="s">
        <v>46</v>
      </c>
      <c r="G2234" t="s">
        <v>4221</v>
      </c>
      <c r="H2234" s="1">
        <v>0.7</v>
      </c>
      <c r="I2234" s="1" t="str">
        <f t="shared" si="103"/>
        <v>3</v>
      </c>
      <c r="J2234" t="s">
        <v>13</v>
      </c>
      <c r="K2234" t="s">
        <v>4222</v>
      </c>
      <c r="L2234">
        <v>3.25</v>
      </c>
      <c r="M2234" t="str">
        <f t="shared" si="102"/>
        <v>Satisfactory</v>
      </c>
      <c r="N2234" t="str">
        <f t="shared" si="104"/>
        <v>Satisfactory</v>
      </c>
    </row>
    <row r="2235" spans="1:14" x14ac:dyDescent="0.25">
      <c r="A2235">
        <v>2016</v>
      </c>
      <c r="B2235" t="str">
        <f>TRIM(Table2[[#This Row],[Company (Manufacturer)]])</f>
        <v>Soma</v>
      </c>
      <c r="C2235" t="s">
        <v>4143</v>
      </c>
      <c r="D2235" t="s">
        <v>229</v>
      </c>
      <c r="E2235">
        <v>2017</v>
      </c>
      <c r="F2235" t="s">
        <v>21</v>
      </c>
      <c r="G2235" t="s">
        <v>21</v>
      </c>
      <c r="H2235" s="1">
        <v>0.7</v>
      </c>
      <c r="I2235" s="1" t="str">
        <f t="shared" si="103"/>
        <v>3</v>
      </c>
      <c r="J2235" t="s">
        <v>13</v>
      </c>
      <c r="K2235" t="s">
        <v>4223</v>
      </c>
      <c r="L2235">
        <v>3.25</v>
      </c>
      <c r="M2235" t="str">
        <f t="shared" si="102"/>
        <v>Satisfactory</v>
      </c>
      <c r="N2235" t="str">
        <f t="shared" si="104"/>
        <v>Satisfactory</v>
      </c>
    </row>
    <row r="2236" spans="1:14" x14ac:dyDescent="0.25">
      <c r="A2236">
        <v>2016</v>
      </c>
      <c r="B2236" t="str">
        <f>TRIM(Table2[[#This Row],[Company (Manufacturer)]])</f>
        <v>Soma</v>
      </c>
      <c r="C2236" t="s">
        <v>4143</v>
      </c>
      <c r="D2236" t="s">
        <v>229</v>
      </c>
      <c r="E2236">
        <v>2017</v>
      </c>
      <c r="F2236" t="s">
        <v>49</v>
      </c>
      <c r="G2236" t="s">
        <v>832</v>
      </c>
      <c r="H2236" s="1">
        <v>0.7</v>
      </c>
      <c r="I2236" s="1" t="str">
        <f t="shared" si="103"/>
        <v>3</v>
      </c>
      <c r="J2236" t="s">
        <v>13</v>
      </c>
      <c r="K2236" t="s">
        <v>4224</v>
      </c>
      <c r="L2236">
        <v>4</v>
      </c>
      <c r="M2236" t="str">
        <f t="shared" si="102"/>
        <v>Premium</v>
      </c>
      <c r="N2236" t="str">
        <f t="shared" si="104"/>
        <v>Premium</v>
      </c>
    </row>
    <row r="2237" spans="1:14" x14ac:dyDescent="0.25">
      <c r="A2237">
        <v>2068</v>
      </c>
      <c r="B2237" t="str">
        <f>TRIM(Table2[[#This Row],[Company (Manufacturer)]])</f>
        <v>Soma</v>
      </c>
      <c r="C2237" t="s">
        <v>4143</v>
      </c>
      <c r="D2237" t="s">
        <v>229</v>
      </c>
      <c r="E2237">
        <v>2018</v>
      </c>
      <c r="F2237" t="s">
        <v>336</v>
      </c>
      <c r="G2237" t="s">
        <v>4225</v>
      </c>
      <c r="H2237" s="1">
        <v>0.7</v>
      </c>
      <c r="I2237" s="1" t="str">
        <f t="shared" si="103"/>
        <v>3</v>
      </c>
      <c r="J2237" t="s">
        <v>13</v>
      </c>
      <c r="K2237" t="s">
        <v>4226</v>
      </c>
      <c r="L2237">
        <v>3</v>
      </c>
      <c r="M2237" t="str">
        <f t="shared" si="102"/>
        <v>Satisfactory</v>
      </c>
      <c r="N2237" t="str">
        <f t="shared" si="104"/>
        <v>Satisfactory</v>
      </c>
    </row>
    <row r="2238" spans="1:14" x14ac:dyDescent="0.25">
      <c r="A2238">
        <v>2242</v>
      </c>
      <c r="B2238" t="str">
        <f>TRIM(Table2[[#This Row],[Company (Manufacturer)]])</f>
        <v>Soma</v>
      </c>
      <c r="C2238" t="s">
        <v>4143</v>
      </c>
      <c r="D2238" t="s">
        <v>229</v>
      </c>
      <c r="E2238">
        <v>2018</v>
      </c>
      <c r="F2238" t="s">
        <v>15</v>
      </c>
      <c r="G2238" t="s">
        <v>4227</v>
      </c>
      <c r="H2238" s="1">
        <v>0.7</v>
      </c>
      <c r="I2238" s="1" t="str">
        <f t="shared" si="103"/>
        <v>3</v>
      </c>
      <c r="J2238" t="s">
        <v>13</v>
      </c>
      <c r="K2238" t="s">
        <v>4228</v>
      </c>
      <c r="L2238">
        <v>4</v>
      </c>
      <c r="M2238" t="str">
        <f t="shared" si="102"/>
        <v>Premium</v>
      </c>
      <c r="N2238" t="str">
        <f t="shared" si="104"/>
        <v>Premium</v>
      </c>
    </row>
    <row r="2239" spans="1:14" x14ac:dyDescent="0.25">
      <c r="A2239">
        <v>2242</v>
      </c>
      <c r="B2239" t="str">
        <f>TRIM(Table2[[#This Row],[Company (Manufacturer)]])</f>
        <v>Soma</v>
      </c>
      <c r="C2239" t="s">
        <v>4143</v>
      </c>
      <c r="D2239" t="s">
        <v>229</v>
      </c>
      <c r="E2239">
        <v>2018</v>
      </c>
      <c r="F2239" t="s">
        <v>27</v>
      </c>
      <c r="G2239" t="s">
        <v>4229</v>
      </c>
      <c r="H2239" s="1">
        <v>0.7</v>
      </c>
      <c r="I2239" s="1" t="str">
        <f t="shared" si="103"/>
        <v>3</v>
      </c>
      <c r="J2239" t="s">
        <v>13</v>
      </c>
      <c r="K2239" t="s">
        <v>4230</v>
      </c>
      <c r="L2239">
        <v>4</v>
      </c>
      <c r="M2239" t="str">
        <f t="shared" si="102"/>
        <v>Premium</v>
      </c>
      <c r="N2239" t="str">
        <f t="shared" si="104"/>
        <v>Premium</v>
      </c>
    </row>
    <row r="2240" spans="1:14" x14ac:dyDescent="0.25">
      <c r="A2240">
        <v>2638</v>
      </c>
      <c r="B2240" t="str">
        <f>TRIM(Table2[[#This Row],[Company (Manufacturer)]])</f>
        <v>Soma</v>
      </c>
      <c r="C2240" t="s">
        <v>4143</v>
      </c>
      <c r="D2240" t="s">
        <v>229</v>
      </c>
      <c r="E2240">
        <v>2021</v>
      </c>
      <c r="F2240" t="s">
        <v>15</v>
      </c>
      <c r="G2240" t="s">
        <v>4231</v>
      </c>
      <c r="H2240" s="1">
        <v>0.7</v>
      </c>
      <c r="I2240" s="1" t="str">
        <f t="shared" si="103"/>
        <v>3</v>
      </c>
      <c r="J2240" t="s">
        <v>13</v>
      </c>
      <c r="K2240" t="s">
        <v>4232</v>
      </c>
      <c r="L2240">
        <v>3.5</v>
      </c>
      <c r="M2240" t="str">
        <f t="shared" si="102"/>
        <v>Satisfactory</v>
      </c>
      <c r="N2240" t="str">
        <f t="shared" si="104"/>
        <v>Satisfactory</v>
      </c>
    </row>
    <row r="2241" spans="1:14" x14ac:dyDescent="0.25">
      <c r="A2241">
        <v>2638</v>
      </c>
      <c r="B2241" t="str">
        <f>TRIM(Table2[[#This Row],[Company (Manufacturer)]])</f>
        <v>Soma</v>
      </c>
      <c r="C2241" t="s">
        <v>4143</v>
      </c>
      <c r="D2241" t="s">
        <v>229</v>
      </c>
      <c r="E2241">
        <v>2021</v>
      </c>
      <c r="F2241" t="s">
        <v>27</v>
      </c>
      <c r="G2241" t="s">
        <v>4233</v>
      </c>
      <c r="H2241" s="1">
        <v>0.7</v>
      </c>
      <c r="I2241" s="1" t="str">
        <f t="shared" si="103"/>
        <v>3</v>
      </c>
      <c r="J2241" t="s">
        <v>13</v>
      </c>
      <c r="K2241" t="s">
        <v>4234</v>
      </c>
      <c r="L2241">
        <v>3.5</v>
      </c>
      <c r="M2241" t="str">
        <f t="shared" si="102"/>
        <v>Satisfactory</v>
      </c>
      <c r="N2241" t="str">
        <f t="shared" si="104"/>
        <v>Satisfactory</v>
      </c>
    </row>
    <row r="2242" spans="1:14" x14ac:dyDescent="0.25">
      <c r="A2242">
        <v>2680</v>
      </c>
      <c r="B2242" t="str">
        <f>TRIM(Table2[[#This Row],[Company (Manufacturer)]])</f>
        <v>Soma</v>
      </c>
      <c r="C2242" t="s">
        <v>4143</v>
      </c>
      <c r="D2242" t="s">
        <v>229</v>
      </c>
      <c r="E2242">
        <v>2021</v>
      </c>
      <c r="F2242" t="s">
        <v>239</v>
      </c>
      <c r="G2242" t="s">
        <v>4235</v>
      </c>
      <c r="H2242" s="1">
        <v>0.62</v>
      </c>
      <c r="I2242" s="1" t="str">
        <f t="shared" si="103"/>
        <v>4</v>
      </c>
      <c r="J2242" t="s">
        <v>130</v>
      </c>
      <c r="K2242" t="s">
        <v>4236</v>
      </c>
      <c r="L2242">
        <v>3.25</v>
      </c>
      <c r="M2242" t="str">
        <f t="shared" ref="M2242:M2305" si="105">VLOOKUP(L2242,$S$10:$T$15,2,TRUE)</f>
        <v>Satisfactory</v>
      </c>
      <c r="N2242" t="str">
        <f t="shared" si="104"/>
        <v>Satisfactory</v>
      </c>
    </row>
    <row r="2243" spans="1:14" x14ac:dyDescent="0.25">
      <c r="A2243">
        <v>2700</v>
      </c>
      <c r="B2243" t="str">
        <f>TRIM(Table2[[#This Row],[Company (Manufacturer)]])</f>
        <v>Soma</v>
      </c>
      <c r="C2243" t="s">
        <v>4143</v>
      </c>
      <c r="D2243" t="s">
        <v>229</v>
      </c>
      <c r="E2243">
        <v>2021</v>
      </c>
      <c r="F2243" t="s">
        <v>153</v>
      </c>
      <c r="G2243" t="s">
        <v>4237</v>
      </c>
      <c r="H2243" s="1">
        <v>0.7</v>
      </c>
      <c r="I2243" s="1" t="str">
        <f t="shared" ref="I2243:I2306" si="106">LEFT(J2243,1)</f>
        <v>3</v>
      </c>
      <c r="J2243" t="s">
        <v>13</v>
      </c>
      <c r="K2243" t="s">
        <v>4238</v>
      </c>
      <c r="L2243">
        <v>4</v>
      </c>
      <c r="M2243" t="str">
        <f t="shared" si="105"/>
        <v>Premium</v>
      </c>
      <c r="N2243" t="str">
        <f t="shared" ref="N2243:N2306" si="107">IF(AND(L2243 &gt;= 1, L2243&lt; 2), "Unpleaseant", IF(AND(L2243 &gt;= 2, L2243 &lt;3), "Dissapointing", IF(AND(L2243 &gt;= 3, L2243&lt;3.75), "Satisfactory", IF(AND(L2243&gt;=3.75, L2243&lt; 4), "Praiseworthy", IF(AND(L2243 &gt;=4, L2243&lt;5), "Premium", "Elite")))))</f>
        <v>Premium</v>
      </c>
    </row>
    <row r="2244" spans="1:14" x14ac:dyDescent="0.25">
      <c r="A2244">
        <v>2768</v>
      </c>
      <c r="B2244" t="str">
        <f>TRIM(Table2[[#This Row],[Company (Manufacturer)]])</f>
        <v>Soma</v>
      </c>
      <c r="C2244" t="s">
        <v>4143</v>
      </c>
      <c r="D2244" t="s">
        <v>229</v>
      </c>
      <c r="E2244">
        <v>2022</v>
      </c>
      <c r="F2244" t="s">
        <v>30</v>
      </c>
      <c r="G2244" t="s">
        <v>4239</v>
      </c>
      <c r="H2244" s="1">
        <v>0.7</v>
      </c>
      <c r="I2244" s="1" t="str">
        <f t="shared" si="106"/>
        <v>3</v>
      </c>
      <c r="J2244" t="s">
        <v>13</v>
      </c>
      <c r="K2244" t="s">
        <v>4240</v>
      </c>
      <c r="L2244">
        <v>4</v>
      </c>
      <c r="M2244" t="str">
        <f t="shared" si="105"/>
        <v>Premium</v>
      </c>
      <c r="N2244" t="str">
        <f t="shared" si="107"/>
        <v>Premium</v>
      </c>
    </row>
    <row r="2245" spans="1:14" x14ac:dyDescent="0.25">
      <c r="A2245">
        <v>1367</v>
      </c>
      <c r="B2245" t="str">
        <f>TRIM(Table2[[#This Row],[Company (Manufacturer)]])</f>
        <v>Somerville</v>
      </c>
      <c r="C2245" t="s">
        <v>4241</v>
      </c>
      <c r="D2245" t="s">
        <v>10</v>
      </c>
      <c r="E2245">
        <v>2014</v>
      </c>
      <c r="F2245" t="s">
        <v>163</v>
      </c>
      <c r="G2245" t="s">
        <v>163</v>
      </c>
      <c r="H2245" s="1">
        <v>0.7</v>
      </c>
      <c r="I2245" s="1" t="str">
        <f t="shared" si="106"/>
        <v>2</v>
      </c>
      <c r="J2245" t="s">
        <v>102</v>
      </c>
      <c r="K2245" t="s">
        <v>4242</v>
      </c>
      <c r="L2245">
        <v>3.25</v>
      </c>
      <c r="M2245" t="str">
        <f t="shared" si="105"/>
        <v>Satisfactory</v>
      </c>
      <c r="N2245" t="str">
        <f t="shared" si="107"/>
        <v>Satisfactory</v>
      </c>
    </row>
    <row r="2246" spans="1:14" x14ac:dyDescent="0.25">
      <c r="A2246">
        <v>1395</v>
      </c>
      <c r="B2246" t="str">
        <f>TRIM(Table2[[#This Row],[Company (Manufacturer)]])</f>
        <v>Somerville</v>
      </c>
      <c r="C2246" t="s">
        <v>4241</v>
      </c>
      <c r="D2246" t="s">
        <v>10</v>
      </c>
      <c r="E2246">
        <v>2014</v>
      </c>
      <c r="F2246" t="s">
        <v>10</v>
      </c>
      <c r="G2246" t="s">
        <v>4243</v>
      </c>
      <c r="H2246" s="1">
        <v>0.7</v>
      </c>
      <c r="I2246" s="1" t="str">
        <f t="shared" si="106"/>
        <v>2</v>
      </c>
      <c r="J2246" t="s">
        <v>102</v>
      </c>
      <c r="K2246" t="s">
        <v>4244</v>
      </c>
      <c r="L2246">
        <v>3.5</v>
      </c>
      <c r="M2246" t="str">
        <f t="shared" si="105"/>
        <v>Satisfactory</v>
      </c>
      <c r="N2246" t="str">
        <f t="shared" si="107"/>
        <v>Satisfactory</v>
      </c>
    </row>
    <row r="2247" spans="1:14" x14ac:dyDescent="0.25">
      <c r="A2247">
        <v>1932</v>
      </c>
      <c r="B2247" t="str">
        <f>TRIM(Table2[[#This Row],[Company (Manufacturer)]])</f>
        <v>Soul</v>
      </c>
      <c r="C2247" t="s">
        <v>4245</v>
      </c>
      <c r="D2247" t="s">
        <v>229</v>
      </c>
      <c r="E2247">
        <v>2017</v>
      </c>
      <c r="F2247" t="s">
        <v>18</v>
      </c>
      <c r="G2247" t="s">
        <v>18</v>
      </c>
      <c r="H2247" s="1">
        <v>0.7</v>
      </c>
      <c r="I2247" s="1" t="str">
        <f t="shared" si="106"/>
        <v>2</v>
      </c>
      <c r="J2247" t="s">
        <v>102</v>
      </c>
      <c r="K2247" t="s">
        <v>4246</v>
      </c>
      <c r="L2247">
        <v>3.25</v>
      </c>
      <c r="M2247" t="str">
        <f t="shared" si="105"/>
        <v>Satisfactory</v>
      </c>
      <c r="N2247" t="str">
        <f t="shared" si="107"/>
        <v>Satisfactory</v>
      </c>
    </row>
    <row r="2248" spans="1:14" x14ac:dyDescent="0.25">
      <c r="A2248">
        <v>1936</v>
      </c>
      <c r="B2248" t="str">
        <f>TRIM(Table2[[#This Row],[Company (Manufacturer)]])</f>
        <v>Soul</v>
      </c>
      <c r="C2248" t="s">
        <v>4245</v>
      </c>
      <c r="D2248" t="s">
        <v>229</v>
      </c>
      <c r="E2248">
        <v>2017</v>
      </c>
      <c r="F2248" t="s">
        <v>46</v>
      </c>
      <c r="G2248" t="s">
        <v>46</v>
      </c>
      <c r="H2248" s="1">
        <v>0.75</v>
      </c>
      <c r="I2248" s="1" t="str">
        <f t="shared" si="106"/>
        <v>2</v>
      </c>
      <c r="J2248" t="s">
        <v>102</v>
      </c>
      <c r="K2248" t="s">
        <v>4247</v>
      </c>
      <c r="L2248">
        <v>3.25</v>
      </c>
      <c r="M2248" t="str">
        <f t="shared" si="105"/>
        <v>Satisfactory</v>
      </c>
      <c r="N2248" t="str">
        <f t="shared" si="107"/>
        <v>Satisfactory</v>
      </c>
    </row>
    <row r="2249" spans="1:14" x14ac:dyDescent="0.25">
      <c r="A2249">
        <v>1936</v>
      </c>
      <c r="B2249" t="str">
        <f>TRIM(Table2[[#This Row],[Company (Manufacturer)]])</f>
        <v>Soul</v>
      </c>
      <c r="C2249" t="s">
        <v>4245</v>
      </c>
      <c r="D2249" t="s">
        <v>229</v>
      </c>
      <c r="E2249">
        <v>2017</v>
      </c>
      <c r="F2249" t="s">
        <v>55</v>
      </c>
      <c r="G2249" t="s">
        <v>55</v>
      </c>
      <c r="H2249" s="1">
        <v>0.77</v>
      </c>
      <c r="I2249" s="1" t="str">
        <f t="shared" si="106"/>
        <v>2</v>
      </c>
      <c r="J2249" t="s">
        <v>102</v>
      </c>
      <c r="K2249" t="s">
        <v>4248</v>
      </c>
      <c r="L2249">
        <v>3.25</v>
      </c>
      <c r="M2249" t="str">
        <f t="shared" si="105"/>
        <v>Satisfactory</v>
      </c>
      <c r="N2249" t="str">
        <f t="shared" si="107"/>
        <v>Satisfactory</v>
      </c>
    </row>
    <row r="2250" spans="1:14" x14ac:dyDescent="0.25">
      <c r="A2250">
        <v>1936</v>
      </c>
      <c r="B2250" t="str">
        <f>TRIM(Table2[[#This Row],[Company (Manufacturer)]])</f>
        <v>Soul</v>
      </c>
      <c r="C2250" t="s">
        <v>4245</v>
      </c>
      <c r="D2250" t="s">
        <v>229</v>
      </c>
      <c r="E2250">
        <v>2017</v>
      </c>
      <c r="F2250" t="s">
        <v>15</v>
      </c>
      <c r="G2250" t="s">
        <v>15</v>
      </c>
      <c r="H2250" s="1">
        <v>0.7</v>
      </c>
      <c r="I2250" s="1" t="str">
        <f t="shared" si="106"/>
        <v>2</v>
      </c>
      <c r="J2250" t="s">
        <v>102</v>
      </c>
      <c r="K2250" t="s">
        <v>4249</v>
      </c>
      <c r="L2250">
        <v>3.5</v>
      </c>
      <c r="M2250" t="str">
        <f t="shared" si="105"/>
        <v>Satisfactory</v>
      </c>
      <c r="N2250" t="str">
        <f t="shared" si="107"/>
        <v>Satisfactory</v>
      </c>
    </row>
    <row r="2251" spans="1:14" x14ac:dyDescent="0.25">
      <c r="A2251">
        <v>1936</v>
      </c>
      <c r="B2251" t="str">
        <f>TRIM(Table2[[#This Row],[Company (Manufacturer)]])</f>
        <v>Soul</v>
      </c>
      <c r="C2251" t="s">
        <v>4245</v>
      </c>
      <c r="D2251" t="s">
        <v>229</v>
      </c>
      <c r="E2251">
        <v>2017</v>
      </c>
      <c r="F2251" t="s">
        <v>27</v>
      </c>
      <c r="G2251" t="s">
        <v>27</v>
      </c>
      <c r="H2251" s="1">
        <v>0.75</v>
      </c>
      <c r="I2251" s="1" t="str">
        <f t="shared" si="106"/>
        <v>2</v>
      </c>
      <c r="J2251" t="s">
        <v>102</v>
      </c>
      <c r="K2251" t="s">
        <v>4250</v>
      </c>
      <c r="L2251">
        <v>3.5</v>
      </c>
      <c r="M2251" t="str">
        <f t="shared" si="105"/>
        <v>Satisfactory</v>
      </c>
      <c r="N2251" t="str">
        <f t="shared" si="107"/>
        <v>Satisfactory</v>
      </c>
    </row>
    <row r="2252" spans="1:14" x14ac:dyDescent="0.25">
      <c r="A2252">
        <v>1940</v>
      </c>
      <c r="B2252" t="str">
        <f>TRIM(Table2[[#This Row],[Company (Manufacturer)]])</f>
        <v>Soul</v>
      </c>
      <c r="C2252" t="s">
        <v>4245</v>
      </c>
      <c r="D2252" t="s">
        <v>229</v>
      </c>
      <c r="E2252">
        <v>2017</v>
      </c>
      <c r="F2252" t="s">
        <v>11</v>
      </c>
      <c r="G2252" t="s">
        <v>11</v>
      </c>
      <c r="H2252" s="1">
        <v>0.8</v>
      </c>
      <c r="I2252" s="1" t="str">
        <f t="shared" si="106"/>
        <v>2</v>
      </c>
      <c r="J2252" t="s">
        <v>102</v>
      </c>
      <c r="K2252" t="s">
        <v>4251</v>
      </c>
      <c r="L2252">
        <v>3.5</v>
      </c>
      <c r="M2252" t="str">
        <f t="shared" si="105"/>
        <v>Satisfactory</v>
      </c>
      <c r="N2252" t="str">
        <f t="shared" si="107"/>
        <v>Satisfactory</v>
      </c>
    </row>
    <row r="2253" spans="1:14" x14ac:dyDescent="0.25">
      <c r="A2253">
        <v>793</v>
      </c>
      <c r="B2253" t="str">
        <f>TRIM(Table2[[#This Row],[Company (Manufacturer)]])</f>
        <v>Spagnvola</v>
      </c>
      <c r="C2253" t="s">
        <v>4252</v>
      </c>
      <c r="D2253" t="s">
        <v>10</v>
      </c>
      <c r="E2253">
        <v>2012</v>
      </c>
      <c r="F2253" t="s">
        <v>18</v>
      </c>
      <c r="G2253" t="s">
        <v>4253</v>
      </c>
      <c r="H2253" s="1">
        <v>0.7</v>
      </c>
      <c r="I2253" s="1" t="str">
        <f t="shared" si="106"/>
        <v>4</v>
      </c>
      <c r="J2253" t="s">
        <v>130</v>
      </c>
      <c r="K2253" t="s">
        <v>4254</v>
      </c>
      <c r="L2253">
        <v>3</v>
      </c>
      <c r="M2253" t="str">
        <f t="shared" si="105"/>
        <v>Satisfactory</v>
      </c>
      <c r="N2253" t="str">
        <f t="shared" si="107"/>
        <v>Satisfactory</v>
      </c>
    </row>
    <row r="2254" spans="1:14" x14ac:dyDescent="0.25">
      <c r="A2254">
        <v>793</v>
      </c>
      <c r="B2254" t="str">
        <f>TRIM(Table2[[#This Row],[Company (Manufacturer)]])</f>
        <v>Spagnvola</v>
      </c>
      <c r="C2254" t="s">
        <v>4252</v>
      </c>
      <c r="D2254" t="s">
        <v>10</v>
      </c>
      <c r="E2254">
        <v>2012</v>
      </c>
      <c r="F2254" t="s">
        <v>18</v>
      </c>
      <c r="G2254" t="s">
        <v>4253</v>
      </c>
      <c r="H2254" s="1">
        <v>0.8</v>
      </c>
      <c r="I2254" s="1" t="str">
        <f t="shared" si="106"/>
        <v>4</v>
      </c>
      <c r="J2254" t="s">
        <v>130</v>
      </c>
      <c r="K2254" t="s">
        <v>4255</v>
      </c>
      <c r="L2254">
        <v>3</v>
      </c>
      <c r="M2254" t="str">
        <f t="shared" si="105"/>
        <v>Satisfactory</v>
      </c>
      <c r="N2254" t="str">
        <f t="shared" si="107"/>
        <v>Satisfactory</v>
      </c>
    </row>
    <row r="2255" spans="1:14" x14ac:dyDescent="0.25">
      <c r="A2255">
        <v>793</v>
      </c>
      <c r="B2255" t="str">
        <f>TRIM(Table2[[#This Row],[Company (Manufacturer)]])</f>
        <v>Spagnvola</v>
      </c>
      <c r="C2255" t="s">
        <v>4252</v>
      </c>
      <c r="D2255" t="s">
        <v>10</v>
      </c>
      <c r="E2255">
        <v>2012</v>
      </c>
      <c r="F2255" t="s">
        <v>18</v>
      </c>
      <c r="G2255" t="s">
        <v>4253</v>
      </c>
      <c r="H2255" s="1">
        <v>0.75</v>
      </c>
      <c r="I2255" s="1" t="str">
        <f t="shared" si="106"/>
        <v>4</v>
      </c>
      <c r="J2255" t="s">
        <v>130</v>
      </c>
      <c r="K2255" t="s">
        <v>4256</v>
      </c>
      <c r="L2255">
        <v>3.25</v>
      </c>
      <c r="M2255" t="str">
        <f t="shared" si="105"/>
        <v>Satisfactory</v>
      </c>
      <c r="N2255" t="str">
        <f t="shared" si="107"/>
        <v>Satisfactory</v>
      </c>
    </row>
    <row r="2256" spans="1:14" x14ac:dyDescent="0.25">
      <c r="A2256">
        <v>1434</v>
      </c>
      <c r="B2256" t="str">
        <f>TRIM(Table2[[#This Row],[Company (Manufacturer)]])</f>
        <v>Spencer</v>
      </c>
      <c r="C2256" t="s">
        <v>4257</v>
      </c>
      <c r="D2256" t="s">
        <v>406</v>
      </c>
      <c r="E2256">
        <v>2014</v>
      </c>
      <c r="F2256" t="s">
        <v>119</v>
      </c>
      <c r="G2256" t="s">
        <v>1825</v>
      </c>
      <c r="H2256" s="1">
        <v>0.72</v>
      </c>
      <c r="I2256" s="1" t="str">
        <f t="shared" si="106"/>
        <v>3</v>
      </c>
      <c r="J2256" t="s">
        <v>13</v>
      </c>
      <c r="K2256" t="s">
        <v>4258</v>
      </c>
      <c r="L2256">
        <v>2.75</v>
      </c>
      <c r="M2256" t="str">
        <f t="shared" si="105"/>
        <v>Dissapointing</v>
      </c>
      <c r="N2256" t="str">
        <f t="shared" si="107"/>
        <v>Dissapointing</v>
      </c>
    </row>
    <row r="2257" spans="1:14" x14ac:dyDescent="0.25">
      <c r="A2257">
        <v>1792</v>
      </c>
      <c r="B2257" t="str">
        <f>TRIM(Table2[[#This Row],[Company (Manufacturer)]])</f>
        <v>Spencer</v>
      </c>
      <c r="C2257" t="s">
        <v>4257</v>
      </c>
      <c r="D2257" t="s">
        <v>406</v>
      </c>
      <c r="E2257">
        <v>2016</v>
      </c>
      <c r="F2257" t="s">
        <v>18</v>
      </c>
      <c r="G2257" t="s">
        <v>4259</v>
      </c>
      <c r="H2257" s="1">
        <v>0.7</v>
      </c>
      <c r="I2257" s="1" t="str">
        <f t="shared" si="106"/>
        <v>3</v>
      </c>
      <c r="J2257" t="s">
        <v>13</v>
      </c>
      <c r="K2257" t="s">
        <v>4260</v>
      </c>
      <c r="L2257">
        <v>3.5</v>
      </c>
      <c r="M2257" t="str">
        <f t="shared" si="105"/>
        <v>Satisfactory</v>
      </c>
      <c r="N2257" t="str">
        <f t="shared" si="107"/>
        <v>Satisfactory</v>
      </c>
    </row>
    <row r="2258" spans="1:14" x14ac:dyDescent="0.25">
      <c r="A2258">
        <v>1792</v>
      </c>
      <c r="B2258" t="str">
        <f>TRIM(Table2[[#This Row],[Company (Manufacturer)]])</f>
        <v>Spencer</v>
      </c>
      <c r="C2258" t="s">
        <v>4257</v>
      </c>
      <c r="D2258" t="s">
        <v>406</v>
      </c>
      <c r="E2258">
        <v>2016</v>
      </c>
      <c r="F2258" t="s">
        <v>46</v>
      </c>
      <c r="G2258" t="s">
        <v>4261</v>
      </c>
      <c r="H2258" s="1">
        <v>0.7</v>
      </c>
      <c r="I2258" s="1" t="str">
        <f t="shared" si="106"/>
        <v>3</v>
      </c>
      <c r="J2258" t="s">
        <v>13</v>
      </c>
      <c r="K2258" t="s">
        <v>4262</v>
      </c>
      <c r="L2258">
        <v>3.75</v>
      </c>
      <c r="M2258" t="str">
        <f t="shared" si="105"/>
        <v>Praiseworthy</v>
      </c>
      <c r="N2258" t="str">
        <f t="shared" si="107"/>
        <v>Praiseworthy</v>
      </c>
    </row>
    <row r="2259" spans="1:14" x14ac:dyDescent="0.25">
      <c r="A2259">
        <v>1792</v>
      </c>
      <c r="B2259" t="str">
        <f>TRIM(Table2[[#This Row],[Company (Manufacturer)]])</f>
        <v>Spencer</v>
      </c>
      <c r="C2259" t="s">
        <v>4257</v>
      </c>
      <c r="D2259" t="s">
        <v>406</v>
      </c>
      <c r="E2259">
        <v>2016</v>
      </c>
      <c r="F2259" t="s">
        <v>15</v>
      </c>
      <c r="G2259" t="s">
        <v>4263</v>
      </c>
      <c r="H2259" s="1">
        <v>0.7</v>
      </c>
      <c r="I2259" s="1" t="str">
        <f t="shared" si="106"/>
        <v>3</v>
      </c>
      <c r="J2259" t="s">
        <v>13</v>
      </c>
      <c r="K2259" t="s">
        <v>4264</v>
      </c>
      <c r="L2259">
        <v>3.75</v>
      </c>
      <c r="M2259" t="str">
        <f t="shared" si="105"/>
        <v>Praiseworthy</v>
      </c>
      <c r="N2259" t="str">
        <f t="shared" si="107"/>
        <v>Praiseworthy</v>
      </c>
    </row>
    <row r="2260" spans="1:14" x14ac:dyDescent="0.25">
      <c r="A2260">
        <v>1932</v>
      </c>
      <c r="B2260" t="str">
        <f>TRIM(Table2[[#This Row],[Company (Manufacturer)]])</f>
        <v>Spencer</v>
      </c>
      <c r="C2260" t="s">
        <v>4257</v>
      </c>
      <c r="D2260" t="s">
        <v>10</v>
      </c>
      <c r="E2260">
        <v>2017</v>
      </c>
      <c r="F2260" t="s">
        <v>38</v>
      </c>
      <c r="G2260" t="s">
        <v>38</v>
      </c>
      <c r="H2260" s="1">
        <v>0.7</v>
      </c>
      <c r="I2260" s="1" t="str">
        <f t="shared" si="106"/>
        <v>3</v>
      </c>
      <c r="J2260" t="s">
        <v>13</v>
      </c>
      <c r="K2260" t="s">
        <v>4265</v>
      </c>
      <c r="L2260">
        <v>2.75</v>
      </c>
      <c r="M2260" t="str">
        <f t="shared" si="105"/>
        <v>Dissapointing</v>
      </c>
      <c r="N2260" t="str">
        <f t="shared" si="107"/>
        <v>Dissapointing</v>
      </c>
    </row>
    <row r="2261" spans="1:14" x14ac:dyDescent="0.25">
      <c r="A2261">
        <v>1932</v>
      </c>
      <c r="B2261" t="str">
        <f>TRIM(Table2[[#This Row],[Company (Manufacturer)]])</f>
        <v>Spencer</v>
      </c>
      <c r="C2261" t="s">
        <v>4257</v>
      </c>
      <c r="D2261" t="s">
        <v>10</v>
      </c>
      <c r="E2261">
        <v>2017</v>
      </c>
      <c r="F2261" t="s">
        <v>46</v>
      </c>
      <c r="G2261" t="s">
        <v>46</v>
      </c>
      <c r="H2261" s="1">
        <v>0.7</v>
      </c>
      <c r="I2261" s="1" t="str">
        <f t="shared" si="106"/>
        <v>3</v>
      </c>
      <c r="J2261" t="s">
        <v>13</v>
      </c>
      <c r="K2261" t="s">
        <v>4266</v>
      </c>
      <c r="L2261">
        <v>3.5</v>
      </c>
      <c r="M2261" t="str">
        <f t="shared" si="105"/>
        <v>Satisfactory</v>
      </c>
      <c r="N2261" t="str">
        <f t="shared" si="107"/>
        <v>Satisfactory</v>
      </c>
    </row>
    <row r="2262" spans="1:14" x14ac:dyDescent="0.25">
      <c r="A2262">
        <v>1932</v>
      </c>
      <c r="B2262" t="str">
        <f>TRIM(Table2[[#This Row],[Company (Manufacturer)]])</f>
        <v>Spencer</v>
      </c>
      <c r="C2262" t="s">
        <v>4257</v>
      </c>
      <c r="D2262" t="s">
        <v>10</v>
      </c>
      <c r="E2262">
        <v>2017</v>
      </c>
      <c r="F2262" t="s">
        <v>18</v>
      </c>
      <c r="G2262" t="s">
        <v>18</v>
      </c>
      <c r="H2262" s="1">
        <v>0.7</v>
      </c>
      <c r="I2262" s="1" t="str">
        <f t="shared" si="106"/>
        <v>3</v>
      </c>
      <c r="J2262" t="s">
        <v>13</v>
      </c>
      <c r="K2262" t="s">
        <v>4267</v>
      </c>
      <c r="L2262">
        <v>3.75</v>
      </c>
      <c r="M2262" t="str">
        <f t="shared" si="105"/>
        <v>Praiseworthy</v>
      </c>
      <c r="N2262" t="str">
        <f t="shared" si="107"/>
        <v>Praiseworthy</v>
      </c>
    </row>
    <row r="2263" spans="1:14" x14ac:dyDescent="0.25">
      <c r="A2263">
        <v>2684</v>
      </c>
      <c r="B2263" t="str">
        <f>TRIM(Table2[[#This Row],[Company (Manufacturer)]])</f>
        <v>Spinnaker</v>
      </c>
      <c r="C2263" t="s">
        <v>4268</v>
      </c>
      <c r="D2263" t="s">
        <v>10</v>
      </c>
      <c r="E2263">
        <v>2021</v>
      </c>
      <c r="F2263" t="s">
        <v>230</v>
      </c>
      <c r="G2263" t="s">
        <v>4269</v>
      </c>
      <c r="H2263" s="1">
        <v>0.7</v>
      </c>
      <c r="I2263" s="1" t="str">
        <f t="shared" si="106"/>
        <v>2</v>
      </c>
      <c r="J2263" t="s">
        <v>102</v>
      </c>
      <c r="K2263" t="s">
        <v>4270</v>
      </c>
      <c r="L2263">
        <v>3.25</v>
      </c>
      <c r="M2263" t="str">
        <f t="shared" si="105"/>
        <v>Satisfactory</v>
      </c>
      <c r="N2263" t="str">
        <f t="shared" si="107"/>
        <v>Satisfactory</v>
      </c>
    </row>
    <row r="2264" spans="1:14" x14ac:dyDescent="0.25">
      <c r="A2264">
        <v>2684</v>
      </c>
      <c r="B2264" t="str">
        <f>TRIM(Table2[[#This Row],[Company (Manufacturer)]])</f>
        <v>Spinnaker</v>
      </c>
      <c r="C2264" t="s">
        <v>4268</v>
      </c>
      <c r="D2264" t="s">
        <v>10</v>
      </c>
      <c r="E2264">
        <v>2021</v>
      </c>
      <c r="F2264" t="s">
        <v>15</v>
      </c>
      <c r="G2264" t="s">
        <v>4271</v>
      </c>
      <c r="H2264" s="1">
        <v>0.7</v>
      </c>
      <c r="I2264" s="1" t="str">
        <f t="shared" si="106"/>
        <v>2</v>
      </c>
      <c r="J2264" t="s">
        <v>102</v>
      </c>
      <c r="K2264" t="s">
        <v>4272</v>
      </c>
      <c r="L2264">
        <v>3.5</v>
      </c>
      <c r="M2264" t="str">
        <f t="shared" si="105"/>
        <v>Satisfactory</v>
      </c>
      <c r="N2264" t="str">
        <f t="shared" si="107"/>
        <v>Satisfactory</v>
      </c>
    </row>
    <row r="2265" spans="1:14" x14ac:dyDescent="0.25">
      <c r="A2265">
        <v>2684</v>
      </c>
      <c r="B2265" t="str">
        <f>TRIM(Table2[[#This Row],[Company (Manufacturer)]])</f>
        <v>Spinnaker</v>
      </c>
      <c r="C2265" t="s">
        <v>4268</v>
      </c>
      <c r="D2265" t="s">
        <v>10</v>
      </c>
      <c r="E2265">
        <v>2021</v>
      </c>
      <c r="F2265" t="s">
        <v>30</v>
      </c>
      <c r="G2265" t="s">
        <v>4273</v>
      </c>
      <c r="H2265" s="1">
        <v>0.7</v>
      </c>
      <c r="I2265" s="1" t="str">
        <f t="shared" si="106"/>
        <v>2</v>
      </c>
      <c r="J2265" t="s">
        <v>102</v>
      </c>
      <c r="K2265" t="s">
        <v>4274</v>
      </c>
      <c r="L2265">
        <v>3.5</v>
      </c>
      <c r="M2265" t="str">
        <f t="shared" si="105"/>
        <v>Satisfactory</v>
      </c>
      <c r="N2265" t="str">
        <f t="shared" si="107"/>
        <v>Satisfactory</v>
      </c>
    </row>
    <row r="2266" spans="1:14" x14ac:dyDescent="0.25">
      <c r="A2266">
        <v>1057</v>
      </c>
      <c r="B2266" t="str">
        <f>TRIM(Table2[[#This Row],[Company (Manufacturer)]])</f>
        <v>Sprungli (Felchlin)</v>
      </c>
      <c r="C2266" t="s">
        <v>4275</v>
      </c>
      <c r="D2266" t="s">
        <v>534</v>
      </c>
      <c r="E2266">
        <v>2013</v>
      </c>
      <c r="F2266" t="s">
        <v>35</v>
      </c>
      <c r="G2266" t="s">
        <v>270</v>
      </c>
      <c r="H2266" s="1">
        <v>0.7</v>
      </c>
      <c r="I2266" s="1" t="str">
        <f t="shared" si="106"/>
        <v>4</v>
      </c>
      <c r="J2266" t="s">
        <v>36</v>
      </c>
      <c r="K2266" t="s">
        <v>4276</v>
      </c>
      <c r="L2266">
        <v>3</v>
      </c>
      <c r="M2266" t="str">
        <f t="shared" si="105"/>
        <v>Satisfactory</v>
      </c>
      <c r="N2266" t="str">
        <f t="shared" si="107"/>
        <v>Satisfactory</v>
      </c>
    </row>
    <row r="2267" spans="1:14" x14ac:dyDescent="0.25">
      <c r="A2267">
        <v>1113</v>
      </c>
      <c r="B2267" t="str">
        <f>TRIM(Table2[[#This Row],[Company (Manufacturer)]])</f>
        <v>SRSLY</v>
      </c>
      <c r="C2267" t="s">
        <v>4277</v>
      </c>
      <c r="D2267" t="s">
        <v>10</v>
      </c>
      <c r="E2267">
        <v>2013</v>
      </c>
      <c r="F2267" t="s">
        <v>18</v>
      </c>
      <c r="G2267" t="s">
        <v>18</v>
      </c>
      <c r="H2267" s="1">
        <v>0.7</v>
      </c>
      <c r="I2267" s="1" t="str">
        <f t="shared" si="106"/>
        <v>3</v>
      </c>
      <c r="J2267" t="s">
        <v>1547</v>
      </c>
      <c r="K2267" t="s">
        <v>4278</v>
      </c>
      <c r="L2267">
        <v>3</v>
      </c>
      <c r="M2267" t="str">
        <f t="shared" si="105"/>
        <v>Satisfactory</v>
      </c>
      <c r="N2267" t="str">
        <f t="shared" si="107"/>
        <v>Satisfactory</v>
      </c>
    </row>
    <row r="2268" spans="1:14" x14ac:dyDescent="0.25">
      <c r="A2268">
        <v>1121</v>
      </c>
      <c r="B2268" t="str">
        <f>TRIM(Table2[[#This Row],[Company (Manufacturer)]])</f>
        <v>SRSLY</v>
      </c>
      <c r="C2268" t="s">
        <v>4277</v>
      </c>
      <c r="D2268" t="s">
        <v>10</v>
      </c>
      <c r="E2268">
        <v>2013</v>
      </c>
      <c r="F2268" t="s">
        <v>18</v>
      </c>
      <c r="G2268" t="s">
        <v>18</v>
      </c>
      <c r="H2268" s="1">
        <v>0.84</v>
      </c>
      <c r="I2268" s="1" t="str">
        <f t="shared" si="106"/>
        <v>3</v>
      </c>
      <c r="J2268" t="s">
        <v>1547</v>
      </c>
      <c r="K2268" t="s">
        <v>4279</v>
      </c>
      <c r="L2268">
        <v>2.25</v>
      </c>
      <c r="M2268" t="str">
        <f t="shared" si="105"/>
        <v>Dissapointing</v>
      </c>
      <c r="N2268" t="str">
        <f t="shared" si="107"/>
        <v>Dissapointing</v>
      </c>
    </row>
    <row r="2269" spans="1:14" x14ac:dyDescent="0.25">
      <c r="A2269">
        <v>2748</v>
      </c>
      <c r="B2269" t="str">
        <f>TRIM(Table2[[#This Row],[Company (Manufacturer)]])</f>
        <v>Standout</v>
      </c>
      <c r="C2269" t="s">
        <v>4280</v>
      </c>
      <c r="D2269" t="s">
        <v>2892</v>
      </c>
      <c r="E2269">
        <v>2022</v>
      </c>
      <c r="F2269" t="s">
        <v>15</v>
      </c>
      <c r="G2269" t="s">
        <v>1736</v>
      </c>
      <c r="H2269" s="1">
        <v>0.7</v>
      </c>
      <c r="I2269" s="1" t="str">
        <f t="shared" si="106"/>
        <v>2</v>
      </c>
      <c r="J2269" t="s">
        <v>102</v>
      </c>
      <c r="K2269" t="s">
        <v>4281</v>
      </c>
      <c r="L2269">
        <v>3.25</v>
      </c>
      <c r="M2269" t="str">
        <f t="shared" si="105"/>
        <v>Satisfactory</v>
      </c>
      <c r="N2269" t="str">
        <f t="shared" si="107"/>
        <v>Satisfactory</v>
      </c>
    </row>
    <row r="2270" spans="1:14" x14ac:dyDescent="0.25">
      <c r="A2270">
        <v>2748</v>
      </c>
      <c r="B2270" t="str">
        <f>TRIM(Table2[[#This Row],[Company (Manufacturer)]])</f>
        <v>Standout</v>
      </c>
      <c r="C2270" t="s">
        <v>4280</v>
      </c>
      <c r="D2270" t="s">
        <v>2892</v>
      </c>
      <c r="E2270">
        <v>2022</v>
      </c>
      <c r="F2270" t="s">
        <v>230</v>
      </c>
      <c r="G2270" t="s">
        <v>4282</v>
      </c>
      <c r="H2270" s="1">
        <v>0.7</v>
      </c>
      <c r="I2270" s="1" t="str">
        <f t="shared" si="106"/>
        <v>2</v>
      </c>
      <c r="J2270" t="s">
        <v>102</v>
      </c>
      <c r="K2270" t="s">
        <v>4283</v>
      </c>
      <c r="L2270">
        <v>3.5</v>
      </c>
      <c r="M2270" t="str">
        <f t="shared" si="105"/>
        <v>Satisfactory</v>
      </c>
      <c r="N2270" t="str">
        <f t="shared" si="107"/>
        <v>Satisfactory</v>
      </c>
    </row>
    <row r="2271" spans="1:14" x14ac:dyDescent="0.25">
      <c r="A2271">
        <v>2748</v>
      </c>
      <c r="B2271" t="str">
        <f>TRIM(Table2[[#This Row],[Company (Manufacturer)]])</f>
        <v>Standout</v>
      </c>
      <c r="C2271" t="s">
        <v>4280</v>
      </c>
      <c r="D2271" t="s">
        <v>2892</v>
      </c>
      <c r="E2271">
        <v>2022</v>
      </c>
      <c r="F2271" t="s">
        <v>24</v>
      </c>
      <c r="G2271" t="s">
        <v>4284</v>
      </c>
      <c r="H2271" s="1">
        <v>0.7</v>
      </c>
      <c r="I2271" s="1" t="str">
        <f t="shared" si="106"/>
        <v>2</v>
      </c>
      <c r="J2271" t="s">
        <v>102</v>
      </c>
      <c r="K2271" t="s">
        <v>4285</v>
      </c>
      <c r="L2271">
        <v>3.5</v>
      </c>
      <c r="M2271" t="str">
        <f t="shared" si="105"/>
        <v>Satisfactory</v>
      </c>
      <c r="N2271" t="str">
        <f t="shared" si="107"/>
        <v>Satisfactory</v>
      </c>
    </row>
    <row r="2272" spans="1:14" x14ac:dyDescent="0.25">
      <c r="A2272">
        <v>1634</v>
      </c>
      <c r="B2272" t="str">
        <f>TRIM(Table2[[#This Row],[Company (Manufacturer)]])</f>
        <v>Starchild</v>
      </c>
      <c r="C2272" t="s">
        <v>4286</v>
      </c>
      <c r="D2272" t="s">
        <v>10</v>
      </c>
      <c r="E2272">
        <v>2015</v>
      </c>
      <c r="F2272" t="s">
        <v>46</v>
      </c>
      <c r="G2272" t="s">
        <v>4287</v>
      </c>
      <c r="H2272" s="1">
        <v>0.7</v>
      </c>
      <c r="I2272" s="1" t="str">
        <f t="shared" si="106"/>
        <v>4</v>
      </c>
      <c r="J2272" t="s">
        <v>3943</v>
      </c>
      <c r="K2272" t="s">
        <v>4288</v>
      </c>
      <c r="L2272">
        <v>3</v>
      </c>
      <c r="M2272" t="str">
        <f t="shared" si="105"/>
        <v>Satisfactory</v>
      </c>
      <c r="N2272" t="str">
        <f t="shared" si="107"/>
        <v>Satisfactory</v>
      </c>
    </row>
    <row r="2273" spans="1:14" x14ac:dyDescent="0.25">
      <c r="A2273">
        <v>1692</v>
      </c>
      <c r="B2273" t="str">
        <f>TRIM(Table2[[#This Row],[Company (Manufacturer)]])</f>
        <v>Starchild</v>
      </c>
      <c r="C2273" t="s">
        <v>4286</v>
      </c>
      <c r="D2273" t="s">
        <v>10</v>
      </c>
      <c r="E2273">
        <v>2015</v>
      </c>
      <c r="F2273" t="s">
        <v>18</v>
      </c>
      <c r="G2273" t="s">
        <v>1612</v>
      </c>
      <c r="H2273" s="1">
        <v>0.7</v>
      </c>
      <c r="I2273" s="1" t="str">
        <f t="shared" si="106"/>
        <v>4</v>
      </c>
      <c r="J2273" t="s">
        <v>3943</v>
      </c>
      <c r="K2273" t="s">
        <v>4289</v>
      </c>
      <c r="L2273">
        <v>3</v>
      </c>
      <c r="M2273" t="str">
        <f t="shared" si="105"/>
        <v>Satisfactory</v>
      </c>
      <c r="N2273" t="str">
        <f t="shared" si="107"/>
        <v>Satisfactory</v>
      </c>
    </row>
    <row r="2274" spans="1:14" x14ac:dyDescent="0.25">
      <c r="A2274">
        <v>1692</v>
      </c>
      <c r="B2274" t="str">
        <f>TRIM(Table2[[#This Row],[Company (Manufacturer)]])</f>
        <v>Starchild</v>
      </c>
      <c r="C2274" t="s">
        <v>4286</v>
      </c>
      <c r="D2274" t="s">
        <v>10</v>
      </c>
      <c r="E2274">
        <v>2015</v>
      </c>
      <c r="F2274" t="s">
        <v>274</v>
      </c>
      <c r="G2274" t="s">
        <v>4290</v>
      </c>
      <c r="H2274" s="1">
        <v>0.7</v>
      </c>
      <c r="I2274" s="1" t="str">
        <f t="shared" si="106"/>
        <v>4</v>
      </c>
      <c r="J2274" t="s">
        <v>3943</v>
      </c>
      <c r="K2274" t="s">
        <v>4291</v>
      </c>
      <c r="L2274">
        <v>3</v>
      </c>
      <c r="M2274" t="str">
        <f t="shared" si="105"/>
        <v>Satisfactory</v>
      </c>
      <c r="N2274" t="str">
        <f t="shared" si="107"/>
        <v>Satisfactory</v>
      </c>
    </row>
    <row r="2275" spans="1:14" x14ac:dyDescent="0.25">
      <c r="A2275">
        <v>1692</v>
      </c>
      <c r="B2275" t="str">
        <f>TRIM(Table2[[#This Row],[Company (Manufacturer)]])</f>
        <v>Starchild</v>
      </c>
      <c r="C2275" t="s">
        <v>4286</v>
      </c>
      <c r="D2275" t="s">
        <v>10</v>
      </c>
      <c r="E2275">
        <v>2015</v>
      </c>
      <c r="F2275" t="s">
        <v>163</v>
      </c>
      <c r="G2275" t="s">
        <v>4292</v>
      </c>
      <c r="H2275" s="1">
        <v>0.7</v>
      </c>
      <c r="I2275" s="1" t="str">
        <f t="shared" si="106"/>
        <v>4</v>
      </c>
      <c r="J2275" t="s">
        <v>3943</v>
      </c>
      <c r="K2275" t="s">
        <v>4293</v>
      </c>
      <c r="L2275">
        <v>3</v>
      </c>
      <c r="M2275" t="str">
        <f t="shared" si="105"/>
        <v>Satisfactory</v>
      </c>
      <c r="N2275" t="str">
        <f t="shared" si="107"/>
        <v>Satisfactory</v>
      </c>
    </row>
    <row r="2276" spans="1:14" x14ac:dyDescent="0.25">
      <c r="A2276">
        <v>1696</v>
      </c>
      <c r="B2276" t="str">
        <f>TRIM(Table2[[#This Row],[Company (Manufacturer)]])</f>
        <v>Starchild</v>
      </c>
      <c r="C2276" t="s">
        <v>4286</v>
      </c>
      <c r="D2276" t="s">
        <v>10</v>
      </c>
      <c r="E2276">
        <v>2015</v>
      </c>
      <c r="F2276" t="s">
        <v>15</v>
      </c>
      <c r="G2276" t="s">
        <v>328</v>
      </c>
      <c r="H2276" s="1">
        <v>0.7</v>
      </c>
      <c r="I2276" s="1" t="str">
        <f t="shared" si="106"/>
        <v>4</v>
      </c>
      <c r="J2276" t="s">
        <v>3943</v>
      </c>
      <c r="K2276" t="s">
        <v>4294</v>
      </c>
      <c r="L2276">
        <v>3</v>
      </c>
      <c r="M2276" t="str">
        <f t="shared" si="105"/>
        <v>Satisfactory</v>
      </c>
      <c r="N2276" t="str">
        <f t="shared" si="107"/>
        <v>Satisfactory</v>
      </c>
    </row>
    <row r="2277" spans="1:14" x14ac:dyDescent="0.25">
      <c r="A2277">
        <v>729</v>
      </c>
      <c r="B2277" t="str">
        <f>TRIM(Table2[[#This Row],[Company (Manufacturer)]])</f>
        <v>Stella (aka Bernrain)</v>
      </c>
      <c r="C2277" t="s">
        <v>4295</v>
      </c>
      <c r="D2277" t="s">
        <v>534</v>
      </c>
      <c r="E2277">
        <v>2011</v>
      </c>
      <c r="F2277" t="s">
        <v>24</v>
      </c>
      <c r="G2277" t="s">
        <v>24</v>
      </c>
      <c r="H2277" s="1">
        <v>0.72</v>
      </c>
      <c r="I2277" s="1" t="str">
        <f t="shared" si="106"/>
        <v>4</v>
      </c>
      <c r="J2277" t="s">
        <v>130</v>
      </c>
      <c r="K2277" t="s">
        <v>4296</v>
      </c>
      <c r="L2277">
        <v>3.25</v>
      </c>
      <c r="M2277" t="str">
        <f t="shared" si="105"/>
        <v>Satisfactory</v>
      </c>
      <c r="N2277" t="str">
        <f t="shared" si="107"/>
        <v>Satisfactory</v>
      </c>
    </row>
    <row r="2278" spans="1:14" x14ac:dyDescent="0.25">
      <c r="A2278">
        <v>859</v>
      </c>
      <c r="B2278" t="str">
        <f>TRIM(Table2[[#This Row],[Company (Manufacturer)]])</f>
        <v>Stella (aka Bernrain)</v>
      </c>
      <c r="C2278" t="s">
        <v>4295</v>
      </c>
      <c r="D2278" t="s">
        <v>534</v>
      </c>
      <c r="E2278">
        <v>2012</v>
      </c>
      <c r="F2278" t="s">
        <v>44</v>
      </c>
      <c r="G2278" t="s">
        <v>4297</v>
      </c>
      <c r="H2278" s="1">
        <v>0.68</v>
      </c>
      <c r="I2278" s="1" t="str">
        <f t="shared" si="106"/>
        <v>4</v>
      </c>
      <c r="J2278" t="s">
        <v>130</v>
      </c>
      <c r="K2278" t="s">
        <v>4298</v>
      </c>
      <c r="L2278">
        <v>2.75</v>
      </c>
      <c r="M2278" t="str">
        <f t="shared" si="105"/>
        <v>Dissapointing</v>
      </c>
      <c r="N2278" t="str">
        <f t="shared" si="107"/>
        <v>Dissapointing</v>
      </c>
    </row>
    <row r="2279" spans="1:14" x14ac:dyDescent="0.25">
      <c r="A2279">
        <v>1291</v>
      </c>
      <c r="B2279" t="str">
        <f>TRIM(Table2[[#This Row],[Company (Manufacturer)]])</f>
        <v>Stone Grindz</v>
      </c>
      <c r="C2279" t="s">
        <v>4299</v>
      </c>
      <c r="D2279" t="s">
        <v>10</v>
      </c>
      <c r="E2279">
        <v>2014</v>
      </c>
      <c r="F2279" t="s">
        <v>46</v>
      </c>
      <c r="G2279" t="s">
        <v>4300</v>
      </c>
      <c r="H2279" s="1">
        <v>0.84</v>
      </c>
      <c r="I2279" s="1" t="str">
        <f t="shared" si="106"/>
        <v>3</v>
      </c>
      <c r="J2279" t="s">
        <v>13</v>
      </c>
      <c r="K2279" t="s">
        <v>4301</v>
      </c>
      <c r="L2279">
        <v>3.5</v>
      </c>
      <c r="M2279" t="str">
        <f t="shared" si="105"/>
        <v>Satisfactory</v>
      </c>
      <c r="N2279" t="str">
        <f t="shared" si="107"/>
        <v>Satisfactory</v>
      </c>
    </row>
    <row r="2280" spans="1:14" x14ac:dyDescent="0.25">
      <c r="A2280">
        <v>1291</v>
      </c>
      <c r="B2280" t="str">
        <f>TRIM(Table2[[#This Row],[Company (Manufacturer)]])</f>
        <v>Stone Grindz</v>
      </c>
      <c r="C2280" t="s">
        <v>4299</v>
      </c>
      <c r="D2280" t="s">
        <v>10</v>
      </c>
      <c r="E2280">
        <v>2014</v>
      </c>
      <c r="F2280" t="s">
        <v>46</v>
      </c>
      <c r="G2280" t="s">
        <v>4302</v>
      </c>
      <c r="H2280" s="1">
        <v>0.7</v>
      </c>
      <c r="I2280" s="1" t="str">
        <f t="shared" si="106"/>
        <v>3</v>
      </c>
      <c r="J2280" t="s">
        <v>13</v>
      </c>
      <c r="K2280" t="s">
        <v>4303</v>
      </c>
      <c r="L2280">
        <v>3.5</v>
      </c>
      <c r="M2280" t="str">
        <f t="shared" si="105"/>
        <v>Satisfactory</v>
      </c>
      <c r="N2280" t="str">
        <f t="shared" si="107"/>
        <v>Satisfactory</v>
      </c>
    </row>
    <row r="2281" spans="1:14" x14ac:dyDescent="0.25">
      <c r="A2281">
        <v>2012</v>
      </c>
      <c r="B2281" t="str">
        <f>TRIM(Table2[[#This Row],[Company (Manufacturer)]])</f>
        <v>Stone Grindz</v>
      </c>
      <c r="C2281" t="s">
        <v>4299</v>
      </c>
      <c r="D2281" t="s">
        <v>10</v>
      </c>
      <c r="E2281">
        <v>2017</v>
      </c>
      <c r="F2281" t="s">
        <v>35</v>
      </c>
      <c r="G2281" t="s">
        <v>4304</v>
      </c>
      <c r="H2281" s="1">
        <v>0.7</v>
      </c>
      <c r="I2281" s="1" t="str">
        <f t="shared" si="106"/>
        <v>3</v>
      </c>
      <c r="J2281" t="s">
        <v>13</v>
      </c>
      <c r="K2281" t="s">
        <v>4305</v>
      </c>
      <c r="L2281">
        <v>2.5</v>
      </c>
      <c r="M2281" t="str">
        <f t="shared" si="105"/>
        <v>Dissapointing</v>
      </c>
      <c r="N2281" t="str">
        <f t="shared" si="107"/>
        <v>Dissapointing</v>
      </c>
    </row>
    <row r="2282" spans="1:14" x14ac:dyDescent="0.25">
      <c r="A2282">
        <v>939</v>
      </c>
      <c r="B2282" t="str">
        <f>TRIM(Table2[[#This Row],[Company (Manufacturer)]])</f>
        <v>StRita Supreme</v>
      </c>
      <c r="C2282" t="s">
        <v>4306</v>
      </c>
      <c r="D2282" t="s">
        <v>10</v>
      </c>
      <c r="E2282">
        <v>2012</v>
      </c>
      <c r="F2282" t="s">
        <v>396</v>
      </c>
      <c r="G2282" t="s">
        <v>4307</v>
      </c>
      <c r="H2282" s="1">
        <v>0.65</v>
      </c>
      <c r="I2282" s="1" t="str">
        <f t="shared" si="106"/>
        <v>4</v>
      </c>
      <c r="J2282" t="s">
        <v>130</v>
      </c>
      <c r="K2282" t="s">
        <v>4308</v>
      </c>
      <c r="L2282">
        <v>2.5</v>
      </c>
      <c r="M2282" t="str">
        <f t="shared" si="105"/>
        <v>Dissapointing</v>
      </c>
      <c r="N2282" t="str">
        <f t="shared" si="107"/>
        <v>Dissapointing</v>
      </c>
    </row>
    <row r="2283" spans="1:14" x14ac:dyDescent="0.25">
      <c r="A2283">
        <v>943</v>
      </c>
      <c r="B2283" t="str">
        <f>TRIM(Table2[[#This Row],[Company (Manufacturer)]])</f>
        <v>StRita Supreme</v>
      </c>
      <c r="C2283" t="s">
        <v>4306</v>
      </c>
      <c r="D2283" t="s">
        <v>10</v>
      </c>
      <c r="E2283">
        <v>2012</v>
      </c>
      <c r="F2283" t="s">
        <v>396</v>
      </c>
      <c r="G2283" t="s">
        <v>4307</v>
      </c>
      <c r="H2283" s="1">
        <v>0.7</v>
      </c>
      <c r="I2283" s="1" t="str">
        <f t="shared" si="106"/>
        <v>4</v>
      </c>
      <c r="J2283" t="s">
        <v>130</v>
      </c>
      <c r="K2283" t="s">
        <v>4309</v>
      </c>
      <c r="L2283">
        <v>2.5</v>
      </c>
      <c r="M2283" t="str">
        <f t="shared" si="105"/>
        <v>Dissapointing</v>
      </c>
      <c r="N2283" t="str">
        <f t="shared" si="107"/>
        <v>Dissapointing</v>
      </c>
    </row>
    <row r="2284" spans="1:14" x14ac:dyDescent="0.25">
      <c r="A2284">
        <v>943</v>
      </c>
      <c r="B2284" t="str">
        <f>TRIM(Table2[[#This Row],[Company (Manufacturer)]])</f>
        <v>StRita Supreme</v>
      </c>
      <c r="C2284" t="s">
        <v>4306</v>
      </c>
      <c r="D2284" t="s">
        <v>10</v>
      </c>
      <c r="E2284">
        <v>2012</v>
      </c>
      <c r="F2284" t="s">
        <v>396</v>
      </c>
      <c r="G2284" t="s">
        <v>4307</v>
      </c>
      <c r="H2284" s="1">
        <v>0.75</v>
      </c>
      <c r="I2284" s="1" t="str">
        <f t="shared" si="106"/>
        <v>4</v>
      </c>
      <c r="J2284" t="s">
        <v>130</v>
      </c>
      <c r="K2284" t="s">
        <v>4310</v>
      </c>
      <c r="L2284">
        <v>2.75</v>
      </c>
      <c r="M2284" t="str">
        <f t="shared" si="105"/>
        <v>Dissapointing</v>
      </c>
      <c r="N2284" t="str">
        <f t="shared" si="107"/>
        <v>Dissapointing</v>
      </c>
    </row>
    <row r="2285" spans="1:14" x14ac:dyDescent="0.25">
      <c r="A2285">
        <v>1157</v>
      </c>
      <c r="B2285" t="str">
        <f>TRIM(Table2[[#This Row],[Company (Manufacturer)]])</f>
        <v>Sublime Origins</v>
      </c>
      <c r="C2285" t="s">
        <v>4311</v>
      </c>
      <c r="D2285" t="s">
        <v>10</v>
      </c>
      <c r="E2285">
        <v>2013</v>
      </c>
      <c r="F2285" t="s">
        <v>15</v>
      </c>
      <c r="G2285" t="s">
        <v>422</v>
      </c>
      <c r="H2285" s="1">
        <v>0.67</v>
      </c>
      <c r="I2285" s="1" t="str">
        <f t="shared" si="106"/>
        <v>2</v>
      </c>
      <c r="J2285" t="s">
        <v>102</v>
      </c>
      <c r="K2285" t="s">
        <v>4312</v>
      </c>
      <c r="L2285">
        <v>2.75</v>
      </c>
      <c r="M2285" t="str">
        <f t="shared" si="105"/>
        <v>Dissapointing</v>
      </c>
      <c r="N2285" t="str">
        <f t="shared" si="107"/>
        <v>Dissapointing</v>
      </c>
    </row>
    <row r="2286" spans="1:14" x14ac:dyDescent="0.25">
      <c r="A2286">
        <v>1157</v>
      </c>
      <c r="B2286" t="str">
        <f>TRIM(Table2[[#This Row],[Company (Manufacturer)]])</f>
        <v>Sublime Origins</v>
      </c>
      <c r="C2286" t="s">
        <v>4311</v>
      </c>
      <c r="D2286" t="s">
        <v>10</v>
      </c>
      <c r="E2286">
        <v>2013</v>
      </c>
      <c r="F2286" t="s">
        <v>230</v>
      </c>
      <c r="G2286" t="s">
        <v>3349</v>
      </c>
      <c r="H2286" s="1">
        <v>0.78</v>
      </c>
      <c r="I2286" s="1" t="str">
        <f t="shared" si="106"/>
        <v>2</v>
      </c>
      <c r="J2286" t="s">
        <v>102</v>
      </c>
      <c r="K2286" t="s">
        <v>4313</v>
      </c>
      <c r="L2286">
        <v>3.25</v>
      </c>
      <c r="M2286" t="str">
        <f t="shared" si="105"/>
        <v>Satisfactory</v>
      </c>
      <c r="N2286" t="str">
        <f t="shared" si="107"/>
        <v>Satisfactory</v>
      </c>
    </row>
    <row r="2287" spans="1:14" x14ac:dyDescent="0.25">
      <c r="A2287">
        <v>1800</v>
      </c>
      <c r="B2287" t="str">
        <f>TRIM(Table2[[#This Row],[Company (Manufacturer)]])</f>
        <v>Summerbird</v>
      </c>
      <c r="C2287" t="s">
        <v>4314</v>
      </c>
      <c r="D2287" t="s">
        <v>2010</v>
      </c>
      <c r="E2287">
        <v>2016</v>
      </c>
      <c r="F2287" t="s">
        <v>38</v>
      </c>
      <c r="G2287" t="s">
        <v>38</v>
      </c>
      <c r="H2287" s="1">
        <v>0.61</v>
      </c>
      <c r="I2287" s="1" t="str">
        <f t="shared" si="106"/>
        <v>5</v>
      </c>
      <c r="J2287" t="s">
        <v>145</v>
      </c>
      <c r="K2287" t="s">
        <v>4041</v>
      </c>
      <c r="L2287">
        <v>2.5</v>
      </c>
      <c r="M2287" t="str">
        <f t="shared" si="105"/>
        <v>Dissapointing</v>
      </c>
      <c r="N2287" t="str">
        <f t="shared" si="107"/>
        <v>Dissapointing</v>
      </c>
    </row>
    <row r="2288" spans="1:14" x14ac:dyDescent="0.25">
      <c r="A2288">
        <v>1800</v>
      </c>
      <c r="B2288" t="str">
        <f>TRIM(Table2[[#This Row],[Company (Manufacturer)]])</f>
        <v>Summerbird</v>
      </c>
      <c r="C2288" t="s">
        <v>4314</v>
      </c>
      <c r="D2288" t="s">
        <v>2010</v>
      </c>
      <c r="E2288">
        <v>2016</v>
      </c>
      <c r="F2288" t="s">
        <v>38</v>
      </c>
      <c r="G2288" t="s">
        <v>38</v>
      </c>
      <c r="H2288" s="1">
        <v>0.71</v>
      </c>
      <c r="I2288" s="1" t="str">
        <f t="shared" si="106"/>
        <v>5</v>
      </c>
      <c r="J2288" t="s">
        <v>145</v>
      </c>
      <c r="K2288" t="s">
        <v>4315</v>
      </c>
      <c r="L2288">
        <v>3</v>
      </c>
      <c r="M2288" t="str">
        <f t="shared" si="105"/>
        <v>Satisfactory</v>
      </c>
      <c r="N2288" t="str">
        <f t="shared" si="107"/>
        <v>Satisfactory</v>
      </c>
    </row>
    <row r="2289" spans="1:14" x14ac:dyDescent="0.25">
      <c r="A2289">
        <v>1796</v>
      </c>
      <c r="B2289" t="str">
        <f>TRIM(Table2[[#This Row],[Company (Manufacturer)]])</f>
        <v>Suruca Chocolate</v>
      </c>
      <c r="C2289" t="s">
        <v>4316</v>
      </c>
      <c r="D2289" t="s">
        <v>27</v>
      </c>
      <c r="E2289">
        <v>2016</v>
      </c>
      <c r="F2289" t="s">
        <v>27</v>
      </c>
      <c r="G2289" t="s">
        <v>27</v>
      </c>
      <c r="H2289" s="1">
        <v>0.7</v>
      </c>
      <c r="I2289" s="1" t="str">
        <f t="shared" si="106"/>
        <v>3</v>
      </c>
      <c r="J2289" t="s">
        <v>13</v>
      </c>
      <c r="K2289" t="s">
        <v>4317</v>
      </c>
      <c r="L2289">
        <v>2.75</v>
      </c>
      <c r="M2289" t="str">
        <f t="shared" si="105"/>
        <v>Dissapointing</v>
      </c>
      <c r="N2289" t="str">
        <f t="shared" si="107"/>
        <v>Dissapointing</v>
      </c>
    </row>
    <row r="2290" spans="1:14" x14ac:dyDescent="0.25">
      <c r="A2290">
        <v>1796</v>
      </c>
      <c r="B2290" t="str">
        <f>TRIM(Table2[[#This Row],[Company (Manufacturer)]])</f>
        <v>Suruca Chocolate</v>
      </c>
      <c r="C2290" t="s">
        <v>4316</v>
      </c>
      <c r="D2290" t="s">
        <v>27</v>
      </c>
      <c r="E2290">
        <v>2016</v>
      </c>
      <c r="F2290" t="s">
        <v>27</v>
      </c>
      <c r="G2290" t="s">
        <v>27</v>
      </c>
      <c r="H2290" s="1">
        <v>0.6</v>
      </c>
      <c r="I2290" s="1" t="str">
        <f t="shared" si="106"/>
        <v>3</v>
      </c>
      <c r="J2290" t="s">
        <v>13</v>
      </c>
      <c r="K2290" t="s">
        <v>4318</v>
      </c>
      <c r="L2290">
        <v>3</v>
      </c>
      <c r="M2290" t="str">
        <f t="shared" si="105"/>
        <v>Satisfactory</v>
      </c>
      <c r="N2290" t="str">
        <f t="shared" si="107"/>
        <v>Satisfactory</v>
      </c>
    </row>
    <row r="2291" spans="1:14" x14ac:dyDescent="0.25">
      <c r="A2291">
        <v>1618</v>
      </c>
      <c r="B2291" t="str">
        <f>TRIM(Table2[[#This Row],[Company (Manufacturer)]])</f>
        <v>Svenska Kakaobolaget</v>
      </c>
      <c r="C2291" t="s">
        <v>4319</v>
      </c>
      <c r="D2291" t="s">
        <v>2892</v>
      </c>
      <c r="E2291">
        <v>2015</v>
      </c>
      <c r="F2291" t="s">
        <v>642</v>
      </c>
      <c r="G2291" t="s">
        <v>642</v>
      </c>
      <c r="H2291" s="1">
        <v>0.7</v>
      </c>
      <c r="I2291" s="1" t="str">
        <f t="shared" si="106"/>
        <v>2</v>
      </c>
      <c r="J2291" t="s">
        <v>102</v>
      </c>
      <c r="K2291" t="s">
        <v>4320</v>
      </c>
      <c r="L2291">
        <v>2.75</v>
      </c>
      <c r="M2291" t="str">
        <f t="shared" si="105"/>
        <v>Dissapointing</v>
      </c>
      <c r="N2291" t="str">
        <f t="shared" si="107"/>
        <v>Dissapointing</v>
      </c>
    </row>
    <row r="2292" spans="1:14" x14ac:dyDescent="0.25">
      <c r="A2292">
        <v>2434</v>
      </c>
      <c r="B2292" t="str">
        <f>TRIM(Table2[[#This Row],[Company (Manufacturer)]])</f>
        <v>Svenska Kakaobolaget</v>
      </c>
      <c r="C2292" t="s">
        <v>4319</v>
      </c>
      <c r="D2292" t="s">
        <v>2892</v>
      </c>
      <c r="E2292">
        <v>2019</v>
      </c>
      <c r="F2292" t="s">
        <v>11</v>
      </c>
      <c r="G2292" t="s">
        <v>1194</v>
      </c>
      <c r="H2292" s="1">
        <v>0.74</v>
      </c>
      <c r="I2292" s="1" t="str">
        <f t="shared" si="106"/>
        <v>2</v>
      </c>
      <c r="J2292" t="s">
        <v>102</v>
      </c>
      <c r="K2292" t="s">
        <v>4321</v>
      </c>
      <c r="L2292">
        <v>2.75</v>
      </c>
      <c r="M2292" t="str">
        <f t="shared" si="105"/>
        <v>Dissapointing</v>
      </c>
      <c r="N2292" t="str">
        <f t="shared" si="107"/>
        <v>Dissapointing</v>
      </c>
    </row>
    <row r="2293" spans="1:14" x14ac:dyDescent="0.25">
      <c r="A2293">
        <v>2634</v>
      </c>
      <c r="B2293" t="str">
        <f>TRIM(Table2[[#This Row],[Company (Manufacturer)]])</f>
        <v>sweet beans</v>
      </c>
      <c r="C2293" t="s">
        <v>4322</v>
      </c>
      <c r="D2293" t="s">
        <v>10</v>
      </c>
      <c r="E2293">
        <v>2021</v>
      </c>
      <c r="F2293" t="s">
        <v>313</v>
      </c>
      <c r="G2293" t="s">
        <v>313</v>
      </c>
      <c r="H2293" s="1">
        <v>0.72</v>
      </c>
      <c r="I2293" s="1" t="str">
        <f t="shared" si="106"/>
        <v>3</v>
      </c>
      <c r="J2293" t="s">
        <v>13</v>
      </c>
      <c r="K2293" t="s">
        <v>4323</v>
      </c>
      <c r="L2293">
        <v>3</v>
      </c>
      <c r="M2293" t="str">
        <f t="shared" si="105"/>
        <v>Satisfactory</v>
      </c>
      <c r="N2293" t="str">
        <f t="shared" si="107"/>
        <v>Satisfactory</v>
      </c>
    </row>
    <row r="2294" spans="1:14" x14ac:dyDescent="0.25">
      <c r="A2294">
        <v>2634</v>
      </c>
      <c r="B2294" t="str">
        <f>TRIM(Table2[[#This Row],[Company (Manufacturer)]])</f>
        <v>sweet beans</v>
      </c>
      <c r="C2294" t="s">
        <v>4322</v>
      </c>
      <c r="D2294" t="s">
        <v>10</v>
      </c>
      <c r="E2294">
        <v>2021</v>
      </c>
      <c r="F2294" t="s">
        <v>38</v>
      </c>
      <c r="G2294" t="s">
        <v>38</v>
      </c>
      <c r="H2294" s="1">
        <v>0.72</v>
      </c>
      <c r="I2294" s="1" t="str">
        <f t="shared" si="106"/>
        <v>3</v>
      </c>
      <c r="J2294" t="s">
        <v>13</v>
      </c>
      <c r="K2294" t="s">
        <v>4324</v>
      </c>
      <c r="L2294">
        <v>3</v>
      </c>
      <c r="M2294" t="str">
        <f t="shared" si="105"/>
        <v>Satisfactory</v>
      </c>
      <c r="N2294" t="str">
        <f t="shared" si="107"/>
        <v>Satisfactory</v>
      </c>
    </row>
    <row r="2295" spans="1:14" x14ac:dyDescent="0.25">
      <c r="A2295">
        <v>2634</v>
      </c>
      <c r="B2295" t="str">
        <f>TRIM(Table2[[#This Row],[Company (Manufacturer)]])</f>
        <v>sweet beans</v>
      </c>
      <c r="C2295" t="s">
        <v>4322</v>
      </c>
      <c r="D2295" t="s">
        <v>10</v>
      </c>
      <c r="E2295">
        <v>2021</v>
      </c>
      <c r="F2295" t="s">
        <v>30</v>
      </c>
      <c r="G2295" t="s">
        <v>30</v>
      </c>
      <c r="H2295" s="1">
        <v>0.77</v>
      </c>
      <c r="I2295" s="1" t="str">
        <f t="shared" si="106"/>
        <v>3</v>
      </c>
      <c r="J2295" t="s">
        <v>13</v>
      </c>
      <c r="K2295" t="s">
        <v>4325</v>
      </c>
      <c r="L2295">
        <v>3.5</v>
      </c>
      <c r="M2295" t="str">
        <f t="shared" si="105"/>
        <v>Satisfactory</v>
      </c>
      <c r="N2295" t="str">
        <f t="shared" si="107"/>
        <v>Satisfactory</v>
      </c>
    </row>
    <row r="2296" spans="1:14" x14ac:dyDescent="0.25">
      <c r="A2296">
        <v>2634</v>
      </c>
      <c r="B2296" t="str">
        <f>TRIM(Table2[[#This Row],[Company (Manufacturer)]])</f>
        <v>sweet beans</v>
      </c>
      <c r="C2296" t="s">
        <v>4322</v>
      </c>
      <c r="D2296" t="s">
        <v>10</v>
      </c>
      <c r="E2296">
        <v>2021</v>
      </c>
      <c r="F2296" t="s">
        <v>149</v>
      </c>
      <c r="G2296" t="s">
        <v>149</v>
      </c>
      <c r="H2296" s="1">
        <v>0.8</v>
      </c>
      <c r="I2296" s="1" t="str">
        <f t="shared" si="106"/>
        <v>3</v>
      </c>
      <c r="J2296" t="s">
        <v>13</v>
      </c>
      <c r="K2296" t="s">
        <v>4326</v>
      </c>
      <c r="L2296">
        <v>3.75</v>
      </c>
      <c r="M2296" t="str">
        <f t="shared" si="105"/>
        <v>Praiseworthy</v>
      </c>
      <c r="N2296" t="str">
        <f t="shared" si="107"/>
        <v>Praiseworthy</v>
      </c>
    </row>
    <row r="2297" spans="1:14" x14ac:dyDescent="0.25">
      <c r="A2297">
        <v>2230</v>
      </c>
      <c r="B2297" t="str">
        <f>TRIM(Table2[[#This Row],[Company (Manufacturer)]])</f>
        <v>Sweet Escalier</v>
      </c>
      <c r="C2297" t="s">
        <v>4327</v>
      </c>
      <c r="D2297" t="s">
        <v>871</v>
      </c>
      <c r="E2297">
        <v>2018</v>
      </c>
      <c r="F2297" t="s">
        <v>27</v>
      </c>
      <c r="G2297" t="s">
        <v>57</v>
      </c>
      <c r="H2297" s="1">
        <v>0.75</v>
      </c>
      <c r="I2297" s="1" t="str">
        <f t="shared" si="106"/>
        <v>5</v>
      </c>
      <c r="J2297" t="s">
        <v>145</v>
      </c>
      <c r="K2297" t="s">
        <v>4328</v>
      </c>
      <c r="L2297">
        <v>3.25</v>
      </c>
      <c r="M2297" t="str">
        <f t="shared" si="105"/>
        <v>Satisfactory</v>
      </c>
      <c r="N2297" t="str">
        <f t="shared" si="107"/>
        <v>Satisfactory</v>
      </c>
    </row>
    <row r="2298" spans="1:14" x14ac:dyDescent="0.25">
      <c r="A2298">
        <v>2234</v>
      </c>
      <c r="B2298" t="str">
        <f>TRIM(Table2[[#This Row],[Company (Manufacturer)]])</f>
        <v>Sweet Escalier</v>
      </c>
      <c r="C2298" t="s">
        <v>4327</v>
      </c>
      <c r="D2298" t="s">
        <v>871</v>
      </c>
      <c r="E2298">
        <v>2018</v>
      </c>
      <c r="F2298" t="s">
        <v>11</v>
      </c>
      <c r="G2298" t="s">
        <v>11</v>
      </c>
      <c r="H2298" s="1">
        <v>0.75</v>
      </c>
      <c r="I2298" s="1" t="str">
        <f t="shared" si="106"/>
        <v>3</v>
      </c>
      <c r="J2298" t="s">
        <v>13</v>
      </c>
      <c r="K2298" t="s">
        <v>4329</v>
      </c>
      <c r="L2298">
        <v>2.75</v>
      </c>
      <c r="M2298" t="str">
        <f t="shared" si="105"/>
        <v>Dissapointing</v>
      </c>
      <c r="N2298" t="str">
        <f t="shared" si="107"/>
        <v>Dissapointing</v>
      </c>
    </row>
    <row r="2299" spans="1:14" x14ac:dyDescent="0.25">
      <c r="A2299">
        <v>2234</v>
      </c>
      <c r="B2299" t="str">
        <f>TRIM(Table2[[#This Row],[Company (Manufacturer)]])</f>
        <v>Sweet Escalier</v>
      </c>
      <c r="C2299" t="s">
        <v>4327</v>
      </c>
      <c r="D2299" t="s">
        <v>871</v>
      </c>
      <c r="E2299">
        <v>2018</v>
      </c>
      <c r="F2299" t="s">
        <v>230</v>
      </c>
      <c r="G2299" t="s">
        <v>230</v>
      </c>
      <c r="H2299" s="1">
        <v>0.7</v>
      </c>
      <c r="I2299" s="1" t="str">
        <f t="shared" si="106"/>
        <v>5</v>
      </c>
      <c r="J2299" t="s">
        <v>145</v>
      </c>
      <c r="K2299" t="s">
        <v>4330</v>
      </c>
      <c r="L2299">
        <v>3</v>
      </c>
      <c r="M2299" t="str">
        <f t="shared" si="105"/>
        <v>Satisfactory</v>
      </c>
      <c r="N2299" t="str">
        <f t="shared" si="107"/>
        <v>Satisfactory</v>
      </c>
    </row>
    <row r="2300" spans="1:14" x14ac:dyDescent="0.25">
      <c r="A2300">
        <v>2242</v>
      </c>
      <c r="B2300" t="str">
        <f>TRIM(Table2[[#This Row],[Company (Manufacturer)]])</f>
        <v>Sweet Escalier</v>
      </c>
      <c r="C2300" t="s">
        <v>4327</v>
      </c>
      <c r="D2300" t="s">
        <v>871</v>
      </c>
      <c r="E2300">
        <v>2018</v>
      </c>
      <c r="F2300" t="s">
        <v>38</v>
      </c>
      <c r="G2300" t="s">
        <v>2340</v>
      </c>
      <c r="H2300" s="1">
        <v>0.7</v>
      </c>
      <c r="I2300" s="1" t="str">
        <f t="shared" si="106"/>
        <v>5</v>
      </c>
      <c r="J2300" t="s">
        <v>145</v>
      </c>
      <c r="K2300" t="s">
        <v>4331</v>
      </c>
      <c r="L2300">
        <v>2.5</v>
      </c>
      <c r="M2300" t="str">
        <f t="shared" si="105"/>
        <v>Dissapointing</v>
      </c>
      <c r="N2300" t="str">
        <f t="shared" si="107"/>
        <v>Dissapointing</v>
      </c>
    </row>
    <row r="2301" spans="1:14" x14ac:dyDescent="0.25">
      <c r="A2301">
        <v>2242</v>
      </c>
      <c r="B2301" t="str">
        <f>TRIM(Table2[[#This Row],[Company (Manufacturer)]])</f>
        <v>Sweet Escalier</v>
      </c>
      <c r="C2301" t="s">
        <v>4327</v>
      </c>
      <c r="D2301" t="s">
        <v>871</v>
      </c>
      <c r="E2301">
        <v>2018</v>
      </c>
      <c r="F2301" t="s">
        <v>44</v>
      </c>
      <c r="G2301" t="s">
        <v>4332</v>
      </c>
      <c r="H2301" s="1">
        <v>0.7</v>
      </c>
      <c r="I2301" s="1" t="str">
        <f t="shared" si="106"/>
        <v>5</v>
      </c>
      <c r="J2301" t="s">
        <v>145</v>
      </c>
      <c r="K2301" t="s">
        <v>4333</v>
      </c>
      <c r="L2301">
        <v>3</v>
      </c>
      <c r="M2301" t="str">
        <f t="shared" si="105"/>
        <v>Satisfactory</v>
      </c>
      <c r="N2301" t="str">
        <f t="shared" si="107"/>
        <v>Satisfactory</v>
      </c>
    </row>
    <row r="2302" spans="1:14" x14ac:dyDescent="0.25">
      <c r="A2302">
        <v>2470</v>
      </c>
      <c r="B2302" t="str">
        <f>TRIM(Table2[[#This Row],[Company (Manufacturer)]])</f>
        <v>Sweetness</v>
      </c>
      <c r="C2302" t="s">
        <v>4334</v>
      </c>
      <c r="D2302" t="s">
        <v>229</v>
      </c>
      <c r="E2302">
        <v>2020</v>
      </c>
      <c r="F2302" t="s">
        <v>38</v>
      </c>
      <c r="G2302" t="s">
        <v>334</v>
      </c>
      <c r="H2302" s="1">
        <v>0.68</v>
      </c>
      <c r="I2302" s="1" t="str">
        <f t="shared" si="106"/>
        <v>3</v>
      </c>
      <c r="J2302" t="s">
        <v>13</v>
      </c>
      <c r="K2302" t="s">
        <v>4335</v>
      </c>
      <c r="L2302">
        <v>3.25</v>
      </c>
      <c r="M2302" t="str">
        <f t="shared" si="105"/>
        <v>Satisfactory</v>
      </c>
      <c r="N2302" t="str">
        <f t="shared" si="107"/>
        <v>Satisfactory</v>
      </c>
    </row>
    <row r="2303" spans="1:14" x14ac:dyDescent="0.25">
      <c r="A2303">
        <v>2474</v>
      </c>
      <c r="B2303" t="str">
        <f>TRIM(Table2[[#This Row],[Company (Manufacturer)]])</f>
        <v>Sweetness</v>
      </c>
      <c r="C2303" t="s">
        <v>4334</v>
      </c>
      <c r="D2303" t="s">
        <v>229</v>
      </c>
      <c r="E2303">
        <v>2020</v>
      </c>
      <c r="F2303" t="s">
        <v>90</v>
      </c>
      <c r="G2303" t="s">
        <v>134</v>
      </c>
      <c r="H2303" s="1">
        <v>0.74</v>
      </c>
      <c r="I2303" s="1" t="str">
        <f t="shared" si="106"/>
        <v>3</v>
      </c>
      <c r="J2303" t="s">
        <v>13</v>
      </c>
      <c r="K2303" t="s">
        <v>4336</v>
      </c>
      <c r="L2303">
        <v>3</v>
      </c>
      <c r="M2303" t="str">
        <f t="shared" si="105"/>
        <v>Satisfactory</v>
      </c>
      <c r="N2303" t="str">
        <f t="shared" si="107"/>
        <v>Satisfactory</v>
      </c>
    </row>
    <row r="2304" spans="1:14" x14ac:dyDescent="0.25">
      <c r="A2304">
        <v>2482</v>
      </c>
      <c r="B2304" t="str">
        <f>TRIM(Table2[[#This Row],[Company (Manufacturer)]])</f>
        <v>Sweetness</v>
      </c>
      <c r="C2304" t="s">
        <v>4334</v>
      </c>
      <c r="D2304" t="s">
        <v>229</v>
      </c>
      <c r="E2304">
        <v>2020</v>
      </c>
      <c r="F2304" t="s">
        <v>55</v>
      </c>
      <c r="G2304" t="s">
        <v>55</v>
      </c>
      <c r="H2304" s="1">
        <v>0.73</v>
      </c>
      <c r="I2304" s="1" t="str">
        <f t="shared" si="106"/>
        <v>3</v>
      </c>
      <c r="J2304" t="s">
        <v>13</v>
      </c>
      <c r="K2304" t="s">
        <v>4337</v>
      </c>
      <c r="L2304">
        <v>3.25</v>
      </c>
      <c r="M2304" t="str">
        <f t="shared" si="105"/>
        <v>Satisfactory</v>
      </c>
      <c r="N2304" t="str">
        <f t="shared" si="107"/>
        <v>Satisfactory</v>
      </c>
    </row>
    <row r="2305" spans="1:14" x14ac:dyDescent="0.25">
      <c r="A2305">
        <v>761</v>
      </c>
      <c r="B2305" t="str">
        <f>TRIM(Table2[[#This Row],[Company (Manufacturer)]])</f>
        <v>Szanto Tibor</v>
      </c>
      <c r="C2305" t="s">
        <v>4338</v>
      </c>
      <c r="D2305" t="s">
        <v>1068</v>
      </c>
      <c r="E2305">
        <v>2011</v>
      </c>
      <c r="F2305" t="s">
        <v>27</v>
      </c>
      <c r="G2305" t="s">
        <v>4339</v>
      </c>
      <c r="H2305" s="1">
        <v>0.7</v>
      </c>
      <c r="I2305" s="1" t="str">
        <f t="shared" si="106"/>
        <v>3</v>
      </c>
      <c r="J2305" t="s">
        <v>13</v>
      </c>
      <c r="K2305" t="s">
        <v>4340</v>
      </c>
      <c r="L2305">
        <v>3</v>
      </c>
      <c r="M2305" t="str">
        <f t="shared" si="105"/>
        <v>Satisfactory</v>
      </c>
      <c r="N2305" t="str">
        <f t="shared" si="107"/>
        <v>Satisfactory</v>
      </c>
    </row>
    <row r="2306" spans="1:14" x14ac:dyDescent="0.25">
      <c r="A2306">
        <v>939</v>
      </c>
      <c r="B2306" t="str">
        <f>TRIM(Table2[[#This Row],[Company (Manufacturer)]])</f>
        <v>Szanto Tibor</v>
      </c>
      <c r="C2306" t="s">
        <v>4338</v>
      </c>
      <c r="D2306" t="s">
        <v>1068</v>
      </c>
      <c r="E2306">
        <v>2012</v>
      </c>
      <c r="F2306" t="s">
        <v>18</v>
      </c>
      <c r="G2306" t="s">
        <v>794</v>
      </c>
      <c r="H2306" s="1">
        <v>0.7</v>
      </c>
      <c r="I2306" s="1" t="str">
        <f t="shared" si="106"/>
        <v>3</v>
      </c>
      <c r="J2306" t="s">
        <v>13</v>
      </c>
      <c r="K2306" t="s">
        <v>4341</v>
      </c>
      <c r="L2306">
        <v>3.25</v>
      </c>
      <c r="M2306" t="str">
        <f t="shared" ref="M2306:M2369" si="108">VLOOKUP(L2306,$S$10:$T$15,2,TRUE)</f>
        <v>Satisfactory</v>
      </c>
      <c r="N2306" t="str">
        <f t="shared" si="107"/>
        <v>Satisfactory</v>
      </c>
    </row>
    <row r="2307" spans="1:14" x14ac:dyDescent="0.25">
      <c r="A2307">
        <v>939</v>
      </c>
      <c r="B2307" t="str">
        <f>TRIM(Table2[[#This Row],[Company (Manufacturer)]])</f>
        <v>Szanto Tibor</v>
      </c>
      <c r="C2307" t="s">
        <v>4338</v>
      </c>
      <c r="D2307" t="s">
        <v>1068</v>
      </c>
      <c r="E2307">
        <v>2012</v>
      </c>
      <c r="F2307" t="s">
        <v>15</v>
      </c>
      <c r="G2307" t="s">
        <v>4342</v>
      </c>
      <c r="H2307" s="1">
        <v>0.7</v>
      </c>
      <c r="I2307" s="1" t="str">
        <f t="shared" ref="I2307:I2370" si="109">LEFT(J2307,1)</f>
        <v>3</v>
      </c>
      <c r="J2307" t="s">
        <v>13</v>
      </c>
      <c r="K2307" t="s">
        <v>4343</v>
      </c>
      <c r="L2307">
        <v>3.25</v>
      </c>
      <c r="M2307" t="str">
        <f t="shared" si="108"/>
        <v>Satisfactory</v>
      </c>
      <c r="N2307" t="str">
        <f t="shared" ref="N2307:N2370" si="110">IF(AND(L2307 &gt;= 1, L2307&lt; 2), "Unpleaseant", IF(AND(L2307 &gt;= 2, L2307 &lt;3), "Dissapointing", IF(AND(L2307 &gt;= 3, L2307&lt;3.75), "Satisfactory", IF(AND(L2307&gt;=3.75, L2307&lt; 4), "Praiseworthy", IF(AND(L2307 &gt;=4, L2307&lt;5), "Premium", "Elite")))))</f>
        <v>Satisfactory</v>
      </c>
    </row>
    <row r="2308" spans="1:14" x14ac:dyDescent="0.25">
      <c r="A2308">
        <v>939</v>
      </c>
      <c r="B2308" t="str">
        <f>TRIM(Table2[[#This Row],[Company (Manufacturer)]])</f>
        <v>Szanto Tibor</v>
      </c>
      <c r="C2308" t="s">
        <v>4338</v>
      </c>
      <c r="D2308" t="s">
        <v>1068</v>
      </c>
      <c r="E2308">
        <v>2012</v>
      </c>
      <c r="F2308" t="s">
        <v>38</v>
      </c>
      <c r="G2308" t="s">
        <v>4344</v>
      </c>
      <c r="H2308" s="1">
        <v>0.7</v>
      </c>
      <c r="I2308" s="1" t="str">
        <f t="shared" si="109"/>
        <v>3</v>
      </c>
      <c r="J2308" t="s">
        <v>13</v>
      </c>
      <c r="K2308" t="s">
        <v>4345</v>
      </c>
      <c r="L2308">
        <v>3.75</v>
      </c>
      <c r="M2308" t="str">
        <f t="shared" si="108"/>
        <v>Praiseworthy</v>
      </c>
      <c r="N2308" t="str">
        <f t="shared" si="110"/>
        <v>Praiseworthy</v>
      </c>
    </row>
    <row r="2309" spans="1:14" x14ac:dyDescent="0.25">
      <c r="A2309">
        <v>1185</v>
      </c>
      <c r="B2309" t="str">
        <f>TRIM(Table2[[#This Row],[Company (Manufacturer)]])</f>
        <v>Szanto Tibor</v>
      </c>
      <c r="C2309" t="s">
        <v>4338</v>
      </c>
      <c r="D2309" t="s">
        <v>1068</v>
      </c>
      <c r="E2309">
        <v>2013</v>
      </c>
      <c r="F2309" t="s">
        <v>15</v>
      </c>
      <c r="G2309" t="s">
        <v>4346</v>
      </c>
      <c r="H2309" s="1">
        <v>0.7</v>
      </c>
      <c r="I2309" s="1" t="str">
        <f t="shared" si="109"/>
        <v>3</v>
      </c>
      <c r="J2309" t="s">
        <v>13</v>
      </c>
      <c r="K2309" t="s">
        <v>4347</v>
      </c>
      <c r="L2309">
        <v>3.5</v>
      </c>
      <c r="M2309" t="str">
        <f t="shared" si="108"/>
        <v>Satisfactory</v>
      </c>
      <c r="N2309" t="str">
        <f t="shared" si="110"/>
        <v>Satisfactory</v>
      </c>
    </row>
    <row r="2310" spans="1:14" x14ac:dyDescent="0.25">
      <c r="A2310">
        <v>1185</v>
      </c>
      <c r="B2310" t="str">
        <f>TRIM(Table2[[#This Row],[Company (Manufacturer)]])</f>
        <v>Szanto Tibor</v>
      </c>
      <c r="C2310" t="s">
        <v>4338</v>
      </c>
      <c r="D2310" t="s">
        <v>1068</v>
      </c>
      <c r="E2310">
        <v>2013</v>
      </c>
      <c r="F2310" t="s">
        <v>15</v>
      </c>
      <c r="G2310" t="s">
        <v>4348</v>
      </c>
      <c r="H2310" s="1">
        <v>0.7</v>
      </c>
      <c r="I2310" s="1" t="str">
        <f t="shared" si="109"/>
        <v>3</v>
      </c>
      <c r="J2310" t="s">
        <v>13</v>
      </c>
      <c r="K2310" t="s">
        <v>4349</v>
      </c>
      <c r="L2310">
        <v>3.5</v>
      </c>
      <c r="M2310" t="str">
        <f t="shared" si="108"/>
        <v>Satisfactory</v>
      </c>
      <c r="N2310" t="str">
        <f t="shared" si="110"/>
        <v>Satisfactory</v>
      </c>
    </row>
    <row r="2311" spans="1:14" x14ac:dyDescent="0.25">
      <c r="A2311">
        <v>1193</v>
      </c>
      <c r="B2311" t="str">
        <f>TRIM(Table2[[#This Row],[Company (Manufacturer)]])</f>
        <v>Szanto Tibor</v>
      </c>
      <c r="C2311" t="s">
        <v>4338</v>
      </c>
      <c r="D2311" t="s">
        <v>1068</v>
      </c>
      <c r="E2311">
        <v>2013</v>
      </c>
      <c r="F2311" t="s">
        <v>163</v>
      </c>
      <c r="G2311" t="s">
        <v>4350</v>
      </c>
      <c r="H2311" s="1">
        <v>0.7</v>
      </c>
      <c r="I2311" s="1" t="str">
        <f t="shared" si="109"/>
        <v>3</v>
      </c>
      <c r="J2311" t="s">
        <v>13</v>
      </c>
      <c r="K2311" t="s">
        <v>4351</v>
      </c>
      <c r="L2311">
        <v>3.25</v>
      </c>
      <c r="M2311" t="str">
        <f t="shared" si="108"/>
        <v>Satisfactory</v>
      </c>
      <c r="N2311" t="str">
        <f t="shared" si="110"/>
        <v>Satisfactory</v>
      </c>
    </row>
    <row r="2312" spans="1:14" x14ac:dyDescent="0.25">
      <c r="A2312">
        <v>1263</v>
      </c>
      <c r="B2312" t="str">
        <f>TRIM(Table2[[#This Row],[Company (Manufacturer)]])</f>
        <v>Szanto Tibor</v>
      </c>
      <c r="C2312" t="s">
        <v>4338</v>
      </c>
      <c r="D2312" t="s">
        <v>1068</v>
      </c>
      <c r="E2312">
        <v>2014</v>
      </c>
      <c r="F2312" t="s">
        <v>27</v>
      </c>
      <c r="G2312" t="s">
        <v>86</v>
      </c>
      <c r="H2312" s="1">
        <v>0.7</v>
      </c>
      <c r="I2312" s="1" t="str">
        <f t="shared" si="109"/>
        <v>3</v>
      </c>
      <c r="J2312" t="s">
        <v>13</v>
      </c>
      <c r="K2312" t="s">
        <v>4352</v>
      </c>
      <c r="L2312">
        <v>3.5</v>
      </c>
      <c r="M2312" t="str">
        <f t="shared" si="108"/>
        <v>Satisfactory</v>
      </c>
      <c r="N2312" t="str">
        <f t="shared" si="110"/>
        <v>Satisfactory</v>
      </c>
    </row>
    <row r="2313" spans="1:14" x14ac:dyDescent="0.25">
      <c r="A2313">
        <v>1263</v>
      </c>
      <c r="B2313" t="str">
        <f>TRIM(Table2[[#This Row],[Company (Manufacturer)]])</f>
        <v>Szanto Tibor</v>
      </c>
      <c r="C2313" t="s">
        <v>4338</v>
      </c>
      <c r="D2313" t="s">
        <v>1068</v>
      </c>
      <c r="E2313">
        <v>2014</v>
      </c>
      <c r="F2313" t="s">
        <v>66</v>
      </c>
      <c r="G2313" t="s">
        <v>519</v>
      </c>
      <c r="H2313" s="1">
        <v>0.7</v>
      </c>
      <c r="I2313" s="1" t="str">
        <f t="shared" si="109"/>
        <v>3</v>
      </c>
      <c r="J2313" t="s">
        <v>13</v>
      </c>
      <c r="K2313" t="s">
        <v>4353</v>
      </c>
      <c r="L2313">
        <v>3.75</v>
      </c>
      <c r="M2313" t="str">
        <f t="shared" si="108"/>
        <v>Praiseworthy</v>
      </c>
      <c r="N2313" t="str">
        <f t="shared" si="110"/>
        <v>Praiseworthy</v>
      </c>
    </row>
    <row r="2314" spans="1:14" x14ac:dyDescent="0.25">
      <c r="A2314">
        <v>1668</v>
      </c>
      <c r="B2314" t="str">
        <f>TRIM(Table2[[#This Row],[Company (Manufacturer)]])</f>
        <v>Szanto Tibor</v>
      </c>
      <c r="C2314" t="s">
        <v>4338</v>
      </c>
      <c r="D2314" t="s">
        <v>1068</v>
      </c>
      <c r="E2314">
        <v>2015</v>
      </c>
      <c r="F2314" t="s">
        <v>46</v>
      </c>
      <c r="G2314" t="s">
        <v>287</v>
      </c>
      <c r="H2314" s="1">
        <v>0.7</v>
      </c>
      <c r="I2314" s="1" t="str">
        <f t="shared" si="109"/>
        <v>3</v>
      </c>
      <c r="J2314" t="s">
        <v>13</v>
      </c>
      <c r="K2314" t="s">
        <v>4354</v>
      </c>
      <c r="L2314">
        <v>3.25</v>
      </c>
      <c r="M2314" t="str">
        <f t="shared" si="108"/>
        <v>Satisfactory</v>
      </c>
      <c r="N2314" t="str">
        <f t="shared" si="110"/>
        <v>Satisfactory</v>
      </c>
    </row>
    <row r="2315" spans="1:14" x14ac:dyDescent="0.25">
      <c r="A2315">
        <v>1704</v>
      </c>
      <c r="B2315" t="str">
        <f>TRIM(Table2[[#This Row],[Company (Manufacturer)]])</f>
        <v>Szanto Tibor</v>
      </c>
      <c r="C2315" t="s">
        <v>4338</v>
      </c>
      <c r="D2315" t="s">
        <v>1068</v>
      </c>
      <c r="E2315">
        <v>2015</v>
      </c>
      <c r="F2315" t="s">
        <v>66</v>
      </c>
      <c r="G2315" t="s">
        <v>519</v>
      </c>
      <c r="H2315" s="1">
        <v>0.88</v>
      </c>
      <c r="I2315" s="1" t="str">
        <f t="shared" si="109"/>
        <v>3</v>
      </c>
      <c r="J2315" t="s">
        <v>13</v>
      </c>
      <c r="K2315" t="s">
        <v>4355</v>
      </c>
      <c r="L2315">
        <v>3.25</v>
      </c>
      <c r="M2315" t="str">
        <f t="shared" si="108"/>
        <v>Satisfactory</v>
      </c>
      <c r="N2315" t="str">
        <f t="shared" si="110"/>
        <v>Satisfactory</v>
      </c>
    </row>
    <row r="2316" spans="1:14" x14ac:dyDescent="0.25">
      <c r="A2316">
        <v>1704</v>
      </c>
      <c r="B2316" t="str">
        <f>TRIM(Table2[[#This Row],[Company (Manufacturer)]])</f>
        <v>Szanto Tibor</v>
      </c>
      <c r="C2316" t="s">
        <v>4338</v>
      </c>
      <c r="D2316" t="s">
        <v>1068</v>
      </c>
      <c r="E2316">
        <v>2015</v>
      </c>
      <c r="F2316" t="s">
        <v>15</v>
      </c>
      <c r="G2316" t="s">
        <v>4356</v>
      </c>
      <c r="H2316" s="1">
        <v>0.7</v>
      </c>
      <c r="I2316" s="1" t="str">
        <f t="shared" si="109"/>
        <v>3</v>
      </c>
      <c r="J2316" t="s">
        <v>13</v>
      </c>
      <c r="K2316" t="s">
        <v>4357</v>
      </c>
      <c r="L2316">
        <v>3.25</v>
      </c>
      <c r="M2316" t="str">
        <f t="shared" si="108"/>
        <v>Satisfactory</v>
      </c>
      <c r="N2316" t="str">
        <f t="shared" si="110"/>
        <v>Satisfactory</v>
      </c>
    </row>
    <row r="2317" spans="1:14" x14ac:dyDescent="0.25">
      <c r="A2317">
        <v>1704</v>
      </c>
      <c r="B2317" t="str">
        <f>TRIM(Table2[[#This Row],[Company (Manufacturer)]])</f>
        <v>Szanto Tibor</v>
      </c>
      <c r="C2317" t="s">
        <v>4338</v>
      </c>
      <c r="D2317" t="s">
        <v>1068</v>
      </c>
      <c r="E2317">
        <v>2015</v>
      </c>
      <c r="F2317" t="s">
        <v>46</v>
      </c>
      <c r="G2317" t="s">
        <v>4358</v>
      </c>
      <c r="H2317" s="1">
        <v>0.7</v>
      </c>
      <c r="I2317" s="1" t="str">
        <f t="shared" si="109"/>
        <v>3</v>
      </c>
      <c r="J2317" t="s">
        <v>13</v>
      </c>
      <c r="K2317" t="s">
        <v>4359</v>
      </c>
      <c r="L2317">
        <v>3.75</v>
      </c>
      <c r="M2317" t="str">
        <f t="shared" si="108"/>
        <v>Praiseworthy</v>
      </c>
      <c r="N2317" t="str">
        <f t="shared" si="110"/>
        <v>Praiseworthy</v>
      </c>
    </row>
    <row r="2318" spans="1:14" x14ac:dyDescent="0.25">
      <c r="A2318">
        <v>1708</v>
      </c>
      <c r="B2318" t="str">
        <f>TRIM(Table2[[#This Row],[Company (Manufacturer)]])</f>
        <v>Szanto Tibor</v>
      </c>
      <c r="C2318" t="s">
        <v>4338</v>
      </c>
      <c r="D2318" t="s">
        <v>1068</v>
      </c>
      <c r="E2318">
        <v>2015</v>
      </c>
      <c r="F2318" t="s">
        <v>153</v>
      </c>
      <c r="G2318" t="s">
        <v>4360</v>
      </c>
      <c r="H2318" s="1">
        <v>0.7</v>
      </c>
      <c r="I2318" s="1" t="str">
        <f t="shared" si="109"/>
        <v>3</v>
      </c>
      <c r="J2318" t="s">
        <v>13</v>
      </c>
      <c r="K2318" t="s">
        <v>4361</v>
      </c>
      <c r="L2318">
        <v>3.25</v>
      </c>
      <c r="M2318" t="str">
        <f t="shared" si="108"/>
        <v>Satisfactory</v>
      </c>
      <c r="N2318" t="str">
        <f t="shared" si="110"/>
        <v>Satisfactory</v>
      </c>
    </row>
    <row r="2319" spans="1:14" x14ac:dyDescent="0.25">
      <c r="A2319">
        <v>1708</v>
      </c>
      <c r="B2319" t="str">
        <f>TRIM(Table2[[#This Row],[Company (Manufacturer)]])</f>
        <v>Szanto Tibor</v>
      </c>
      <c r="C2319" t="s">
        <v>4338</v>
      </c>
      <c r="D2319" t="s">
        <v>1068</v>
      </c>
      <c r="E2319">
        <v>2015</v>
      </c>
      <c r="F2319" t="s">
        <v>44</v>
      </c>
      <c r="G2319" t="s">
        <v>4362</v>
      </c>
      <c r="H2319" s="1">
        <v>0.7</v>
      </c>
      <c r="I2319" s="1" t="str">
        <f t="shared" si="109"/>
        <v>3</v>
      </c>
      <c r="J2319" t="s">
        <v>13</v>
      </c>
      <c r="K2319" t="s">
        <v>4363</v>
      </c>
      <c r="L2319">
        <v>3.5</v>
      </c>
      <c r="M2319" t="str">
        <f t="shared" si="108"/>
        <v>Satisfactory</v>
      </c>
      <c r="N2319" t="str">
        <f t="shared" si="110"/>
        <v>Satisfactory</v>
      </c>
    </row>
    <row r="2320" spans="1:14" x14ac:dyDescent="0.25">
      <c r="A2320">
        <v>1101</v>
      </c>
      <c r="B2320" t="str">
        <f>TRIM(Table2[[#This Row],[Company (Manufacturer)]])</f>
        <v>Tabal</v>
      </c>
      <c r="C2320" t="s">
        <v>4364</v>
      </c>
      <c r="D2320" t="s">
        <v>10</v>
      </c>
      <c r="E2320">
        <v>2013</v>
      </c>
      <c r="F2320" t="s">
        <v>316</v>
      </c>
      <c r="G2320" t="s">
        <v>4365</v>
      </c>
      <c r="H2320" s="1">
        <v>0.7</v>
      </c>
      <c r="I2320" s="1" t="str">
        <f t="shared" si="109"/>
        <v>4</v>
      </c>
      <c r="J2320" t="s">
        <v>130</v>
      </c>
      <c r="K2320" t="s">
        <v>4366</v>
      </c>
      <c r="L2320">
        <v>2.75</v>
      </c>
      <c r="M2320" t="str">
        <f t="shared" si="108"/>
        <v>Dissapointing</v>
      </c>
      <c r="N2320" t="str">
        <f t="shared" si="110"/>
        <v>Dissapointing</v>
      </c>
    </row>
    <row r="2321" spans="1:14" x14ac:dyDescent="0.25">
      <c r="A2321">
        <v>1101</v>
      </c>
      <c r="B2321" t="str">
        <f>TRIM(Table2[[#This Row],[Company (Manufacturer)]])</f>
        <v>Tabal</v>
      </c>
      <c r="C2321" t="s">
        <v>4364</v>
      </c>
      <c r="D2321" t="s">
        <v>10</v>
      </c>
      <c r="E2321">
        <v>2013</v>
      </c>
      <c r="F2321" t="s">
        <v>18</v>
      </c>
      <c r="G2321" t="s">
        <v>18</v>
      </c>
      <c r="H2321" s="1">
        <v>0.7</v>
      </c>
      <c r="I2321" s="1" t="str">
        <f t="shared" si="109"/>
        <v>4</v>
      </c>
      <c r="J2321" t="s">
        <v>130</v>
      </c>
      <c r="K2321" t="s">
        <v>4367</v>
      </c>
      <c r="L2321">
        <v>2.75</v>
      </c>
      <c r="M2321" t="str">
        <f t="shared" si="108"/>
        <v>Dissapointing</v>
      </c>
      <c r="N2321" t="str">
        <f t="shared" si="110"/>
        <v>Dissapointing</v>
      </c>
    </row>
    <row r="2322" spans="1:14" x14ac:dyDescent="0.25">
      <c r="A2322">
        <v>1105</v>
      </c>
      <c r="B2322" t="str">
        <f>TRIM(Table2[[#This Row],[Company (Manufacturer)]])</f>
        <v>Tabal</v>
      </c>
      <c r="C2322" t="s">
        <v>4364</v>
      </c>
      <c r="D2322" t="s">
        <v>10</v>
      </c>
      <c r="E2322">
        <v>2013</v>
      </c>
      <c r="F2322" t="s">
        <v>90</v>
      </c>
      <c r="G2322" t="s">
        <v>4368</v>
      </c>
      <c r="H2322" s="1">
        <v>0.7</v>
      </c>
      <c r="I2322" s="1" t="str">
        <f t="shared" si="109"/>
        <v>4</v>
      </c>
      <c r="J2322" t="s">
        <v>130</v>
      </c>
      <c r="K2322" t="s">
        <v>4369</v>
      </c>
      <c r="L2322">
        <v>2.5</v>
      </c>
      <c r="M2322" t="str">
        <f t="shared" si="108"/>
        <v>Dissapointing</v>
      </c>
      <c r="N2322" t="str">
        <f t="shared" si="110"/>
        <v>Dissapointing</v>
      </c>
    </row>
    <row r="2323" spans="1:14" x14ac:dyDescent="0.25">
      <c r="A2323">
        <v>1105</v>
      </c>
      <c r="B2323" t="str">
        <f>TRIM(Table2[[#This Row],[Company (Manufacturer)]])</f>
        <v>Tabal</v>
      </c>
      <c r="C2323" t="s">
        <v>4364</v>
      </c>
      <c r="D2323" t="s">
        <v>10</v>
      </c>
      <c r="E2323">
        <v>2013</v>
      </c>
      <c r="F2323" t="s">
        <v>38</v>
      </c>
      <c r="G2323" t="s">
        <v>4370</v>
      </c>
      <c r="H2323" s="1">
        <v>0.7</v>
      </c>
      <c r="I2323" s="1" t="str">
        <f t="shared" si="109"/>
        <v>4</v>
      </c>
      <c r="J2323" t="s">
        <v>130</v>
      </c>
      <c r="K2323" t="s">
        <v>4371</v>
      </c>
      <c r="L2323">
        <v>3</v>
      </c>
      <c r="M2323" t="str">
        <f t="shared" si="108"/>
        <v>Satisfactory</v>
      </c>
      <c r="N2323" t="str">
        <f t="shared" si="110"/>
        <v>Satisfactory</v>
      </c>
    </row>
    <row r="2324" spans="1:14" x14ac:dyDescent="0.25">
      <c r="A2324">
        <v>1450</v>
      </c>
      <c r="B2324" t="str">
        <f>TRIM(Table2[[#This Row],[Company (Manufacturer)]])</f>
        <v>Tablette (aka Vanillabeans)</v>
      </c>
      <c r="C2324" t="s">
        <v>4372</v>
      </c>
      <c r="D2324" t="s">
        <v>871</v>
      </c>
      <c r="E2324">
        <v>2015</v>
      </c>
      <c r="F2324" t="s">
        <v>49</v>
      </c>
      <c r="G2324" t="s">
        <v>49</v>
      </c>
      <c r="H2324" s="1">
        <v>0.7</v>
      </c>
      <c r="I2324" s="1" t="str">
        <f t="shared" si="109"/>
        <v>5</v>
      </c>
      <c r="J2324" t="s">
        <v>145</v>
      </c>
      <c r="K2324" t="s">
        <v>4373</v>
      </c>
      <c r="L2324">
        <v>3</v>
      </c>
      <c r="M2324" t="str">
        <f t="shared" si="108"/>
        <v>Satisfactory</v>
      </c>
      <c r="N2324" t="str">
        <f t="shared" si="110"/>
        <v>Satisfactory</v>
      </c>
    </row>
    <row r="2325" spans="1:14" x14ac:dyDescent="0.25">
      <c r="A2325">
        <v>1450</v>
      </c>
      <c r="B2325" t="str">
        <f>TRIM(Table2[[#This Row],[Company (Manufacturer)]])</f>
        <v>Tablette (aka Vanillabeans)</v>
      </c>
      <c r="C2325" t="s">
        <v>4372</v>
      </c>
      <c r="D2325" t="s">
        <v>871</v>
      </c>
      <c r="E2325">
        <v>2015</v>
      </c>
      <c r="F2325" t="s">
        <v>55</v>
      </c>
      <c r="G2325" t="s">
        <v>858</v>
      </c>
      <c r="H2325" s="1">
        <v>0.62</v>
      </c>
      <c r="I2325" s="1" t="str">
        <f t="shared" si="109"/>
        <v>5</v>
      </c>
      <c r="J2325" t="s">
        <v>145</v>
      </c>
      <c r="K2325" t="s">
        <v>4374</v>
      </c>
      <c r="L2325">
        <v>3.25</v>
      </c>
      <c r="M2325" t="str">
        <f t="shared" si="108"/>
        <v>Satisfactory</v>
      </c>
      <c r="N2325" t="str">
        <f t="shared" si="110"/>
        <v>Satisfactory</v>
      </c>
    </row>
    <row r="2326" spans="1:14" x14ac:dyDescent="0.25">
      <c r="A2326">
        <v>1450</v>
      </c>
      <c r="B2326" t="str">
        <f>TRIM(Table2[[#This Row],[Company (Manufacturer)]])</f>
        <v>Tablette (aka Vanillabeans)</v>
      </c>
      <c r="C2326" t="s">
        <v>4372</v>
      </c>
      <c r="D2326" t="s">
        <v>871</v>
      </c>
      <c r="E2326">
        <v>2015</v>
      </c>
      <c r="F2326" t="s">
        <v>153</v>
      </c>
      <c r="G2326" t="s">
        <v>153</v>
      </c>
      <c r="H2326" s="1">
        <v>0.6</v>
      </c>
      <c r="I2326" s="1" t="str">
        <f t="shared" si="109"/>
        <v>5</v>
      </c>
      <c r="J2326" t="s">
        <v>145</v>
      </c>
      <c r="K2326" t="s">
        <v>4375</v>
      </c>
      <c r="L2326">
        <v>3.25</v>
      </c>
      <c r="M2326" t="str">
        <f t="shared" si="108"/>
        <v>Satisfactory</v>
      </c>
      <c r="N2326" t="str">
        <f t="shared" si="110"/>
        <v>Satisfactory</v>
      </c>
    </row>
    <row r="2327" spans="1:14" x14ac:dyDescent="0.25">
      <c r="A2327">
        <v>1680</v>
      </c>
      <c r="B2327" t="str">
        <f>TRIM(Table2[[#This Row],[Company (Manufacturer)]])</f>
        <v>Tablette (aka Vanillabeans)</v>
      </c>
      <c r="C2327" t="s">
        <v>4372</v>
      </c>
      <c r="D2327" t="s">
        <v>871</v>
      </c>
      <c r="E2327">
        <v>2015</v>
      </c>
      <c r="F2327" t="s">
        <v>149</v>
      </c>
      <c r="G2327" t="s">
        <v>149</v>
      </c>
      <c r="H2327" s="1">
        <v>0.77</v>
      </c>
      <c r="I2327" s="1" t="str">
        <f t="shared" si="109"/>
        <v>4</v>
      </c>
      <c r="J2327" t="s">
        <v>36</v>
      </c>
      <c r="K2327" t="s">
        <v>4376</v>
      </c>
      <c r="L2327">
        <v>2.75</v>
      </c>
      <c r="M2327" t="str">
        <f t="shared" si="108"/>
        <v>Dissapointing</v>
      </c>
      <c r="N2327" t="str">
        <f t="shared" si="110"/>
        <v>Dissapointing</v>
      </c>
    </row>
    <row r="2328" spans="1:14" x14ac:dyDescent="0.25">
      <c r="A2328">
        <v>2286</v>
      </c>
      <c r="B2328" t="str">
        <f>TRIM(Table2[[#This Row],[Company (Manufacturer)]])</f>
        <v>Tala</v>
      </c>
      <c r="C2328" t="s">
        <v>4377</v>
      </c>
      <c r="D2328" t="s">
        <v>153</v>
      </c>
      <c r="E2328">
        <v>2019</v>
      </c>
      <c r="F2328" t="s">
        <v>153</v>
      </c>
      <c r="G2328" t="s">
        <v>153</v>
      </c>
      <c r="H2328" s="1">
        <v>0.7</v>
      </c>
      <c r="I2328" s="1" t="str">
        <f t="shared" si="109"/>
        <v>3</v>
      </c>
      <c r="J2328" t="s">
        <v>13</v>
      </c>
      <c r="K2328" t="s">
        <v>4378</v>
      </c>
      <c r="L2328">
        <v>2.75</v>
      </c>
      <c r="M2328" t="str">
        <f t="shared" si="108"/>
        <v>Dissapointing</v>
      </c>
      <c r="N2328" t="str">
        <f t="shared" si="110"/>
        <v>Dissapointing</v>
      </c>
    </row>
    <row r="2329" spans="1:14" x14ac:dyDescent="0.25">
      <c r="A2329">
        <v>2286</v>
      </c>
      <c r="B2329" t="str">
        <f>TRIM(Table2[[#This Row],[Company (Manufacturer)]])</f>
        <v>Tala</v>
      </c>
      <c r="C2329" t="s">
        <v>4377</v>
      </c>
      <c r="D2329" t="s">
        <v>153</v>
      </c>
      <c r="E2329">
        <v>2019</v>
      </c>
      <c r="F2329" t="s">
        <v>153</v>
      </c>
      <c r="G2329" t="s">
        <v>153</v>
      </c>
      <c r="H2329" s="1">
        <v>0.75</v>
      </c>
      <c r="I2329" s="1" t="str">
        <f t="shared" si="109"/>
        <v>3</v>
      </c>
      <c r="J2329" t="s">
        <v>13</v>
      </c>
      <c r="K2329" t="s">
        <v>4379</v>
      </c>
      <c r="L2329">
        <v>3</v>
      </c>
      <c r="M2329" t="str">
        <f t="shared" si="108"/>
        <v>Satisfactory</v>
      </c>
      <c r="N2329" t="str">
        <f t="shared" si="110"/>
        <v>Satisfactory</v>
      </c>
    </row>
    <row r="2330" spans="1:14" x14ac:dyDescent="0.25">
      <c r="A2330">
        <v>1868</v>
      </c>
      <c r="B2330" t="str">
        <f>TRIM(Table2[[#This Row],[Company (Manufacturer)]])</f>
        <v>Tan Ban Skrati</v>
      </c>
      <c r="C2330" t="s">
        <v>4380</v>
      </c>
      <c r="D2330" t="s">
        <v>4381</v>
      </c>
      <c r="E2330">
        <v>2016</v>
      </c>
      <c r="F2330" t="s">
        <v>4381</v>
      </c>
      <c r="G2330" t="s">
        <v>4382</v>
      </c>
      <c r="H2330" s="1">
        <v>0.7</v>
      </c>
      <c r="I2330" s="1" t="str">
        <f t="shared" si="109"/>
        <v>2</v>
      </c>
      <c r="J2330" t="s">
        <v>102</v>
      </c>
      <c r="K2330" t="s">
        <v>4383</v>
      </c>
      <c r="L2330">
        <v>3.25</v>
      </c>
      <c r="M2330" t="str">
        <f t="shared" si="108"/>
        <v>Satisfactory</v>
      </c>
      <c r="N2330" t="str">
        <f t="shared" si="110"/>
        <v>Satisfactory</v>
      </c>
    </row>
    <row r="2331" spans="1:14" x14ac:dyDescent="0.25">
      <c r="A2331">
        <v>2262</v>
      </c>
      <c r="B2331" t="str">
        <f>TRIM(Table2[[#This Row],[Company (Manufacturer)]])</f>
        <v>Taste Artisan</v>
      </c>
      <c r="C2331" t="s">
        <v>4384</v>
      </c>
      <c r="D2331" t="s">
        <v>10</v>
      </c>
      <c r="E2331">
        <v>2019</v>
      </c>
      <c r="F2331" t="s">
        <v>27</v>
      </c>
      <c r="G2331" t="s">
        <v>4385</v>
      </c>
      <c r="H2331" s="1">
        <v>0.75</v>
      </c>
      <c r="I2331" s="1" t="str">
        <f t="shared" si="109"/>
        <v>4</v>
      </c>
      <c r="J2331" t="s">
        <v>130</v>
      </c>
      <c r="K2331" t="s">
        <v>4386</v>
      </c>
      <c r="L2331">
        <v>3</v>
      </c>
      <c r="M2331" t="str">
        <f t="shared" si="108"/>
        <v>Satisfactory</v>
      </c>
      <c r="N2331" t="str">
        <f t="shared" si="110"/>
        <v>Satisfactory</v>
      </c>
    </row>
    <row r="2332" spans="1:14" x14ac:dyDescent="0.25">
      <c r="A2332">
        <v>2326</v>
      </c>
      <c r="B2332" t="str">
        <f>TRIM(Table2[[#This Row],[Company (Manufacturer)]])</f>
        <v>Taste Artisan</v>
      </c>
      <c r="C2332" t="s">
        <v>4384</v>
      </c>
      <c r="D2332" t="s">
        <v>10</v>
      </c>
      <c r="E2332">
        <v>2019</v>
      </c>
      <c r="F2332" t="s">
        <v>38</v>
      </c>
      <c r="G2332" t="s">
        <v>2217</v>
      </c>
      <c r="H2332" s="1">
        <v>0.75</v>
      </c>
      <c r="I2332" s="1" t="str">
        <f t="shared" si="109"/>
        <v>3</v>
      </c>
      <c r="J2332" t="s">
        <v>13</v>
      </c>
      <c r="K2332" t="s">
        <v>4387</v>
      </c>
      <c r="L2332">
        <v>3.25</v>
      </c>
      <c r="M2332" t="str">
        <f t="shared" si="108"/>
        <v>Satisfactory</v>
      </c>
      <c r="N2332" t="str">
        <f t="shared" si="110"/>
        <v>Satisfactory</v>
      </c>
    </row>
    <row r="2333" spans="1:14" x14ac:dyDescent="0.25">
      <c r="A2333">
        <v>2326</v>
      </c>
      <c r="B2333" t="str">
        <f>TRIM(Table2[[#This Row],[Company (Manufacturer)]])</f>
        <v>Taste Artisan</v>
      </c>
      <c r="C2333" t="s">
        <v>4384</v>
      </c>
      <c r="D2333" t="s">
        <v>10</v>
      </c>
      <c r="E2333">
        <v>2019</v>
      </c>
      <c r="F2333" t="s">
        <v>38</v>
      </c>
      <c r="G2333" t="s">
        <v>59</v>
      </c>
      <c r="H2333" s="1">
        <v>0.75</v>
      </c>
      <c r="I2333" s="1" t="str">
        <f t="shared" si="109"/>
        <v>3</v>
      </c>
      <c r="J2333" t="s">
        <v>13</v>
      </c>
      <c r="K2333" t="s">
        <v>4388</v>
      </c>
      <c r="L2333">
        <v>4</v>
      </c>
      <c r="M2333" t="str">
        <f t="shared" si="108"/>
        <v>Premium</v>
      </c>
      <c r="N2333" t="str">
        <f t="shared" si="110"/>
        <v>Premium</v>
      </c>
    </row>
    <row r="2334" spans="1:14" x14ac:dyDescent="0.25">
      <c r="A2334">
        <v>1646</v>
      </c>
      <c r="B2334" t="str">
        <f>TRIM(Table2[[#This Row],[Company (Manufacturer)]])</f>
        <v>Taste Artisan aka Coleman and Davis</v>
      </c>
      <c r="C2334" t="s">
        <v>4389</v>
      </c>
      <c r="D2334" t="s">
        <v>10</v>
      </c>
      <c r="E2334">
        <v>2015</v>
      </c>
      <c r="F2334" t="s">
        <v>15</v>
      </c>
      <c r="G2334" t="s">
        <v>422</v>
      </c>
      <c r="H2334" s="1">
        <v>0.75</v>
      </c>
      <c r="I2334" s="1" t="str">
        <f t="shared" si="109"/>
        <v>4</v>
      </c>
      <c r="J2334" t="s">
        <v>130</v>
      </c>
      <c r="K2334" t="s">
        <v>4390</v>
      </c>
      <c r="L2334">
        <v>3</v>
      </c>
      <c r="M2334" t="str">
        <f t="shared" si="108"/>
        <v>Satisfactory</v>
      </c>
      <c r="N2334" t="str">
        <f t="shared" si="110"/>
        <v>Satisfactory</v>
      </c>
    </row>
    <row r="2335" spans="1:14" x14ac:dyDescent="0.25">
      <c r="A2335">
        <v>2306</v>
      </c>
      <c r="B2335" t="str">
        <f>TRIM(Table2[[#This Row],[Company (Manufacturer)]])</f>
        <v>Taucherli</v>
      </c>
      <c r="C2335" t="s">
        <v>4391</v>
      </c>
      <c r="D2335" t="s">
        <v>534</v>
      </c>
      <c r="E2335">
        <v>2019</v>
      </c>
      <c r="F2335" t="s">
        <v>163</v>
      </c>
      <c r="G2335" t="s">
        <v>163</v>
      </c>
      <c r="H2335" s="1">
        <v>0.72</v>
      </c>
      <c r="I2335" s="1" t="str">
        <f t="shared" si="109"/>
        <v>3</v>
      </c>
      <c r="J2335" t="s">
        <v>13</v>
      </c>
      <c r="K2335" t="s">
        <v>4392</v>
      </c>
      <c r="L2335">
        <v>3</v>
      </c>
      <c r="M2335" t="str">
        <f t="shared" si="108"/>
        <v>Satisfactory</v>
      </c>
      <c r="N2335" t="str">
        <f t="shared" si="110"/>
        <v>Satisfactory</v>
      </c>
    </row>
    <row r="2336" spans="1:14" x14ac:dyDescent="0.25">
      <c r="A2336">
        <v>2306</v>
      </c>
      <c r="B2336" t="str">
        <f>TRIM(Table2[[#This Row],[Company (Manufacturer)]])</f>
        <v>Taucherli</v>
      </c>
      <c r="C2336" t="s">
        <v>4391</v>
      </c>
      <c r="D2336" t="s">
        <v>534</v>
      </c>
      <c r="E2336">
        <v>2019</v>
      </c>
      <c r="F2336" t="s">
        <v>90</v>
      </c>
      <c r="G2336" t="s">
        <v>90</v>
      </c>
      <c r="H2336" s="1">
        <v>0.7</v>
      </c>
      <c r="I2336" s="1" t="str">
        <f t="shared" si="109"/>
        <v>3</v>
      </c>
      <c r="J2336" t="s">
        <v>13</v>
      </c>
      <c r="K2336" t="s">
        <v>4393</v>
      </c>
      <c r="L2336">
        <v>3.25</v>
      </c>
      <c r="M2336" t="str">
        <f t="shared" si="108"/>
        <v>Satisfactory</v>
      </c>
      <c r="N2336" t="str">
        <f t="shared" si="110"/>
        <v>Satisfactory</v>
      </c>
    </row>
    <row r="2337" spans="1:14" x14ac:dyDescent="0.25">
      <c r="A2337">
        <v>2566</v>
      </c>
      <c r="B2337" t="str">
        <f>TRIM(Table2[[#This Row],[Company (Manufacturer)]])</f>
        <v>Taylor Made</v>
      </c>
      <c r="C2337" t="s">
        <v>4394</v>
      </c>
      <c r="D2337" t="s">
        <v>10</v>
      </c>
      <c r="E2337">
        <v>2021</v>
      </c>
      <c r="F2337" t="s">
        <v>336</v>
      </c>
      <c r="G2337" t="s">
        <v>4395</v>
      </c>
      <c r="H2337" s="1">
        <v>0.67</v>
      </c>
      <c r="I2337" s="1" t="str">
        <f t="shared" si="109"/>
        <v>3</v>
      </c>
      <c r="J2337" t="s">
        <v>13</v>
      </c>
      <c r="K2337" t="s">
        <v>4396</v>
      </c>
      <c r="L2337">
        <v>2.75</v>
      </c>
      <c r="M2337" t="str">
        <f t="shared" si="108"/>
        <v>Dissapointing</v>
      </c>
      <c r="N2337" t="str">
        <f t="shared" si="110"/>
        <v>Dissapointing</v>
      </c>
    </row>
    <row r="2338" spans="1:14" x14ac:dyDescent="0.25">
      <c r="A2338">
        <v>180</v>
      </c>
      <c r="B2338" t="str">
        <f>TRIM(Table2[[#This Row],[Company (Manufacturer)]])</f>
        <v>Taza</v>
      </c>
      <c r="C2338" t="s">
        <v>4397</v>
      </c>
      <c r="D2338" t="s">
        <v>10</v>
      </c>
      <c r="E2338">
        <v>2007</v>
      </c>
      <c r="F2338" t="s">
        <v>18</v>
      </c>
      <c r="G2338" t="s">
        <v>4398</v>
      </c>
      <c r="H2338" s="1">
        <v>0.7</v>
      </c>
      <c r="I2338" s="1" t="str">
        <f t="shared" si="109"/>
        <v>3</v>
      </c>
      <c r="J2338" t="s">
        <v>13</v>
      </c>
      <c r="K2338" t="s">
        <v>4399</v>
      </c>
      <c r="L2338">
        <v>3</v>
      </c>
      <c r="M2338" t="str">
        <f t="shared" si="108"/>
        <v>Satisfactory</v>
      </c>
      <c r="N2338" t="str">
        <f t="shared" si="110"/>
        <v>Satisfactory</v>
      </c>
    </row>
    <row r="2339" spans="1:14" x14ac:dyDescent="0.25">
      <c r="A2339">
        <v>451</v>
      </c>
      <c r="B2339" t="str">
        <f>TRIM(Table2[[#This Row],[Company (Manufacturer)]])</f>
        <v>Taza</v>
      </c>
      <c r="C2339" t="s">
        <v>4397</v>
      </c>
      <c r="D2339" t="s">
        <v>10</v>
      </c>
      <c r="E2339">
        <v>2009</v>
      </c>
      <c r="F2339" t="s">
        <v>90</v>
      </c>
      <c r="G2339" t="s">
        <v>4400</v>
      </c>
      <c r="H2339" s="1">
        <v>0.75</v>
      </c>
      <c r="I2339" s="1" t="str">
        <f t="shared" si="109"/>
        <v>3</v>
      </c>
      <c r="J2339" t="s">
        <v>13</v>
      </c>
      <c r="K2339" t="s">
        <v>4401</v>
      </c>
      <c r="L2339">
        <v>2.75</v>
      </c>
      <c r="M2339" t="str">
        <f t="shared" si="108"/>
        <v>Dissapointing</v>
      </c>
      <c r="N2339" t="str">
        <f t="shared" si="110"/>
        <v>Dissapointing</v>
      </c>
    </row>
    <row r="2340" spans="1:14" x14ac:dyDescent="0.25">
      <c r="A2340">
        <v>785</v>
      </c>
      <c r="B2340" t="str">
        <f>TRIM(Table2[[#This Row],[Company (Manufacturer)]])</f>
        <v>Taza</v>
      </c>
      <c r="C2340" t="s">
        <v>4397</v>
      </c>
      <c r="D2340" t="s">
        <v>10</v>
      </c>
      <c r="E2340">
        <v>2011</v>
      </c>
      <c r="F2340" t="s">
        <v>35</v>
      </c>
      <c r="G2340" t="s">
        <v>270</v>
      </c>
      <c r="H2340" s="1">
        <v>0.87</v>
      </c>
      <c r="I2340" s="1" t="str">
        <f t="shared" si="109"/>
        <v>3</v>
      </c>
      <c r="J2340" t="s">
        <v>13</v>
      </c>
      <c r="K2340" t="s">
        <v>4402</v>
      </c>
      <c r="L2340">
        <v>3.25</v>
      </c>
      <c r="M2340" t="str">
        <f t="shared" si="108"/>
        <v>Satisfactory</v>
      </c>
      <c r="N2340" t="str">
        <f t="shared" si="110"/>
        <v>Satisfactory</v>
      </c>
    </row>
    <row r="2341" spans="1:14" x14ac:dyDescent="0.25">
      <c r="A2341">
        <v>1271</v>
      </c>
      <c r="B2341" t="str">
        <f>TRIM(Table2[[#This Row],[Company (Manufacturer)]])</f>
        <v>Taza</v>
      </c>
      <c r="C2341" t="s">
        <v>4397</v>
      </c>
      <c r="D2341" t="s">
        <v>10</v>
      </c>
      <c r="E2341">
        <v>2014</v>
      </c>
      <c r="F2341" t="s">
        <v>230</v>
      </c>
      <c r="G2341" t="s">
        <v>230</v>
      </c>
      <c r="H2341" s="1">
        <v>0.68</v>
      </c>
      <c r="I2341" s="1" t="str">
        <f t="shared" si="109"/>
        <v>3</v>
      </c>
      <c r="J2341" t="s">
        <v>13</v>
      </c>
      <c r="K2341" t="s">
        <v>4403</v>
      </c>
      <c r="L2341">
        <v>3</v>
      </c>
      <c r="M2341" t="str">
        <f t="shared" si="108"/>
        <v>Satisfactory</v>
      </c>
      <c r="N2341" t="str">
        <f t="shared" si="110"/>
        <v>Satisfactory</v>
      </c>
    </row>
    <row r="2342" spans="1:14" x14ac:dyDescent="0.25">
      <c r="A2342">
        <v>199</v>
      </c>
      <c r="B2342" t="str">
        <f>TRIM(Table2[[#This Row],[Company (Manufacturer)]])</f>
        <v>TCHO</v>
      </c>
      <c r="C2342" t="s">
        <v>4404</v>
      </c>
      <c r="D2342" t="s">
        <v>10</v>
      </c>
      <c r="E2342">
        <v>2008</v>
      </c>
      <c r="F2342" t="s">
        <v>212</v>
      </c>
      <c r="G2342" t="s">
        <v>4405</v>
      </c>
      <c r="H2342" s="1">
        <v>0.7</v>
      </c>
      <c r="I2342" s="1" t="str">
        <f t="shared" si="109"/>
        <v>5</v>
      </c>
      <c r="J2342" t="s">
        <v>145</v>
      </c>
      <c r="K2342" t="s">
        <v>4406</v>
      </c>
      <c r="L2342">
        <v>2.5</v>
      </c>
      <c r="M2342" t="str">
        <f t="shared" si="108"/>
        <v>Dissapointing</v>
      </c>
      <c r="N2342" t="str">
        <f t="shared" si="110"/>
        <v>Dissapointing</v>
      </c>
    </row>
    <row r="2343" spans="1:14" x14ac:dyDescent="0.25">
      <c r="A2343">
        <v>280</v>
      </c>
      <c r="B2343" t="str">
        <f>TRIM(Table2[[#This Row],[Company (Manufacturer)]])</f>
        <v>TCHO</v>
      </c>
      <c r="C2343" t="s">
        <v>4404</v>
      </c>
      <c r="D2343" t="s">
        <v>10</v>
      </c>
      <c r="E2343">
        <v>2008</v>
      </c>
      <c r="F2343" t="s">
        <v>38</v>
      </c>
      <c r="G2343" t="s">
        <v>4407</v>
      </c>
      <c r="H2343" s="1">
        <v>0.7</v>
      </c>
      <c r="I2343" s="1" t="str">
        <f t="shared" si="109"/>
        <v>5</v>
      </c>
      <c r="J2343" t="s">
        <v>145</v>
      </c>
      <c r="K2343" t="s">
        <v>4408</v>
      </c>
      <c r="L2343">
        <v>2.5</v>
      </c>
      <c r="M2343" t="str">
        <f t="shared" si="108"/>
        <v>Dissapointing</v>
      </c>
      <c r="N2343" t="str">
        <f t="shared" si="110"/>
        <v>Dissapointing</v>
      </c>
    </row>
    <row r="2344" spans="1:14" x14ac:dyDescent="0.25">
      <c r="A2344">
        <v>280</v>
      </c>
      <c r="B2344" t="str">
        <f>TRIM(Table2[[#This Row],[Company (Manufacturer)]])</f>
        <v>TCHO</v>
      </c>
      <c r="C2344" t="s">
        <v>4404</v>
      </c>
      <c r="D2344" t="s">
        <v>10</v>
      </c>
      <c r="E2344">
        <v>2008</v>
      </c>
      <c r="F2344" t="s">
        <v>15</v>
      </c>
      <c r="G2344" t="s">
        <v>4409</v>
      </c>
      <c r="H2344" s="1">
        <v>0.7</v>
      </c>
      <c r="I2344" s="1" t="str">
        <f t="shared" si="109"/>
        <v>5</v>
      </c>
      <c r="J2344" t="s">
        <v>145</v>
      </c>
      <c r="K2344" t="s">
        <v>3670</v>
      </c>
      <c r="L2344">
        <v>2.75</v>
      </c>
      <c r="M2344" t="str">
        <f t="shared" si="108"/>
        <v>Dissapointing</v>
      </c>
      <c r="N2344" t="str">
        <f t="shared" si="110"/>
        <v>Dissapointing</v>
      </c>
    </row>
    <row r="2345" spans="1:14" x14ac:dyDescent="0.25">
      <c r="A2345">
        <v>284</v>
      </c>
      <c r="B2345" t="str">
        <f>TRIM(Table2[[#This Row],[Company (Manufacturer)]])</f>
        <v>TCHO</v>
      </c>
      <c r="C2345" t="s">
        <v>4404</v>
      </c>
      <c r="D2345" t="s">
        <v>10</v>
      </c>
      <c r="E2345">
        <v>2008</v>
      </c>
      <c r="F2345" t="s">
        <v>38</v>
      </c>
      <c r="G2345" t="s">
        <v>4410</v>
      </c>
      <c r="H2345" s="1">
        <v>0.7</v>
      </c>
      <c r="I2345" s="1" t="str">
        <f t="shared" si="109"/>
        <v>5</v>
      </c>
      <c r="J2345" t="s">
        <v>145</v>
      </c>
      <c r="K2345" t="s">
        <v>4411</v>
      </c>
      <c r="L2345">
        <v>2.5</v>
      </c>
      <c r="M2345" t="str">
        <f t="shared" si="108"/>
        <v>Dissapointing</v>
      </c>
      <c r="N2345" t="str">
        <f t="shared" si="110"/>
        <v>Dissapointing</v>
      </c>
    </row>
    <row r="2346" spans="1:14" x14ac:dyDescent="0.25">
      <c r="A2346">
        <v>387</v>
      </c>
      <c r="B2346" t="str">
        <f>TRIM(Table2[[#This Row],[Company (Manufacturer)]])</f>
        <v>TCHO</v>
      </c>
      <c r="C2346" t="s">
        <v>4404</v>
      </c>
      <c r="D2346" t="s">
        <v>10</v>
      </c>
      <c r="E2346">
        <v>2009</v>
      </c>
      <c r="F2346" t="s">
        <v>239</v>
      </c>
      <c r="G2346" t="s">
        <v>4412</v>
      </c>
      <c r="H2346" s="1">
        <v>0.6</v>
      </c>
      <c r="I2346" s="1" t="str">
        <f t="shared" si="109"/>
        <v>5</v>
      </c>
      <c r="J2346" t="s">
        <v>145</v>
      </c>
      <c r="K2346" t="s">
        <v>4413</v>
      </c>
      <c r="L2346">
        <v>2.75</v>
      </c>
      <c r="M2346" t="str">
        <f t="shared" si="108"/>
        <v>Dissapointing</v>
      </c>
      <c r="N2346" t="str">
        <f t="shared" si="110"/>
        <v>Dissapointing</v>
      </c>
    </row>
    <row r="2347" spans="1:14" x14ac:dyDescent="0.25">
      <c r="A2347">
        <v>387</v>
      </c>
      <c r="B2347" t="str">
        <f>TRIM(Table2[[#This Row],[Company (Manufacturer)]])</f>
        <v>TCHO</v>
      </c>
      <c r="C2347" t="s">
        <v>4404</v>
      </c>
      <c r="D2347" t="s">
        <v>10</v>
      </c>
      <c r="E2347">
        <v>2009</v>
      </c>
      <c r="F2347" t="s">
        <v>239</v>
      </c>
      <c r="G2347" t="s">
        <v>4414</v>
      </c>
      <c r="H2347" s="1">
        <v>0.68</v>
      </c>
      <c r="I2347" s="1" t="str">
        <f t="shared" si="109"/>
        <v>5</v>
      </c>
      <c r="J2347" t="s">
        <v>145</v>
      </c>
      <c r="K2347" t="s">
        <v>4415</v>
      </c>
      <c r="L2347">
        <v>3</v>
      </c>
      <c r="M2347" t="str">
        <f t="shared" si="108"/>
        <v>Satisfactory</v>
      </c>
      <c r="N2347" t="str">
        <f t="shared" si="110"/>
        <v>Satisfactory</v>
      </c>
    </row>
    <row r="2348" spans="1:14" x14ac:dyDescent="0.25">
      <c r="A2348">
        <v>915</v>
      </c>
      <c r="B2348" t="str">
        <f>TRIM(Table2[[#This Row],[Company (Manufacturer)]])</f>
        <v>TCHO</v>
      </c>
      <c r="C2348" t="s">
        <v>4404</v>
      </c>
      <c r="D2348" t="s">
        <v>10</v>
      </c>
      <c r="E2348">
        <v>2012</v>
      </c>
      <c r="F2348" t="s">
        <v>239</v>
      </c>
      <c r="G2348" t="s">
        <v>4416</v>
      </c>
      <c r="H2348" s="1">
        <v>0.99</v>
      </c>
      <c r="I2348" s="1" t="str">
        <f t="shared" si="109"/>
        <v/>
      </c>
      <c r="K2348" t="s">
        <v>4417</v>
      </c>
      <c r="L2348">
        <v>3.25</v>
      </c>
      <c r="M2348" t="str">
        <f t="shared" si="108"/>
        <v>Satisfactory</v>
      </c>
      <c r="N2348" t="str">
        <f t="shared" si="110"/>
        <v>Satisfactory</v>
      </c>
    </row>
    <row r="2349" spans="1:14" x14ac:dyDescent="0.25">
      <c r="A2349">
        <v>1716</v>
      </c>
      <c r="B2349" t="str">
        <f>TRIM(Table2[[#This Row],[Company (Manufacturer)]])</f>
        <v>TCHO</v>
      </c>
      <c r="C2349" t="s">
        <v>4404</v>
      </c>
      <c r="D2349" t="s">
        <v>10</v>
      </c>
      <c r="E2349">
        <v>2016</v>
      </c>
      <c r="F2349" t="s">
        <v>239</v>
      </c>
      <c r="G2349" t="s">
        <v>1446</v>
      </c>
      <c r="H2349" s="1">
        <v>0.62</v>
      </c>
      <c r="I2349" s="1" t="str">
        <f t="shared" si="109"/>
        <v>5</v>
      </c>
      <c r="J2349" t="s">
        <v>145</v>
      </c>
      <c r="K2349" t="s">
        <v>4418</v>
      </c>
      <c r="L2349">
        <v>2</v>
      </c>
      <c r="M2349" t="str">
        <f t="shared" si="108"/>
        <v>Dissapointing</v>
      </c>
      <c r="N2349" t="str">
        <f t="shared" si="110"/>
        <v>Dissapointing</v>
      </c>
    </row>
    <row r="2350" spans="1:14" x14ac:dyDescent="0.25">
      <c r="A2350">
        <v>801</v>
      </c>
      <c r="B2350" t="str">
        <f>TRIM(Table2[[#This Row],[Company (Manufacturer)]])</f>
        <v>Tejas</v>
      </c>
      <c r="C2350" t="s">
        <v>4419</v>
      </c>
      <c r="D2350" t="s">
        <v>10</v>
      </c>
      <c r="E2350">
        <v>2012</v>
      </c>
      <c r="F2350" t="s">
        <v>15</v>
      </c>
      <c r="G2350" t="s">
        <v>4420</v>
      </c>
      <c r="H2350" s="1">
        <v>0.7</v>
      </c>
      <c r="I2350" s="1" t="str">
        <f t="shared" si="109"/>
        <v>4</v>
      </c>
      <c r="J2350" t="s">
        <v>130</v>
      </c>
      <c r="K2350" t="s">
        <v>4421</v>
      </c>
      <c r="L2350">
        <v>2.75</v>
      </c>
      <c r="M2350" t="str">
        <f t="shared" si="108"/>
        <v>Dissapointing</v>
      </c>
      <c r="N2350" t="str">
        <f t="shared" si="110"/>
        <v>Dissapointing</v>
      </c>
    </row>
    <row r="2351" spans="1:14" x14ac:dyDescent="0.25">
      <c r="A2351">
        <v>801</v>
      </c>
      <c r="B2351" t="str">
        <f>TRIM(Table2[[#This Row],[Company (Manufacturer)]])</f>
        <v>Tejas</v>
      </c>
      <c r="C2351" t="s">
        <v>4419</v>
      </c>
      <c r="D2351" t="s">
        <v>10</v>
      </c>
      <c r="E2351">
        <v>2012</v>
      </c>
      <c r="F2351" t="s">
        <v>239</v>
      </c>
      <c r="G2351" t="s">
        <v>4422</v>
      </c>
      <c r="H2351" s="1">
        <v>0.7</v>
      </c>
      <c r="I2351" s="1" t="str">
        <f t="shared" si="109"/>
        <v>4</v>
      </c>
      <c r="J2351" t="s">
        <v>130</v>
      </c>
      <c r="K2351" t="s">
        <v>4423</v>
      </c>
      <c r="L2351">
        <v>3</v>
      </c>
      <c r="M2351" t="str">
        <f t="shared" si="108"/>
        <v>Satisfactory</v>
      </c>
      <c r="N2351" t="str">
        <f t="shared" si="110"/>
        <v>Satisfactory</v>
      </c>
    </row>
    <row r="2352" spans="1:14" x14ac:dyDescent="0.25">
      <c r="A2352">
        <v>805</v>
      </c>
      <c r="B2352" t="str">
        <f>TRIM(Table2[[#This Row],[Company (Manufacturer)]])</f>
        <v>Tejas</v>
      </c>
      <c r="C2352" t="s">
        <v>4419</v>
      </c>
      <c r="D2352" t="s">
        <v>10</v>
      </c>
      <c r="E2352">
        <v>2012</v>
      </c>
      <c r="F2352" t="s">
        <v>55</v>
      </c>
      <c r="G2352" t="s">
        <v>4424</v>
      </c>
      <c r="H2352" s="1">
        <v>0.7</v>
      </c>
      <c r="I2352" s="1" t="str">
        <f t="shared" si="109"/>
        <v>4</v>
      </c>
      <c r="J2352" t="s">
        <v>130</v>
      </c>
      <c r="K2352" t="s">
        <v>4425</v>
      </c>
      <c r="L2352">
        <v>3</v>
      </c>
      <c r="M2352" t="str">
        <f t="shared" si="108"/>
        <v>Satisfactory</v>
      </c>
      <c r="N2352" t="str">
        <f t="shared" si="110"/>
        <v>Satisfactory</v>
      </c>
    </row>
    <row r="2353" spans="1:14" x14ac:dyDescent="0.25">
      <c r="A2353">
        <v>805</v>
      </c>
      <c r="B2353" t="str">
        <f>TRIM(Table2[[#This Row],[Company (Manufacturer)]])</f>
        <v>Tejas</v>
      </c>
      <c r="C2353" t="s">
        <v>4419</v>
      </c>
      <c r="D2353" t="s">
        <v>10</v>
      </c>
      <c r="E2353">
        <v>2012</v>
      </c>
      <c r="F2353" t="s">
        <v>18</v>
      </c>
      <c r="G2353" t="s">
        <v>4426</v>
      </c>
      <c r="H2353" s="1">
        <v>0.7</v>
      </c>
      <c r="I2353" s="1" t="str">
        <f t="shared" si="109"/>
        <v>4</v>
      </c>
      <c r="J2353" t="s">
        <v>130</v>
      </c>
      <c r="K2353" t="s">
        <v>4427</v>
      </c>
      <c r="L2353">
        <v>3.5</v>
      </c>
      <c r="M2353" t="str">
        <f t="shared" si="108"/>
        <v>Satisfactory</v>
      </c>
      <c r="N2353" t="str">
        <f t="shared" si="110"/>
        <v>Satisfactory</v>
      </c>
    </row>
    <row r="2354" spans="1:14" x14ac:dyDescent="0.25">
      <c r="A2354">
        <v>817</v>
      </c>
      <c r="B2354" t="str">
        <f>TRIM(Table2[[#This Row],[Company (Manufacturer)]])</f>
        <v>Tejas</v>
      </c>
      <c r="C2354" t="s">
        <v>4419</v>
      </c>
      <c r="D2354" t="s">
        <v>10</v>
      </c>
      <c r="E2354">
        <v>2012</v>
      </c>
      <c r="F2354" t="s">
        <v>46</v>
      </c>
      <c r="G2354" t="s">
        <v>4428</v>
      </c>
      <c r="H2354" s="1">
        <v>0.7</v>
      </c>
      <c r="I2354" s="1" t="str">
        <f t="shared" si="109"/>
        <v>4</v>
      </c>
      <c r="J2354" t="s">
        <v>130</v>
      </c>
      <c r="K2354" t="s">
        <v>4429</v>
      </c>
      <c r="L2354">
        <v>3.25</v>
      </c>
      <c r="M2354" t="str">
        <f t="shared" si="108"/>
        <v>Satisfactory</v>
      </c>
      <c r="N2354" t="str">
        <f t="shared" si="110"/>
        <v>Satisfactory</v>
      </c>
    </row>
    <row r="2355" spans="1:14" x14ac:dyDescent="0.25">
      <c r="A2355">
        <v>821</v>
      </c>
      <c r="B2355" t="str">
        <f>TRIM(Table2[[#This Row],[Company (Manufacturer)]])</f>
        <v>Tejas</v>
      </c>
      <c r="C2355" t="s">
        <v>4419</v>
      </c>
      <c r="D2355" t="s">
        <v>10</v>
      </c>
      <c r="E2355">
        <v>2012</v>
      </c>
      <c r="F2355" t="s">
        <v>38</v>
      </c>
      <c r="G2355" t="s">
        <v>4430</v>
      </c>
      <c r="H2355" s="1">
        <v>0.7</v>
      </c>
      <c r="I2355" s="1" t="str">
        <f t="shared" si="109"/>
        <v>4</v>
      </c>
      <c r="J2355" t="s">
        <v>130</v>
      </c>
      <c r="K2355" t="s">
        <v>4431</v>
      </c>
      <c r="L2355">
        <v>2</v>
      </c>
      <c r="M2355" t="str">
        <f t="shared" si="108"/>
        <v>Dissapointing</v>
      </c>
      <c r="N2355" t="str">
        <f t="shared" si="110"/>
        <v>Dissapointing</v>
      </c>
    </row>
    <row r="2356" spans="1:14" x14ac:dyDescent="0.25">
      <c r="A2356">
        <v>825</v>
      </c>
      <c r="B2356" t="str">
        <f>TRIM(Table2[[#This Row],[Company (Manufacturer)]])</f>
        <v>Tejas</v>
      </c>
      <c r="C2356" t="s">
        <v>4419</v>
      </c>
      <c r="D2356" t="s">
        <v>10</v>
      </c>
      <c r="E2356">
        <v>2012</v>
      </c>
      <c r="F2356" t="s">
        <v>46</v>
      </c>
      <c r="G2356" t="s">
        <v>4432</v>
      </c>
      <c r="H2356" s="1">
        <v>0.7</v>
      </c>
      <c r="I2356" s="1" t="str">
        <f t="shared" si="109"/>
        <v>3</v>
      </c>
      <c r="J2356" t="s">
        <v>13</v>
      </c>
      <c r="K2356" t="s">
        <v>4433</v>
      </c>
      <c r="L2356">
        <v>3.25</v>
      </c>
      <c r="M2356" t="str">
        <f t="shared" si="108"/>
        <v>Satisfactory</v>
      </c>
      <c r="N2356" t="str">
        <f t="shared" si="110"/>
        <v>Satisfactory</v>
      </c>
    </row>
    <row r="2357" spans="1:14" x14ac:dyDescent="0.25">
      <c r="A2357">
        <v>829</v>
      </c>
      <c r="B2357" t="str">
        <f>TRIM(Table2[[#This Row],[Company (Manufacturer)]])</f>
        <v>Tejas</v>
      </c>
      <c r="C2357" t="s">
        <v>4419</v>
      </c>
      <c r="D2357" t="s">
        <v>10</v>
      </c>
      <c r="E2357">
        <v>2012</v>
      </c>
      <c r="F2357" t="s">
        <v>35</v>
      </c>
      <c r="G2357" t="s">
        <v>3954</v>
      </c>
      <c r="H2357" s="1">
        <v>0.7</v>
      </c>
      <c r="I2357" s="1" t="str">
        <f t="shared" si="109"/>
        <v>3</v>
      </c>
      <c r="J2357" t="s">
        <v>13</v>
      </c>
      <c r="K2357" t="s">
        <v>4434</v>
      </c>
      <c r="L2357">
        <v>2.75</v>
      </c>
      <c r="M2357" t="str">
        <f t="shared" si="108"/>
        <v>Dissapointing</v>
      </c>
      <c r="N2357" t="str">
        <f t="shared" si="110"/>
        <v>Dissapointing</v>
      </c>
    </row>
    <row r="2358" spans="1:14" x14ac:dyDescent="0.25">
      <c r="A2358">
        <v>829</v>
      </c>
      <c r="B2358" t="str">
        <f>TRIM(Table2[[#This Row],[Company (Manufacturer)]])</f>
        <v>Tejas</v>
      </c>
      <c r="C2358" t="s">
        <v>4419</v>
      </c>
      <c r="D2358" t="s">
        <v>10</v>
      </c>
      <c r="E2358">
        <v>2012</v>
      </c>
      <c r="F2358" t="s">
        <v>15</v>
      </c>
      <c r="G2358" t="s">
        <v>4435</v>
      </c>
      <c r="H2358" s="1">
        <v>0.7</v>
      </c>
      <c r="I2358" s="1" t="str">
        <f t="shared" si="109"/>
        <v>3</v>
      </c>
      <c r="J2358" t="s">
        <v>13</v>
      </c>
      <c r="K2358" t="s">
        <v>4436</v>
      </c>
      <c r="L2358">
        <v>3</v>
      </c>
      <c r="M2358" t="str">
        <f t="shared" si="108"/>
        <v>Satisfactory</v>
      </c>
      <c r="N2358" t="str">
        <f t="shared" si="110"/>
        <v>Satisfactory</v>
      </c>
    </row>
    <row r="2359" spans="1:14" x14ac:dyDescent="0.25">
      <c r="A2359">
        <v>833</v>
      </c>
      <c r="B2359" t="str">
        <f>TRIM(Table2[[#This Row],[Company (Manufacturer)]])</f>
        <v>Tejas</v>
      </c>
      <c r="C2359" t="s">
        <v>4419</v>
      </c>
      <c r="D2359" t="s">
        <v>10</v>
      </c>
      <c r="E2359">
        <v>2012</v>
      </c>
      <c r="F2359" t="s">
        <v>90</v>
      </c>
      <c r="G2359" t="s">
        <v>4437</v>
      </c>
      <c r="H2359" s="1">
        <v>0.7</v>
      </c>
      <c r="I2359" s="1" t="str">
        <f t="shared" si="109"/>
        <v>3</v>
      </c>
      <c r="J2359" t="s">
        <v>13</v>
      </c>
      <c r="K2359" t="s">
        <v>4427</v>
      </c>
      <c r="L2359">
        <v>3.25</v>
      </c>
      <c r="M2359" t="str">
        <f t="shared" si="108"/>
        <v>Satisfactory</v>
      </c>
      <c r="N2359" t="str">
        <f t="shared" si="110"/>
        <v>Satisfactory</v>
      </c>
    </row>
    <row r="2360" spans="1:14" x14ac:dyDescent="0.25">
      <c r="A2360">
        <v>967</v>
      </c>
      <c r="B2360" t="str">
        <f>TRIM(Table2[[#This Row],[Company (Manufacturer)]])</f>
        <v>Tejas</v>
      </c>
      <c r="C2360" t="s">
        <v>4419</v>
      </c>
      <c r="D2360" t="s">
        <v>10</v>
      </c>
      <c r="E2360">
        <v>2012</v>
      </c>
      <c r="F2360" t="s">
        <v>44</v>
      </c>
      <c r="G2360" t="s">
        <v>4437</v>
      </c>
      <c r="H2360" s="1">
        <v>0.7</v>
      </c>
      <c r="I2360" s="1" t="str">
        <f t="shared" si="109"/>
        <v>3</v>
      </c>
      <c r="J2360" t="s">
        <v>13</v>
      </c>
      <c r="K2360" t="s">
        <v>4438</v>
      </c>
      <c r="L2360">
        <v>2.75</v>
      </c>
      <c r="M2360" t="str">
        <f t="shared" si="108"/>
        <v>Dissapointing</v>
      </c>
      <c r="N2360" t="str">
        <f t="shared" si="110"/>
        <v>Dissapointing</v>
      </c>
    </row>
    <row r="2361" spans="1:14" x14ac:dyDescent="0.25">
      <c r="A2361">
        <v>971</v>
      </c>
      <c r="B2361" t="str">
        <f>TRIM(Table2[[#This Row],[Company (Manufacturer)]])</f>
        <v>Tejas</v>
      </c>
      <c r="C2361" t="s">
        <v>4419</v>
      </c>
      <c r="D2361" t="s">
        <v>10</v>
      </c>
      <c r="E2361">
        <v>2012</v>
      </c>
      <c r="F2361" t="s">
        <v>27</v>
      </c>
      <c r="G2361" t="s">
        <v>4439</v>
      </c>
      <c r="H2361" s="1">
        <v>0.8</v>
      </c>
      <c r="I2361" s="1" t="str">
        <f t="shared" si="109"/>
        <v>4</v>
      </c>
      <c r="J2361" t="s">
        <v>130</v>
      </c>
      <c r="K2361" t="s">
        <v>4440</v>
      </c>
      <c r="L2361">
        <v>3</v>
      </c>
      <c r="M2361" t="str">
        <f t="shared" si="108"/>
        <v>Satisfactory</v>
      </c>
      <c r="N2361" t="str">
        <f t="shared" si="110"/>
        <v>Satisfactory</v>
      </c>
    </row>
    <row r="2362" spans="1:14" x14ac:dyDescent="0.25">
      <c r="A2362">
        <v>971</v>
      </c>
      <c r="B2362" t="str">
        <f>TRIM(Table2[[#This Row],[Company (Manufacturer)]])</f>
        <v>Tejas</v>
      </c>
      <c r="C2362" t="s">
        <v>4419</v>
      </c>
      <c r="D2362" t="s">
        <v>10</v>
      </c>
      <c r="E2362">
        <v>2012</v>
      </c>
      <c r="F2362" t="s">
        <v>35</v>
      </c>
      <c r="G2362" t="s">
        <v>3954</v>
      </c>
      <c r="H2362" s="1">
        <v>0.67</v>
      </c>
      <c r="I2362" s="1" t="str">
        <f t="shared" si="109"/>
        <v>3</v>
      </c>
      <c r="J2362" t="s">
        <v>13</v>
      </c>
      <c r="K2362" t="s">
        <v>4441</v>
      </c>
      <c r="L2362">
        <v>3.25</v>
      </c>
      <c r="M2362" t="str">
        <f t="shared" si="108"/>
        <v>Satisfactory</v>
      </c>
      <c r="N2362" t="str">
        <f t="shared" si="110"/>
        <v>Satisfactory</v>
      </c>
    </row>
    <row r="2363" spans="1:14" x14ac:dyDescent="0.25">
      <c r="A2363">
        <v>971</v>
      </c>
      <c r="B2363" t="str">
        <f>TRIM(Table2[[#This Row],[Company (Manufacturer)]])</f>
        <v>Tejas</v>
      </c>
      <c r="C2363" t="s">
        <v>4419</v>
      </c>
      <c r="D2363" t="s">
        <v>10</v>
      </c>
      <c r="E2363">
        <v>2012</v>
      </c>
      <c r="F2363" t="s">
        <v>44</v>
      </c>
      <c r="G2363" t="s">
        <v>4442</v>
      </c>
      <c r="H2363" s="1">
        <v>0.7</v>
      </c>
      <c r="I2363" s="1" t="str">
        <f t="shared" si="109"/>
        <v>3</v>
      </c>
      <c r="J2363" t="s">
        <v>13</v>
      </c>
      <c r="K2363" t="s">
        <v>4443</v>
      </c>
      <c r="L2363">
        <v>3.5</v>
      </c>
      <c r="M2363" t="str">
        <f t="shared" si="108"/>
        <v>Satisfactory</v>
      </c>
      <c r="N2363" t="str">
        <f t="shared" si="110"/>
        <v>Satisfactory</v>
      </c>
    </row>
    <row r="2364" spans="1:14" x14ac:dyDescent="0.25">
      <c r="A2364">
        <v>1323</v>
      </c>
      <c r="B2364" t="str">
        <f>TRIM(Table2[[#This Row],[Company (Manufacturer)]])</f>
        <v>Terroir</v>
      </c>
      <c r="C2364" t="s">
        <v>4444</v>
      </c>
      <c r="D2364" t="s">
        <v>10</v>
      </c>
      <c r="E2364">
        <v>2014</v>
      </c>
      <c r="F2364" t="s">
        <v>46</v>
      </c>
      <c r="G2364" t="s">
        <v>4445</v>
      </c>
      <c r="H2364" s="1">
        <v>0.77</v>
      </c>
      <c r="I2364" s="1" t="str">
        <f t="shared" si="109"/>
        <v>2</v>
      </c>
      <c r="J2364" t="s">
        <v>102</v>
      </c>
      <c r="K2364" t="s">
        <v>4446</v>
      </c>
      <c r="L2364">
        <v>3.25</v>
      </c>
      <c r="M2364" t="str">
        <f t="shared" si="108"/>
        <v>Satisfactory</v>
      </c>
      <c r="N2364" t="str">
        <f t="shared" si="110"/>
        <v>Satisfactory</v>
      </c>
    </row>
    <row r="2365" spans="1:14" x14ac:dyDescent="0.25">
      <c r="A2365">
        <v>1323</v>
      </c>
      <c r="B2365" t="str">
        <f>TRIM(Table2[[#This Row],[Company (Manufacturer)]])</f>
        <v>Terroir</v>
      </c>
      <c r="C2365" t="s">
        <v>4444</v>
      </c>
      <c r="D2365" t="s">
        <v>10</v>
      </c>
      <c r="E2365">
        <v>2014</v>
      </c>
      <c r="F2365" t="s">
        <v>15</v>
      </c>
      <c r="G2365" t="s">
        <v>4447</v>
      </c>
      <c r="H2365" s="1">
        <v>0.67</v>
      </c>
      <c r="I2365" s="1" t="str">
        <f t="shared" si="109"/>
        <v>2</v>
      </c>
      <c r="J2365" t="s">
        <v>102</v>
      </c>
      <c r="K2365" t="s">
        <v>4448</v>
      </c>
      <c r="L2365">
        <v>3.75</v>
      </c>
      <c r="M2365" t="str">
        <f t="shared" si="108"/>
        <v>Praiseworthy</v>
      </c>
      <c r="N2365" t="str">
        <f t="shared" si="110"/>
        <v>Praiseworthy</v>
      </c>
    </row>
    <row r="2366" spans="1:14" x14ac:dyDescent="0.25">
      <c r="A2366">
        <v>1323</v>
      </c>
      <c r="B2366" t="str">
        <f>TRIM(Table2[[#This Row],[Company (Manufacturer)]])</f>
        <v>Terroir</v>
      </c>
      <c r="C2366" t="s">
        <v>4444</v>
      </c>
      <c r="D2366" t="s">
        <v>10</v>
      </c>
      <c r="E2366">
        <v>2014</v>
      </c>
      <c r="F2366" t="s">
        <v>30</v>
      </c>
      <c r="G2366" t="s">
        <v>4449</v>
      </c>
      <c r="H2366" s="1">
        <v>0.73</v>
      </c>
      <c r="I2366" s="1" t="str">
        <f t="shared" si="109"/>
        <v>2</v>
      </c>
      <c r="J2366" t="s">
        <v>102</v>
      </c>
      <c r="K2366" t="s">
        <v>4450</v>
      </c>
      <c r="L2366">
        <v>3.75</v>
      </c>
      <c r="M2366" t="str">
        <f t="shared" si="108"/>
        <v>Praiseworthy</v>
      </c>
      <c r="N2366" t="str">
        <f t="shared" si="110"/>
        <v>Praiseworthy</v>
      </c>
    </row>
    <row r="2367" spans="1:14" x14ac:dyDescent="0.25">
      <c r="A2367">
        <v>1478</v>
      </c>
      <c r="B2367" t="str">
        <f>TRIM(Table2[[#This Row],[Company (Manufacturer)]])</f>
        <v>Terroir</v>
      </c>
      <c r="C2367" t="s">
        <v>4444</v>
      </c>
      <c r="D2367" t="s">
        <v>10</v>
      </c>
      <c r="E2367">
        <v>2015</v>
      </c>
      <c r="F2367" t="s">
        <v>38</v>
      </c>
      <c r="G2367" t="s">
        <v>38</v>
      </c>
      <c r="H2367" s="1">
        <v>0.7</v>
      </c>
      <c r="I2367" s="1" t="str">
        <f t="shared" si="109"/>
        <v>2</v>
      </c>
      <c r="J2367" t="s">
        <v>102</v>
      </c>
      <c r="K2367" t="s">
        <v>4451</v>
      </c>
      <c r="L2367">
        <v>2.75</v>
      </c>
      <c r="M2367" t="str">
        <f t="shared" si="108"/>
        <v>Dissapointing</v>
      </c>
      <c r="N2367" t="str">
        <f t="shared" si="110"/>
        <v>Dissapointing</v>
      </c>
    </row>
    <row r="2368" spans="1:14" x14ac:dyDescent="0.25">
      <c r="A2368">
        <v>1478</v>
      </c>
      <c r="B2368" t="str">
        <f>TRIM(Table2[[#This Row],[Company (Manufacturer)]])</f>
        <v>Terroir</v>
      </c>
      <c r="C2368" t="s">
        <v>4444</v>
      </c>
      <c r="D2368" t="s">
        <v>10</v>
      </c>
      <c r="E2368">
        <v>2015</v>
      </c>
      <c r="F2368" t="s">
        <v>230</v>
      </c>
      <c r="G2368" t="s">
        <v>230</v>
      </c>
      <c r="H2368" s="1">
        <v>0.7</v>
      </c>
      <c r="I2368" s="1" t="str">
        <f t="shared" si="109"/>
        <v>2</v>
      </c>
      <c r="J2368" t="s">
        <v>102</v>
      </c>
      <c r="K2368" t="s">
        <v>4452</v>
      </c>
      <c r="L2368">
        <v>3.75</v>
      </c>
      <c r="M2368" t="str">
        <f t="shared" si="108"/>
        <v>Praiseworthy</v>
      </c>
      <c r="N2368" t="str">
        <f t="shared" si="110"/>
        <v>Praiseworthy</v>
      </c>
    </row>
    <row r="2369" spans="1:14" x14ac:dyDescent="0.25">
      <c r="A2369">
        <v>1478</v>
      </c>
      <c r="B2369" t="str">
        <f>TRIM(Table2[[#This Row],[Company (Manufacturer)]])</f>
        <v>Terroir</v>
      </c>
      <c r="C2369" t="s">
        <v>4444</v>
      </c>
      <c r="D2369" t="s">
        <v>10</v>
      </c>
      <c r="E2369">
        <v>2015</v>
      </c>
      <c r="F2369" t="s">
        <v>15</v>
      </c>
      <c r="G2369" t="s">
        <v>15</v>
      </c>
      <c r="H2369" s="1">
        <v>0.7</v>
      </c>
      <c r="I2369" s="1" t="str">
        <f t="shared" si="109"/>
        <v>2</v>
      </c>
      <c r="J2369" t="s">
        <v>102</v>
      </c>
      <c r="K2369" t="s">
        <v>4453</v>
      </c>
      <c r="L2369">
        <v>3.75</v>
      </c>
      <c r="M2369" t="str">
        <f t="shared" si="108"/>
        <v>Praiseworthy</v>
      </c>
      <c r="N2369" t="str">
        <f t="shared" si="110"/>
        <v>Praiseworthy</v>
      </c>
    </row>
    <row r="2370" spans="1:14" x14ac:dyDescent="0.25">
      <c r="A2370">
        <v>1482</v>
      </c>
      <c r="B2370" t="str">
        <f>TRIM(Table2[[#This Row],[Company (Manufacturer)]])</f>
        <v>Terroir</v>
      </c>
      <c r="C2370" t="s">
        <v>4444</v>
      </c>
      <c r="D2370" t="s">
        <v>10</v>
      </c>
      <c r="E2370">
        <v>2015</v>
      </c>
      <c r="F2370" t="s">
        <v>46</v>
      </c>
      <c r="G2370" t="s">
        <v>46</v>
      </c>
      <c r="H2370" s="1">
        <v>0.7</v>
      </c>
      <c r="I2370" s="1" t="str">
        <f t="shared" si="109"/>
        <v>2</v>
      </c>
      <c r="J2370" t="s">
        <v>102</v>
      </c>
      <c r="K2370" t="s">
        <v>4454</v>
      </c>
      <c r="L2370">
        <v>3.25</v>
      </c>
      <c r="M2370" t="str">
        <f t="shared" ref="M2370:M2433" si="111">VLOOKUP(L2370,$S$10:$T$15,2,TRUE)</f>
        <v>Satisfactory</v>
      </c>
      <c r="N2370" t="str">
        <f t="shared" si="110"/>
        <v>Satisfactory</v>
      </c>
    </row>
    <row r="2371" spans="1:14" x14ac:dyDescent="0.25">
      <c r="A2371">
        <v>1554</v>
      </c>
      <c r="B2371" t="str">
        <f>TRIM(Table2[[#This Row],[Company (Manufacturer)]])</f>
        <v>Terroir</v>
      </c>
      <c r="C2371" t="s">
        <v>4444</v>
      </c>
      <c r="D2371" t="s">
        <v>10</v>
      </c>
      <c r="E2371">
        <v>2015</v>
      </c>
      <c r="F2371" t="s">
        <v>18</v>
      </c>
      <c r="G2371" t="s">
        <v>191</v>
      </c>
      <c r="H2371" s="1">
        <v>0.7</v>
      </c>
      <c r="I2371" s="1" t="str">
        <f t="shared" ref="I2371:I2434" si="112">LEFT(J2371,1)</f>
        <v>3</v>
      </c>
      <c r="J2371" t="s">
        <v>13</v>
      </c>
      <c r="K2371" t="s">
        <v>4455</v>
      </c>
      <c r="L2371">
        <v>3.5</v>
      </c>
      <c r="M2371" t="str">
        <f t="shared" si="111"/>
        <v>Satisfactory</v>
      </c>
      <c r="N2371" t="str">
        <f t="shared" ref="N2371:N2434" si="113">IF(AND(L2371 &gt;= 1, L2371&lt; 2), "Unpleaseant", IF(AND(L2371 &gt;= 2, L2371 &lt;3), "Dissapointing", IF(AND(L2371 &gt;= 3, L2371&lt;3.75), "Satisfactory", IF(AND(L2371&gt;=3.75, L2371&lt; 4), "Praiseworthy", IF(AND(L2371 &gt;=4, L2371&lt;5), "Premium", "Elite")))))</f>
        <v>Satisfactory</v>
      </c>
    </row>
    <row r="2372" spans="1:14" x14ac:dyDescent="0.25">
      <c r="A2372">
        <v>1558</v>
      </c>
      <c r="B2372" t="str">
        <f>TRIM(Table2[[#This Row],[Company (Manufacturer)]])</f>
        <v>Terroir</v>
      </c>
      <c r="C2372" t="s">
        <v>4444</v>
      </c>
      <c r="D2372" t="s">
        <v>10</v>
      </c>
      <c r="E2372">
        <v>2015</v>
      </c>
      <c r="F2372" t="s">
        <v>274</v>
      </c>
      <c r="G2372" t="s">
        <v>274</v>
      </c>
      <c r="H2372" s="1">
        <v>0.7</v>
      </c>
      <c r="I2372" s="1" t="str">
        <f t="shared" si="112"/>
        <v>3</v>
      </c>
      <c r="J2372" t="s">
        <v>13</v>
      </c>
      <c r="K2372" t="s">
        <v>4456</v>
      </c>
      <c r="L2372">
        <v>3.75</v>
      </c>
      <c r="M2372" t="str">
        <f t="shared" si="111"/>
        <v>Praiseworthy</v>
      </c>
      <c r="N2372" t="str">
        <f t="shared" si="113"/>
        <v>Praiseworthy</v>
      </c>
    </row>
    <row r="2373" spans="1:14" x14ac:dyDescent="0.25">
      <c r="A2373">
        <v>2358</v>
      </c>
      <c r="B2373" t="str">
        <f>TRIM(Table2[[#This Row],[Company (Manufacturer)]])</f>
        <v>Terroir</v>
      </c>
      <c r="C2373" t="s">
        <v>4444</v>
      </c>
      <c r="D2373" t="s">
        <v>10</v>
      </c>
      <c r="E2373">
        <v>2019</v>
      </c>
      <c r="F2373" t="s">
        <v>230</v>
      </c>
      <c r="G2373" t="s">
        <v>292</v>
      </c>
      <c r="H2373" s="1">
        <v>0.77</v>
      </c>
      <c r="I2373" s="1" t="str">
        <f t="shared" si="112"/>
        <v>3</v>
      </c>
      <c r="J2373" t="s">
        <v>13</v>
      </c>
      <c r="K2373" t="s">
        <v>4457</v>
      </c>
      <c r="L2373">
        <v>3</v>
      </c>
      <c r="M2373" t="str">
        <f t="shared" si="111"/>
        <v>Satisfactory</v>
      </c>
      <c r="N2373" t="str">
        <f t="shared" si="113"/>
        <v>Satisfactory</v>
      </c>
    </row>
    <row r="2374" spans="1:14" x14ac:dyDescent="0.25">
      <c r="A2374">
        <v>2370</v>
      </c>
      <c r="B2374" t="str">
        <f>TRIM(Table2[[#This Row],[Company (Manufacturer)]])</f>
        <v>Terroir</v>
      </c>
      <c r="C2374" t="s">
        <v>4444</v>
      </c>
      <c r="D2374" t="s">
        <v>10</v>
      </c>
      <c r="E2374">
        <v>2019</v>
      </c>
      <c r="F2374" t="s">
        <v>35</v>
      </c>
      <c r="G2374" t="s">
        <v>270</v>
      </c>
      <c r="H2374" s="1">
        <v>0.77</v>
      </c>
      <c r="I2374" s="1" t="str">
        <f t="shared" si="112"/>
        <v>3</v>
      </c>
      <c r="J2374" t="s">
        <v>13</v>
      </c>
      <c r="K2374" t="s">
        <v>4458</v>
      </c>
      <c r="L2374">
        <v>3.25</v>
      </c>
      <c r="M2374" t="str">
        <f t="shared" si="111"/>
        <v>Satisfactory</v>
      </c>
      <c r="N2374" t="str">
        <f t="shared" si="113"/>
        <v>Satisfactory</v>
      </c>
    </row>
    <row r="2375" spans="1:14" x14ac:dyDescent="0.25">
      <c r="A2375">
        <v>2374</v>
      </c>
      <c r="B2375" t="str">
        <f>TRIM(Table2[[#This Row],[Company (Manufacturer)]])</f>
        <v>Terroir</v>
      </c>
      <c r="C2375" t="s">
        <v>4444</v>
      </c>
      <c r="D2375" t="s">
        <v>10</v>
      </c>
      <c r="E2375">
        <v>2019</v>
      </c>
      <c r="F2375" t="s">
        <v>336</v>
      </c>
      <c r="G2375" t="s">
        <v>336</v>
      </c>
      <c r="H2375" s="1">
        <v>0.72</v>
      </c>
      <c r="I2375" s="1" t="str">
        <f t="shared" si="112"/>
        <v>3</v>
      </c>
      <c r="J2375" t="s">
        <v>13</v>
      </c>
      <c r="K2375" t="s">
        <v>4459</v>
      </c>
      <c r="L2375">
        <v>2.75</v>
      </c>
      <c r="M2375" t="str">
        <f t="shared" si="111"/>
        <v>Dissapointing</v>
      </c>
      <c r="N2375" t="str">
        <f t="shared" si="113"/>
        <v>Dissapointing</v>
      </c>
    </row>
    <row r="2376" spans="1:14" x14ac:dyDescent="0.25">
      <c r="A2376">
        <v>1614</v>
      </c>
      <c r="B2376" t="str">
        <f>TRIM(Table2[[#This Row],[Company (Manufacturer)]])</f>
        <v>The Barn</v>
      </c>
      <c r="C2376" t="s">
        <v>4460</v>
      </c>
      <c r="D2376" t="s">
        <v>2892</v>
      </c>
      <c r="E2376">
        <v>2015</v>
      </c>
      <c r="F2376" t="s">
        <v>38</v>
      </c>
      <c r="G2376" t="s">
        <v>38</v>
      </c>
      <c r="H2376" s="1">
        <v>0.7</v>
      </c>
      <c r="I2376" s="1" t="str">
        <f t="shared" si="112"/>
        <v>3</v>
      </c>
      <c r="J2376" t="s">
        <v>13</v>
      </c>
      <c r="K2376" t="s">
        <v>4461</v>
      </c>
      <c r="L2376">
        <v>3</v>
      </c>
      <c r="M2376" t="str">
        <f t="shared" si="111"/>
        <v>Satisfactory</v>
      </c>
      <c r="N2376" t="str">
        <f t="shared" si="113"/>
        <v>Satisfactory</v>
      </c>
    </row>
    <row r="2377" spans="1:14" x14ac:dyDescent="0.25">
      <c r="A2377">
        <v>162</v>
      </c>
      <c r="B2377" t="str">
        <f>TRIM(Table2[[#This Row],[Company (Manufacturer)]])</f>
        <v>Theo</v>
      </c>
      <c r="C2377" t="s">
        <v>4462</v>
      </c>
      <c r="D2377" t="s">
        <v>10</v>
      </c>
      <c r="E2377">
        <v>2007</v>
      </c>
      <c r="F2377" t="s">
        <v>15</v>
      </c>
      <c r="G2377" t="s">
        <v>15</v>
      </c>
      <c r="H2377" s="1">
        <v>0.65</v>
      </c>
      <c r="I2377" s="1" t="str">
        <f t="shared" si="112"/>
        <v>3</v>
      </c>
      <c r="J2377" t="s">
        <v>13</v>
      </c>
      <c r="K2377" t="s">
        <v>4463</v>
      </c>
      <c r="L2377">
        <v>3.5</v>
      </c>
      <c r="M2377" t="str">
        <f t="shared" si="111"/>
        <v>Satisfactory</v>
      </c>
      <c r="N2377" t="str">
        <f t="shared" si="113"/>
        <v>Satisfactory</v>
      </c>
    </row>
    <row r="2378" spans="1:14" x14ac:dyDescent="0.25">
      <c r="A2378">
        <v>184</v>
      </c>
      <c r="B2378" t="str">
        <f>TRIM(Table2[[#This Row],[Company (Manufacturer)]])</f>
        <v>Theo</v>
      </c>
      <c r="C2378" t="s">
        <v>4462</v>
      </c>
      <c r="D2378" t="s">
        <v>10</v>
      </c>
      <c r="E2378">
        <v>2007</v>
      </c>
      <c r="F2378" t="s">
        <v>649</v>
      </c>
      <c r="G2378" t="s">
        <v>649</v>
      </c>
      <c r="H2378" s="1">
        <v>0.75</v>
      </c>
      <c r="I2378" s="1" t="str">
        <f t="shared" si="112"/>
        <v>4</v>
      </c>
      <c r="J2378" t="s">
        <v>130</v>
      </c>
      <c r="K2378" t="s">
        <v>4464</v>
      </c>
      <c r="L2378">
        <v>2.5</v>
      </c>
      <c r="M2378" t="str">
        <f t="shared" si="111"/>
        <v>Dissapointing</v>
      </c>
      <c r="N2378" t="str">
        <f t="shared" si="113"/>
        <v>Dissapointing</v>
      </c>
    </row>
    <row r="2379" spans="1:14" x14ac:dyDescent="0.25">
      <c r="A2379">
        <v>184</v>
      </c>
      <c r="B2379" t="str">
        <f>TRIM(Table2[[#This Row],[Company (Manufacturer)]])</f>
        <v>Theo</v>
      </c>
      <c r="C2379" t="s">
        <v>4462</v>
      </c>
      <c r="D2379" t="s">
        <v>10</v>
      </c>
      <c r="E2379">
        <v>2007</v>
      </c>
      <c r="F2379" t="s">
        <v>212</v>
      </c>
      <c r="G2379" t="s">
        <v>4465</v>
      </c>
      <c r="H2379" s="1">
        <v>0.84</v>
      </c>
      <c r="I2379" s="1" t="str">
        <f t="shared" si="112"/>
        <v>4</v>
      </c>
      <c r="J2379" t="s">
        <v>130</v>
      </c>
      <c r="K2379" t="s">
        <v>4466</v>
      </c>
      <c r="L2379">
        <v>3</v>
      </c>
      <c r="M2379" t="str">
        <f t="shared" si="111"/>
        <v>Satisfactory</v>
      </c>
      <c r="N2379" t="str">
        <f t="shared" si="113"/>
        <v>Satisfactory</v>
      </c>
    </row>
    <row r="2380" spans="1:14" x14ac:dyDescent="0.25">
      <c r="A2380">
        <v>188</v>
      </c>
      <c r="B2380" t="str">
        <f>TRIM(Table2[[#This Row],[Company (Manufacturer)]])</f>
        <v>Theo</v>
      </c>
      <c r="C2380" t="s">
        <v>4462</v>
      </c>
      <c r="D2380" t="s">
        <v>10</v>
      </c>
      <c r="E2380">
        <v>2007</v>
      </c>
      <c r="F2380" t="s">
        <v>27</v>
      </c>
      <c r="G2380" t="s">
        <v>4467</v>
      </c>
      <c r="H2380" s="1">
        <v>0.91</v>
      </c>
      <c r="I2380" s="1" t="str">
        <f t="shared" si="112"/>
        <v>2</v>
      </c>
      <c r="J2380" t="s">
        <v>102</v>
      </c>
      <c r="K2380" t="s">
        <v>4468</v>
      </c>
      <c r="L2380">
        <v>2</v>
      </c>
      <c r="M2380" t="str">
        <f t="shared" si="111"/>
        <v>Dissapointing</v>
      </c>
      <c r="N2380" t="str">
        <f t="shared" si="113"/>
        <v>Dissapointing</v>
      </c>
    </row>
    <row r="2381" spans="1:14" x14ac:dyDescent="0.25">
      <c r="A2381">
        <v>188</v>
      </c>
      <c r="B2381" t="str">
        <f>TRIM(Table2[[#This Row],[Company (Manufacturer)]])</f>
        <v>Theo</v>
      </c>
      <c r="C2381" t="s">
        <v>4462</v>
      </c>
      <c r="D2381" t="s">
        <v>10</v>
      </c>
      <c r="E2381">
        <v>2007</v>
      </c>
      <c r="F2381" t="s">
        <v>239</v>
      </c>
      <c r="G2381" t="s">
        <v>4469</v>
      </c>
      <c r="H2381" s="1">
        <v>0.75</v>
      </c>
      <c r="I2381" s="1" t="str">
        <f t="shared" si="112"/>
        <v>3</v>
      </c>
      <c r="J2381" t="s">
        <v>13</v>
      </c>
      <c r="K2381" t="s">
        <v>4470</v>
      </c>
      <c r="L2381">
        <v>3</v>
      </c>
      <c r="M2381" t="str">
        <f t="shared" si="111"/>
        <v>Satisfactory</v>
      </c>
      <c r="N2381" t="str">
        <f t="shared" si="113"/>
        <v>Satisfactory</v>
      </c>
    </row>
    <row r="2382" spans="1:14" x14ac:dyDescent="0.25">
      <c r="A2382">
        <v>903</v>
      </c>
      <c r="B2382" t="str">
        <f>TRIM(Table2[[#This Row],[Company (Manufacturer)]])</f>
        <v>Theo</v>
      </c>
      <c r="C2382" t="s">
        <v>4462</v>
      </c>
      <c r="D2382" t="s">
        <v>10</v>
      </c>
      <c r="E2382">
        <v>2012</v>
      </c>
      <c r="F2382" t="s">
        <v>357</v>
      </c>
      <c r="G2382" t="s">
        <v>4471</v>
      </c>
      <c r="H2382" s="1">
        <v>0.65</v>
      </c>
      <c r="I2382" s="1" t="str">
        <f t="shared" si="112"/>
        <v>4</v>
      </c>
      <c r="J2382" t="s">
        <v>130</v>
      </c>
      <c r="K2382" t="s">
        <v>532</v>
      </c>
      <c r="L2382">
        <v>3.25</v>
      </c>
      <c r="M2382" t="str">
        <f t="shared" si="111"/>
        <v>Satisfactory</v>
      </c>
      <c r="N2382" t="str">
        <f t="shared" si="113"/>
        <v>Satisfactory</v>
      </c>
    </row>
    <row r="2383" spans="1:14" x14ac:dyDescent="0.25">
      <c r="A2383">
        <v>1684</v>
      </c>
      <c r="B2383" t="str">
        <f>TRIM(Table2[[#This Row],[Company (Manufacturer)]])</f>
        <v>Theobroma</v>
      </c>
      <c r="C2383" t="s">
        <v>4472</v>
      </c>
      <c r="D2383" t="s">
        <v>871</v>
      </c>
      <c r="E2383">
        <v>2015</v>
      </c>
      <c r="F2383" t="s">
        <v>38</v>
      </c>
      <c r="G2383" t="s">
        <v>4473</v>
      </c>
      <c r="H2383" s="1">
        <v>0.7</v>
      </c>
      <c r="I2383" s="1" t="str">
        <f t="shared" si="112"/>
        <v>2</v>
      </c>
      <c r="J2383" t="s">
        <v>102</v>
      </c>
      <c r="K2383" t="s">
        <v>4474</v>
      </c>
      <c r="L2383">
        <v>3.25</v>
      </c>
      <c r="M2383" t="str">
        <f t="shared" si="111"/>
        <v>Satisfactory</v>
      </c>
      <c r="N2383" t="str">
        <f t="shared" si="113"/>
        <v>Satisfactory</v>
      </c>
    </row>
    <row r="2384" spans="1:14" x14ac:dyDescent="0.25">
      <c r="A2384">
        <v>2414</v>
      </c>
      <c r="B2384" t="str">
        <f>TRIM(Table2[[#This Row],[Company (Manufacturer)]])</f>
        <v>Thistle &amp; Rose aka Aggie USU</v>
      </c>
      <c r="C2384" t="s">
        <v>4475</v>
      </c>
      <c r="D2384" t="s">
        <v>10</v>
      </c>
      <c r="E2384">
        <v>2019</v>
      </c>
      <c r="F2384" t="s">
        <v>46</v>
      </c>
      <c r="G2384" t="s">
        <v>4476</v>
      </c>
      <c r="H2384" s="1">
        <v>0.7</v>
      </c>
      <c r="I2384" s="1" t="str">
        <f t="shared" si="112"/>
        <v>2</v>
      </c>
      <c r="J2384" t="s">
        <v>102</v>
      </c>
      <c r="K2384" t="s">
        <v>4477</v>
      </c>
      <c r="L2384">
        <v>3.5</v>
      </c>
      <c r="M2384" t="str">
        <f t="shared" si="111"/>
        <v>Satisfactory</v>
      </c>
      <c r="N2384" t="str">
        <f t="shared" si="113"/>
        <v>Satisfactory</v>
      </c>
    </row>
    <row r="2385" spans="1:14" x14ac:dyDescent="0.25">
      <c r="A2385">
        <v>2182</v>
      </c>
      <c r="B2385" t="str">
        <f>TRIM(Table2[[#This Row],[Company (Manufacturer)]])</f>
        <v>Tibito</v>
      </c>
      <c r="C2385" t="s">
        <v>4478</v>
      </c>
      <c r="D2385" t="s">
        <v>49</v>
      </c>
      <c r="E2385">
        <v>2018</v>
      </c>
      <c r="F2385" t="s">
        <v>49</v>
      </c>
      <c r="G2385" t="s">
        <v>4479</v>
      </c>
      <c r="H2385" s="1">
        <v>0.7</v>
      </c>
      <c r="I2385" s="1" t="str">
        <f t="shared" si="112"/>
        <v>3</v>
      </c>
      <c r="J2385" t="s">
        <v>1547</v>
      </c>
      <c r="K2385" t="s">
        <v>4480</v>
      </c>
      <c r="L2385">
        <v>3</v>
      </c>
      <c r="M2385" t="str">
        <f t="shared" si="111"/>
        <v>Satisfactory</v>
      </c>
      <c r="N2385" t="str">
        <f t="shared" si="113"/>
        <v>Satisfactory</v>
      </c>
    </row>
    <row r="2386" spans="1:14" x14ac:dyDescent="0.25">
      <c r="A2386">
        <v>2182</v>
      </c>
      <c r="B2386" t="str">
        <f>TRIM(Table2[[#This Row],[Company (Manufacturer)]])</f>
        <v>Tibito</v>
      </c>
      <c r="C2386" t="s">
        <v>4478</v>
      </c>
      <c r="D2386" t="s">
        <v>49</v>
      </c>
      <c r="E2386">
        <v>2018</v>
      </c>
      <c r="F2386" t="s">
        <v>49</v>
      </c>
      <c r="G2386" t="s">
        <v>4481</v>
      </c>
      <c r="H2386" s="1">
        <v>0.7</v>
      </c>
      <c r="I2386" s="1" t="str">
        <f t="shared" si="112"/>
        <v>3</v>
      </c>
      <c r="J2386" t="s">
        <v>1547</v>
      </c>
      <c r="K2386" t="s">
        <v>4482</v>
      </c>
      <c r="L2386">
        <v>3.25</v>
      </c>
      <c r="M2386" t="str">
        <f t="shared" si="111"/>
        <v>Satisfactory</v>
      </c>
      <c r="N2386" t="str">
        <f t="shared" si="113"/>
        <v>Satisfactory</v>
      </c>
    </row>
    <row r="2387" spans="1:14" x14ac:dyDescent="0.25">
      <c r="A2387">
        <v>1836</v>
      </c>
      <c r="B2387" t="str">
        <f>TRIM(Table2[[#This Row],[Company (Manufacturer)]])</f>
        <v>Timo A. Meyer</v>
      </c>
      <c r="C2387" t="s">
        <v>4483</v>
      </c>
      <c r="D2387" t="s">
        <v>500</v>
      </c>
      <c r="E2387">
        <v>2016</v>
      </c>
      <c r="F2387" t="s">
        <v>230</v>
      </c>
      <c r="G2387" t="s">
        <v>4484</v>
      </c>
      <c r="H2387" s="1">
        <v>0.72</v>
      </c>
      <c r="I2387" s="1" t="str">
        <f t="shared" si="112"/>
        <v>3</v>
      </c>
      <c r="J2387" t="s">
        <v>13</v>
      </c>
      <c r="K2387" t="s">
        <v>4485</v>
      </c>
      <c r="L2387">
        <v>3.75</v>
      </c>
      <c r="M2387" t="str">
        <f t="shared" si="111"/>
        <v>Praiseworthy</v>
      </c>
      <c r="N2387" t="str">
        <f t="shared" si="113"/>
        <v>Praiseworthy</v>
      </c>
    </row>
    <row r="2388" spans="1:14" x14ac:dyDescent="0.25">
      <c r="A2388">
        <v>2358</v>
      </c>
      <c r="B2388" t="str">
        <f>TRIM(Table2[[#This Row],[Company (Manufacturer)]])</f>
        <v>Tiny House</v>
      </c>
      <c r="C2388" t="s">
        <v>4486</v>
      </c>
      <c r="D2388" t="s">
        <v>10</v>
      </c>
      <c r="E2388">
        <v>2019</v>
      </c>
      <c r="F2388" t="s">
        <v>11</v>
      </c>
      <c r="G2388" t="s">
        <v>302</v>
      </c>
      <c r="H2388" s="1">
        <v>0.71</v>
      </c>
      <c r="I2388" s="1" t="str">
        <f t="shared" si="112"/>
        <v>2</v>
      </c>
      <c r="J2388" t="s">
        <v>102</v>
      </c>
      <c r="K2388" t="s">
        <v>4487</v>
      </c>
      <c r="L2388">
        <v>2.75</v>
      </c>
      <c r="M2388" t="str">
        <f t="shared" si="111"/>
        <v>Dissapointing</v>
      </c>
      <c r="N2388" t="str">
        <f t="shared" si="113"/>
        <v>Dissapointing</v>
      </c>
    </row>
    <row r="2389" spans="1:14" x14ac:dyDescent="0.25">
      <c r="A2389">
        <v>2510</v>
      </c>
      <c r="B2389" t="str">
        <f>TRIM(Table2[[#This Row],[Company (Manufacturer)]])</f>
        <v>To'ak</v>
      </c>
      <c r="C2389" t="s">
        <v>4488</v>
      </c>
      <c r="D2389" t="s">
        <v>46</v>
      </c>
      <c r="E2389">
        <v>2020</v>
      </c>
      <c r="F2389" t="s">
        <v>46</v>
      </c>
      <c r="G2389" t="s">
        <v>4489</v>
      </c>
      <c r="H2389" s="1">
        <v>0.75</v>
      </c>
      <c r="I2389" s="1" t="str">
        <f t="shared" si="112"/>
        <v>3</v>
      </c>
      <c r="J2389" t="s">
        <v>13</v>
      </c>
      <c r="K2389" t="s">
        <v>4490</v>
      </c>
      <c r="L2389">
        <v>3.25</v>
      </c>
      <c r="M2389" t="str">
        <f t="shared" si="111"/>
        <v>Satisfactory</v>
      </c>
      <c r="N2389" t="str">
        <f t="shared" si="113"/>
        <v>Satisfactory</v>
      </c>
    </row>
    <row r="2390" spans="1:14" x14ac:dyDescent="0.25">
      <c r="A2390">
        <v>1418</v>
      </c>
      <c r="B2390" t="str">
        <f>TRIM(Table2[[#This Row],[Company (Manufacturer)]])</f>
        <v>To'ak (Ecuatoriana)</v>
      </c>
      <c r="C2390" t="s">
        <v>4491</v>
      </c>
      <c r="D2390" t="s">
        <v>46</v>
      </c>
      <c r="E2390">
        <v>2014</v>
      </c>
      <c r="F2390" t="s">
        <v>46</v>
      </c>
      <c r="G2390" t="s">
        <v>723</v>
      </c>
      <c r="H2390" s="1">
        <v>0.81</v>
      </c>
      <c r="I2390" s="1" t="str">
        <f t="shared" si="112"/>
        <v>2</v>
      </c>
      <c r="J2390" t="s">
        <v>102</v>
      </c>
      <c r="K2390" t="s">
        <v>4492</v>
      </c>
      <c r="L2390">
        <v>3.25</v>
      </c>
      <c r="M2390" t="str">
        <f t="shared" si="111"/>
        <v>Satisfactory</v>
      </c>
      <c r="N2390" t="str">
        <f t="shared" si="113"/>
        <v>Satisfactory</v>
      </c>
    </row>
    <row r="2391" spans="1:14" x14ac:dyDescent="0.25">
      <c r="A2391">
        <v>895</v>
      </c>
      <c r="B2391" t="str">
        <f>TRIM(Table2[[#This Row],[Company (Manufacturer)]])</f>
        <v>Tobago Estate (Pralus)</v>
      </c>
      <c r="C2391" t="s">
        <v>4493</v>
      </c>
      <c r="D2391" t="s">
        <v>34</v>
      </c>
      <c r="E2391">
        <v>2012</v>
      </c>
      <c r="F2391" t="s">
        <v>2667</v>
      </c>
      <c r="G2391" t="s">
        <v>4494</v>
      </c>
      <c r="H2391" s="1">
        <v>0.7</v>
      </c>
      <c r="I2391" s="1" t="str">
        <f t="shared" si="112"/>
        <v/>
      </c>
      <c r="K2391" t="s">
        <v>4495</v>
      </c>
      <c r="L2391">
        <v>4</v>
      </c>
      <c r="M2391" t="str">
        <f t="shared" si="111"/>
        <v>Premium</v>
      </c>
      <c r="N2391" t="str">
        <f t="shared" si="113"/>
        <v>Premium</v>
      </c>
    </row>
    <row r="2392" spans="1:14" x14ac:dyDescent="0.25">
      <c r="A2392">
        <v>789</v>
      </c>
      <c r="B2392" t="str">
        <f>TRIM(Table2[[#This Row],[Company (Manufacturer)]])</f>
        <v>Tocoti</v>
      </c>
      <c r="C2392" t="s">
        <v>4496</v>
      </c>
      <c r="D2392" t="s">
        <v>10</v>
      </c>
      <c r="E2392">
        <v>2011</v>
      </c>
      <c r="F2392" t="s">
        <v>27</v>
      </c>
      <c r="G2392" t="s">
        <v>27</v>
      </c>
      <c r="H2392" s="1">
        <v>0.72</v>
      </c>
      <c r="I2392" s="1" t="str">
        <f t="shared" si="112"/>
        <v>3</v>
      </c>
      <c r="J2392" t="s">
        <v>13</v>
      </c>
      <c r="K2392" t="s">
        <v>4497</v>
      </c>
      <c r="L2392">
        <v>2.75</v>
      </c>
      <c r="M2392" t="str">
        <f t="shared" si="111"/>
        <v>Dissapointing</v>
      </c>
      <c r="N2392" t="str">
        <f t="shared" si="113"/>
        <v>Dissapointing</v>
      </c>
    </row>
    <row r="2393" spans="1:14" x14ac:dyDescent="0.25">
      <c r="A2393">
        <v>789</v>
      </c>
      <c r="B2393" t="str">
        <f>TRIM(Table2[[#This Row],[Company (Manufacturer)]])</f>
        <v>Tocoti</v>
      </c>
      <c r="C2393" t="s">
        <v>4496</v>
      </c>
      <c r="D2393" t="s">
        <v>10</v>
      </c>
      <c r="E2393">
        <v>2011</v>
      </c>
      <c r="F2393" t="s">
        <v>18</v>
      </c>
      <c r="G2393" t="s">
        <v>18</v>
      </c>
      <c r="H2393" s="1">
        <v>0.74</v>
      </c>
      <c r="I2393" s="1" t="str">
        <f t="shared" si="112"/>
        <v>3</v>
      </c>
      <c r="J2393" t="s">
        <v>13</v>
      </c>
      <c r="K2393" t="s">
        <v>4498</v>
      </c>
      <c r="L2393">
        <v>3</v>
      </c>
      <c r="M2393" t="str">
        <f t="shared" si="111"/>
        <v>Satisfactory</v>
      </c>
      <c r="N2393" t="str">
        <f t="shared" si="113"/>
        <v>Satisfactory</v>
      </c>
    </row>
    <row r="2394" spans="1:14" x14ac:dyDescent="0.25">
      <c r="A2394">
        <v>927</v>
      </c>
      <c r="B2394" t="str">
        <f>TRIM(Table2[[#This Row],[Company (Manufacturer)]])</f>
        <v>Tocoti</v>
      </c>
      <c r="C2394" t="s">
        <v>4496</v>
      </c>
      <c r="D2394" t="s">
        <v>10</v>
      </c>
      <c r="E2394">
        <v>2012</v>
      </c>
      <c r="F2394" t="s">
        <v>35</v>
      </c>
      <c r="G2394" t="s">
        <v>4499</v>
      </c>
      <c r="H2394" s="1">
        <v>0.77</v>
      </c>
      <c r="I2394" s="1" t="str">
        <f t="shared" si="112"/>
        <v>3</v>
      </c>
      <c r="J2394" t="s">
        <v>13</v>
      </c>
      <c r="K2394" t="s">
        <v>1129</v>
      </c>
      <c r="L2394">
        <v>3</v>
      </c>
      <c r="M2394" t="str">
        <f t="shared" si="111"/>
        <v>Satisfactory</v>
      </c>
      <c r="N2394" t="str">
        <f t="shared" si="113"/>
        <v>Satisfactory</v>
      </c>
    </row>
    <row r="2395" spans="1:14" x14ac:dyDescent="0.25">
      <c r="A2395">
        <v>2060</v>
      </c>
      <c r="B2395" t="str">
        <f>TRIM(Table2[[#This Row],[Company (Manufacturer)]])</f>
        <v>Tosier</v>
      </c>
      <c r="C2395" t="s">
        <v>4500</v>
      </c>
      <c r="D2395" t="s">
        <v>137</v>
      </c>
      <c r="E2395">
        <v>2018</v>
      </c>
      <c r="F2395" t="s">
        <v>35</v>
      </c>
      <c r="G2395" t="s">
        <v>4501</v>
      </c>
      <c r="H2395" s="1">
        <v>0.7</v>
      </c>
      <c r="I2395" s="1" t="str">
        <f t="shared" si="112"/>
        <v>3</v>
      </c>
      <c r="J2395" t="s">
        <v>13</v>
      </c>
      <c r="K2395" t="s">
        <v>4502</v>
      </c>
      <c r="L2395">
        <v>3</v>
      </c>
      <c r="M2395" t="str">
        <f t="shared" si="111"/>
        <v>Satisfactory</v>
      </c>
      <c r="N2395" t="str">
        <f t="shared" si="113"/>
        <v>Satisfactory</v>
      </c>
    </row>
    <row r="2396" spans="1:14" x14ac:dyDescent="0.25">
      <c r="A2396">
        <v>2060</v>
      </c>
      <c r="B2396" t="str">
        <f>TRIM(Table2[[#This Row],[Company (Manufacturer)]])</f>
        <v>Tosier</v>
      </c>
      <c r="C2396" t="s">
        <v>4500</v>
      </c>
      <c r="D2396" t="s">
        <v>137</v>
      </c>
      <c r="E2396">
        <v>2018</v>
      </c>
      <c r="F2396" t="s">
        <v>230</v>
      </c>
      <c r="G2396" t="s">
        <v>4503</v>
      </c>
      <c r="H2396" s="1">
        <v>0.7</v>
      </c>
      <c r="I2396" s="1" t="str">
        <f t="shared" si="112"/>
        <v>3</v>
      </c>
      <c r="J2396" t="s">
        <v>13</v>
      </c>
      <c r="K2396" t="s">
        <v>4504</v>
      </c>
      <c r="L2396">
        <v>3.5</v>
      </c>
      <c r="M2396" t="str">
        <f t="shared" si="111"/>
        <v>Satisfactory</v>
      </c>
      <c r="N2396" t="str">
        <f t="shared" si="113"/>
        <v>Satisfactory</v>
      </c>
    </row>
    <row r="2397" spans="1:14" x14ac:dyDescent="0.25">
      <c r="A2397">
        <v>2064</v>
      </c>
      <c r="B2397" t="str">
        <f>TRIM(Table2[[#This Row],[Company (Manufacturer)]])</f>
        <v>Tosier</v>
      </c>
      <c r="C2397" t="s">
        <v>4500</v>
      </c>
      <c r="D2397" t="s">
        <v>137</v>
      </c>
      <c r="E2397">
        <v>2018</v>
      </c>
      <c r="F2397" t="s">
        <v>336</v>
      </c>
      <c r="G2397" t="s">
        <v>4505</v>
      </c>
      <c r="H2397" s="1">
        <v>0.7</v>
      </c>
      <c r="I2397" s="1" t="str">
        <f t="shared" si="112"/>
        <v>3</v>
      </c>
      <c r="J2397" t="s">
        <v>13</v>
      </c>
      <c r="K2397" t="s">
        <v>4506</v>
      </c>
      <c r="L2397">
        <v>2.75</v>
      </c>
      <c r="M2397" t="str">
        <f t="shared" si="111"/>
        <v>Dissapointing</v>
      </c>
      <c r="N2397" t="str">
        <f t="shared" si="113"/>
        <v>Dissapointing</v>
      </c>
    </row>
    <row r="2398" spans="1:14" x14ac:dyDescent="0.25">
      <c r="A2398">
        <v>2270</v>
      </c>
      <c r="B2398" t="str">
        <f>TRIM(Table2[[#This Row],[Company (Manufacturer)]])</f>
        <v>Tosier</v>
      </c>
      <c r="C2398" t="s">
        <v>4500</v>
      </c>
      <c r="D2398" t="s">
        <v>137</v>
      </c>
      <c r="E2398">
        <v>2019</v>
      </c>
      <c r="F2398" t="s">
        <v>49</v>
      </c>
      <c r="G2398" t="s">
        <v>341</v>
      </c>
      <c r="H2398" s="1">
        <v>0.7</v>
      </c>
      <c r="I2398" s="1" t="str">
        <f t="shared" si="112"/>
        <v>3</v>
      </c>
      <c r="J2398" t="s">
        <v>13</v>
      </c>
      <c r="K2398" t="s">
        <v>4507</v>
      </c>
      <c r="L2398">
        <v>2.75</v>
      </c>
      <c r="M2398" t="str">
        <f t="shared" si="111"/>
        <v>Dissapointing</v>
      </c>
      <c r="N2398" t="str">
        <f t="shared" si="113"/>
        <v>Dissapointing</v>
      </c>
    </row>
    <row r="2399" spans="1:14" x14ac:dyDescent="0.25">
      <c r="A2399">
        <v>2314</v>
      </c>
      <c r="B2399" t="str">
        <f>TRIM(Table2[[#This Row],[Company (Manufacturer)]])</f>
        <v>Tree to Bar</v>
      </c>
      <c r="C2399" t="s">
        <v>4508</v>
      </c>
      <c r="D2399" t="s">
        <v>765</v>
      </c>
      <c r="E2399">
        <v>2019</v>
      </c>
      <c r="F2399" t="s">
        <v>46</v>
      </c>
      <c r="G2399" t="s">
        <v>46</v>
      </c>
      <c r="H2399" s="1">
        <v>0.7</v>
      </c>
      <c r="I2399" s="1" t="str">
        <f t="shared" si="112"/>
        <v>2</v>
      </c>
      <c r="J2399" t="s">
        <v>102</v>
      </c>
      <c r="K2399" t="s">
        <v>4509</v>
      </c>
      <c r="L2399">
        <v>3.5</v>
      </c>
      <c r="M2399" t="str">
        <f t="shared" si="111"/>
        <v>Satisfactory</v>
      </c>
      <c r="N2399" t="str">
        <f t="shared" si="113"/>
        <v>Satisfactory</v>
      </c>
    </row>
    <row r="2400" spans="1:14" x14ac:dyDescent="0.25">
      <c r="A2400">
        <v>1239</v>
      </c>
      <c r="B2400" t="str">
        <f>TRIM(Table2[[#This Row],[Company (Manufacturer)]])</f>
        <v>Treehouse</v>
      </c>
      <c r="C2400" t="s">
        <v>4510</v>
      </c>
      <c r="D2400" t="s">
        <v>10</v>
      </c>
      <c r="E2400">
        <v>2014</v>
      </c>
      <c r="F2400" t="s">
        <v>18</v>
      </c>
      <c r="G2400" t="s">
        <v>695</v>
      </c>
      <c r="H2400" s="1">
        <v>0.72</v>
      </c>
      <c r="I2400" s="1" t="str">
        <f t="shared" si="112"/>
        <v>2</v>
      </c>
      <c r="J2400" t="s">
        <v>102</v>
      </c>
      <c r="K2400" t="s">
        <v>4511</v>
      </c>
      <c r="L2400">
        <v>3</v>
      </c>
      <c r="M2400" t="str">
        <f t="shared" si="111"/>
        <v>Satisfactory</v>
      </c>
      <c r="N2400" t="str">
        <f t="shared" si="113"/>
        <v>Satisfactory</v>
      </c>
    </row>
    <row r="2401" spans="1:14" x14ac:dyDescent="0.25">
      <c r="A2401">
        <v>821</v>
      </c>
      <c r="B2401" t="str">
        <f>TRIM(Table2[[#This Row],[Company (Manufacturer)]])</f>
        <v>Treehouse aka Indaphoria</v>
      </c>
      <c r="C2401" t="s">
        <v>4512</v>
      </c>
      <c r="D2401" t="s">
        <v>10</v>
      </c>
      <c r="E2401">
        <v>2012</v>
      </c>
      <c r="F2401" t="s">
        <v>18</v>
      </c>
      <c r="G2401" t="s">
        <v>592</v>
      </c>
      <c r="H2401" s="1">
        <v>0.7</v>
      </c>
      <c r="I2401" s="1" t="str">
        <f t="shared" si="112"/>
        <v>3</v>
      </c>
      <c r="J2401" t="s">
        <v>1099</v>
      </c>
      <c r="K2401" t="s">
        <v>4513</v>
      </c>
      <c r="L2401">
        <v>3.25</v>
      </c>
      <c r="M2401" t="str">
        <f t="shared" si="111"/>
        <v>Satisfactory</v>
      </c>
      <c r="N2401" t="str">
        <f t="shared" si="113"/>
        <v>Satisfactory</v>
      </c>
    </row>
    <row r="2402" spans="1:14" x14ac:dyDescent="0.25">
      <c r="A2402">
        <v>907</v>
      </c>
      <c r="B2402" t="str">
        <f>TRIM(Table2[[#This Row],[Company (Manufacturer)]])</f>
        <v>Treehouse aka Indaphoria</v>
      </c>
      <c r="C2402" t="s">
        <v>4512</v>
      </c>
      <c r="D2402" t="s">
        <v>10</v>
      </c>
      <c r="E2402">
        <v>2012</v>
      </c>
      <c r="F2402" t="s">
        <v>18</v>
      </c>
      <c r="G2402" t="s">
        <v>4514</v>
      </c>
      <c r="H2402" s="1">
        <v>0.7</v>
      </c>
      <c r="I2402" s="1" t="str">
        <f t="shared" si="112"/>
        <v>3</v>
      </c>
      <c r="J2402" t="s">
        <v>1099</v>
      </c>
      <c r="K2402" t="s">
        <v>4515</v>
      </c>
      <c r="L2402">
        <v>2.75</v>
      </c>
      <c r="M2402" t="str">
        <f t="shared" si="111"/>
        <v>Dissapointing</v>
      </c>
      <c r="N2402" t="str">
        <f t="shared" si="113"/>
        <v>Dissapointing</v>
      </c>
    </row>
    <row r="2403" spans="1:14" x14ac:dyDescent="0.25">
      <c r="A2403">
        <v>2526</v>
      </c>
      <c r="B2403" t="str">
        <f>TRIM(Table2[[#This Row],[Company (Manufacturer)]])</f>
        <v>Triangle Roasters</v>
      </c>
      <c r="C2403" t="s">
        <v>4516</v>
      </c>
      <c r="D2403" t="s">
        <v>10</v>
      </c>
      <c r="E2403">
        <v>2020</v>
      </c>
      <c r="F2403" t="s">
        <v>163</v>
      </c>
      <c r="G2403" t="s">
        <v>4517</v>
      </c>
      <c r="H2403" s="1">
        <v>0.7</v>
      </c>
      <c r="I2403" s="1" t="str">
        <f t="shared" si="112"/>
        <v>2</v>
      </c>
      <c r="J2403" t="s">
        <v>102</v>
      </c>
      <c r="K2403" t="s">
        <v>4518</v>
      </c>
      <c r="L2403">
        <v>3.25</v>
      </c>
      <c r="M2403" t="str">
        <f t="shared" si="111"/>
        <v>Satisfactory</v>
      </c>
      <c r="N2403" t="str">
        <f t="shared" si="113"/>
        <v>Satisfactory</v>
      </c>
    </row>
    <row r="2404" spans="1:14" x14ac:dyDescent="0.25">
      <c r="A2404">
        <v>2526</v>
      </c>
      <c r="B2404" t="str">
        <f>TRIM(Table2[[#This Row],[Company (Manufacturer)]])</f>
        <v>Triangle Roasters</v>
      </c>
      <c r="C2404" t="s">
        <v>4516</v>
      </c>
      <c r="D2404" t="s">
        <v>10</v>
      </c>
      <c r="E2404">
        <v>2020</v>
      </c>
      <c r="F2404" t="s">
        <v>336</v>
      </c>
      <c r="G2404" t="s">
        <v>337</v>
      </c>
      <c r="H2404" s="1">
        <v>0.7</v>
      </c>
      <c r="I2404" s="1" t="str">
        <f t="shared" si="112"/>
        <v>2</v>
      </c>
      <c r="J2404" t="s">
        <v>102</v>
      </c>
      <c r="K2404" t="s">
        <v>4519</v>
      </c>
      <c r="L2404">
        <v>3.25</v>
      </c>
      <c r="M2404" t="str">
        <f t="shared" si="111"/>
        <v>Satisfactory</v>
      </c>
      <c r="N2404" t="str">
        <f t="shared" si="113"/>
        <v>Satisfactory</v>
      </c>
    </row>
    <row r="2405" spans="1:14" x14ac:dyDescent="0.25">
      <c r="A2405">
        <v>2530</v>
      </c>
      <c r="B2405" t="str">
        <f>TRIM(Table2[[#This Row],[Company (Manufacturer)]])</f>
        <v>Triangle Roasters</v>
      </c>
      <c r="C2405" t="s">
        <v>4516</v>
      </c>
      <c r="D2405" t="s">
        <v>10</v>
      </c>
      <c r="E2405">
        <v>2020</v>
      </c>
      <c r="F2405" t="s">
        <v>274</v>
      </c>
      <c r="G2405" t="s">
        <v>274</v>
      </c>
      <c r="H2405" s="1">
        <v>0.7</v>
      </c>
      <c r="I2405" s="1" t="str">
        <f t="shared" si="112"/>
        <v>2</v>
      </c>
      <c r="J2405" t="s">
        <v>102</v>
      </c>
      <c r="K2405" t="s">
        <v>4520</v>
      </c>
      <c r="L2405">
        <v>3.75</v>
      </c>
      <c r="M2405" t="str">
        <f t="shared" si="111"/>
        <v>Praiseworthy</v>
      </c>
      <c r="N2405" t="str">
        <f t="shared" si="113"/>
        <v>Praiseworthy</v>
      </c>
    </row>
    <row r="2406" spans="1:14" x14ac:dyDescent="0.25">
      <c r="A2406">
        <v>2664</v>
      </c>
      <c r="B2406" t="str">
        <f>TRIM(Table2[[#This Row],[Company (Manufacturer)]])</f>
        <v>Triangle Roasters</v>
      </c>
      <c r="C2406" t="s">
        <v>4516</v>
      </c>
      <c r="D2406" t="s">
        <v>10</v>
      </c>
      <c r="E2406">
        <v>2021</v>
      </c>
      <c r="F2406" t="s">
        <v>396</v>
      </c>
      <c r="G2406" t="s">
        <v>1250</v>
      </c>
      <c r="H2406" s="1">
        <v>0.7</v>
      </c>
      <c r="I2406" s="1" t="str">
        <f t="shared" si="112"/>
        <v>2</v>
      </c>
      <c r="J2406" t="s">
        <v>102</v>
      </c>
      <c r="K2406" t="s">
        <v>4521</v>
      </c>
      <c r="L2406">
        <v>3.25</v>
      </c>
      <c r="M2406" t="str">
        <f t="shared" si="111"/>
        <v>Satisfactory</v>
      </c>
      <c r="N2406" t="str">
        <f t="shared" si="113"/>
        <v>Satisfactory</v>
      </c>
    </row>
    <row r="2407" spans="1:14" x14ac:dyDescent="0.25">
      <c r="A2407">
        <v>2210</v>
      </c>
      <c r="B2407" t="str">
        <f>TRIM(Table2[[#This Row],[Company (Manufacturer)]])</f>
        <v>Tribar</v>
      </c>
      <c r="C2407" t="s">
        <v>4522</v>
      </c>
      <c r="D2407" t="s">
        <v>38</v>
      </c>
      <c r="E2407">
        <v>2018</v>
      </c>
      <c r="F2407" t="s">
        <v>38</v>
      </c>
      <c r="G2407" t="s">
        <v>334</v>
      </c>
      <c r="H2407" s="1">
        <v>0.73</v>
      </c>
      <c r="I2407" s="1" t="str">
        <f t="shared" si="112"/>
        <v>3</v>
      </c>
      <c r="J2407" t="s">
        <v>13</v>
      </c>
      <c r="K2407" t="s">
        <v>4523</v>
      </c>
      <c r="L2407">
        <v>3</v>
      </c>
      <c r="M2407" t="str">
        <f t="shared" si="111"/>
        <v>Satisfactory</v>
      </c>
      <c r="N2407" t="str">
        <f t="shared" si="113"/>
        <v>Satisfactory</v>
      </c>
    </row>
    <row r="2408" spans="1:14" x14ac:dyDescent="0.25">
      <c r="A2408">
        <v>2218</v>
      </c>
      <c r="B2408" t="str">
        <f>TRIM(Table2[[#This Row],[Company (Manufacturer)]])</f>
        <v>Tribar</v>
      </c>
      <c r="C2408" t="s">
        <v>4522</v>
      </c>
      <c r="D2408" t="s">
        <v>38</v>
      </c>
      <c r="E2408">
        <v>2018</v>
      </c>
      <c r="F2408" t="s">
        <v>38</v>
      </c>
      <c r="G2408" t="s">
        <v>4524</v>
      </c>
      <c r="H2408" s="1">
        <v>0.7</v>
      </c>
      <c r="I2408" s="1" t="str">
        <f t="shared" si="112"/>
        <v>3</v>
      </c>
      <c r="J2408" t="s">
        <v>13</v>
      </c>
      <c r="K2408" t="s">
        <v>4525</v>
      </c>
      <c r="L2408">
        <v>3.5</v>
      </c>
      <c r="M2408" t="str">
        <f t="shared" si="111"/>
        <v>Satisfactory</v>
      </c>
      <c r="N2408" t="str">
        <f t="shared" si="113"/>
        <v>Satisfactory</v>
      </c>
    </row>
    <row r="2409" spans="1:14" x14ac:dyDescent="0.25">
      <c r="A2409">
        <v>2470</v>
      </c>
      <c r="B2409" t="str">
        <f>TRIM(Table2[[#This Row],[Company (Manufacturer)]])</f>
        <v>Tribe</v>
      </c>
      <c r="C2409" t="s">
        <v>4526</v>
      </c>
      <c r="D2409" t="s">
        <v>229</v>
      </c>
      <c r="E2409">
        <v>2020</v>
      </c>
      <c r="F2409" t="s">
        <v>38</v>
      </c>
      <c r="G2409" t="s">
        <v>334</v>
      </c>
      <c r="H2409" s="1">
        <v>0.7</v>
      </c>
      <c r="I2409" s="1" t="str">
        <f t="shared" si="112"/>
        <v>2</v>
      </c>
      <c r="J2409" t="s">
        <v>102</v>
      </c>
      <c r="K2409" t="s">
        <v>4527</v>
      </c>
      <c r="L2409">
        <v>3</v>
      </c>
      <c r="M2409" t="str">
        <f t="shared" si="111"/>
        <v>Satisfactory</v>
      </c>
      <c r="N2409" t="str">
        <f t="shared" si="113"/>
        <v>Satisfactory</v>
      </c>
    </row>
    <row r="2410" spans="1:14" x14ac:dyDescent="0.25">
      <c r="A2410">
        <v>2490</v>
      </c>
      <c r="B2410" t="str">
        <f>TRIM(Table2[[#This Row],[Company (Manufacturer)]])</f>
        <v>Tribe</v>
      </c>
      <c r="C2410" t="s">
        <v>4526</v>
      </c>
      <c r="D2410" t="s">
        <v>229</v>
      </c>
      <c r="E2410">
        <v>2020</v>
      </c>
      <c r="F2410" t="s">
        <v>153</v>
      </c>
      <c r="G2410" t="s">
        <v>4528</v>
      </c>
      <c r="H2410" s="1">
        <v>0.7</v>
      </c>
      <c r="I2410" s="1" t="str">
        <f t="shared" si="112"/>
        <v>2</v>
      </c>
      <c r="J2410" t="s">
        <v>102</v>
      </c>
      <c r="K2410" t="s">
        <v>4529</v>
      </c>
      <c r="L2410">
        <v>2.75</v>
      </c>
      <c r="M2410" t="str">
        <f t="shared" si="111"/>
        <v>Dissapointing</v>
      </c>
      <c r="N2410" t="str">
        <f t="shared" si="113"/>
        <v>Dissapointing</v>
      </c>
    </row>
    <row r="2411" spans="1:14" x14ac:dyDescent="0.25">
      <c r="A2411">
        <v>2490</v>
      </c>
      <c r="B2411" t="str">
        <f>TRIM(Table2[[#This Row],[Company (Manufacturer)]])</f>
        <v>Tribe</v>
      </c>
      <c r="C2411" t="s">
        <v>4526</v>
      </c>
      <c r="D2411" t="s">
        <v>229</v>
      </c>
      <c r="E2411">
        <v>2020</v>
      </c>
      <c r="F2411" t="s">
        <v>313</v>
      </c>
      <c r="G2411" t="s">
        <v>4530</v>
      </c>
      <c r="H2411" s="1">
        <v>0.7</v>
      </c>
      <c r="I2411" s="1" t="str">
        <f t="shared" si="112"/>
        <v>2</v>
      </c>
      <c r="J2411" t="s">
        <v>102</v>
      </c>
      <c r="K2411" t="s">
        <v>4531</v>
      </c>
      <c r="L2411">
        <v>2.75</v>
      </c>
      <c r="M2411" t="str">
        <f t="shared" si="111"/>
        <v>Dissapointing</v>
      </c>
      <c r="N2411" t="str">
        <f t="shared" si="113"/>
        <v>Dissapointing</v>
      </c>
    </row>
    <row r="2412" spans="1:14" x14ac:dyDescent="0.25">
      <c r="A2412">
        <v>753</v>
      </c>
      <c r="B2412" t="str">
        <f>TRIM(Table2[[#This Row],[Company (Manufacturer)]])</f>
        <v>Tsara (Cinagra)</v>
      </c>
      <c r="C2412" t="s">
        <v>4532</v>
      </c>
      <c r="D2412" t="s">
        <v>15</v>
      </c>
      <c r="E2412">
        <v>2011</v>
      </c>
      <c r="F2412" t="s">
        <v>15</v>
      </c>
      <c r="G2412" t="s">
        <v>4533</v>
      </c>
      <c r="H2412" s="1">
        <v>0.72</v>
      </c>
      <c r="I2412" s="1" t="str">
        <f t="shared" si="112"/>
        <v/>
      </c>
      <c r="K2412" t="s">
        <v>1254</v>
      </c>
      <c r="L2412">
        <v>3.5</v>
      </c>
      <c r="M2412" t="str">
        <f t="shared" si="111"/>
        <v>Satisfactory</v>
      </c>
      <c r="N2412" t="str">
        <f t="shared" si="113"/>
        <v>Satisfactory</v>
      </c>
    </row>
    <row r="2413" spans="1:14" x14ac:dyDescent="0.25">
      <c r="A2413">
        <v>753</v>
      </c>
      <c r="B2413" t="str">
        <f>TRIM(Table2[[#This Row],[Company (Manufacturer)]])</f>
        <v>twenty-four blackbirds</v>
      </c>
      <c r="C2413" t="s">
        <v>4534</v>
      </c>
      <c r="D2413" t="s">
        <v>10</v>
      </c>
      <c r="E2413">
        <v>2011</v>
      </c>
      <c r="F2413" t="s">
        <v>18</v>
      </c>
      <c r="G2413" t="s">
        <v>18</v>
      </c>
      <c r="H2413" s="1">
        <v>0.73</v>
      </c>
      <c r="I2413" s="1" t="str">
        <f t="shared" si="112"/>
        <v>2</v>
      </c>
      <c r="J2413" t="s">
        <v>102</v>
      </c>
      <c r="K2413" t="s">
        <v>4535</v>
      </c>
      <c r="L2413">
        <v>2.75</v>
      </c>
      <c r="M2413" t="str">
        <f t="shared" si="111"/>
        <v>Dissapointing</v>
      </c>
      <c r="N2413" t="str">
        <f t="shared" si="113"/>
        <v>Dissapointing</v>
      </c>
    </row>
    <row r="2414" spans="1:14" x14ac:dyDescent="0.25">
      <c r="A2414">
        <v>1022</v>
      </c>
      <c r="B2414" t="str">
        <f>TRIM(Table2[[#This Row],[Company (Manufacturer)]])</f>
        <v>twenty-four blackbirds</v>
      </c>
      <c r="C2414" t="s">
        <v>4534</v>
      </c>
      <c r="D2414" t="s">
        <v>10</v>
      </c>
      <c r="E2414">
        <v>2013</v>
      </c>
      <c r="F2414" t="s">
        <v>18</v>
      </c>
      <c r="G2414" t="s">
        <v>4536</v>
      </c>
      <c r="H2414" s="1">
        <v>0.68</v>
      </c>
      <c r="I2414" s="1" t="str">
        <f t="shared" si="112"/>
        <v>2</v>
      </c>
      <c r="J2414" t="s">
        <v>102</v>
      </c>
      <c r="K2414" t="s">
        <v>4537</v>
      </c>
      <c r="L2414">
        <v>3.25</v>
      </c>
      <c r="M2414" t="str">
        <f t="shared" si="111"/>
        <v>Satisfactory</v>
      </c>
      <c r="N2414" t="str">
        <f t="shared" si="113"/>
        <v>Satisfactory</v>
      </c>
    </row>
    <row r="2415" spans="1:14" x14ac:dyDescent="0.25">
      <c r="A2415">
        <v>1026</v>
      </c>
      <c r="B2415" t="str">
        <f>TRIM(Table2[[#This Row],[Company (Manufacturer)]])</f>
        <v>twenty-four blackbirds</v>
      </c>
      <c r="C2415" t="s">
        <v>4534</v>
      </c>
      <c r="D2415" t="s">
        <v>10</v>
      </c>
      <c r="E2415">
        <v>2013</v>
      </c>
      <c r="F2415" t="s">
        <v>35</v>
      </c>
      <c r="G2415" t="s">
        <v>4538</v>
      </c>
      <c r="H2415" s="1">
        <v>0.75</v>
      </c>
      <c r="I2415" s="1" t="str">
        <f t="shared" si="112"/>
        <v>2</v>
      </c>
      <c r="J2415" t="s">
        <v>102</v>
      </c>
      <c r="K2415" t="s">
        <v>4539</v>
      </c>
      <c r="L2415">
        <v>2.5</v>
      </c>
      <c r="M2415" t="str">
        <f t="shared" si="111"/>
        <v>Dissapointing</v>
      </c>
      <c r="N2415" t="str">
        <f t="shared" si="113"/>
        <v>Dissapointing</v>
      </c>
    </row>
    <row r="2416" spans="1:14" x14ac:dyDescent="0.25">
      <c r="A2416">
        <v>1235</v>
      </c>
      <c r="B2416" t="str">
        <f>TRIM(Table2[[#This Row],[Company (Manufacturer)]])</f>
        <v>twenty-four blackbirds</v>
      </c>
      <c r="C2416" t="s">
        <v>4534</v>
      </c>
      <c r="D2416" t="s">
        <v>10</v>
      </c>
      <c r="E2416">
        <v>2014</v>
      </c>
      <c r="F2416" t="s">
        <v>15</v>
      </c>
      <c r="G2416" t="s">
        <v>4540</v>
      </c>
      <c r="H2416" s="1">
        <v>0.75</v>
      </c>
      <c r="I2416" s="1" t="str">
        <f t="shared" si="112"/>
        <v>2</v>
      </c>
      <c r="J2416" t="s">
        <v>102</v>
      </c>
      <c r="K2416" t="s">
        <v>4541</v>
      </c>
      <c r="L2416">
        <v>3.5</v>
      </c>
      <c r="M2416" t="str">
        <f t="shared" si="111"/>
        <v>Satisfactory</v>
      </c>
      <c r="N2416" t="str">
        <f t="shared" si="113"/>
        <v>Satisfactory</v>
      </c>
    </row>
    <row r="2417" spans="1:14" x14ac:dyDescent="0.25">
      <c r="A2417">
        <v>1700</v>
      </c>
      <c r="B2417" t="str">
        <f>TRIM(Table2[[#This Row],[Company (Manufacturer)]])</f>
        <v>twenty-four blackbirds</v>
      </c>
      <c r="C2417" t="s">
        <v>4534</v>
      </c>
      <c r="D2417" t="s">
        <v>10</v>
      </c>
      <c r="E2417">
        <v>2015</v>
      </c>
      <c r="F2417" t="s">
        <v>18</v>
      </c>
      <c r="G2417" t="s">
        <v>191</v>
      </c>
      <c r="H2417" s="1">
        <v>0.75</v>
      </c>
      <c r="I2417" s="1" t="str">
        <f t="shared" si="112"/>
        <v>2</v>
      </c>
      <c r="J2417" t="s">
        <v>102</v>
      </c>
      <c r="K2417" t="s">
        <v>4542</v>
      </c>
      <c r="L2417">
        <v>2.75</v>
      </c>
      <c r="M2417" t="str">
        <f t="shared" si="111"/>
        <v>Dissapointing</v>
      </c>
      <c r="N2417" t="str">
        <f t="shared" si="113"/>
        <v>Dissapointing</v>
      </c>
    </row>
    <row r="2418" spans="1:14" x14ac:dyDescent="0.25">
      <c r="A2418">
        <v>1700</v>
      </c>
      <c r="B2418" t="str">
        <f>TRIM(Table2[[#This Row],[Company (Manufacturer)]])</f>
        <v>twenty-four blackbirds</v>
      </c>
      <c r="C2418" t="s">
        <v>4534</v>
      </c>
      <c r="D2418" t="s">
        <v>10</v>
      </c>
      <c r="E2418">
        <v>2015</v>
      </c>
      <c r="F2418" t="s">
        <v>46</v>
      </c>
      <c r="G2418" t="s">
        <v>4543</v>
      </c>
      <c r="H2418" s="1">
        <v>0.75</v>
      </c>
      <c r="I2418" s="1" t="str">
        <f t="shared" si="112"/>
        <v>2</v>
      </c>
      <c r="J2418" t="s">
        <v>102</v>
      </c>
      <c r="K2418" t="s">
        <v>4544</v>
      </c>
      <c r="L2418">
        <v>3.5</v>
      </c>
      <c r="M2418" t="str">
        <f t="shared" si="111"/>
        <v>Satisfactory</v>
      </c>
      <c r="N2418" t="str">
        <f t="shared" si="113"/>
        <v>Satisfactory</v>
      </c>
    </row>
    <row r="2419" spans="1:14" x14ac:dyDescent="0.25">
      <c r="A2419">
        <v>1996</v>
      </c>
      <c r="B2419" t="str">
        <f>TRIM(Table2[[#This Row],[Company (Manufacturer)]])</f>
        <v>twenty-four blackbirds</v>
      </c>
      <c r="C2419" t="s">
        <v>4534</v>
      </c>
      <c r="D2419" t="s">
        <v>10</v>
      </c>
      <c r="E2419">
        <v>2017</v>
      </c>
      <c r="F2419" t="s">
        <v>11</v>
      </c>
      <c r="G2419" t="s">
        <v>302</v>
      </c>
      <c r="H2419" s="1">
        <v>0.75</v>
      </c>
      <c r="I2419" s="1" t="str">
        <f t="shared" si="112"/>
        <v>2</v>
      </c>
      <c r="J2419" t="s">
        <v>102</v>
      </c>
      <c r="K2419" t="s">
        <v>4545</v>
      </c>
      <c r="L2419">
        <v>3.25</v>
      </c>
      <c r="M2419" t="str">
        <f t="shared" si="111"/>
        <v>Satisfactory</v>
      </c>
      <c r="N2419" t="str">
        <f t="shared" si="113"/>
        <v>Satisfactory</v>
      </c>
    </row>
    <row r="2420" spans="1:14" x14ac:dyDescent="0.25">
      <c r="A2420">
        <v>1740</v>
      </c>
      <c r="B2420" t="str">
        <f>TRIM(Table2[[#This Row],[Company (Manufacturer)]])</f>
        <v>Two Ravens</v>
      </c>
      <c r="C2420" t="s">
        <v>4546</v>
      </c>
      <c r="D2420" t="s">
        <v>10</v>
      </c>
      <c r="E2420">
        <v>2016</v>
      </c>
      <c r="F2420" t="s">
        <v>38</v>
      </c>
      <c r="G2420" t="s">
        <v>38</v>
      </c>
      <c r="H2420" s="1">
        <v>0.6</v>
      </c>
      <c r="I2420" s="1" t="str">
        <f t="shared" si="112"/>
        <v>3</v>
      </c>
      <c r="J2420" t="s">
        <v>13</v>
      </c>
      <c r="K2420" t="s">
        <v>4547</v>
      </c>
      <c r="L2420">
        <v>3</v>
      </c>
      <c r="M2420" t="str">
        <f t="shared" si="111"/>
        <v>Satisfactory</v>
      </c>
      <c r="N2420" t="str">
        <f t="shared" si="113"/>
        <v>Satisfactory</v>
      </c>
    </row>
    <row r="2421" spans="1:14" x14ac:dyDescent="0.25">
      <c r="A2421">
        <v>709</v>
      </c>
      <c r="B2421" t="str">
        <f>TRIM(Table2[[#This Row],[Company (Manufacturer)]])</f>
        <v>Un Dimanche A Paris</v>
      </c>
      <c r="C2421" t="s">
        <v>4548</v>
      </c>
      <c r="D2421" t="s">
        <v>34</v>
      </c>
      <c r="E2421">
        <v>2011</v>
      </c>
      <c r="F2421" t="s">
        <v>18</v>
      </c>
      <c r="G2421" t="s">
        <v>18</v>
      </c>
      <c r="H2421" s="1">
        <v>0.63</v>
      </c>
      <c r="I2421" s="1" t="str">
        <f t="shared" si="112"/>
        <v/>
      </c>
      <c r="K2421" t="s">
        <v>4549</v>
      </c>
      <c r="L2421">
        <v>3.75</v>
      </c>
      <c r="M2421" t="str">
        <f t="shared" si="111"/>
        <v>Praiseworthy</v>
      </c>
      <c r="N2421" t="str">
        <f t="shared" si="113"/>
        <v>Praiseworthy</v>
      </c>
    </row>
    <row r="2422" spans="1:14" x14ac:dyDescent="0.25">
      <c r="A2422">
        <v>2000</v>
      </c>
      <c r="B2422" t="str">
        <f>TRIM(Table2[[#This Row],[Company (Manufacturer)]])</f>
        <v>Uncouth</v>
      </c>
      <c r="C2422" t="s">
        <v>4550</v>
      </c>
      <c r="D2422" t="s">
        <v>229</v>
      </c>
      <c r="E2422">
        <v>2017</v>
      </c>
      <c r="F2422" t="s">
        <v>18</v>
      </c>
      <c r="G2422" t="s">
        <v>18</v>
      </c>
      <c r="H2422" s="1">
        <v>0.75</v>
      </c>
      <c r="I2422" s="1" t="str">
        <f t="shared" si="112"/>
        <v>2</v>
      </c>
      <c r="J2422" t="s">
        <v>102</v>
      </c>
      <c r="K2422" t="s">
        <v>4551</v>
      </c>
      <c r="L2422">
        <v>2.75</v>
      </c>
      <c r="M2422" t="str">
        <f t="shared" si="111"/>
        <v>Dissapointing</v>
      </c>
      <c r="N2422" t="str">
        <f t="shared" si="113"/>
        <v>Dissapointing</v>
      </c>
    </row>
    <row r="2423" spans="1:14" x14ac:dyDescent="0.25">
      <c r="A2423">
        <v>2004</v>
      </c>
      <c r="B2423" t="str">
        <f>TRIM(Table2[[#This Row],[Company (Manufacturer)]])</f>
        <v>Uncouth</v>
      </c>
      <c r="C2423" t="s">
        <v>4550</v>
      </c>
      <c r="D2423" t="s">
        <v>229</v>
      </c>
      <c r="E2423">
        <v>2017</v>
      </c>
      <c r="F2423" t="s">
        <v>11</v>
      </c>
      <c r="G2423" t="s">
        <v>11</v>
      </c>
      <c r="H2423" s="1">
        <v>0.75</v>
      </c>
      <c r="I2423" s="1" t="str">
        <f t="shared" si="112"/>
        <v>2</v>
      </c>
      <c r="J2423" t="s">
        <v>102</v>
      </c>
      <c r="K2423" t="s">
        <v>4552</v>
      </c>
      <c r="L2423">
        <v>3</v>
      </c>
      <c r="M2423" t="str">
        <f t="shared" si="111"/>
        <v>Satisfactory</v>
      </c>
      <c r="N2423" t="str">
        <f t="shared" si="113"/>
        <v>Satisfactory</v>
      </c>
    </row>
    <row r="2424" spans="1:14" x14ac:dyDescent="0.25">
      <c r="A2424">
        <v>2004</v>
      </c>
      <c r="B2424" t="str">
        <f>TRIM(Table2[[#This Row],[Company (Manufacturer)]])</f>
        <v>Uncouth</v>
      </c>
      <c r="C2424" t="s">
        <v>4550</v>
      </c>
      <c r="D2424" t="s">
        <v>229</v>
      </c>
      <c r="E2424">
        <v>2017</v>
      </c>
      <c r="F2424" t="s">
        <v>274</v>
      </c>
      <c r="G2424" t="s">
        <v>274</v>
      </c>
      <c r="H2424" s="1">
        <v>0.75</v>
      </c>
      <c r="I2424" s="1" t="str">
        <f t="shared" si="112"/>
        <v>2</v>
      </c>
      <c r="J2424" t="s">
        <v>102</v>
      </c>
      <c r="K2424" t="s">
        <v>4553</v>
      </c>
      <c r="L2424">
        <v>3.25</v>
      </c>
      <c r="M2424" t="str">
        <f t="shared" si="111"/>
        <v>Satisfactory</v>
      </c>
      <c r="N2424" t="str">
        <f t="shared" si="113"/>
        <v>Satisfactory</v>
      </c>
    </row>
    <row r="2425" spans="1:14" x14ac:dyDescent="0.25">
      <c r="A2425">
        <v>1438</v>
      </c>
      <c r="B2425" t="str">
        <f>TRIM(Table2[[#This Row],[Company (Manufacturer)]])</f>
        <v>Undone</v>
      </c>
      <c r="C2425" t="s">
        <v>4554</v>
      </c>
      <c r="D2425" t="s">
        <v>10</v>
      </c>
      <c r="E2425">
        <v>2014</v>
      </c>
      <c r="F2425" t="s">
        <v>163</v>
      </c>
      <c r="G2425" t="s">
        <v>1916</v>
      </c>
      <c r="H2425" s="1">
        <v>0.74</v>
      </c>
      <c r="I2425" s="1" t="str">
        <f t="shared" si="112"/>
        <v>2</v>
      </c>
      <c r="J2425" t="s">
        <v>102</v>
      </c>
      <c r="K2425" t="s">
        <v>4555</v>
      </c>
      <c r="L2425">
        <v>2.75</v>
      </c>
      <c r="M2425" t="str">
        <f t="shared" si="111"/>
        <v>Dissapointing</v>
      </c>
      <c r="N2425" t="str">
        <f t="shared" si="113"/>
        <v>Dissapointing</v>
      </c>
    </row>
    <row r="2426" spans="1:14" x14ac:dyDescent="0.25">
      <c r="A2426">
        <v>1438</v>
      </c>
      <c r="B2426" t="str">
        <f>TRIM(Table2[[#This Row],[Company (Manufacturer)]])</f>
        <v>Undone</v>
      </c>
      <c r="C2426" t="s">
        <v>4554</v>
      </c>
      <c r="D2426" t="s">
        <v>10</v>
      </c>
      <c r="E2426">
        <v>2014</v>
      </c>
      <c r="F2426" t="s">
        <v>18</v>
      </c>
      <c r="G2426" t="s">
        <v>4556</v>
      </c>
      <c r="H2426" s="1">
        <v>0.7</v>
      </c>
      <c r="I2426" s="1" t="str">
        <f t="shared" si="112"/>
        <v>2</v>
      </c>
      <c r="J2426" t="s">
        <v>102</v>
      </c>
      <c r="K2426" t="s">
        <v>4557</v>
      </c>
      <c r="L2426">
        <v>3</v>
      </c>
      <c r="M2426" t="str">
        <f t="shared" si="111"/>
        <v>Satisfactory</v>
      </c>
      <c r="N2426" t="str">
        <f t="shared" si="113"/>
        <v>Satisfactory</v>
      </c>
    </row>
    <row r="2427" spans="1:14" x14ac:dyDescent="0.25">
      <c r="A2427">
        <v>1752</v>
      </c>
      <c r="B2427" t="str">
        <f>TRIM(Table2[[#This Row],[Company (Manufacturer)]])</f>
        <v>Upchurch</v>
      </c>
      <c r="C2427" t="s">
        <v>4558</v>
      </c>
      <c r="D2427" t="s">
        <v>10</v>
      </c>
      <c r="E2427">
        <v>2016</v>
      </c>
      <c r="F2427" t="s">
        <v>15</v>
      </c>
      <c r="G2427" t="s">
        <v>4559</v>
      </c>
      <c r="H2427" s="1">
        <v>0.72</v>
      </c>
      <c r="I2427" s="1" t="str">
        <f t="shared" si="112"/>
        <v>2</v>
      </c>
      <c r="J2427" t="s">
        <v>102</v>
      </c>
      <c r="K2427" t="s">
        <v>4560</v>
      </c>
      <c r="L2427">
        <v>3</v>
      </c>
      <c r="M2427" t="str">
        <f t="shared" si="111"/>
        <v>Satisfactory</v>
      </c>
      <c r="N2427" t="str">
        <f t="shared" si="113"/>
        <v>Satisfactory</v>
      </c>
    </row>
    <row r="2428" spans="1:14" x14ac:dyDescent="0.25">
      <c r="A2428">
        <v>1752</v>
      </c>
      <c r="B2428" t="str">
        <f>TRIM(Table2[[#This Row],[Company (Manufacturer)]])</f>
        <v>Upchurch</v>
      </c>
      <c r="C2428" t="s">
        <v>4558</v>
      </c>
      <c r="D2428" t="s">
        <v>10</v>
      </c>
      <c r="E2428">
        <v>2016</v>
      </c>
      <c r="F2428" t="s">
        <v>11</v>
      </c>
      <c r="G2428" t="s">
        <v>4561</v>
      </c>
      <c r="H2428" s="1">
        <v>0.72</v>
      </c>
      <c r="I2428" s="1" t="str">
        <f t="shared" si="112"/>
        <v>2</v>
      </c>
      <c r="J2428" t="s">
        <v>102</v>
      </c>
      <c r="K2428" t="s">
        <v>4562</v>
      </c>
      <c r="L2428">
        <v>3.25</v>
      </c>
      <c r="M2428" t="str">
        <f t="shared" si="111"/>
        <v>Satisfactory</v>
      </c>
      <c r="N2428" t="str">
        <f t="shared" si="113"/>
        <v>Satisfactory</v>
      </c>
    </row>
    <row r="2429" spans="1:14" x14ac:dyDescent="0.25">
      <c r="A2429">
        <v>1327</v>
      </c>
      <c r="B2429" t="str">
        <f>TRIM(Table2[[#This Row],[Company (Manufacturer)]])</f>
        <v>Urzi</v>
      </c>
      <c r="C2429" t="s">
        <v>4563</v>
      </c>
      <c r="D2429" t="s">
        <v>238</v>
      </c>
      <c r="E2429">
        <v>2014</v>
      </c>
      <c r="F2429" t="s">
        <v>27</v>
      </c>
      <c r="G2429" t="s">
        <v>4564</v>
      </c>
      <c r="H2429" s="1">
        <v>0.65</v>
      </c>
      <c r="I2429" s="1" t="str">
        <f t="shared" si="112"/>
        <v>4</v>
      </c>
      <c r="J2429" t="s">
        <v>130</v>
      </c>
      <c r="K2429" t="s">
        <v>4565</v>
      </c>
      <c r="L2429">
        <v>3.25</v>
      </c>
      <c r="M2429" t="str">
        <f t="shared" si="111"/>
        <v>Satisfactory</v>
      </c>
      <c r="N2429" t="str">
        <f t="shared" si="113"/>
        <v>Satisfactory</v>
      </c>
    </row>
    <row r="2430" spans="1:14" x14ac:dyDescent="0.25">
      <c r="A2430">
        <v>1968</v>
      </c>
      <c r="B2430" t="str">
        <f>TRIM(Table2[[#This Row],[Company (Manufacturer)]])</f>
        <v>Utopick</v>
      </c>
      <c r="C2430" t="s">
        <v>4566</v>
      </c>
      <c r="D2430" t="s">
        <v>211</v>
      </c>
      <c r="E2430">
        <v>2017</v>
      </c>
      <c r="F2430" t="s">
        <v>49</v>
      </c>
      <c r="G2430" t="s">
        <v>3530</v>
      </c>
      <c r="H2430" s="1">
        <v>0.7</v>
      </c>
      <c r="I2430" s="1" t="str">
        <f t="shared" si="112"/>
        <v>3</v>
      </c>
      <c r="J2430" t="s">
        <v>13</v>
      </c>
      <c r="K2430" t="s">
        <v>4567</v>
      </c>
      <c r="L2430">
        <v>3.75</v>
      </c>
      <c r="M2430" t="str">
        <f t="shared" si="111"/>
        <v>Praiseworthy</v>
      </c>
      <c r="N2430" t="str">
        <f t="shared" si="113"/>
        <v>Praiseworthy</v>
      </c>
    </row>
    <row r="2431" spans="1:14" x14ac:dyDescent="0.25">
      <c r="A2431">
        <v>2210</v>
      </c>
      <c r="B2431" t="str">
        <f>TRIM(Table2[[#This Row],[Company (Manufacturer)]])</f>
        <v>Utopick</v>
      </c>
      <c r="C2431" t="s">
        <v>4566</v>
      </c>
      <c r="D2431" t="s">
        <v>211</v>
      </c>
      <c r="E2431">
        <v>2018</v>
      </c>
      <c r="F2431" t="s">
        <v>163</v>
      </c>
      <c r="G2431" t="s">
        <v>4568</v>
      </c>
      <c r="H2431" s="1">
        <v>0.7</v>
      </c>
      <c r="I2431" s="1" t="str">
        <f t="shared" si="112"/>
        <v>3</v>
      </c>
      <c r="J2431" t="s">
        <v>13</v>
      </c>
      <c r="K2431" t="s">
        <v>4569</v>
      </c>
      <c r="L2431">
        <v>3.75</v>
      </c>
      <c r="M2431" t="str">
        <f t="shared" si="111"/>
        <v>Praiseworthy</v>
      </c>
      <c r="N2431" t="str">
        <f t="shared" si="113"/>
        <v>Praiseworthy</v>
      </c>
    </row>
    <row r="2432" spans="1:14" x14ac:dyDescent="0.25">
      <c r="A2432">
        <v>2478</v>
      </c>
      <c r="B2432" t="str">
        <f>TRIM(Table2[[#This Row],[Company (Manufacturer)]])</f>
        <v>Vaka</v>
      </c>
      <c r="C2432" t="s">
        <v>4570</v>
      </c>
      <c r="D2432" t="s">
        <v>229</v>
      </c>
      <c r="E2432">
        <v>2020</v>
      </c>
      <c r="F2432" t="s">
        <v>230</v>
      </c>
      <c r="G2432" t="s">
        <v>4571</v>
      </c>
      <c r="H2432" s="1">
        <v>0.74</v>
      </c>
      <c r="I2432" s="1" t="str">
        <f t="shared" si="112"/>
        <v>3</v>
      </c>
      <c r="J2432" t="s">
        <v>13</v>
      </c>
      <c r="K2432" t="s">
        <v>4572</v>
      </c>
      <c r="L2432">
        <v>3.5</v>
      </c>
      <c r="M2432" t="str">
        <f t="shared" si="111"/>
        <v>Satisfactory</v>
      </c>
      <c r="N2432" t="str">
        <f t="shared" si="113"/>
        <v>Satisfactory</v>
      </c>
    </row>
    <row r="2433" spans="1:14" x14ac:dyDescent="0.25">
      <c r="A2433">
        <v>63</v>
      </c>
      <c r="B2433" t="str">
        <f>TRIM(Table2[[#This Row],[Company (Manufacturer)]])</f>
        <v>Valrhona</v>
      </c>
      <c r="C2433" t="s">
        <v>4573</v>
      </c>
      <c r="D2433" t="s">
        <v>34</v>
      </c>
      <c r="E2433">
        <v>2006</v>
      </c>
      <c r="F2433" t="s">
        <v>239</v>
      </c>
      <c r="G2433" t="s">
        <v>4574</v>
      </c>
      <c r="H2433" s="1">
        <v>0.66</v>
      </c>
      <c r="I2433" s="1" t="str">
        <f t="shared" si="112"/>
        <v>5</v>
      </c>
      <c r="J2433" t="s">
        <v>145</v>
      </c>
      <c r="K2433" t="s">
        <v>4575</v>
      </c>
      <c r="L2433">
        <v>3</v>
      </c>
      <c r="M2433" t="str">
        <f t="shared" si="111"/>
        <v>Satisfactory</v>
      </c>
      <c r="N2433" t="str">
        <f t="shared" si="113"/>
        <v>Satisfactory</v>
      </c>
    </row>
    <row r="2434" spans="1:14" x14ac:dyDescent="0.25">
      <c r="A2434">
        <v>63</v>
      </c>
      <c r="B2434" t="str">
        <f>TRIM(Table2[[#This Row],[Company (Manufacturer)]])</f>
        <v>Valrhona</v>
      </c>
      <c r="C2434" t="s">
        <v>4573</v>
      </c>
      <c r="D2434" t="s">
        <v>34</v>
      </c>
      <c r="E2434">
        <v>2006</v>
      </c>
      <c r="F2434" t="s">
        <v>239</v>
      </c>
      <c r="G2434" t="s">
        <v>4576</v>
      </c>
      <c r="H2434" s="1">
        <v>0.7</v>
      </c>
      <c r="I2434" s="1" t="str">
        <f t="shared" si="112"/>
        <v>5</v>
      </c>
      <c r="J2434" t="s">
        <v>145</v>
      </c>
      <c r="K2434" t="s">
        <v>4577</v>
      </c>
      <c r="L2434">
        <v>3.75</v>
      </c>
      <c r="M2434" t="str">
        <f t="shared" ref="M2434:M2497" si="114">VLOOKUP(L2434,$S$10:$T$15,2,TRUE)</f>
        <v>Praiseworthy</v>
      </c>
      <c r="N2434" t="str">
        <f t="shared" si="113"/>
        <v>Praiseworthy</v>
      </c>
    </row>
    <row r="2435" spans="1:14" x14ac:dyDescent="0.25">
      <c r="A2435">
        <v>75</v>
      </c>
      <c r="B2435" t="str">
        <f>TRIM(Table2[[#This Row],[Company (Manufacturer)]])</f>
        <v>Valrhona</v>
      </c>
      <c r="C2435" t="s">
        <v>4573</v>
      </c>
      <c r="D2435" t="s">
        <v>34</v>
      </c>
      <c r="E2435">
        <v>2006</v>
      </c>
      <c r="F2435" t="s">
        <v>149</v>
      </c>
      <c r="G2435" t="s">
        <v>4578</v>
      </c>
      <c r="H2435" s="1">
        <v>0.64</v>
      </c>
      <c r="I2435" s="1" t="str">
        <f t="shared" ref="I2435:I2498" si="115">LEFT(J2435,1)</f>
        <v>5</v>
      </c>
      <c r="J2435" t="s">
        <v>145</v>
      </c>
      <c r="K2435" t="s">
        <v>4579</v>
      </c>
      <c r="L2435">
        <v>2.5</v>
      </c>
      <c r="M2435" t="str">
        <f t="shared" si="114"/>
        <v>Dissapointing</v>
      </c>
      <c r="N2435" t="str">
        <f t="shared" ref="N2435:N2498" si="116">IF(AND(L2435 &gt;= 1, L2435&lt; 2), "Unpleaseant", IF(AND(L2435 &gt;= 2, L2435 &lt;3), "Dissapointing", IF(AND(L2435 &gt;= 3, L2435&lt;3.75), "Satisfactory", IF(AND(L2435&gt;=3.75, L2435&lt; 4), "Praiseworthy", IF(AND(L2435 &gt;=4, L2435&lt;5), "Premium", "Elite")))))</f>
        <v>Dissapointing</v>
      </c>
    </row>
    <row r="2436" spans="1:14" x14ac:dyDescent="0.25">
      <c r="A2436">
        <v>75</v>
      </c>
      <c r="B2436" t="str">
        <f>TRIM(Table2[[#This Row],[Company (Manufacturer)]])</f>
        <v>Valrhona</v>
      </c>
      <c r="C2436" t="s">
        <v>4573</v>
      </c>
      <c r="D2436" t="s">
        <v>34</v>
      </c>
      <c r="E2436">
        <v>2006</v>
      </c>
      <c r="F2436" t="s">
        <v>27</v>
      </c>
      <c r="G2436" t="s">
        <v>4580</v>
      </c>
      <c r="H2436" s="1">
        <v>0.64</v>
      </c>
      <c r="I2436" s="1" t="str">
        <f t="shared" si="115"/>
        <v>5</v>
      </c>
      <c r="J2436" t="s">
        <v>145</v>
      </c>
      <c r="K2436" t="s">
        <v>4581</v>
      </c>
      <c r="L2436">
        <v>3</v>
      </c>
      <c r="M2436" t="str">
        <f t="shared" si="114"/>
        <v>Satisfactory</v>
      </c>
      <c r="N2436" t="str">
        <f t="shared" si="116"/>
        <v>Satisfactory</v>
      </c>
    </row>
    <row r="2437" spans="1:14" x14ac:dyDescent="0.25">
      <c r="A2437">
        <v>75</v>
      </c>
      <c r="B2437" t="str">
        <f>TRIM(Table2[[#This Row],[Company (Manufacturer)]])</f>
        <v>Valrhona</v>
      </c>
      <c r="C2437" t="s">
        <v>4573</v>
      </c>
      <c r="D2437" t="s">
        <v>34</v>
      </c>
      <c r="E2437">
        <v>2006</v>
      </c>
      <c r="F2437" t="s">
        <v>15</v>
      </c>
      <c r="G2437" t="s">
        <v>4582</v>
      </c>
      <c r="H2437" s="1">
        <v>0.64</v>
      </c>
      <c r="I2437" s="1" t="str">
        <f t="shared" si="115"/>
        <v>5</v>
      </c>
      <c r="J2437" t="s">
        <v>145</v>
      </c>
      <c r="K2437" t="s">
        <v>4583</v>
      </c>
      <c r="L2437">
        <v>3.5</v>
      </c>
      <c r="M2437" t="str">
        <f t="shared" si="114"/>
        <v>Satisfactory</v>
      </c>
      <c r="N2437" t="str">
        <f t="shared" si="116"/>
        <v>Satisfactory</v>
      </c>
    </row>
    <row r="2438" spans="1:14" x14ac:dyDescent="0.25">
      <c r="A2438">
        <v>117</v>
      </c>
      <c r="B2438" t="str">
        <f>TRIM(Table2[[#This Row],[Company (Manufacturer)]])</f>
        <v>Valrhona</v>
      </c>
      <c r="C2438" t="s">
        <v>4573</v>
      </c>
      <c r="D2438" t="s">
        <v>34</v>
      </c>
      <c r="E2438">
        <v>2007</v>
      </c>
      <c r="F2438" t="s">
        <v>239</v>
      </c>
      <c r="G2438" t="s">
        <v>4584</v>
      </c>
      <c r="H2438" s="1">
        <v>0.72</v>
      </c>
      <c r="I2438" s="1" t="str">
        <f t="shared" si="115"/>
        <v>5</v>
      </c>
      <c r="J2438" t="s">
        <v>145</v>
      </c>
      <c r="K2438" t="s">
        <v>4585</v>
      </c>
      <c r="L2438">
        <v>3</v>
      </c>
      <c r="M2438" t="str">
        <f t="shared" si="114"/>
        <v>Satisfactory</v>
      </c>
      <c r="N2438" t="str">
        <f t="shared" si="116"/>
        <v>Satisfactory</v>
      </c>
    </row>
    <row r="2439" spans="1:14" x14ac:dyDescent="0.25">
      <c r="A2439">
        <v>129</v>
      </c>
      <c r="B2439" t="str">
        <f>TRIM(Table2[[#This Row],[Company (Manufacturer)]])</f>
        <v>Valrhona</v>
      </c>
      <c r="C2439" t="s">
        <v>4573</v>
      </c>
      <c r="D2439" t="s">
        <v>34</v>
      </c>
      <c r="E2439">
        <v>2007</v>
      </c>
      <c r="F2439" t="s">
        <v>27</v>
      </c>
      <c r="G2439" t="s">
        <v>4586</v>
      </c>
      <c r="H2439" s="1">
        <v>0.65</v>
      </c>
      <c r="I2439" s="1" t="str">
        <f t="shared" si="115"/>
        <v>5</v>
      </c>
      <c r="J2439" t="s">
        <v>145</v>
      </c>
      <c r="K2439" t="s">
        <v>4587</v>
      </c>
      <c r="L2439">
        <v>3.75</v>
      </c>
      <c r="M2439" t="str">
        <f t="shared" si="114"/>
        <v>Praiseworthy</v>
      </c>
      <c r="N2439" t="str">
        <f t="shared" si="116"/>
        <v>Praiseworthy</v>
      </c>
    </row>
    <row r="2440" spans="1:14" x14ac:dyDescent="0.25">
      <c r="A2440">
        <v>129</v>
      </c>
      <c r="B2440" t="str">
        <f>TRIM(Table2[[#This Row],[Company (Manufacturer)]])</f>
        <v>Valrhona</v>
      </c>
      <c r="C2440" t="s">
        <v>4573</v>
      </c>
      <c r="D2440" t="s">
        <v>34</v>
      </c>
      <c r="E2440">
        <v>2007</v>
      </c>
      <c r="F2440" t="s">
        <v>15</v>
      </c>
      <c r="G2440" t="s">
        <v>4588</v>
      </c>
      <c r="H2440" s="1">
        <v>0.64</v>
      </c>
      <c r="I2440" s="1" t="str">
        <f t="shared" si="115"/>
        <v>5</v>
      </c>
      <c r="J2440" t="s">
        <v>145</v>
      </c>
      <c r="K2440" t="s">
        <v>4589</v>
      </c>
      <c r="L2440">
        <v>4</v>
      </c>
      <c r="M2440" t="str">
        <f t="shared" si="114"/>
        <v>Premium</v>
      </c>
      <c r="N2440" t="str">
        <f t="shared" si="116"/>
        <v>Premium</v>
      </c>
    </row>
    <row r="2441" spans="1:14" x14ac:dyDescent="0.25">
      <c r="A2441">
        <v>147</v>
      </c>
      <c r="B2441" t="str">
        <f>TRIM(Table2[[#This Row],[Company (Manufacturer)]])</f>
        <v>Valrhona</v>
      </c>
      <c r="C2441" t="s">
        <v>4573</v>
      </c>
      <c r="D2441" t="s">
        <v>34</v>
      </c>
      <c r="E2441">
        <v>2007</v>
      </c>
      <c r="F2441" t="s">
        <v>239</v>
      </c>
      <c r="G2441" t="s">
        <v>4590</v>
      </c>
      <c r="H2441" s="1">
        <v>0.85</v>
      </c>
      <c r="I2441" s="1" t="str">
        <f t="shared" si="115"/>
        <v>5</v>
      </c>
      <c r="J2441" t="s">
        <v>145</v>
      </c>
      <c r="K2441" t="s">
        <v>4591</v>
      </c>
      <c r="L2441">
        <v>1.5</v>
      </c>
      <c r="M2441" t="str">
        <f t="shared" si="114"/>
        <v>Unpleasant</v>
      </c>
      <c r="N2441" t="str">
        <f t="shared" si="116"/>
        <v>Unpleaseant</v>
      </c>
    </row>
    <row r="2442" spans="1:14" x14ac:dyDescent="0.25">
      <c r="A2442">
        <v>153</v>
      </c>
      <c r="B2442" t="str">
        <f>TRIM(Table2[[#This Row],[Company (Manufacturer)]])</f>
        <v>Valrhona</v>
      </c>
      <c r="C2442" t="s">
        <v>4573</v>
      </c>
      <c r="D2442" t="s">
        <v>34</v>
      </c>
      <c r="E2442">
        <v>2007</v>
      </c>
      <c r="F2442" t="s">
        <v>239</v>
      </c>
      <c r="G2442" t="s">
        <v>4592</v>
      </c>
      <c r="H2442" s="1">
        <v>0.85</v>
      </c>
      <c r="I2442" s="1" t="str">
        <f t="shared" si="115"/>
        <v>5</v>
      </c>
      <c r="J2442" t="s">
        <v>145</v>
      </c>
      <c r="K2442" t="s">
        <v>4593</v>
      </c>
      <c r="L2442">
        <v>2.5</v>
      </c>
      <c r="M2442" t="str">
        <f t="shared" si="114"/>
        <v>Dissapointing</v>
      </c>
      <c r="N2442" t="str">
        <f t="shared" si="116"/>
        <v>Dissapointing</v>
      </c>
    </row>
    <row r="2443" spans="1:14" x14ac:dyDescent="0.25">
      <c r="A2443">
        <v>157</v>
      </c>
      <c r="B2443" t="str">
        <f>TRIM(Table2[[#This Row],[Company (Manufacturer)]])</f>
        <v>Valrhona</v>
      </c>
      <c r="C2443" t="s">
        <v>4573</v>
      </c>
      <c r="D2443" t="s">
        <v>34</v>
      </c>
      <c r="E2443">
        <v>2007</v>
      </c>
      <c r="F2443" t="s">
        <v>239</v>
      </c>
      <c r="G2443" t="s">
        <v>4594</v>
      </c>
      <c r="H2443" s="1">
        <v>0.71</v>
      </c>
      <c r="I2443" s="1" t="str">
        <f t="shared" si="115"/>
        <v>5</v>
      </c>
      <c r="J2443" t="s">
        <v>145</v>
      </c>
      <c r="K2443" t="s">
        <v>4595</v>
      </c>
      <c r="L2443">
        <v>2.75</v>
      </c>
      <c r="M2443" t="str">
        <f t="shared" si="114"/>
        <v>Dissapointing</v>
      </c>
      <c r="N2443" t="str">
        <f t="shared" si="116"/>
        <v>Dissapointing</v>
      </c>
    </row>
    <row r="2444" spans="1:14" x14ac:dyDescent="0.25">
      <c r="A2444">
        <v>162</v>
      </c>
      <c r="B2444" t="str">
        <f>TRIM(Table2[[#This Row],[Company (Manufacturer)]])</f>
        <v>Valrhona</v>
      </c>
      <c r="C2444" t="s">
        <v>4573</v>
      </c>
      <c r="D2444" t="s">
        <v>34</v>
      </c>
      <c r="E2444">
        <v>2007</v>
      </c>
      <c r="F2444" t="s">
        <v>27</v>
      </c>
      <c r="G2444" t="s">
        <v>4596</v>
      </c>
      <c r="H2444" s="1">
        <v>0.64</v>
      </c>
      <c r="I2444" s="1" t="str">
        <f t="shared" si="115"/>
        <v>5</v>
      </c>
      <c r="J2444" t="s">
        <v>145</v>
      </c>
      <c r="K2444" t="s">
        <v>4597</v>
      </c>
      <c r="L2444">
        <v>3.25</v>
      </c>
      <c r="M2444" t="str">
        <f t="shared" si="114"/>
        <v>Satisfactory</v>
      </c>
      <c r="N2444" t="str">
        <f t="shared" si="116"/>
        <v>Satisfactory</v>
      </c>
    </row>
    <row r="2445" spans="1:14" x14ac:dyDescent="0.25">
      <c r="A2445">
        <v>327</v>
      </c>
      <c r="B2445" t="str">
        <f>TRIM(Table2[[#This Row],[Company (Manufacturer)]])</f>
        <v>Valrhona</v>
      </c>
      <c r="C2445" t="s">
        <v>4573</v>
      </c>
      <c r="D2445" t="s">
        <v>34</v>
      </c>
      <c r="E2445">
        <v>2009</v>
      </c>
      <c r="F2445" t="s">
        <v>18</v>
      </c>
      <c r="G2445" t="s">
        <v>4598</v>
      </c>
      <c r="H2445" s="1">
        <v>0.64</v>
      </c>
      <c r="I2445" s="1" t="str">
        <f t="shared" si="115"/>
        <v>5</v>
      </c>
      <c r="J2445" t="s">
        <v>145</v>
      </c>
      <c r="K2445" t="s">
        <v>4599</v>
      </c>
      <c r="L2445">
        <v>3.75</v>
      </c>
      <c r="M2445" t="str">
        <f t="shared" si="114"/>
        <v>Praiseworthy</v>
      </c>
      <c r="N2445" t="str">
        <f t="shared" si="116"/>
        <v>Praiseworthy</v>
      </c>
    </row>
    <row r="2446" spans="1:14" x14ac:dyDescent="0.25">
      <c r="A2446">
        <v>370</v>
      </c>
      <c r="B2446" t="str">
        <f>TRIM(Table2[[#This Row],[Company (Manufacturer)]])</f>
        <v>Valrhona</v>
      </c>
      <c r="C2446" t="s">
        <v>4573</v>
      </c>
      <c r="D2446" t="s">
        <v>34</v>
      </c>
      <c r="E2446">
        <v>2009</v>
      </c>
      <c r="F2446" t="s">
        <v>46</v>
      </c>
      <c r="G2446" t="s">
        <v>4600</v>
      </c>
      <c r="H2446" s="1">
        <v>0.66</v>
      </c>
      <c r="I2446" s="1" t="str">
        <f t="shared" si="115"/>
        <v>5</v>
      </c>
      <c r="J2446" t="s">
        <v>145</v>
      </c>
      <c r="K2446" t="s">
        <v>4601</v>
      </c>
      <c r="L2446">
        <v>3.75</v>
      </c>
      <c r="M2446" t="str">
        <f t="shared" si="114"/>
        <v>Praiseworthy</v>
      </c>
      <c r="N2446" t="str">
        <f t="shared" si="116"/>
        <v>Praiseworthy</v>
      </c>
    </row>
    <row r="2447" spans="1:14" x14ac:dyDescent="0.25">
      <c r="A2447">
        <v>395</v>
      </c>
      <c r="B2447" t="str">
        <f>TRIM(Table2[[#This Row],[Company (Manufacturer)]])</f>
        <v>Valrhona</v>
      </c>
      <c r="C2447" t="s">
        <v>4573</v>
      </c>
      <c r="D2447" t="s">
        <v>34</v>
      </c>
      <c r="E2447">
        <v>2009</v>
      </c>
      <c r="F2447" t="s">
        <v>212</v>
      </c>
      <c r="G2447" t="s">
        <v>4602</v>
      </c>
      <c r="H2447" s="1">
        <v>0.68</v>
      </c>
      <c r="I2447" s="1" t="str">
        <f t="shared" si="115"/>
        <v>5</v>
      </c>
      <c r="J2447" t="s">
        <v>145</v>
      </c>
      <c r="K2447" t="s">
        <v>4603</v>
      </c>
      <c r="L2447">
        <v>3.5</v>
      </c>
      <c r="M2447" t="str">
        <f t="shared" si="114"/>
        <v>Satisfactory</v>
      </c>
      <c r="N2447" t="str">
        <f t="shared" si="116"/>
        <v>Satisfactory</v>
      </c>
    </row>
    <row r="2448" spans="1:14" x14ac:dyDescent="0.25">
      <c r="A2448">
        <v>709</v>
      </c>
      <c r="B2448" t="str">
        <f>TRIM(Table2[[#This Row],[Company (Manufacturer)]])</f>
        <v>Valrhona</v>
      </c>
      <c r="C2448" t="s">
        <v>4573</v>
      </c>
      <c r="D2448" t="s">
        <v>34</v>
      </c>
      <c r="E2448">
        <v>2011</v>
      </c>
      <c r="F2448" t="s">
        <v>239</v>
      </c>
      <c r="G2448" t="s">
        <v>4604</v>
      </c>
      <c r="H2448" s="1">
        <v>0.56000000000000005</v>
      </c>
      <c r="I2448" s="1" t="str">
        <f t="shared" si="115"/>
        <v>5</v>
      </c>
      <c r="J2448" t="s">
        <v>145</v>
      </c>
      <c r="K2448" t="s">
        <v>4605</v>
      </c>
      <c r="L2448">
        <v>3.25</v>
      </c>
      <c r="M2448" t="str">
        <f t="shared" si="114"/>
        <v>Satisfactory</v>
      </c>
      <c r="N2448" t="str">
        <f t="shared" si="116"/>
        <v>Satisfactory</v>
      </c>
    </row>
    <row r="2449" spans="1:14" x14ac:dyDescent="0.25">
      <c r="A2449">
        <v>757</v>
      </c>
      <c r="B2449" t="str">
        <f>TRIM(Table2[[#This Row],[Company (Manufacturer)]])</f>
        <v>Valrhona</v>
      </c>
      <c r="C2449" t="s">
        <v>4573</v>
      </c>
      <c r="D2449" t="s">
        <v>34</v>
      </c>
      <c r="E2449">
        <v>2011</v>
      </c>
      <c r="F2449" t="s">
        <v>27</v>
      </c>
      <c r="G2449" t="s">
        <v>4606</v>
      </c>
      <c r="H2449" s="1">
        <v>0.64</v>
      </c>
      <c r="I2449" s="1" t="str">
        <f t="shared" si="115"/>
        <v>5</v>
      </c>
      <c r="J2449" t="s">
        <v>145</v>
      </c>
      <c r="K2449" t="s">
        <v>4607</v>
      </c>
      <c r="L2449">
        <v>4</v>
      </c>
      <c r="M2449" t="str">
        <f t="shared" si="114"/>
        <v>Premium</v>
      </c>
      <c r="N2449" t="str">
        <f t="shared" si="116"/>
        <v>Premium</v>
      </c>
    </row>
    <row r="2450" spans="1:14" x14ac:dyDescent="0.25">
      <c r="A2450">
        <v>931</v>
      </c>
      <c r="B2450" t="str">
        <f>TRIM(Table2[[#This Row],[Company (Manufacturer)]])</f>
        <v>Valrhona</v>
      </c>
      <c r="C2450" t="s">
        <v>4573</v>
      </c>
      <c r="D2450" t="s">
        <v>34</v>
      </c>
      <c r="E2450">
        <v>2012</v>
      </c>
      <c r="F2450" t="s">
        <v>27</v>
      </c>
      <c r="G2450" t="s">
        <v>4608</v>
      </c>
      <c r="H2450" s="1">
        <v>0.69</v>
      </c>
      <c r="I2450" s="1" t="str">
        <f t="shared" si="115"/>
        <v>5</v>
      </c>
      <c r="J2450" t="s">
        <v>145</v>
      </c>
      <c r="K2450" t="s">
        <v>4609</v>
      </c>
      <c r="L2450">
        <v>4</v>
      </c>
      <c r="M2450" t="str">
        <f t="shared" si="114"/>
        <v>Premium</v>
      </c>
      <c r="N2450" t="str">
        <f t="shared" si="116"/>
        <v>Premium</v>
      </c>
    </row>
    <row r="2451" spans="1:14" x14ac:dyDescent="0.25">
      <c r="A2451">
        <v>1145</v>
      </c>
      <c r="B2451" t="str">
        <f>TRIM(Table2[[#This Row],[Company (Manufacturer)]])</f>
        <v>Valrhona</v>
      </c>
      <c r="C2451" t="s">
        <v>4573</v>
      </c>
      <c r="D2451" t="s">
        <v>34</v>
      </c>
      <c r="E2451">
        <v>2013</v>
      </c>
      <c r="F2451" t="s">
        <v>239</v>
      </c>
      <c r="G2451" t="s">
        <v>4610</v>
      </c>
      <c r="H2451" s="1">
        <v>0.7</v>
      </c>
      <c r="I2451" s="1" t="str">
        <f t="shared" si="115"/>
        <v>5</v>
      </c>
      <c r="J2451" t="s">
        <v>145</v>
      </c>
      <c r="K2451" t="s">
        <v>4611</v>
      </c>
      <c r="L2451">
        <v>3.5</v>
      </c>
      <c r="M2451" t="str">
        <f t="shared" si="114"/>
        <v>Satisfactory</v>
      </c>
      <c r="N2451" t="str">
        <f t="shared" si="116"/>
        <v>Satisfactory</v>
      </c>
    </row>
    <row r="2452" spans="1:14" x14ac:dyDescent="0.25">
      <c r="A2452">
        <v>1153</v>
      </c>
      <c r="B2452" t="str">
        <f>TRIM(Table2[[#This Row],[Company (Manufacturer)]])</f>
        <v>Valrhona</v>
      </c>
      <c r="C2452" t="s">
        <v>4573</v>
      </c>
      <c r="D2452" t="s">
        <v>34</v>
      </c>
      <c r="E2452">
        <v>2013</v>
      </c>
      <c r="F2452" t="s">
        <v>18</v>
      </c>
      <c r="G2452" t="s">
        <v>4612</v>
      </c>
      <c r="H2452" s="1">
        <v>0.64</v>
      </c>
      <c r="I2452" s="1" t="str">
        <f t="shared" si="115"/>
        <v>5</v>
      </c>
      <c r="J2452" t="s">
        <v>145</v>
      </c>
      <c r="K2452" t="s">
        <v>4613</v>
      </c>
      <c r="L2452">
        <v>3.5</v>
      </c>
      <c r="M2452" t="str">
        <f t="shared" si="114"/>
        <v>Satisfactory</v>
      </c>
      <c r="N2452" t="str">
        <f t="shared" si="116"/>
        <v>Satisfactory</v>
      </c>
    </row>
    <row r="2453" spans="1:14" x14ac:dyDescent="0.25">
      <c r="A2453">
        <v>1510</v>
      </c>
      <c r="B2453" t="str">
        <f>TRIM(Table2[[#This Row],[Company (Manufacturer)]])</f>
        <v>Valrhona</v>
      </c>
      <c r="C2453" t="s">
        <v>4573</v>
      </c>
      <c r="D2453" t="s">
        <v>34</v>
      </c>
      <c r="E2453">
        <v>2015</v>
      </c>
      <c r="F2453" t="s">
        <v>38</v>
      </c>
      <c r="G2453" t="s">
        <v>4614</v>
      </c>
      <c r="H2453" s="1">
        <v>0.63</v>
      </c>
      <c r="I2453" s="1" t="str">
        <f t="shared" si="115"/>
        <v>5</v>
      </c>
      <c r="J2453" t="s">
        <v>145</v>
      </c>
      <c r="K2453" t="s">
        <v>4615</v>
      </c>
      <c r="L2453">
        <v>4</v>
      </c>
      <c r="M2453" t="str">
        <f t="shared" si="114"/>
        <v>Premium</v>
      </c>
      <c r="N2453" t="str">
        <f t="shared" si="116"/>
        <v>Premium</v>
      </c>
    </row>
    <row r="2454" spans="1:14" x14ac:dyDescent="0.25">
      <c r="A2454">
        <v>1972</v>
      </c>
      <c r="B2454" t="str">
        <f>TRIM(Table2[[#This Row],[Company (Manufacturer)]])</f>
        <v>Valrhona</v>
      </c>
      <c r="C2454" t="s">
        <v>4573</v>
      </c>
      <c r="D2454" t="s">
        <v>34</v>
      </c>
      <c r="E2454">
        <v>2017</v>
      </c>
      <c r="F2454" t="s">
        <v>239</v>
      </c>
      <c r="G2454" t="s">
        <v>4616</v>
      </c>
      <c r="H2454" s="1">
        <v>0.6</v>
      </c>
      <c r="I2454" s="1" t="str">
        <f t="shared" si="115"/>
        <v>3</v>
      </c>
      <c r="J2454" t="s">
        <v>13</v>
      </c>
      <c r="K2454" t="s">
        <v>4617</v>
      </c>
      <c r="L2454">
        <v>3.25</v>
      </c>
      <c r="M2454" t="str">
        <f t="shared" si="114"/>
        <v>Satisfactory</v>
      </c>
      <c r="N2454" t="str">
        <f t="shared" si="116"/>
        <v>Satisfactory</v>
      </c>
    </row>
    <row r="2455" spans="1:14" x14ac:dyDescent="0.25">
      <c r="A2455">
        <v>963</v>
      </c>
      <c r="B2455" t="str">
        <f>TRIM(Table2[[#This Row],[Company (Manufacturer)]])</f>
        <v>Vanleer (Barry Callebaut)</v>
      </c>
      <c r="C2455" t="s">
        <v>4618</v>
      </c>
      <c r="D2455" t="s">
        <v>10</v>
      </c>
      <c r="E2455">
        <v>2012</v>
      </c>
      <c r="F2455" t="s">
        <v>212</v>
      </c>
      <c r="G2455" t="s">
        <v>4619</v>
      </c>
      <c r="H2455" s="1">
        <v>0.72</v>
      </c>
      <c r="I2455" s="1" t="str">
        <f t="shared" si="115"/>
        <v/>
      </c>
      <c r="K2455" t="s">
        <v>4620</v>
      </c>
      <c r="L2455">
        <v>2.5</v>
      </c>
      <c r="M2455" t="str">
        <f t="shared" si="114"/>
        <v>Dissapointing</v>
      </c>
      <c r="N2455" t="str">
        <f t="shared" si="116"/>
        <v>Dissapointing</v>
      </c>
    </row>
    <row r="2456" spans="1:14" x14ac:dyDescent="0.25">
      <c r="A2456">
        <v>963</v>
      </c>
      <c r="B2456" t="str">
        <f>TRIM(Table2[[#This Row],[Company (Manufacturer)]])</f>
        <v>Vanleer (Barry Callebaut)</v>
      </c>
      <c r="C2456" t="s">
        <v>4618</v>
      </c>
      <c r="D2456" t="s">
        <v>10</v>
      </c>
      <c r="E2456">
        <v>2012</v>
      </c>
      <c r="F2456" t="s">
        <v>212</v>
      </c>
      <c r="G2456" t="s">
        <v>4621</v>
      </c>
      <c r="H2456" s="1">
        <v>0.65</v>
      </c>
      <c r="I2456" s="1" t="str">
        <f t="shared" si="115"/>
        <v/>
      </c>
      <c r="K2456" t="s">
        <v>4622</v>
      </c>
      <c r="L2456">
        <v>2.75</v>
      </c>
      <c r="M2456" t="str">
        <f t="shared" si="114"/>
        <v>Dissapointing</v>
      </c>
      <c r="N2456" t="str">
        <f t="shared" si="116"/>
        <v>Dissapointing</v>
      </c>
    </row>
    <row r="2457" spans="1:14" x14ac:dyDescent="0.25">
      <c r="A2457">
        <v>404</v>
      </c>
      <c r="B2457" t="str">
        <f>TRIM(Table2[[#This Row],[Company (Manufacturer)]])</f>
        <v>Vao Vao (Chocolaterie Robert)</v>
      </c>
      <c r="C2457" t="s">
        <v>4623</v>
      </c>
      <c r="D2457" t="s">
        <v>15</v>
      </c>
      <c r="E2457">
        <v>2009</v>
      </c>
      <c r="F2457" t="s">
        <v>15</v>
      </c>
      <c r="G2457" t="s">
        <v>15</v>
      </c>
      <c r="H2457" s="1">
        <v>0.72</v>
      </c>
      <c r="I2457" s="1" t="str">
        <f t="shared" si="115"/>
        <v>3</v>
      </c>
      <c r="J2457" t="s">
        <v>13</v>
      </c>
      <c r="K2457" t="s">
        <v>4624</v>
      </c>
      <c r="L2457">
        <v>2.75</v>
      </c>
      <c r="M2457" t="str">
        <f t="shared" si="114"/>
        <v>Dissapointing</v>
      </c>
      <c r="N2457" t="str">
        <f t="shared" si="116"/>
        <v>Dissapointing</v>
      </c>
    </row>
    <row r="2458" spans="1:14" x14ac:dyDescent="0.25">
      <c r="A2458">
        <v>404</v>
      </c>
      <c r="B2458" t="str">
        <f>TRIM(Table2[[#This Row],[Company (Manufacturer)]])</f>
        <v>Vao Vao (Chocolaterie Robert)</v>
      </c>
      <c r="C2458" t="s">
        <v>4623</v>
      </c>
      <c r="D2458" t="s">
        <v>15</v>
      </c>
      <c r="E2458">
        <v>2009</v>
      </c>
      <c r="F2458" t="s">
        <v>15</v>
      </c>
      <c r="G2458" t="s">
        <v>15</v>
      </c>
      <c r="H2458" s="1">
        <v>0.76</v>
      </c>
      <c r="I2458" s="1" t="str">
        <f t="shared" si="115"/>
        <v>4</v>
      </c>
      <c r="J2458" t="s">
        <v>130</v>
      </c>
      <c r="K2458" t="s">
        <v>4625</v>
      </c>
      <c r="L2458">
        <v>2.75</v>
      </c>
      <c r="M2458" t="str">
        <f t="shared" si="114"/>
        <v>Dissapointing</v>
      </c>
      <c r="N2458" t="str">
        <f t="shared" si="116"/>
        <v>Dissapointing</v>
      </c>
    </row>
    <row r="2459" spans="1:14" x14ac:dyDescent="0.25">
      <c r="A2459">
        <v>404</v>
      </c>
      <c r="B2459" t="str">
        <f>TRIM(Table2[[#This Row],[Company (Manufacturer)]])</f>
        <v>Vao Vao (Chocolaterie Robert)</v>
      </c>
      <c r="C2459" t="s">
        <v>4623</v>
      </c>
      <c r="D2459" t="s">
        <v>15</v>
      </c>
      <c r="E2459">
        <v>2009</v>
      </c>
      <c r="F2459" t="s">
        <v>15</v>
      </c>
      <c r="G2459" t="s">
        <v>15</v>
      </c>
      <c r="H2459" s="1">
        <v>0.8</v>
      </c>
      <c r="I2459" s="1" t="str">
        <f t="shared" si="115"/>
        <v>4</v>
      </c>
      <c r="J2459" t="s">
        <v>130</v>
      </c>
      <c r="K2459" t="s">
        <v>4626</v>
      </c>
      <c r="L2459">
        <v>2.75</v>
      </c>
      <c r="M2459" t="str">
        <f t="shared" si="114"/>
        <v>Dissapointing</v>
      </c>
      <c r="N2459" t="str">
        <f t="shared" si="116"/>
        <v>Dissapointing</v>
      </c>
    </row>
    <row r="2460" spans="1:14" x14ac:dyDescent="0.25">
      <c r="A2460">
        <v>404</v>
      </c>
      <c r="B2460" t="str">
        <f>TRIM(Table2[[#This Row],[Company (Manufacturer)]])</f>
        <v>Vao Vao (Chocolaterie Robert)</v>
      </c>
      <c r="C2460" t="s">
        <v>4623</v>
      </c>
      <c r="D2460" t="s">
        <v>15</v>
      </c>
      <c r="E2460">
        <v>2009</v>
      </c>
      <c r="F2460" t="s">
        <v>15</v>
      </c>
      <c r="G2460" t="s">
        <v>15</v>
      </c>
      <c r="H2460" s="1">
        <v>0.7</v>
      </c>
      <c r="I2460" s="1" t="str">
        <f t="shared" si="115"/>
        <v/>
      </c>
      <c r="K2460" t="s">
        <v>4627</v>
      </c>
      <c r="L2460">
        <v>3</v>
      </c>
      <c r="M2460" t="str">
        <f t="shared" si="114"/>
        <v>Satisfactory</v>
      </c>
      <c r="N2460" t="str">
        <f t="shared" si="116"/>
        <v>Satisfactory</v>
      </c>
    </row>
    <row r="2461" spans="1:14" x14ac:dyDescent="0.25">
      <c r="A2461">
        <v>404</v>
      </c>
      <c r="B2461" t="str">
        <f>TRIM(Table2[[#This Row],[Company (Manufacturer)]])</f>
        <v>Vao Vao (Chocolaterie Robert)</v>
      </c>
      <c r="C2461" t="s">
        <v>4623</v>
      </c>
      <c r="D2461" t="s">
        <v>15</v>
      </c>
      <c r="E2461">
        <v>2009</v>
      </c>
      <c r="F2461" t="s">
        <v>15</v>
      </c>
      <c r="G2461" t="s">
        <v>3873</v>
      </c>
      <c r="H2461" s="1">
        <v>0.68</v>
      </c>
      <c r="I2461" s="1" t="str">
        <f t="shared" si="115"/>
        <v/>
      </c>
      <c r="K2461" t="s">
        <v>4628</v>
      </c>
      <c r="L2461">
        <v>3</v>
      </c>
      <c r="M2461" t="str">
        <f t="shared" si="114"/>
        <v>Satisfactory</v>
      </c>
      <c r="N2461" t="str">
        <f t="shared" si="116"/>
        <v>Satisfactory</v>
      </c>
    </row>
    <row r="2462" spans="1:14" x14ac:dyDescent="0.25">
      <c r="A2462">
        <v>404</v>
      </c>
      <c r="B2462" t="str">
        <f>TRIM(Table2[[#This Row],[Company (Manufacturer)]])</f>
        <v>Vao Vao (Chocolaterie Robert)</v>
      </c>
      <c r="C2462" t="s">
        <v>4623</v>
      </c>
      <c r="D2462" t="s">
        <v>15</v>
      </c>
      <c r="E2462">
        <v>2009</v>
      </c>
      <c r="F2462" t="s">
        <v>15</v>
      </c>
      <c r="G2462" t="s">
        <v>15</v>
      </c>
      <c r="H2462" s="1">
        <v>0.64</v>
      </c>
      <c r="I2462" s="1" t="str">
        <f t="shared" si="115"/>
        <v/>
      </c>
      <c r="K2462" t="s">
        <v>4629</v>
      </c>
      <c r="L2462">
        <v>3.25</v>
      </c>
      <c r="M2462" t="str">
        <f t="shared" si="114"/>
        <v>Satisfactory</v>
      </c>
      <c r="N2462" t="str">
        <f t="shared" si="116"/>
        <v>Satisfactory</v>
      </c>
    </row>
    <row r="2463" spans="1:14" x14ac:dyDescent="0.25">
      <c r="A2463">
        <v>2744</v>
      </c>
      <c r="B2463" t="str">
        <f>TRIM(Table2[[#This Row],[Company (Manufacturer)]])</f>
        <v>Vesta</v>
      </c>
      <c r="C2463" t="s">
        <v>4630</v>
      </c>
      <c r="D2463" t="s">
        <v>10</v>
      </c>
      <c r="E2463">
        <v>2022</v>
      </c>
      <c r="F2463" t="s">
        <v>274</v>
      </c>
      <c r="G2463" t="s">
        <v>274</v>
      </c>
      <c r="H2463" s="1">
        <v>0.78</v>
      </c>
      <c r="I2463" s="1" t="str">
        <f t="shared" si="115"/>
        <v>3</v>
      </c>
      <c r="J2463" t="s">
        <v>1099</v>
      </c>
      <c r="K2463" t="s">
        <v>4631</v>
      </c>
      <c r="L2463">
        <v>3.5</v>
      </c>
      <c r="M2463" t="str">
        <f t="shared" si="114"/>
        <v>Satisfactory</v>
      </c>
      <c r="N2463" t="str">
        <f t="shared" si="116"/>
        <v>Satisfactory</v>
      </c>
    </row>
    <row r="2464" spans="1:14" x14ac:dyDescent="0.25">
      <c r="A2464">
        <v>1470</v>
      </c>
      <c r="B2464" t="str">
        <f>TRIM(Table2[[#This Row],[Company (Manufacturer)]])</f>
        <v>Vicuna</v>
      </c>
      <c r="C2464" t="s">
        <v>4632</v>
      </c>
      <c r="D2464" t="s">
        <v>10</v>
      </c>
      <c r="E2464">
        <v>2015</v>
      </c>
      <c r="F2464" t="s">
        <v>35</v>
      </c>
      <c r="G2464" t="s">
        <v>4633</v>
      </c>
      <c r="H2464" s="1">
        <v>0.7</v>
      </c>
      <c r="I2464" s="1" t="str">
        <f t="shared" si="115"/>
        <v>2</v>
      </c>
      <c r="J2464" t="s">
        <v>102</v>
      </c>
      <c r="K2464" t="s">
        <v>4634</v>
      </c>
      <c r="L2464">
        <v>3.25</v>
      </c>
      <c r="M2464" t="str">
        <f t="shared" si="114"/>
        <v>Satisfactory</v>
      </c>
      <c r="N2464" t="str">
        <f t="shared" si="116"/>
        <v>Satisfactory</v>
      </c>
    </row>
    <row r="2465" spans="1:14" x14ac:dyDescent="0.25">
      <c r="A2465">
        <v>1470</v>
      </c>
      <c r="B2465" t="str">
        <f>TRIM(Table2[[#This Row],[Company (Manufacturer)]])</f>
        <v>Vicuna</v>
      </c>
      <c r="C2465" t="s">
        <v>4632</v>
      </c>
      <c r="D2465" t="s">
        <v>10</v>
      </c>
      <c r="E2465">
        <v>2015</v>
      </c>
      <c r="F2465" t="s">
        <v>35</v>
      </c>
      <c r="G2465" t="s">
        <v>4635</v>
      </c>
      <c r="H2465" s="1">
        <v>0.7</v>
      </c>
      <c r="I2465" s="1" t="str">
        <f t="shared" si="115"/>
        <v>2</v>
      </c>
      <c r="J2465" t="s">
        <v>102</v>
      </c>
      <c r="K2465" t="s">
        <v>4636</v>
      </c>
      <c r="L2465">
        <v>3.25</v>
      </c>
      <c r="M2465" t="str">
        <f t="shared" si="114"/>
        <v>Satisfactory</v>
      </c>
      <c r="N2465" t="str">
        <f t="shared" si="116"/>
        <v>Satisfactory</v>
      </c>
    </row>
    <row r="2466" spans="1:14" x14ac:dyDescent="0.25">
      <c r="A2466">
        <v>2186</v>
      </c>
      <c r="B2466" t="str">
        <f>TRIM(Table2[[#This Row],[Company (Manufacturer)]])</f>
        <v>Vicuna</v>
      </c>
      <c r="C2466" t="s">
        <v>4632</v>
      </c>
      <c r="D2466" t="s">
        <v>10</v>
      </c>
      <c r="E2466">
        <v>2018</v>
      </c>
      <c r="F2466" t="s">
        <v>35</v>
      </c>
      <c r="G2466" t="s">
        <v>4633</v>
      </c>
      <c r="H2466" s="1">
        <v>0.7</v>
      </c>
      <c r="I2466" s="1" t="str">
        <f t="shared" si="115"/>
        <v>2</v>
      </c>
      <c r="J2466" t="s">
        <v>102</v>
      </c>
      <c r="K2466" t="s">
        <v>4637</v>
      </c>
      <c r="L2466">
        <v>2.75</v>
      </c>
      <c r="M2466" t="str">
        <f t="shared" si="114"/>
        <v>Dissapointing</v>
      </c>
      <c r="N2466" t="str">
        <f t="shared" si="116"/>
        <v>Dissapointing</v>
      </c>
    </row>
    <row r="2467" spans="1:14" x14ac:dyDescent="0.25">
      <c r="A2467">
        <v>2186</v>
      </c>
      <c r="B2467" t="str">
        <f>TRIM(Table2[[#This Row],[Company (Manufacturer)]])</f>
        <v>Vicuna</v>
      </c>
      <c r="C2467" t="s">
        <v>4632</v>
      </c>
      <c r="D2467" t="s">
        <v>10</v>
      </c>
      <c r="E2467">
        <v>2018</v>
      </c>
      <c r="F2467" t="s">
        <v>274</v>
      </c>
      <c r="G2467" t="s">
        <v>4638</v>
      </c>
      <c r="H2467" s="1">
        <v>0.7</v>
      </c>
      <c r="I2467" s="1" t="str">
        <f t="shared" si="115"/>
        <v>2</v>
      </c>
      <c r="J2467" t="s">
        <v>102</v>
      </c>
      <c r="K2467" t="s">
        <v>4639</v>
      </c>
      <c r="L2467">
        <v>3</v>
      </c>
      <c r="M2467" t="str">
        <f t="shared" si="114"/>
        <v>Satisfactory</v>
      </c>
      <c r="N2467" t="str">
        <f t="shared" si="116"/>
        <v>Satisfactory</v>
      </c>
    </row>
    <row r="2468" spans="1:14" x14ac:dyDescent="0.25">
      <c r="A2468">
        <v>2190</v>
      </c>
      <c r="B2468" t="str">
        <f>TRIM(Table2[[#This Row],[Company (Manufacturer)]])</f>
        <v>Vicuna</v>
      </c>
      <c r="C2468" t="s">
        <v>4632</v>
      </c>
      <c r="D2468" t="s">
        <v>10</v>
      </c>
      <c r="E2468">
        <v>2018</v>
      </c>
      <c r="F2468" t="s">
        <v>18</v>
      </c>
      <c r="G2468" t="s">
        <v>4640</v>
      </c>
      <c r="H2468" s="1">
        <v>0.7</v>
      </c>
      <c r="I2468" s="1" t="str">
        <f t="shared" si="115"/>
        <v>2</v>
      </c>
      <c r="J2468" t="s">
        <v>102</v>
      </c>
      <c r="K2468" t="s">
        <v>4641</v>
      </c>
      <c r="L2468">
        <v>3.25</v>
      </c>
      <c r="M2468" t="str">
        <f t="shared" si="114"/>
        <v>Satisfactory</v>
      </c>
      <c r="N2468" t="str">
        <f t="shared" si="116"/>
        <v>Satisfactory</v>
      </c>
    </row>
    <row r="2469" spans="1:14" x14ac:dyDescent="0.25">
      <c r="A2469">
        <v>991</v>
      </c>
      <c r="B2469" t="str">
        <f>TRIM(Table2[[#This Row],[Company (Manufacturer)]])</f>
        <v>Videri</v>
      </c>
      <c r="C2469" t="s">
        <v>4642</v>
      </c>
      <c r="D2469" t="s">
        <v>10</v>
      </c>
      <c r="E2469">
        <v>2012</v>
      </c>
      <c r="F2469" t="s">
        <v>239</v>
      </c>
      <c r="G2469" t="s">
        <v>4643</v>
      </c>
      <c r="H2469" s="1">
        <v>0.7</v>
      </c>
      <c r="I2469" s="1" t="str">
        <f t="shared" si="115"/>
        <v>3</v>
      </c>
      <c r="J2469" t="s">
        <v>13</v>
      </c>
      <c r="K2469" t="s">
        <v>4644</v>
      </c>
      <c r="L2469">
        <v>3.25</v>
      </c>
      <c r="M2469" t="str">
        <f t="shared" si="114"/>
        <v>Satisfactory</v>
      </c>
      <c r="N2469" t="str">
        <f t="shared" si="116"/>
        <v>Satisfactory</v>
      </c>
    </row>
    <row r="2470" spans="1:14" x14ac:dyDescent="0.25">
      <c r="A2470">
        <v>1117</v>
      </c>
      <c r="B2470" t="str">
        <f>TRIM(Table2[[#This Row],[Company (Manufacturer)]])</f>
        <v>Videri</v>
      </c>
      <c r="C2470" t="s">
        <v>4642</v>
      </c>
      <c r="D2470" t="s">
        <v>10</v>
      </c>
      <c r="E2470">
        <v>2013</v>
      </c>
      <c r="F2470" t="s">
        <v>239</v>
      </c>
      <c r="G2470" t="s">
        <v>4645</v>
      </c>
      <c r="H2470" s="1">
        <v>0.9</v>
      </c>
      <c r="I2470" s="1" t="str">
        <f t="shared" si="115"/>
        <v>3</v>
      </c>
      <c r="J2470" t="s">
        <v>13</v>
      </c>
      <c r="K2470" t="s">
        <v>4646</v>
      </c>
      <c r="L2470">
        <v>3.75</v>
      </c>
      <c r="M2470" t="str">
        <f t="shared" si="114"/>
        <v>Praiseworthy</v>
      </c>
      <c r="N2470" t="str">
        <f t="shared" si="116"/>
        <v>Praiseworthy</v>
      </c>
    </row>
    <row r="2471" spans="1:14" x14ac:dyDescent="0.25">
      <c r="A2471">
        <v>1211</v>
      </c>
      <c r="B2471" t="str">
        <f>TRIM(Table2[[#This Row],[Company (Manufacturer)]])</f>
        <v>Videri</v>
      </c>
      <c r="C2471" t="s">
        <v>4642</v>
      </c>
      <c r="D2471" t="s">
        <v>10</v>
      </c>
      <c r="E2471">
        <v>2014</v>
      </c>
      <c r="F2471" t="s">
        <v>18</v>
      </c>
      <c r="G2471" t="s">
        <v>18</v>
      </c>
      <c r="H2471" s="1">
        <v>0.9</v>
      </c>
      <c r="I2471" s="1" t="str">
        <f t="shared" si="115"/>
        <v>3</v>
      </c>
      <c r="J2471" t="s">
        <v>13</v>
      </c>
      <c r="K2471" t="s">
        <v>4647</v>
      </c>
      <c r="L2471">
        <v>3.25</v>
      </c>
      <c r="M2471" t="str">
        <f t="shared" si="114"/>
        <v>Satisfactory</v>
      </c>
      <c r="N2471" t="str">
        <f t="shared" si="116"/>
        <v>Satisfactory</v>
      </c>
    </row>
    <row r="2472" spans="1:14" x14ac:dyDescent="0.25">
      <c r="A2472">
        <v>1211</v>
      </c>
      <c r="B2472" t="str">
        <f>TRIM(Table2[[#This Row],[Company (Manufacturer)]])</f>
        <v>Videri</v>
      </c>
      <c r="C2472" t="s">
        <v>4642</v>
      </c>
      <c r="D2472" t="s">
        <v>10</v>
      </c>
      <c r="E2472">
        <v>2014</v>
      </c>
      <c r="F2472" t="s">
        <v>149</v>
      </c>
      <c r="G2472" t="s">
        <v>149</v>
      </c>
      <c r="H2472" s="1">
        <v>0.75</v>
      </c>
      <c r="I2472" s="1" t="str">
        <f t="shared" si="115"/>
        <v>3</v>
      </c>
      <c r="J2472" t="s">
        <v>13</v>
      </c>
      <c r="K2472" t="s">
        <v>4648</v>
      </c>
      <c r="L2472">
        <v>3.5</v>
      </c>
      <c r="M2472" t="str">
        <f t="shared" si="114"/>
        <v>Satisfactory</v>
      </c>
      <c r="N2472" t="str">
        <f t="shared" si="116"/>
        <v>Satisfactory</v>
      </c>
    </row>
    <row r="2473" spans="1:14" x14ac:dyDescent="0.25">
      <c r="A2473">
        <v>1227</v>
      </c>
      <c r="B2473" t="str">
        <f>TRIM(Table2[[#This Row],[Company (Manufacturer)]])</f>
        <v>Videri</v>
      </c>
      <c r="C2473" t="s">
        <v>4642</v>
      </c>
      <c r="D2473" t="s">
        <v>10</v>
      </c>
      <c r="E2473">
        <v>2014</v>
      </c>
      <c r="F2473" t="s">
        <v>46</v>
      </c>
      <c r="G2473" t="s">
        <v>3193</v>
      </c>
      <c r="H2473" s="1">
        <v>0.75</v>
      </c>
      <c r="I2473" s="1" t="str">
        <f t="shared" si="115"/>
        <v>3</v>
      </c>
      <c r="J2473" t="s">
        <v>13</v>
      </c>
      <c r="K2473" t="s">
        <v>4649</v>
      </c>
      <c r="L2473">
        <v>3.5</v>
      </c>
      <c r="M2473" t="str">
        <f t="shared" si="114"/>
        <v>Satisfactory</v>
      </c>
      <c r="N2473" t="str">
        <f t="shared" si="116"/>
        <v>Satisfactory</v>
      </c>
    </row>
    <row r="2474" spans="1:14" x14ac:dyDescent="0.25">
      <c r="A2474">
        <v>2578</v>
      </c>
      <c r="B2474" t="str">
        <f>TRIM(Table2[[#This Row],[Company (Manufacturer)]])</f>
        <v>Videri</v>
      </c>
      <c r="C2474" t="s">
        <v>4642</v>
      </c>
      <c r="D2474" t="s">
        <v>10</v>
      </c>
      <c r="E2474">
        <v>2021</v>
      </c>
      <c r="F2474" t="s">
        <v>274</v>
      </c>
      <c r="G2474" t="s">
        <v>4650</v>
      </c>
      <c r="H2474" s="1">
        <v>0.75</v>
      </c>
      <c r="I2474" s="1" t="str">
        <f t="shared" si="115"/>
        <v>2</v>
      </c>
      <c r="J2474" t="s">
        <v>102</v>
      </c>
      <c r="K2474" t="s">
        <v>4651</v>
      </c>
      <c r="L2474">
        <v>2.75</v>
      </c>
      <c r="M2474" t="str">
        <f t="shared" si="114"/>
        <v>Dissapointing</v>
      </c>
      <c r="N2474" t="str">
        <f t="shared" si="116"/>
        <v>Dissapointing</v>
      </c>
    </row>
    <row r="2475" spans="1:14" x14ac:dyDescent="0.25">
      <c r="A2475">
        <v>2578</v>
      </c>
      <c r="B2475" t="str">
        <f>TRIM(Table2[[#This Row],[Company (Manufacturer)]])</f>
        <v>Videri</v>
      </c>
      <c r="C2475" t="s">
        <v>4642</v>
      </c>
      <c r="D2475" t="s">
        <v>10</v>
      </c>
      <c r="E2475">
        <v>2021</v>
      </c>
      <c r="F2475" t="s">
        <v>18</v>
      </c>
      <c r="G2475" t="s">
        <v>419</v>
      </c>
      <c r="H2475" s="1">
        <v>0.75</v>
      </c>
      <c r="I2475" s="1" t="str">
        <f t="shared" si="115"/>
        <v>2</v>
      </c>
      <c r="J2475" t="s">
        <v>102</v>
      </c>
      <c r="K2475" t="s">
        <v>4652</v>
      </c>
      <c r="L2475">
        <v>3</v>
      </c>
      <c r="M2475" t="str">
        <f t="shared" si="114"/>
        <v>Satisfactory</v>
      </c>
      <c r="N2475" t="str">
        <f t="shared" si="116"/>
        <v>Satisfactory</v>
      </c>
    </row>
    <row r="2476" spans="1:14" x14ac:dyDescent="0.25">
      <c r="A2476">
        <v>2578</v>
      </c>
      <c r="B2476" t="str">
        <f>TRIM(Table2[[#This Row],[Company (Manufacturer)]])</f>
        <v>Videri</v>
      </c>
      <c r="C2476" t="s">
        <v>4642</v>
      </c>
      <c r="D2476" t="s">
        <v>10</v>
      </c>
      <c r="E2476">
        <v>2021</v>
      </c>
      <c r="F2476" t="s">
        <v>239</v>
      </c>
      <c r="G2476" t="s">
        <v>4653</v>
      </c>
      <c r="H2476" s="1">
        <v>0.7</v>
      </c>
      <c r="I2476" s="1" t="str">
        <f t="shared" si="115"/>
        <v>3</v>
      </c>
      <c r="J2476" t="s">
        <v>13</v>
      </c>
      <c r="K2476" t="s">
        <v>4654</v>
      </c>
      <c r="L2476">
        <v>3.5</v>
      </c>
      <c r="M2476" t="str">
        <f t="shared" si="114"/>
        <v>Satisfactory</v>
      </c>
      <c r="N2476" t="str">
        <f t="shared" si="116"/>
        <v>Satisfactory</v>
      </c>
    </row>
    <row r="2477" spans="1:14" x14ac:dyDescent="0.25">
      <c r="A2477">
        <v>2578</v>
      </c>
      <c r="B2477" t="str">
        <f>TRIM(Table2[[#This Row],[Company (Manufacturer)]])</f>
        <v>Videri</v>
      </c>
      <c r="C2477" t="s">
        <v>4642</v>
      </c>
      <c r="D2477" t="s">
        <v>10</v>
      </c>
      <c r="E2477">
        <v>2021</v>
      </c>
      <c r="F2477" t="s">
        <v>46</v>
      </c>
      <c r="G2477" t="s">
        <v>4655</v>
      </c>
      <c r="H2477" s="1">
        <v>0.75</v>
      </c>
      <c r="I2477" s="1" t="str">
        <f t="shared" si="115"/>
        <v>2</v>
      </c>
      <c r="J2477" t="s">
        <v>102</v>
      </c>
      <c r="K2477" t="s">
        <v>4656</v>
      </c>
      <c r="L2477">
        <v>3.5</v>
      </c>
      <c r="M2477" t="str">
        <f t="shared" si="114"/>
        <v>Satisfactory</v>
      </c>
      <c r="N2477" t="str">
        <f t="shared" si="116"/>
        <v>Satisfactory</v>
      </c>
    </row>
    <row r="2478" spans="1:14" x14ac:dyDescent="0.25">
      <c r="A2478">
        <v>951</v>
      </c>
      <c r="B2478" t="str">
        <f>TRIM(Table2[[#This Row],[Company (Manufacturer)]])</f>
        <v>Vietcacao (A. Morin)</v>
      </c>
      <c r="C2478" t="s">
        <v>4657</v>
      </c>
      <c r="D2478" t="s">
        <v>34</v>
      </c>
      <c r="E2478">
        <v>2012</v>
      </c>
      <c r="F2478" t="s">
        <v>153</v>
      </c>
      <c r="G2478" t="s">
        <v>4658</v>
      </c>
      <c r="H2478" s="1">
        <v>0.7</v>
      </c>
      <c r="I2478" s="1" t="str">
        <f t="shared" si="115"/>
        <v>4</v>
      </c>
      <c r="J2478" t="s">
        <v>36</v>
      </c>
      <c r="K2478" t="s">
        <v>4659</v>
      </c>
      <c r="L2478">
        <v>3.5</v>
      </c>
      <c r="M2478" t="str">
        <f t="shared" si="114"/>
        <v>Satisfactory</v>
      </c>
      <c r="N2478" t="str">
        <f t="shared" si="116"/>
        <v>Satisfactory</v>
      </c>
    </row>
    <row r="2479" spans="1:14" x14ac:dyDescent="0.25">
      <c r="A2479">
        <v>1205</v>
      </c>
      <c r="B2479" t="str">
        <f>TRIM(Table2[[#This Row],[Company (Manufacturer)]])</f>
        <v>Vintage Plantations</v>
      </c>
      <c r="C2479" t="s">
        <v>4660</v>
      </c>
      <c r="D2479" t="s">
        <v>10</v>
      </c>
      <c r="E2479">
        <v>2014</v>
      </c>
      <c r="F2479" t="s">
        <v>38</v>
      </c>
      <c r="G2479" t="s">
        <v>2340</v>
      </c>
      <c r="H2479" s="1">
        <v>0.75</v>
      </c>
      <c r="I2479" s="1" t="str">
        <f t="shared" si="115"/>
        <v>3</v>
      </c>
      <c r="J2479" t="s">
        <v>13</v>
      </c>
      <c r="K2479" t="s">
        <v>1297</v>
      </c>
      <c r="L2479">
        <v>3</v>
      </c>
      <c r="M2479" t="str">
        <f t="shared" si="114"/>
        <v>Satisfactory</v>
      </c>
      <c r="N2479" t="str">
        <f t="shared" si="116"/>
        <v>Satisfactory</v>
      </c>
    </row>
    <row r="2480" spans="1:14" x14ac:dyDescent="0.25">
      <c r="A2480">
        <v>153</v>
      </c>
      <c r="B2480" t="str">
        <f>TRIM(Table2[[#This Row],[Company (Manufacturer)]])</f>
        <v>Vintage Plantations (Tulicorp)</v>
      </c>
      <c r="C2480" t="s">
        <v>4661</v>
      </c>
      <c r="D2480" t="s">
        <v>10</v>
      </c>
      <c r="E2480">
        <v>2007</v>
      </c>
      <c r="F2480" t="s">
        <v>46</v>
      </c>
      <c r="G2480" t="s">
        <v>4662</v>
      </c>
      <c r="H2480" s="1">
        <v>1</v>
      </c>
      <c r="I2480" s="1" t="str">
        <f t="shared" si="115"/>
        <v/>
      </c>
      <c r="K2480" t="s">
        <v>4663</v>
      </c>
      <c r="L2480">
        <v>2</v>
      </c>
      <c r="M2480" t="str">
        <f t="shared" si="114"/>
        <v>Dissapointing</v>
      </c>
      <c r="N2480" t="str">
        <f t="shared" si="116"/>
        <v>Dissapointing</v>
      </c>
    </row>
    <row r="2481" spans="1:14" x14ac:dyDescent="0.25">
      <c r="A2481">
        <v>153</v>
      </c>
      <c r="B2481" t="str">
        <f>TRIM(Table2[[#This Row],[Company (Manufacturer)]])</f>
        <v>Vintage Plantations (Tulicorp)</v>
      </c>
      <c r="C2481" t="s">
        <v>4661</v>
      </c>
      <c r="D2481" t="s">
        <v>10</v>
      </c>
      <c r="E2481">
        <v>2007</v>
      </c>
      <c r="F2481" t="s">
        <v>46</v>
      </c>
      <c r="G2481" t="s">
        <v>4662</v>
      </c>
      <c r="H2481" s="1">
        <v>0.9</v>
      </c>
      <c r="I2481" s="1" t="str">
        <f t="shared" si="115"/>
        <v/>
      </c>
      <c r="K2481" t="s">
        <v>4664</v>
      </c>
      <c r="L2481">
        <v>2</v>
      </c>
      <c r="M2481" t="str">
        <f t="shared" si="114"/>
        <v>Dissapointing</v>
      </c>
      <c r="N2481" t="str">
        <f t="shared" si="116"/>
        <v>Dissapointing</v>
      </c>
    </row>
    <row r="2482" spans="1:14" x14ac:dyDescent="0.25">
      <c r="A2482">
        <v>153</v>
      </c>
      <c r="B2482" t="str">
        <f>TRIM(Table2[[#This Row],[Company (Manufacturer)]])</f>
        <v>Vintage Plantations (Tulicorp)</v>
      </c>
      <c r="C2482" t="s">
        <v>4661</v>
      </c>
      <c r="D2482" t="s">
        <v>10</v>
      </c>
      <c r="E2482">
        <v>2007</v>
      </c>
      <c r="F2482" t="s">
        <v>46</v>
      </c>
      <c r="G2482" t="s">
        <v>4662</v>
      </c>
      <c r="H2482" s="1">
        <v>0.75</v>
      </c>
      <c r="I2482" s="1" t="str">
        <f t="shared" si="115"/>
        <v/>
      </c>
      <c r="K2482" t="s">
        <v>4665</v>
      </c>
      <c r="L2482">
        <v>3</v>
      </c>
      <c r="M2482" t="str">
        <f t="shared" si="114"/>
        <v>Satisfactory</v>
      </c>
      <c r="N2482" t="str">
        <f t="shared" si="116"/>
        <v>Satisfactory</v>
      </c>
    </row>
    <row r="2483" spans="1:14" x14ac:dyDescent="0.25">
      <c r="A2483">
        <v>153</v>
      </c>
      <c r="B2483" t="str">
        <f>TRIM(Table2[[#This Row],[Company (Manufacturer)]])</f>
        <v>Vintage Plantations (Tulicorp)</v>
      </c>
      <c r="C2483" t="s">
        <v>4661</v>
      </c>
      <c r="D2483" t="s">
        <v>10</v>
      </c>
      <c r="E2483">
        <v>2007</v>
      </c>
      <c r="F2483" t="s">
        <v>46</v>
      </c>
      <c r="G2483" t="s">
        <v>4666</v>
      </c>
      <c r="H2483" s="1">
        <v>0.65</v>
      </c>
      <c r="I2483" s="1" t="str">
        <f t="shared" si="115"/>
        <v>3</v>
      </c>
      <c r="J2483" t="s">
        <v>13</v>
      </c>
      <c r="K2483" t="s">
        <v>4667</v>
      </c>
      <c r="L2483">
        <v>3</v>
      </c>
      <c r="M2483" t="str">
        <f t="shared" si="114"/>
        <v>Satisfactory</v>
      </c>
      <c r="N2483" t="str">
        <f t="shared" si="116"/>
        <v>Satisfactory</v>
      </c>
    </row>
    <row r="2484" spans="1:14" x14ac:dyDescent="0.25">
      <c r="A2484">
        <v>1458</v>
      </c>
      <c r="B2484" t="str">
        <f>TRIM(Table2[[#This Row],[Company (Manufacturer)]])</f>
        <v>Violet Sky</v>
      </c>
      <c r="C2484" t="s">
        <v>4668</v>
      </c>
      <c r="D2484" t="s">
        <v>10</v>
      </c>
      <c r="E2484">
        <v>2015</v>
      </c>
      <c r="F2484" t="s">
        <v>15</v>
      </c>
      <c r="G2484" t="s">
        <v>328</v>
      </c>
      <c r="H2484" s="1">
        <v>0.77</v>
      </c>
      <c r="I2484" s="1" t="str">
        <f t="shared" si="115"/>
        <v>2</v>
      </c>
      <c r="J2484" t="s">
        <v>102</v>
      </c>
      <c r="K2484" t="s">
        <v>4669</v>
      </c>
      <c r="L2484">
        <v>2.75</v>
      </c>
      <c r="M2484" t="str">
        <f t="shared" si="114"/>
        <v>Dissapointing</v>
      </c>
      <c r="N2484" t="str">
        <f t="shared" si="116"/>
        <v>Dissapointing</v>
      </c>
    </row>
    <row r="2485" spans="1:14" x14ac:dyDescent="0.25">
      <c r="A2485">
        <v>1458</v>
      </c>
      <c r="B2485" t="str">
        <f>TRIM(Table2[[#This Row],[Company (Manufacturer)]])</f>
        <v>Violet Sky</v>
      </c>
      <c r="C2485" t="s">
        <v>4668</v>
      </c>
      <c r="D2485" t="s">
        <v>10</v>
      </c>
      <c r="E2485">
        <v>2015</v>
      </c>
      <c r="F2485" t="s">
        <v>230</v>
      </c>
      <c r="G2485" t="s">
        <v>4670</v>
      </c>
      <c r="H2485" s="1">
        <v>0.77</v>
      </c>
      <c r="I2485" s="1" t="str">
        <f t="shared" si="115"/>
        <v>2</v>
      </c>
      <c r="J2485" t="s">
        <v>102</v>
      </c>
      <c r="K2485" t="s">
        <v>4671</v>
      </c>
      <c r="L2485">
        <v>3</v>
      </c>
      <c r="M2485" t="str">
        <f t="shared" si="114"/>
        <v>Satisfactory</v>
      </c>
      <c r="N2485" t="str">
        <f t="shared" si="116"/>
        <v>Satisfactory</v>
      </c>
    </row>
    <row r="2486" spans="1:14" x14ac:dyDescent="0.25">
      <c r="A2486">
        <v>1458</v>
      </c>
      <c r="B2486" t="str">
        <f>TRIM(Table2[[#This Row],[Company (Manufacturer)]])</f>
        <v>Violet Sky</v>
      </c>
      <c r="C2486" t="s">
        <v>4668</v>
      </c>
      <c r="D2486" t="s">
        <v>10</v>
      </c>
      <c r="E2486">
        <v>2015</v>
      </c>
      <c r="F2486" t="s">
        <v>27</v>
      </c>
      <c r="G2486" t="s">
        <v>195</v>
      </c>
      <c r="H2486" s="1">
        <v>0.77</v>
      </c>
      <c r="I2486" s="1" t="str">
        <f t="shared" si="115"/>
        <v>2</v>
      </c>
      <c r="J2486" t="s">
        <v>102</v>
      </c>
      <c r="K2486" t="s">
        <v>4672</v>
      </c>
      <c r="L2486">
        <v>3</v>
      </c>
      <c r="M2486" t="str">
        <f t="shared" si="114"/>
        <v>Satisfactory</v>
      </c>
      <c r="N2486" t="str">
        <f t="shared" si="116"/>
        <v>Satisfactory</v>
      </c>
    </row>
    <row r="2487" spans="1:14" x14ac:dyDescent="0.25">
      <c r="A2487">
        <v>1458</v>
      </c>
      <c r="B2487" t="str">
        <f>TRIM(Table2[[#This Row],[Company (Manufacturer)]])</f>
        <v>Violet Sky</v>
      </c>
      <c r="C2487" t="s">
        <v>4668</v>
      </c>
      <c r="D2487" t="s">
        <v>10</v>
      </c>
      <c r="E2487">
        <v>2015</v>
      </c>
      <c r="F2487" t="s">
        <v>38</v>
      </c>
      <c r="G2487" t="s">
        <v>38</v>
      </c>
      <c r="H2487" s="1">
        <v>0.77</v>
      </c>
      <c r="I2487" s="1" t="str">
        <f t="shared" si="115"/>
        <v>2</v>
      </c>
      <c r="J2487" t="s">
        <v>102</v>
      </c>
      <c r="K2487" t="s">
        <v>4673</v>
      </c>
      <c r="L2487">
        <v>3.25</v>
      </c>
      <c r="M2487" t="str">
        <f t="shared" si="114"/>
        <v>Satisfactory</v>
      </c>
      <c r="N2487" t="str">
        <f t="shared" si="116"/>
        <v>Satisfactory</v>
      </c>
    </row>
    <row r="2488" spans="1:14" x14ac:dyDescent="0.25">
      <c r="A2488">
        <v>1502</v>
      </c>
      <c r="B2488" t="str">
        <f>TRIM(Table2[[#This Row],[Company (Manufacturer)]])</f>
        <v>Violet Sky</v>
      </c>
      <c r="C2488" t="s">
        <v>4668</v>
      </c>
      <c r="D2488" t="s">
        <v>10</v>
      </c>
      <c r="E2488">
        <v>2015</v>
      </c>
      <c r="F2488" t="s">
        <v>274</v>
      </c>
      <c r="G2488" t="s">
        <v>3412</v>
      </c>
      <c r="H2488" s="1">
        <v>0.77</v>
      </c>
      <c r="I2488" s="1" t="str">
        <f t="shared" si="115"/>
        <v>2</v>
      </c>
      <c r="J2488" t="s">
        <v>102</v>
      </c>
      <c r="K2488" t="s">
        <v>4674</v>
      </c>
      <c r="L2488">
        <v>2.75</v>
      </c>
      <c r="M2488" t="str">
        <f t="shared" si="114"/>
        <v>Dissapointing</v>
      </c>
      <c r="N2488" t="str">
        <f t="shared" si="116"/>
        <v>Dissapointing</v>
      </c>
    </row>
    <row r="2489" spans="1:14" x14ac:dyDescent="0.25">
      <c r="A2489">
        <v>1720</v>
      </c>
      <c r="B2489" t="str">
        <f>TRIM(Table2[[#This Row],[Company (Manufacturer)]])</f>
        <v>Vivra</v>
      </c>
      <c r="C2489" t="s">
        <v>4675</v>
      </c>
      <c r="D2489" t="s">
        <v>10</v>
      </c>
      <c r="E2489">
        <v>2016</v>
      </c>
      <c r="F2489" t="s">
        <v>38</v>
      </c>
      <c r="G2489" t="s">
        <v>38</v>
      </c>
      <c r="H2489" s="1">
        <v>0.7</v>
      </c>
      <c r="I2489" s="1" t="str">
        <f t="shared" si="115"/>
        <v>5</v>
      </c>
      <c r="J2489" t="s">
        <v>145</v>
      </c>
      <c r="K2489" t="s">
        <v>4676</v>
      </c>
      <c r="L2489">
        <v>2.5</v>
      </c>
      <c r="M2489" t="str">
        <f t="shared" si="114"/>
        <v>Dissapointing</v>
      </c>
      <c r="N2489" t="str">
        <f t="shared" si="116"/>
        <v>Dissapointing</v>
      </c>
    </row>
    <row r="2490" spans="1:14" x14ac:dyDescent="0.25">
      <c r="A2490">
        <v>1720</v>
      </c>
      <c r="B2490" t="str">
        <f>TRIM(Table2[[#This Row],[Company (Manufacturer)]])</f>
        <v>Vivra</v>
      </c>
      <c r="C2490" t="s">
        <v>4675</v>
      </c>
      <c r="D2490" t="s">
        <v>10</v>
      </c>
      <c r="E2490">
        <v>2016</v>
      </c>
      <c r="F2490" t="s">
        <v>27</v>
      </c>
      <c r="G2490" t="s">
        <v>197</v>
      </c>
      <c r="H2490" s="1">
        <v>0.7</v>
      </c>
      <c r="I2490" s="1" t="str">
        <f t="shared" si="115"/>
        <v>5</v>
      </c>
      <c r="J2490" t="s">
        <v>145</v>
      </c>
      <c r="K2490" t="s">
        <v>2323</v>
      </c>
      <c r="L2490">
        <v>2.5</v>
      </c>
      <c r="M2490" t="str">
        <f t="shared" si="114"/>
        <v>Dissapointing</v>
      </c>
      <c r="N2490" t="str">
        <f t="shared" si="116"/>
        <v>Dissapointing</v>
      </c>
    </row>
    <row r="2491" spans="1:14" x14ac:dyDescent="0.25">
      <c r="A2491">
        <v>1724</v>
      </c>
      <c r="B2491" t="str">
        <f>TRIM(Table2[[#This Row],[Company (Manufacturer)]])</f>
        <v>Vivra</v>
      </c>
      <c r="C2491" t="s">
        <v>4675</v>
      </c>
      <c r="D2491" t="s">
        <v>10</v>
      </c>
      <c r="E2491">
        <v>2016</v>
      </c>
      <c r="F2491" t="s">
        <v>18</v>
      </c>
      <c r="G2491" t="s">
        <v>18</v>
      </c>
      <c r="H2491" s="1">
        <v>0.7</v>
      </c>
      <c r="I2491" s="1" t="str">
        <f t="shared" si="115"/>
        <v>5</v>
      </c>
      <c r="J2491" t="s">
        <v>145</v>
      </c>
      <c r="K2491" t="s">
        <v>4677</v>
      </c>
      <c r="L2491">
        <v>3</v>
      </c>
      <c r="M2491" t="str">
        <f t="shared" si="114"/>
        <v>Satisfactory</v>
      </c>
      <c r="N2491" t="str">
        <f t="shared" si="116"/>
        <v>Satisfactory</v>
      </c>
    </row>
    <row r="2492" spans="1:14" x14ac:dyDescent="0.25">
      <c r="A2492">
        <v>2178</v>
      </c>
      <c r="B2492" t="str">
        <f>TRIM(Table2[[#This Row],[Company (Manufacturer)]])</f>
        <v>Vivra</v>
      </c>
      <c r="C2492" t="s">
        <v>4675</v>
      </c>
      <c r="D2492" t="s">
        <v>10</v>
      </c>
      <c r="E2492">
        <v>2018</v>
      </c>
      <c r="F2492" t="s">
        <v>35</v>
      </c>
      <c r="G2492" t="s">
        <v>270</v>
      </c>
      <c r="H2492" s="1">
        <v>0.7</v>
      </c>
      <c r="I2492" s="1" t="str">
        <f t="shared" si="115"/>
        <v>5</v>
      </c>
      <c r="J2492" t="s">
        <v>145</v>
      </c>
      <c r="K2492" t="s">
        <v>4678</v>
      </c>
      <c r="L2492">
        <v>2.5</v>
      </c>
      <c r="M2492" t="str">
        <f t="shared" si="114"/>
        <v>Dissapointing</v>
      </c>
      <c r="N2492" t="str">
        <f t="shared" si="116"/>
        <v>Dissapointing</v>
      </c>
    </row>
    <row r="2493" spans="1:14" x14ac:dyDescent="0.25">
      <c r="A2493">
        <v>2182</v>
      </c>
      <c r="B2493" t="str">
        <f>TRIM(Table2[[#This Row],[Company (Manufacturer)]])</f>
        <v>Vivra</v>
      </c>
      <c r="C2493" t="s">
        <v>4675</v>
      </c>
      <c r="D2493" t="s">
        <v>10</v>
      </c>
      <c r="E2493">
        <v>2018</v>
      </c>
      <c r="F2493" t="s">
        <v>336</v>
      </c>
      <c r="G2493" t="s">
        <v>4679</v>
      </c>
      <c r="H2493" s="1">
        <v>0.7</v>
      </c>
      <c r="I2493" s="1" t="str">
        <f t="shared" si="115"/>
        <v>5</v>
      </c>
      <c r="J2493" t="s">
        <v>145</v>
      </c>
      <c r="K2493" t="s">
        <v>4680</v>
      </c>
      <c r="L2493">
        <v>2.5</v>
      </c>
      <c r="M2493" t="str">
        <f t="shared" si="114"/>
        <v>Dissapointing</v>
      </c>
      <c r="N2493" t="str">
        <f t="shared" si="116"/>
        <v>Dissapointing</v>
      </c>
    </row>
    <row r="2494" spans="1:14" x14ac:dyDescent="0.25">
      <c r="A2494">
        <v>1756</v>
      </c>
      <c r="B2494" t="str">
        <f>TRIM(Table2[[#This Row],[Company (Manufacturer)]])</f>
        <v>Wellington Chocolate Factory</v>
      </c>
      <c r="C2494" t="s">
        <v>4681</v>
      </c>
      <c r="D2494" t="s">
        <v>934</v>
      </c>
      <c r="E2494">
        <v>2016</v>
      </c>
      <c r="F2494" t="s">
        <v>18</v>
      </c>
      <c r="G2494" t="s">
        <v>695</v>
      </c>
      <c r="H2494" s="1">
        <v>0.7</v>
      </c>
      <c r="I2494" s="1" t="str">
        <f t="shared" si="115"/>
        <v>2</v>
      </c>
      <c r="J2494" t="s">
        <v>770</v>
      </c>
      <c r="K2494" t="s">
        <v>4682</v>
      </c>
      <c r="L2494">
        <v>3.5</v>
      </c>
      <c r="M2494" t="str">
        <f t="shared" si="114"/>
        <v>Satisfactory</v>
      </c>
      <c r="N2494" t="str">
        <f t="shared" si="116"/>
        <v>Satisfactory</v>
      </c>
    </row>
    <row r="2495" spans="1:14" x14ac:dyDescent="0.25">
      <c r="A2495">
        <v>1756</v>
      </c>
      <c r="B2495" t="str">
        <f>TRIM(Table2[[#This Row],[Company (Manufacturer)]])</f>
        <v>Wellington Chocolate Factory</v>
      </c>
      <c r="C2495" t="s">
        <v>4681</v>
      </c>
      <c r="D2495" t="s">
        <v>934</v>
      </c>
      <c r="E2495">
        <v>2016</v>
      </c>
      <c r="F2495" t="s">
        <v>38</v>
      </c>
      <c r="G2495" t="s">
        <v>4683</v>
      </c>
      <c r="H2495" s="1">
        <v>0.7</v>
      </c>
      <c r="I2495" s="1" t="str">
        <f t="shared" si="115"/>
        <v>2</v>
      </c>
      <c r="J2495" t="s">
        <v>770</v>
      </c>
      <c r="K2495" t="s">
        <v>4684</v>
      </c>
      <c r="L2495">
        <v>3.5</v>
      </c>
      <c r="M2495" t="str">
        <f t="shared" si="114"/>
        <v>Satisfactory</v>
      </c>
      <c r="N2495" t="str">
        <f t="shared" si="116"/>
        <v>Satisfactory</v>
      </c>
    </row>
    <row r="2496" spans="1:14" x14ac:dyDescent="0.25">
      <c r="A2496">
        <v>2012</v>
      </c>
      <c r="B2496" t="str">
        <f>TRIM(Table2[[#This Row],[Company (Manufacturer)]])</f>
        <v>Wellington Chocolate Factory</v>
      </c>
      <c r="C2496" t="s">
        <v>4681</v>
      </c>
      <c r="D2496" t="s">
        <v>934</v>
      </c>
      <c r="E2496">
        <v>2017</v>
      </c>
      <c r="F2496" t="s">
        <v>3407</v>
      </c>
      <c r="G2496" t="s">
        <v>3407</v>
      </c>
      <c r="H2496" s="1">
        <v>0.77</v>
      </c>
      <c r="I2496" s="1" t="str">
        <f t="shared" si="115"/>
        <v>2</v>
      </c>
      <c r="J2496" t="s">
        <v>102</v>
      </c>
      <c r="K2496" t="s">
        <v>4685</v>
      </c>
      <c r="L2496">
        <v>3</v>
      </c>
      <c r="M2496" t="str">
        <f t="shared" si="114"/>
        <v>Satisfactory</v>
      </c>
      <c r="N2496" t="str">
        <f t="shared" si="116"/>
        <v>Satisfactory</v>
      </c>
    </row>
    <row r="2497" spans="1:14" x14ac:dyDescent="0.25">
      <c r="A2497">
        <v>2092</v>
      </c>
      <c r="B2497" t="str">
        <f>TRIM(Table2[[#This Row],[Company (Manufacturer)]])</f>
        <v>White Label aka Mutari</v>
      </c>
      <c r="C2497" t="s">
        <v>4686</v>
      </c>
      <c r="D2497" t="s">
        <v>10</v>
      </c>
      <c r="E2497">
        <v>2018</v>
      </c>
      <c r="F2497" t="s">
        <v>11</v>
      </c>
      <c r="G2497" t="s">
        <v>302</v>
      </c>
      <c r="H2497" s="1">
        <v>0.68</v>
      </c>
      <c r="I2497" s="1" t="str">
        <f t="shared" si="115"/>
        <v>3</v>
      </c>
      <c r="J2497" t="s">
        <v>13</v>
      </c>
      <c r="K2497" t="s">
        <v>4687</v>
      </c>
      <c r="L2497">
        <v>3</v>
      </c>
      <c r="M2497" t="str">
        <f t="shared" si="114"/>
        <v>Satisfactory</v>
      </c>
      <c r="N2497" t="str">
        <f t="shared" si="116"/>
        <v>Satisfactory</v>
      </c>
    </row>
    <row r="2498" spans="1:14" x14ac:dyDescent="0.25">
      <c r="A2498">
        <v>2096</v>
      </c>
      <c r="B2498" t="str">
        <f>TRIM(Table2[[#This Row],[Company (Manufacturer)]])</f>
        <v>White Label aka Mutari</v>
      </c>
      <c r="C2498" t="s">
        <v>4686</v>
      </c>
      <c r="D2498" t="s">
        <v>10</v>
      </c>
      <c r="E2498">
        <v>2018</v>
      </c>
      <c r="F2498" t="s">
        <v>35</v>
      </c>
      <c r="G2498" t="s">
        <v>270</v>
      </c>
      <c r="H2498" s="1">
        <v>0.72</v>
      </c>
      <c r="I2498" s="1" t="str">
        <f t="shared" si="115"/>
        <v>3</v>
      </c>
      <c r="J2498" t="s">
        <v>13</v>
      </c>
      <c r="K2498" t="s">
        <v>4688</v>
      </c>
      <c r="L2498">
        <v>3</v>
      </c>
      <c r="M2498" t="str">
        <f t="shared" ref="M2498:M2561" si="117">VLOOKUP(L2498,$S$10:$T$15,2,TRUE)</f>
        <v>Satisfactory</v>
      </c>
      <c r="N2498" t="str">
        <f t="shared" si="116"/>
        <v>Satisfactory</v>
      </c>
    </row>
    <row r="2499" spans="1:14" x14ac:dyDescent="0.25">
      <c r="A2499">
        <v>2622</v>
      </c>
      <c r="B2499" t="str">
        <f>TRIM(Table2[[#This Row],[Company (Manufacturer)]])</f>
        <v>White Label aka Mutari</v>
      </c>
      <c r="C2499" t="s">
        <v>4686</v>
      </c>
      <c r="D2499" t="s">
        <v>10</v>
      </c>
      <c r="E2499">
        <v>2021</v>
      </c>
      <c r="F2499" t="s">
        <v>313</v>
      </c>
      <c r="G2499" t="s">
        <v>4689</v>
      </c>
      <c r="H2499" s="1">
        <v>0.74</v>
      </c>
      <c r="I2499" s="1" t="str">
        <f t="shared" ref="I2499:I2562" si="118">LEFT(J2499,1)</f>
        <v>2</v>
      </c>
      <c r="J2499" t="s">
        <v>102</v>
      </c>
      <c r="K2499" t="s">
        <v>4690</v>
      </c>
      <c r="L2499">
        <v>3.75</v>
      </c>
      <c r="M2499" t="str">
        <f t="shared" si="117"/>
        <v>Praiseworthy</v>
      </c>
      <c r="N2499" t="str">
        <f t="shared" ref="N2499:N2562" si="119">IF(AND(L2499 &gt;= 1, L2499&lt; 2), "Unpleaseant", IF(AND(L2499 &gt;= 2, L2499 &lt;3), "Dissapointing", IF(AND(L2499 &gt;= 3, L2499&lt;3.75), "Satisfactory", IF(AND(L2499&gt;=3.75, L2499&lt; 4), "Praiseworthy", IF(AND(L2499 &gt;=4, L2499&lt;5), "Premium", "Elite")))))</f>
        <v>Praiseworthy</v>
      </c>
    </row>
    <row r="2500" spans="1:14" x14ac:dyDescent="0.25">
      <c r="A2500">
        <v>2622</v>
      </c>
      <c r="B2500" t="str">
        <f>TRIM(Table2[[#This Row],[Company (Manufacturer)]])</f>
        <v>White Label aka Mutari</v>
      </c>
      <c r="C2500" t="s">
        <v>4686</v>
      </c>
      <c r="D2500" t="s">
        <v>10</v>
      </c>
      <c r="E2500">
        <v>2021</v>
      </c>
      <c r="F2500" t="s">
        <v>149</v>
      </c>
      <c r="G2500" t="s">
        <v>4691</v>
      </c>
      <c r="H2500" s="1">
        <v>0.72</v>
      </c>
      <c r="I2500" s="1" t="str">
        <f t="shared" si="118"/>
        <v>3</v>
      </c>
      <c r="J2500" t="s">
        <v>13</v>
      </c>
      <c r="K2500" t="s">
        <v>4692</v>
      </c>
      <c r="L2500">
        <v>3.75</v>
      </c>
      <c r="M2500" t="str">
        <f t="shared" si="117"/>
        <v>Praiseworthy</v>
      </c>
      <c r="N2500" t="str">
        <f t="shared" si="119"/>
        <v>Praiseworthy</v>
      </c>
    </row>
    <row r="2501" spans="1:14" x14ac:dyDescent="0.25">
      <c r="A2501">
        <v>2626</v>
      </c>
      <c r="B2501" t="str">
        <f>TRIM(Table2[[#This Row],[Company (Manufacturer)]])</f>
        <v>White Label aka Mutari</v>
      </c>
      <c r="C2501" t="s">
        <v>4686</v>
      </c>
      <c r="D2501" t="s">
        <v>10</v>
      </c>
      <c r="E2501">
        <v>2021</v>
      </c>
      <c r="F2501" t="s">
        <v>396</v>
      </c>
      <c r="G2501" t="s">
        <v>4693</v>
      </c>
      <c r="H2501" s="1">
        <v>0.74</v>
      </c>
      <c r="I2501" s="1" t="str">
        <f t="shared" si="118"/>
        <v>3</v>
      </c>
      <c r="J2501" t="s">
        <v>13</v>
      </c>
      <c r="K2501" t="s">
        <v>4694</v>
      </c>
      <c r="L2501">
        <v>3.5</v>
      </c>
      <c r="M2501" t="str">
        <f t="shared" si="117"/>
        <v>Satisfactory</v>
      </c>
      <c r="N2501" t="str">
        <f t="shared" si="119"/>
        <v>Satisfactory</v>
      </c>
    </row>
    <row r="2502" spans="1:14" x14ac:dyDescent="0.25">
      <c r="A2502">
        <v>2626</v>
      </c>
      <c r="B2502" t="str">
        <f>TRIM(Table2[[#This Row],[Company (Manufacturer)]])</f>
        <v>White Label aka Mutari</v>
      </c>
      <c r="C2502" t="s">
        <v>4686</v>
      </c>
      <c r="D2502" t="s">
        <v>10</v>
      </c>
      <c r="E2502">
        <v>2021</v>
      </c>
      <c r="F2502" t="s">
        <v>30</v>
      </c>
      <c r="G2502" t="s">
        <v>4695</v>
      </c>
      <c r="H2502" s="1">
        <v>0.72</v>
      </c>
      <c r="I2502" s="1" t="str">
        <f t="shared" si="118"/>
        <v>3</v>
      </c>
      <c r="J2502" t="s">
        <v>13</v>
      </c>
      <c r="K2502" t="s">
        <v>4696</v>
      </c>
      <c r="L2502">
        <v>3.5</v>
      </c>
      <c r="M2502" t="str">
        <f t="shared" si="117"/>
        <v>Satisfactory</v>
      </c>
      <c r="N2502" t="str">
        <f t="shared" si="119"/>
        <v>Satisfactory</v>
      </c>
    </row>
    <row r="2503" spans="1:14" x14ac:dyDescent="0.25">
      <c r="A2503">
        <v>2764</v>
      </c>
      <c r="B2503" t="str">
        <f>TRIM(Table2[[#This Row],[Company (Manufacturer)]])</f>
        <v>White Label aka Mutari</v>
      </c>
      <c r="C2503" t="s">
        <v>4686</v>
      </c>
      <c r="D2503" t="s">
        <v>10</v>
      </c>
      <c r="E2503">
        <v>2022</v>
      </c>
      <c r="F2503" t="s">
        <v>46</v>
      </c>
      <c r="G2503" t="s">
        <v>4697</v>
      </c>
      <c r="H2503" s="1">
        <v>0.77</v>
      </c>
      <c r="I2503" s="1" t="str">
        <f t="shared" si="118"/>
        <v>3</v>
      </c>
      <c r="J2503" t="s">
        <v>13</v>
      </c>
      <c r="K2503" t="s">
        <v>4698</v>
      </c>
      <c r="L2503">
        <v>4</v>
      </c>
      <c r="M2503" t="str">
        <f t="shared" si="117"/>
        <v>Premium</v>
      </c>
      <c r="N2503" t="str">
        <f t="shared" si="119"/>
        <v>Premium</v>
      </c>
    </row>
    <row r="2504" spans="1:14" x14ac:dyDescent="0.25">
      <c r="A2504">
        <v>2768</v>
      </c>
      <c r="B2504" t="str">
        <f>TRIM(Table2[[#This Row],[Company (Manufacturer)]])</f>
        <v>White Label aka Mutari</v>
      </c>
      <c r="C2504" t="s">
        <v>4686</v>
      </c>
      <c r="D2504" t="s">
        <v>10</v>
      </c>
      <c r="E2504">
        <v>2022</v>
      </c>
      <c r="F2504" t="s">
        <v>243</v>
      </c>
      <c r="G2504" t="s">
        <v>4699</v>
      </c>
      <c r="H2504" s="1">
        <v>0.72</v>
      </c>
      <c r="I2504" s="1" t="str">
        <f t="shared" si="118"/>
        <v>3</v>
      </c>
      <c r="J2504" t="s">
        <v>13</v>
      </c>
      <c r="K2504" t="s">
        <v>4700</v>
      </c>
      <c r="L2504">
        <v>3.75</v>
      </c>
      <c r="M2504" t="str">
        <f t="shared" si="117"/>
        <v>Praiseworthy</v>
      </c>
      <c r="N2504" t="str">
        <f t="shared" si="119"/>
        <v>Praiseworthy</v>
      </c>
    </row>
    <row r="2505" spans="1:14" x14ac:dyDescent="0.25">
      <c r="A2505">
        <v>2768</v>
      </c>
      <c r="B2505" t="str">
        <f>TRIM(Table2[[#This Row],[Company (Manufacturer)]])</f>
        <v>White Label aka Mutari</v>
      </c>
      <c r="C2505" t="s">
        <v>4686</v>
      </c>
      <c r="D2505" t="s">
        <v>10</v>
      </c>
      <c r="E2505">
        <v>2022</v>
      </c>
      <c r="F2505" t="s">
        <v>24</v>
      </c>
      <c r="G2505" t="s">
        <v>4701</v>
      </c>
      <c r="H2505" s="1">
        <v>0.72</v>
      </c>
      <c r="I2505" s="1" t="str">
        <f t="shared" si="118"/>
        <v>3</v>
      </c>
      <c r="J2505" t="s">
        <v>13</v>
      </c>
      <c r="K2505" t="s">
        <v>4702</v>
      </c>
      <c r="L2505">
        <v>3.75</v>
      </c>
      <c r="M2505" t="str">
        <f t="shared" si="117"/>
        <v>Praiseworthy</v>
      </c>
      <c r="N2505" t="str">
        <f t="shared" si="119"/>
        <v>Praiseworthy</v>
      </c>
    </row>
    <row r="2506" spans="1:14" x14ac:dyDescent="0.25">
      <c r="A2506">
        <v>2768</v>
      </c>
      <c r="B2506" t="str">
        <f>TRIM(Table2[[#This Row],[Company (Manufacturer)]])</f>
        <v>White Label aka Mutari</v>
      </c>
      <c r="C2506" t="s">
        <v>4686</v>
      </c>
      <c r="D2506" t="s">
        <v>10</v>
      </c>
      <c r="E2506">
        <v>2022</v>
      </c>
      <c r="F2506" t="s">
        <v>49</v>
      </c>
      <c r="G2506" t="s">
        <v>4703</v>
      </c>
      <c r="H2506" s="1">
        <v>0.72</v>
      </c>
      <c r="I2506" s="1" t="str">
        <f t="shared" si="118"/>
        <v>3</v>
      </c>
      <c r="J2506" t="s">
        <v>13</v>
      </c>
      <c r="K2506" t="s">
        <v>4704</v>
      </c>
      <c r="L2506">
        <v>3.5</v>
      </c>
      <c r="M2506" t="str">
        <f t="shared" si="117"/>
        <v>Satisfactory</v>
      </c>
      <c r="N2506" t="str">
        <f t="shared" si="119"/>
        <v>Satisfactory</v>
      </c>
    </row>
    <row r="2507" spans="1:14" x14ac:dyDescent="0.25">
      <c r="A2507">
        <v>733</v>
      </c>
      <c r="B2507" t="str">
        <f>TRIM(Table2[[#This Row],[Company (Manufacturer)]])</f>
        <v>Whittakers</v>
      </c>
      <c r="C2507" t="s">
        <v>4705</v>
      </c>
      <c r="D2507" t="s">
        <v>934</v>
      </c>
      <c r="E2507">
        <v>2011</v>
      </c>
      <c r="F2507" t="s">
        <v>212</v>
      </c>
      <c r="G2507" t="s">
        <v>212</v>
      </c>
      <c r="H2507" s="1">
        <v>0.72</v>
      </c>
      <c r="I2507" s="1" t="str">
        <f t="shared" si="118"/>
        <v/>
      </c>
      <c r="K2507" t="s">
        <v>4706</v>
      </c>
      <c r="L2507">
        <v>2.5</v>
      </c>
      <c r="M2507" t="str">
        <f t="shared" si="117"/>
        <v>Dissapointing</v>
      </c>
      <c r="N2507" t="str">
        <f t="shared" si="119"/>
        <v>Dissapointing</v>
      </c>
    </row>
    <row r="2508" spans="1:14" x14ac:dyDescent="0.25">
      <c r="A2508">
        <v>1169</v>
      </c>
      <c r="B2508" t="str">
        <f>TRIM(Table2[[#This Row],[Company (Manufacturer)]])</f>
        <v>Wilkie's Organic</v>
      </c>
      <c r="C2508" t="s">
        <v>4707</v>
      </c>
      <c r="D2508" t="s">
        <v>3305</v>
      </c>
      <c r="E2508">
        <v>2013</v>
      </c>
      <c r="F2508" t="s">
        <v>38</v>
      </c>
      <c r="G2508" t="s">
        <v>2217</v>
      </c>
      <c r="H2508" s="1">
        <v>0.75</v>
      </c>
      <c r="I2508" s="1" t="str">
        <f t="shared" si="118"/>
        <v>3</v>
      </c>
      <c r="J2508" t="s">
        <v>13</v>
      </c>
      <c r="K2508" t="s">
        <v>4708</v>
      </c>
      <c r="L2508">
        <v>2.5</v>
      </c>
      <c r="M2508" t="str">
        <f t="shared" si="117"/>
        <v>Dissapointing</v>
      </c>
      <c r="N2508" t="str">
        <f t="shared" si="119"/>
        <v>Dissapointing</v>
      </c>
    </row>
    <row r="2509" spans="1:14" x14ac:dyDescent="0.25">
      <c r="A2509">
        <v>1169</v>
      </c>
      <c r="B2509" t="str">
        <f>TRIM(Table2[[#This Row],[Company (Manufacturer)]])</f>
        <v>Wilkie's Organic</v>
      </c>
      <c r="C2509" t="s">
        <v>4707</v>
      </c>
      <c r="D2509" t="s">
        <v>3305</v>
      </c>
      <c r="E2509">
        <v>2013</v>
      </c>
      <c r="F2509" t="s">
        <v>38</v>
      </c>
      <c r="G2509" t="s">
        <v>2217</v>
      </c>
      <c r="H2509" s="1">
        <v>0.89</v>
      </c>
      <c r="I2509" s="1" t="str">
        <f t="shared" si="118"/>
        <v>3</v>
      </c>
      <c r="J2509" t="s">
        <v>13</v>
      </c>
      <c r="K2509" t="s">
        <v>4709</v>
      </c>
      <c r="L2509">
        <v>2.75</v>
      </c>
      <c r="M2509" t="str">
        <f t="shared" si="117"/>
        <v>Dissapointing</v>
      </c>
      <c r="N2509" t="str">
        <f t="shared" si="119"/>
        <v>Dissapointing</v>
      </c>
    </row>
    <row r="2510" spans="1:14" x14ac:dyDescent="0.25">
      <c r="A2510">
        <v>1169</v>
      </c>
      <c r="B2510" t="str">
        <f>TRIM(Table2[[#This Row],[Company (Manufacturer)]])</f>
        <v>Wilkie's Organic</v>
      </c>
      <c r="C2510" t="s">
        <v>4707</v>
      </c>
      <c r="D2510" t="s">
        <v>3305</v>
      </c>
      <c r="E2510">
        <v>2013</v>
      </c>
      <c r="F2510" t="s">
        <v>38</v>
      </c>
      <c r="G2510" t="s">
        <v>789</v>
      </c>
      <c r="H2510" s="1">
        <v>0.75</v>
      </c>
      <c r="I2510" s="1" t="str">
        <f t="shared" si="118"/>
        <v>3</v>
      </c>
      <c r="J2510" t="s">
        <v>13</v>
      </c>
      <c r="K2510" t="s">
        <v>4710</v>
      </c>
      <c r="L2510">
        <v>3.25</v>
      </c>
      <c r="M2510" t="str">
        <f t="shared" si="117"/>
        <v>Satisfactory</v>
      </c>
      <c r="N2510" t="str">
        <f t="shared" si="119"/>
        <v>Satisfactory</v>
      </c>
    </row>
    <row r="2511" spans="1:14" x14ac:dyDescent="0.25">
      <c r="A2511">
        <v>1173</v>
      </c>
      <c r="B2511" t="str">
        <f>TRIM(Table2[[#This Row],[Company (Manufacturer)]])</f>
        <v>Wilkie's Organic</v>
      </c>
      <c r="C2511" t="s">
        <v>4707</v>
      </c>
      <c r="D2511" t="s">
        <v>3305</v>
      </c>
      <c r="E2511">
        <v>2013</v>
      </c>
      <c r="F2511" t="s">
        <v>38</v>
      </c>
      <c r="G2511" t="s">
        <v>4711</v>
      </c>
      <c r="H2511" s="1">
        <v>0.75</v>
      </c>
      <c r="I2511" s="1" t="str">
        <f t="shared" si="118"/>
        <v>3</v>
      </c>
      <c r="J2511" t="s">
        <v>13</v>
      </c>
      <c r="K2511" t="s">
        <v>4712</v>
      </c>
      <c r="L2511">
        <v>2.75</v>
      </c>
      <c r="M2511" t="str">
        <f t="shared" si="117"/>
        <v>Dissapointing</v>
      </c>
      <c r="N2511" t="str">
        <f t="shared" si="119"/>
        <v>Dissapointing</v>
      </c>
    </row>
    <row r="2512" spans="1:14" x14ac:dyDescent="0.25">
      <c r="A2512">
        <v>457</v>
      </c>
      <c r="B2512" t="str">
        <f>TRIM(Table2[[#This Row],[Company (Manufacturer)]])</f>
        <v>Willie's Cacao</v>
      </c>
      <c r="C2512" t="s">
        <v>4713</v>
      </c>
      <c r="D2512" t="s">
        <v>137</v>
      </c>
      <c r="E2512">
        <v>2009</v>
      </c>
      <c r="F2512" t="s">
        <v>38</v>
      </c>
      <c r="G2512" t="s">
        <v>2340</v>
      </c>
      <c r="H2512" s="1">
        <v>0.7</v>
      </c>
      <c r="I2512" s="1" t="str">
        <f t="shared" si="118"/>
        <v>3</v>
      </c>
      <c r="J2512" t="s">
        <v>13</v>
      </c>
      <c r="K2512" t="s">
        <v>4714</v>
      </c>
      <c r="L2512">
        <v>3</v>
      </c>
      <c r="M2512" t="str">
        <f t="shared" si="117"/>
        <v>Satisfactory</v>
      </c>
      <c r="N2512" t="str">
        <f t="shared" si="119"/>
        <v>Satisfactory</v>
      </c>
    </row>
    <row r="2513" spans="1:14" x14ac:dyDescent="0.25">
      <c r="A2513">
        <v>457</v>
      </c>
      <c r="B2513" t="str">
        <f>TRIM(Table2[[#This Row],[Company (Manufacturer)]])</f>
        <v>Willie's Cacao</v>
      </c>
      <c r="C2513" t="s">
        <v>4713</v>
      </c>
      <c r="D2513" t="s">
        <v>137</v>
      </c>
      <c r="E2513">
        <v>2009</v>
      </c>
      <c r="F2513" t="s">
        <v>27</v>
      </c>
      <c r="G2513" t="s">
        <v>816</v>
      </c>
      <c r="H2513" s="1">
        <v>0.72</v>
      </c>
      <c r="I2513" s="1" t="str">
        <f t="shared" si="118"/>
        <v>3</v>
      </c>
      <c r="J2513" t="s">
        <v>13</v>
      </c>
      <c r="K2513" t="s">
        <v>4715</v>
      </c>
      <c r="L2513">
        <v>3.25</v>
      </c>
      <c r="M2513" t="str">
        <f t="shared" si="117"/>
        <v>Satisfactory</v>
      </c>
      <c r="N2513" t="str">
        <f t="shared" si="119"/>
        <v>Satisfactory</v>
      </c>
    </row>
    <row r="2514" spans="1:14" x14ac:dyDescent="0.25">
      <c r="A2514">
        <v>593</v>
      </c>
      <c r="B2514" t="str">
        <f>TRIM(Table2[[#This Row],[Company (Manufacturer)]])</f>
        <v>Willie's Cacao</v>
      </c>
      <c r="C2514" t="s">
        <v>4713</v>
      </c>
      <c r="D2514" t="s">
        <v>137</v>
      </c>
      <c r="E2514">
        <v>2010</v>
      </c>
      <c r="F2514" t="s">
        <v>15</v>
      </c>
      <c r="G2514" t="s">
        <v>422</v>
      </c>
      <c r="H2514" s="1">
        <v>0.71</v>
      </c>
      <c r="I2514" s="1" t="str">
        <f t="shared" si="118"/>
        <v>3</v>
      </c>
      <c r="J2514" t="s">
        <v>13</v>
      </c>
      <c r="K2514" t="s">
        <v>4716</v>
      </c>
      <c r="L2514">
        <v>3</v>
      </c>
      <c r="M2514" t="str">
        <f t="shared" si="117"/>
        <v>Satisfactory</v>
      </c>
      <c r="N2514" t="str">
        <f t="shared" si="119"/>
        <v>Satisfactory</v>
      </c>
    </row>
    <row r="2515" spans="1:14" x14ac:dyDescent="0.25">
      <c r="A2515">
        <v>593</v>
      </c>
      <c r="B2515" t="str">
        <f>TRIM(Table2[[#This Row],[Company (Manufacturer)]])</f>
        <v>Willie's Cacao</v>
      </c>
      <c r="C2515" t="s">
        <v>4713</v>
      </c>
      <c r="D2515" t="s">
        <v>137</v>
      </c>
      <c r="E2515">
        <v>2010</v>
      </c>
      <c r="F2515" t="s">
        <v>27</v>
      </c>
      <c r="G2515" t="s">
        <v>4717</v>
      </c>
      <c r="H2515" s="1">
        <v>0.72</v>
      </c>
      <c r="I2515" s="1" t="str">
        <f t="shared" si="118"/>
        <v>3</v>
      </c>
      <c r="J2515" t="s">
        <v>13</v>
      </c>
      <c r="K2515" t="s">
        <v>4718</v>
      </c>
      <c r="L2515">
        <v>3.5</v>
      </c>
      <c r="M2515" t="str">
        <f t="shared" si="117"/>
        <v>Satisfactory</v>
      </c>
      <c r="N2515" t="str">
        <f t="shared" si="119"/>
        <v>Satisfactory</v>
      </c>
    </row>
    <row r="2516" spans="1:14" x14ac:dyDescent="0.25">
      <c r="A2516">
        <v>593</v>
      </c>
      <c r="B2516" t="str">
        <f>TRIM(Table2[[#This Row],[Company (Manufacturer)]])</f>
        <v>Willie's Cacao</v>
      </c>
      <c r="C2516" t="s">
        <v>4713</v>
      </c>
      <c r="D2516" t="s">
        <v>137</v>
      </c>
      <c r="E2516">
        <v>2010</v>
      </c>
      <c r="F2516" t="s">
        <v>93</v>
      </c>
      <c r="G2516" t="s">
        <v>361</v>
      </c>
      <c r="H2516" s="1">
        <v>0.69</v>
      </c>
      <c r="I2516" s="1" t="str">
        <f t="shared" si="118"/>
        <v>3</v>
      </c>
      <c r="J2516" t="s">
        <v>13</v>
      </c>
      <c r="K2516" t="s">
        <v>4719</v>
      </c>
      <c r="L2516">
        <v>3.75</v>
      </c>
      <c r="M2516" t="str">
        <f t="shared" si="117"/>
        <v>Praiseworthy</v>
      </c>
      <c r="N2516" t="str">
        <f t="shared" si="119"/>
        <v>Praiseworthy</v>
      </c>
    </row>
    <row r="2517" spans="1:14" x14ac:dyDescent="0.25">
      <c r="A2517">
        <v>1109</v>
      </c>
      <c r="B2517" t="str">
        <f>TRIM(Table2[[#This Row],[Company (Manufacturer)]])</f>
        <v>Willie's Cacao</v>
      </c>
      <c r="C2517" t="s">
        <v>4713</v>
      </c>
      <c r="D2517" t="s">
        <v>137</v>
      </c>
      <c r="E2517">
        <v>2013</v>
      </c>
      <c r="F2517" t="s">
        <v>93</v>
      </c>
      <c r="G2517" t="s">
        <v>4720</v>
      </c>
      <c r="H2517" s="1">
        <v>1</v>
      </c>
      <c r="I2517" s="1" t="str">
        <f t="shared" si="118"/>
        <v/>
      </c>
      <c r="K2517" t="s">
        <v>4721</v>
      </c>
      <c r="L2517">
        <v>2.25</v>
      </c>
      <c r="M2517" t="str">
        <f t="shared" si="117"/>
        <v>Dissapointing</v>
      </c>
      <c r="N2517" t="str">
        <f t="shared" si="119"/>
        <v>Dissapointing</v>
      </c>
    </row>
    <row r="2518" spans="1:14" x14ac:dyDescent="0.25">
      <c r="A2518">
        <v>1227</v>
      </c>
      <c r="B2518" t="str">
        <f>TRIM(Table2[[#This Row],[Company (Manufacturer)]])</f>
        <v>Willie's Cacao</v>
      </c>
      <c r="C2518" t="s">
        <v>4713</v>
      </c>
      <c r="D2518" t="s">
        <v>137</v>
      </c>
      <c r="E2518">
        <v>2014</v>
      </c>
      <c r="F2518" t="s">
        <v>49</v>
      </c>
      <c r="G2518" t="s">
        <v>4722</v>
      </c>
      <c r="H2518" s="1">
        <v>0.88</v>
      </c>
      <c r="I2518" s="1" t="str">
        <f t="shared" si="118"/>
        <v>3</v>
      </c>
      <c r="J2518" t="s">
        <v>13</v>
      </c>
      <c r="K2518" t="s">
        <v>4723</v>
      </c>
      <c r="L2518">
        <v>3</v>
      </c>
      <c r="M2518" t="str">
        <f t="shared" si="117"/>
        <v>Satisfactory</v>
      </c>
      <c r="N2518" t="str">
        <f t="shared" si="119"/>
        <v>Satisfactory</v>
      </c>
    </row>
    <row r="2519" spans="1:14" x14ac:dyDescent="0.25">
      <c r="A2519">
        <v>1848</v>
      </c>
      <c r="B2519" t="str">
        <f>TRIM(Table2[[#This Row],[Company (Manufacturer)]])</f>
        <v>Willie's Cacao</v>
      </c>
      <c r="C2519" t="s">
        <v>4713</v>
      </c>
      <c r="D2519" t="s">
        <v>137</v>
      </c>
      <c r="E2519">
        <v>2016</v>
      </c>
      <c r="F2519" t="s">
        <v>49</v>
      </c>
      <c r="G2519" t="s">
        <v>4722</v>
      </c>
      <c r="H2519" s="1">
        <v>0.7</v>
      </c>
      <c r="I2519" s="1" t="str">
        <f t="shared" si="118"/>
        <v>3</v>
      </c>
      <c r="J2519" t="s">
        <v>13</v>
      </c>
      <c r="K2519" t="s">
        <v>4724</v>
      </c>
      <c r="L2519">
        <v>4</v>
      </c>
      <c r="M2519" t="str">
        <f t="shared" si="117"/>
        <v>Premium</v>
      </c>
      <c r="N2519" t="str">
        <f t="shared" si="119"/>
        <v>Premium</v>
      </c>
    </row>
    <row r="2520" spans="1:14" x14ac:dyDescent="0.25">
      <c r="A2520">
        <v>1912</v>
      </c>
      <c r="B2520" t="str">
        <f>TRIM(Table2[[#This Row],[Company (Manufacturer)]])</f>
        <v>Wm</v>
      </c>
      <c r="C2520" t="s">
        <v>4725</v>
      </c>
      <c r="D2520" t="s">
        <v>10</v>
      </c>
      <c r="E2520">
        <v>2016</v>
      </c>
      <c r="F2520" t="s">
        <v>27</v>
      </c>
      <c r="G2520" t="s">
        <v>4726</v>
      </c>
      <c r="H2520" s="1">
        <v>0.74</v>
      </c>
      <c r="I2520" s="1" t="str">
        <f t="shared" si="118"/>
        <v>3</v>
      </c>
      <c r="J2520" t="s">
        <v>13</v>
      </c>
      <c r="K2520" t="s">
        <v>4727</v>
      </c>
      <c r="L2520">
        <v>3</v>
      </c>
      <c r="M2520" t="str">
        <f t="shared" si="117"/>
        <v>Satisfactory</v>
      </c>
      <c r="N2520" t="str">
        <f t="shared" si="119"/>
        <v>Satisfactory</v>
      </c>
    </row>
    <row r="2521" spans="1:14" x14ac:dyDescent="0.25">
      <c r="A2521">
        <v>1912</v>
      </c>
      <c r="B2521" t="str">
        <f>TRIM(Table2[[#This Row],[Company (Manufacturer)]])</f>
        <v>Wm</v>
      </c>
      <c r="C2521" t="s">
        <v>4725</v>
      </c>
      <c r="D2521" t="s">
        <v>10</v>
      </c>
      <c r="E2521">
        <v>2016</v>
      </c>
      <c r="F2521" t="s">
        <v>35</v>
      </c>
      <c r="G2521" t="s">
        <v>4728</v>
      </c>
      <c r="H2521" s="1">
        <v>0.76</v>
      </c>
      <c r="I2521" s="1" t="str">
        <f t="shared" si="118"/>
        <v>3</v>
      </c>
      <c r="J2521" t="s">
        <v>13</v>
      </c>
      <c r="K2521" t="s">
        <v>4729</v>
      </c>
      <c r="L2521">
        <v>3.5</v>
      </c>
      <c r="M2521" t="str">
        <f t="shared" si="117"/>
        <v>Satisfactory</v>
      </c>
      <c r="N2521" t="str">
        <f t="shared" si="119"/>
        <v>Satisfactory</v>
      </c>
    </row>
    <row r="2522" spans="1:14" x14ac:dyDescent="0.25">
      <c r="A2522">
        <v>1916</v>
      </c>
      <c r="B2522" t="str">
        <f>TRIM(Table2[[#This Row],[Company (Manufacturer)]])</f>
        <v>Wm</v>
      </c>
      <c r="C2522" t="s">
        <v>4725</v>
      </c>
      <c r="D2522" t="s">
        <v>10</v>
      </c>
      <c r="E2522">
        <v>2016</v>
      </c>
      <c r="F2522" t="s">
        <v>212</v>
      </c>
      <c r="G2522" t="s">
        <v>4730</v>
      </c>
      <c r="H2522" s="1">
        <v>0.75</v>
      </c>
      <c r="I2522" s="1" t="str">
        <f t="shared" si="118"/>
        <v>3</v>
      </c>
      <c r="J2522" t="s">
        <v>13</v>
      </c>
      <c r="K2522" t="s">
        <v>4731</v>
      </c>
      <c r="L2522">
        <v>3.75</v>
      </c>
      <c r="M2522" t="str">
        <f t="shared" si="117"/>
        <v>Praiseworthy</v>
      </c>
      <c r="N2522" t="str">
        <f t="shared" si="119"/>
        <v>Praiseworthy</v>
      </c>
    </row>
    <row r="2523" spans="1:14" x14ac:dyDescent="0.25">
      <c r="A2523">
        <v>2346</v>
      </c>
      <c r="B2523" t="str">
        <f>TRIM(Table2[[#This Row],[Company (Manufacturer)]])</f>
        <v>Wm</v>
      </c>
      <c r="C2523" t="s">
        <v>4725</v>
      </c>
      <c r="D2523" t="s">
        <v>10</v>
      </c>
      <c r="E2523">
        <v>2019</v>
      </c>
      <c r="F2523" t="s">
        <v>27</v>
      </c>
      <c r="G2523" t="s">
        <v>86</v>
      </c>
      <c r="H2523" s="1">
        <v>0.7</v>
      </c>
      <c r="I2523" s="1" t="str">
        <f t="shared" si="118"/>
        <v>3</v>
      </c>
      <c r="J2523" t="s">
        <v>13</v>
      </c>
      <c r="K2523" t="s">
        <v>4732</v>
      </c>
      <c r="L2523">
        <v>3.5</v>
      </c>
      <c r="M2523" t="str">
        <f t="shared" si="117"/>
        <v>Satisfactory</v>
      </c>
      <c r="N2523" t="str">
        <f t="shared" si="119"/>
        <v>Satisfactory</v>
      </c>
    </row>
    <row r="2524" spans="1:14" x14ac:dyDescent="0.25">
      <c r="A2524">
        <v>2406</v>
      </c>
      <c r="B2524" t="str">
        <f>TRIM(Table2[[#This Row],[Company (Manufacturer)]])</f>
        <v>Wm</v>
      </c>
      <c r="C2524" t="s">
        <v>4725</v>
      </c>
      <c r="D2524" t="s">
        <v>10</v>
      </c>
      <c r="E2524">
        <v>2019</v>
      </c>
      <c r="F2524" t="s">
        <v>230</v>
      </c>
      <c r="G2524" t="s">
        <v>4733</v>
      </c>
      <c r="H2524" s="1">
        <v>0.68</v>
      </c>
      <c r="I2524" s="1" t="str">
        <f t="shared" si="118"/>
        <v>3</v>
      </c>
      <c r="J2524" t="s">
        <v>13</v>
      </c>
      <c r="K2524" t="s">
        <v>4734</v>
      </c>
      <c r="L2524">
        <v>3.25</v>
      </c>
      <c r="M2524" t="str">
        <f t="shared" si="117"/>
        <v>Satisfactory</v>
      </c>
      <c r="N2524" t="str">
        <f t="shared" si="119"/>
        <v>Satisfactory</v>
      </c>
    </row>
    <row r="2525" spans="1:14" x14ac:dyDescent="0.25">
      <c r="A2525">
        <v>2652</v>
      </c>
      <c r="B2525" t="str">
        <f>TRIM(Table2[[#This Row],[Company (Manufacturer)]])</f>
        <v>Wm</v>
      </c>
      <c r="C2525" t="s">
        <v>4725</v>
      </c>
      <c r="D2525" t="s">
        <v>10</v>
      </c>
      <c r="E2525">
        <v>2021</v>
      </c>
      <c r="F2525" t="s">
        <v>18</v>
      </c>
      <c r="G2525" t="s">
        <v>18</v>
      </c>
      <c r="H2525" s="1">
        <v>0.7</v>
      </c>
      <c r="I2525" s="1" t="str">
        <f t="shared" si="118"/>
        <v>3</v>
      </c>
      <c r="J2525" t="s">
        <v>13</v>
      </c>
      <c r="K2525" t="s">
        <v>4735</v>
      </c>
      <c r="L2525">
        <v>3.5</v>
      </c>
      <c r="M2525" t="str">
        <f t="shared" si="117"/>
        <v>Satisfactory</v>
      </c>
      <c r="N2525" t="str">
        <f t="shared" si="119"/>
        <v>Satisfactory</v>
      </c>
    </row>
    <row r="2526" spans="1:14" x14ac:dyDescent="0.25">
      <c r="A2526">
        <v>741</v>
      </c>
      <c r="B2526" t="str">
        <f>TRIM(Table2[[#This Row],[Company (Manufacturer)]])</f>
        <v>Woodblock</v>
      </c>
      <c r="C2526" t="s">
        <v>4736</v>
      </c>
      <c r="D2526" t="s">
        <v>10</v>
      </c>
      <c r="E2526">
        <v>2011</v>
      </c>
      <c r="F2526" t="s">
        <v>27</v>
      </c>
      <c r="G2526" t="s">
        <v>197</v>
      </c>
      <c r="H2526" s="1">
        <v>0.7</v>
      </c>
      <c r="I2526" s="1" t="str">
        <f t="shared" si="118"/>
        <v>2</v>
      </c>
      <c r="J2526" t="s">
        <v>102</v>
      </c>
      <c r="K2526" t="s">
        <v>4737</v>
      </c>
      <c r="L2526">
        <v>4</v>
      </c>
      <c r="M2526" t="str">
        <f t="shared" si="117"/>
        <v>Premium</v>
      </c>
      <c r="N2526" t="str">
        <f t="shared" si="119"/>
        <v>Premium</v>
      </c>
    </row>
    <row r="2527" spans="1:14" x14ac:dyDescent="0.25">
      <c r="A2527">
        <v>769</v>
      </c>
      <c r="B2527" t="str">
        <f>TRIM(Table2[[#This Row],[Company (Manufacturer)]])</f>
        <v>Woodblock</v>
      </c>
      <c r="C2527" t="s">
        <v>4736</v>
      </c>
      <c r="D2527" t="s">
        <v>10</v>
      </c>
      <c r="E2527">
        <v>2011</v>
      </c>
      <c r="F2527" t="s">
        <v>18</v>
      </c>
      <c r="G2527" t="s">
        <v>592</v>
      </c>
      <c r="H2527" s="1">
        <v>0.7</v>
      </c>
      <c r="I2527" s="1" t="str">
        <f t="shared" si="118"/>
        <v>2</v>
      </c>
      <c r="J2527" t="s">
        <v>102</v>
      </c>
      <c r="K2527" t="s">
        <v>4738</v>
      </c>
      <c r="L2527">
        <v>3.5</v>
      </c>
      <c r="M2527" t="str">
        <f t="shared" si="117"/>
        <v>Satisfactory</v>
      </c>
      <c r="N2527" t="str">
        <f t="shared" si="119"/>
        <v>Satisfactory</v>
      </c>
    </row>
    <row r="2528" spans="1:14" x14ac:dyDescent="0.25">
      <c r="A2528">
        <v>825</v>
      </c>
      <c r="B2528" t="str">
        <f>TRIM(Table2[[#This Row],[Company (Manufacturer)]])</f>
        <v>Woodblock</v>
      </c>
      <c r="C2528" t="s">
        <v>4736</v>
      </c>
      <c r="D2528" t="s">
        <v>10</v>
      </c>
      <c r="E2528">
        <v>2012</v>
      </c>
      <c r="F2528" t="s">
        <v>46</v>
      </c>
      <c r="G2528" t="s">
        <v>46</v>
      </c>
      <c r="H2528" s="1">
        <v>0.7</v>
      </c>
      <c r="I2528" s="1" t="str">
        <f t="shared" si="118"/>
        <v>2</v>
      </c>
      <c r="J2528" t="s">
        <v>102</v>
      </c>
      <c r="K2528" t="s">
        <v>4739</v>
      </c>
      <c r="L2528">
        <v>2.5</v>
      </c>
      <c r="M2528" t="str">
        <f t="shared" si="117"/>
        <v>Dissapointing</v>
      </c>
      <c r="N2528" t="str">
        <f t="shared" si="119"/>
        <v>Dissapointing</v>
      </c>
    </row>
    <row r="2529" spans="1:14" x14ac:dyDescent="0.25">
      <c r="A2529">
        <v>825</v>
      </c>
      <c r="B2529" t="str">
        <f>TRIM(Table2[[#This Row],[Company (Manufacturer)]])</f>
        <v>Woodblock</v>
      </c>
      <c r="C2529" t="s">
        <v>4736</v>
      </c>
      <c r="D2529" t="s">
        <v>10</v>
      </c>
      <c r="E2529">
        <v>2012</v>
      </c>
      <c r="F2529" t="s">
        <v>316</v>
      </c>
      <c r="G2529" t="s">
        <v>316</v>
      </c>
      <c r="H2529" s="1">
        <v>0.7</v>
      </c>
      <c r="I2529" s="1" t="str">
        <f t="shared" si="118"/>
        <v>2</v>
      </c>
      <c r="J2529" t="s">
        <v>102</v>
      </c>
      <c r="K2529" t="s">
        <v>4740</v>
      </c>
      <c r="L2529">
        <v>3</v>
      </c>
      <c r="M2529" t="str">
        <f t="shared" si="117"/>
        <v>Satisfactory</v>
      </c>
      <c r="N2529" t="str">
        <f t="shared" si="119"/>
        <v>Satisfactory</v>
      </c>
    </row>
    <row r="2530" spans="1:14" x14ac:dyDescent="0.25">
      <c r="A2530">
        <v>951</v>
      </c>
      <c r="B2530" t="str">
        <f>TRIM(Table2[[#This Row],[Company (Manufacturer)]])</f>
        <v>Woodblock</v>
      </c>
      <c r="C2530" t="s">
        <v>4736</v>
      </c>
      <c r="D2530" t="s">
        <v>10</v>
      </c>
      <c r="E2530">
        <v>2012</v>
      </c>
      <c r="F2530" t="s">
        <v>15</v>
      </c>
      <c r="G2530" t="s">
        <v>4741</v>
      </c>
      <c r="H2530" s="1">
        <v>0.7</v>
      </c>
      <c r="I2530" s="1" t="str">
        <f t="shared" si="118"/>
        <v>3</v>
      </c>
      <c r="J2530" t="s">
        <v>13</v>
      </c>
      <c r="K2530" t="s">
        <v>4742</v>
      </c>
      <c r="L2530">
        <v>3.25</v>
      </c>
      <c r="M2530" t="str">
        <f t="shared" si="117"/>
        <v>Satisfactory</v>
      </c>
      <c r="N2530" t="str">
        <f t="shared" si="119"/>
        <v>Satisfactory</v>
      </c>
    </row>
    <row r="2531" spans="1:14" x14ac:dyDescent="0.25">
      <c r="A2531">
        <v>1042</v>
      </c>
      <c r="B2531" t="str">
        <f>TRIM(Table2[[#This Row],[Company (Manufacturer)]])</f>
        <v>Woodblock</v>
      </c>
      <c r="C2531" t="s">
        <v>4736</v>
      </c>
      <c r="D2531" t="s">
        <v>10</v>
      </c>
      <c r="E2531">
        <v>2013</v>
      </c>
      <c r="F2531" t="s">
        <v>46</v>
      </c>
      <c r="G2531" t="s">
        <v>4743</v>
      </c>
      <c r="H2531" s="1">
        <v>0.7</v>
      </c>
      <c r="I2531" s="1" t="str">
        <f t="shared" si="118"/>
        <v>2</v>
      </c>
      <c r="J2531" t="s">
        <v>102</v>
      </c>
      <c r="K2531" t="s">
        <v>4744</v>
      </c>
      <c r="L2531">
        <v>3.25</v>
      </c>
      <c r="M2531" t="str">
        <f t="shared" si="117"/>
        <v>Satisfactory</v>
      </c>
      <c r="N2531" t="str">
        <f t="shared" si="119"/>
        <v>Satisfactory</v>
      </c>
    </row>
    <row r="2532" spans="1:14" x14ac:dyDescent="0.25">
      <c r="A2532">
        <v>1042</v>
      </c>
      <c r="B2532" t="str">
        <f>TRIM(Table2[[#This Row],[Company (Manufacturer)]])</f>
        <v>Woodblock</v>
      </c>
      <c r="C2532" t="s">
        <v>4736</v>
      </c>
      <c r="D2532" t="s">
        <v>10</v>
      </c>
      <c r="E2532">
        <v>2013</v>
      </c>
      <c r="F2532" t="s">
        <v>149</v>
      </c>
      <c r="G2532" t="s">
        <v>4745</v>
      </c>
      <c r="H2532" s="1">
        <v>0.7</v>
      </c>
      <c r="I2532" s="1" t="str">
        <f t="shared" si="118"/>
        <v>2</v>
      </c>
      <c r="J2532" t="s">
        <v>102</v>
      </c>
      <c r="K2532" t="s">
        <v>4746</v>
      </c>
      <c r="L2532">
        <v>3.5</v>
      </c>
      <c r="M2532" t="str">
        <f t="shared" si="117"/>
        <v>Satisfactory</v>
      </c>
      <c r="N2532" t="str">
        <f t="shared" si="119"/>
        <v>Satisfactory</v>
      </c>
    </row>
    <row r="2533" spans="1:14" x14ac:dyDescent="0.25">
      <c r="A2533">
        <v>1243</v>
      </c>
      <c r="B2533" t="str">
        <f>TRIM(Table2[[#This Row],[Company (Manufacturer)]])</f>
        <v>Woodblock</v>
      </c>
      <c r="C2533" t="s">
        <v>4736</v>
      </c>
      <c r="D2533" t="s">
        <v>10</v>
      </c>
      <c r="E2533">
        <v>2014</v>
      </c>
      <c r="F2533" t="s">
        <v>38</v>
      </c>
      <c r="G2533" t="s">
        <v>4747</v>
      </c>
      <c r="H2533" s="1">
        <v>0.7</v>
      </c>
      <c r="I2533" s="1" t="str">
        <f t="shared" si="118"/>
        <v>2</v>
      </c>
      <c r="J2533" t="s">
        <v>102</v>
      </c>
      <c r="K2533" t="s">
        <v>4748</v>
      </c>
      <c r="L2533">
        <v>3</v>
      </c>
      <c r="M2533" t="str">
        <f t="shared" si="117"/>
        <v>Satisfactory</v>
      </c>
      <c r="N2533" t="str">
        <f t="shared" si="119"/>
        <v>Satisfactory</v>
      </c>
    </row>
    <row r="2534" spans="1:14" x14ac:dyDescent="0.25">
      <c r="A2534">
        <v>2656</v>
      </c>
      <c r="B2534" t="str">
        <f>TRIM(Table2[[#This Row],[Company (Manufacturer)]])</f>
        <v>Woodblock</v>
      </c>
      <c r="C2534" t="s">
        <v>4736</v>
      </c>
      <c r="D2534" t="s">
        <v>10</v>
      </c>
      <c r="E2534">
        <v>2021</v>
      </c>
      <c r="F2534" t="s">
        <v>11</v>
      </c>
      <c r="G2534" t="s">
        <v>4749</v>
      </c>
      <c r="H2534" s="1">
        <v>0.7</v>
      </c>
      <c r="I2534" s="1" t="str">
        <f t="shared" si="118"/>
        <v>2</v>
      </c>
      <c r="J2534" t="s">
        <v>102</v>
      </c>
      <c r="K2534" t="s">
        <v>4750</v>
      </c>
      <c r="L2534">
        <v>3</v>
      </c>
      <c r="M2534" t="str">
        <f t="shared" si="117"/>
        <v>Satisfactory</v>
      </c>
      <c r="N2534" t="str">
        <f t="shared" si="119"/>
        <v>Satisfactory</v>
      </c>
    </row>
    <row r="2535" spans="1:14" x14ac:dyDescent="0.25">
      <c r="A2535">
        <v>1057</v>
      </c>
      <c r="B2535" t="str">
        <f>TRIM(Table2[[#This Row],[Company (Manufacturer)]])</f>
        <v>Xocolat</v>
      </c>
      <c r="C2535" t="s">
        <v>4751</v>
      </c>
      <c r="D2535" t="s">
        <v>18</v>
      </c>
      <c r="E2535">
        <v>2013</v>
      </c>
      <c r="F2535" t="s">
        <v>18</v>
      </c>
      <c r="G2535" t="s">
        <v>1612</v>
      </c>
      <c r="H2535" s="1">
        <v>0.66</v>
      </c>
      <c r="I2535" s="1" t="str">
        <f t="shared" si="118"/>
        <v>5</v>
      </c>
      <c r="J2535" t="s">
        <v>4752</v>
      </c>
      <c r="K2535" t="s">
        <v>4753</v>
      </c>
      <c r="L2535">
        <v>3</v>
      </c>
      <c r="M2535" t="str">
        <f t="shared" si="117"/>
        <v>Satisfactory</v>
      </c>
      <c r="N2535" t="str">
        <f t="shared" si="119"/>
        <v>Satisfactory</v>
      </c>
    </row>
    <row r="2536" spans="1:14" x14ac:dyDescent="0.25">
      <c r="A2536">
        <v>2374</v>
      </c>
      <c r="B2536" t="str">
        <f>TRIM(Table2[[#This Row],[Company (Manufacturer)]])</f>
        <v>Xocolatisimo</v>
      </c>
      <c r="C2536" t="s">
        <v>4754</v>
      </c>
      <c r="D2536" t="s">
        <v>3096</v>
      </c>
      <c r="E2536">
        <v>2019</v>
      </c>
      <c r="F2536" t="s">
        <v>3096</v>
      </c>
      <c r="G2536" t="s">
        <v>4755</v>
      </c>
      <c r="H2536" s="1">
        <v>0.65</v>
      </c>
      <c r="I2536" s="1" t="str">
        <f t="shared" si="118"/>
        <v>4</v>
      </c>
      <c r="J2536" t="s">
        <v>36</v>
      </c>
      <c r="K2536" t="s">
        <v>4756</v>
      </c>
      <c r="L2536">
        <v>2.75</v>
      </c>
      <c r="M2536" t="str">
        <f t="shared" si="117"/>
        <v>Dissapointing</v>
      </c>
      <c r="N2536" t="str">
        <f t="shared" si="119"/>
        <v>Dissapointing</v>
      </c>
    </row>
    <row r="2537" spans="1:14" x14ac:dyDescent="0.25">
      <c r="A2537">
        <v>2374</v>
      </c>
      <c r="B2537" t="str">
        <f>TRIM(Table2[[#This Row],[Company (Manufacturer)]])</f>
        <v>Xocolatisimo</v>
      </c>
      <c r="C2537" t="s">
        <v>4754</v>
      </c>
      <c r="D2537" t="s">
        <v>3096</v>
      </c>
      <c r="E2537">
        <v>2019</v>
      </c>
      <c r="F2537" t="s">
        <v>3096</v>
      </c>
      <c r="G2537" t="s">
        <v>4755</v>
      </c>
      <c r="H2537" s="1">
        <v>0.7</v>
      </c>
      <c r="I2537" s="1" t="str">
        <f t="shared" si="118"/>
        <v>4</v>
      </c>
      <c r="J2537" t="s">
        <v>36</v>
      </c>
      <c r="K2537" t="s">
        <v>3951</v>
      </c>
      <c r="L2537">
        <v>3.25</v>
      </c>
      <c r="M2537" t="str">
        <f t="shared" si="117"/>
        <v>Satisfactory</v>
      </c>
      <c r="N2537" t="str">
        <f t="shared" si="119"/>
        <v>Satisfactory</v>
      </c>
    </row>
    <row r="2538" spans="1:14" x14ac:dyDescent="0.25">
      <c r="A2538">
        <v>2378</v>
      </c>
      <c r="B2538" t="str">
        <f>TRIM(Table2[[#This Row],[Company (Manufacturer)]])</f>
        <v>Xocolatisimo</v>
      </c>
      <c r="C2538" t="s">
        <v>4754</v>
      </c>
      <c r="D2538" t="s">
        <v>3096</v>
      </c>
      <c r="E2538">
        <v>2019</v>
      </c>
      <c r="F2538" t="s">
        <v>3096</v>
      </c>
      <c r="G2538" t="s">
        <v>4755</v>
      </c>
      <c r="H2538" s="1">
        <v>0.75</v>
      </c>
      <c r="I2538" s="1" t="str">
        <f t="shared" si="118"/>
        <v>4</v>
      </c>
      <c r="J2538" t="s">
        <v>36</v>
      </c>
      <c r="K2538" t="s">
        <v>4757</v>
      </c>
      <c r="L2538">
        <v>3</v>
      </c>
      <c r="M2538" t="str">
        <f t="shared" si="117"/>
        <v>Satisfactory</v>
      </c>
      <c r="N2538" t="str">
        <f t="shared" si="119"/>
        <v>Satisfactory</v>
      </c>
    </row>
    <row r="2539" spans="1:14" x14ac:dyDescent="0.25">
      <c r="A2539">
        <v>2518</v>
      </c>
      <c r="B2539" t="str">
        <f>TRIM(Table2[[#This Row],[Company (Manufacturer)]])</f>
        <v>Xocolatl</v>
      </c>
      <c r="C2539" t="s">
        <v>4758</v>
      </c>
      <c r="D2539" t="s">
        <v>10</v>
      </c>
      <c r="E2539">
        <v>2020</v>
      </c>
      <c r="F2539" t="s">
        <v>38</v>
      </c>
      <c r="G2539" t="s">
        <v>4759</v>
      </c>
      <c r="H2539" s="1">
        <v>0.7</v>
      </c>
      <c r="I2539" s="1" t="str">
        <f t="shared" si="118"/>
        <v>2</v>
      </c>
      <c r="J2539" t="s">
        <v>102</v>
      </c>
      <c r="K2539" t="s">
        <v>4760</v>
      </c>
      <c r="L2539">
        <v>3.5</v>
      </c>
      <c r="M2539" t="str">
        <f t="shared" si="117"/>
        <v>Satisfactory</v>
      </c>
      <c r="N2539" t="str">
        <f t="shared" si="119"/>
        <v>Satisfactory</v>
      </c>
    </row>
    <row r="2540" spans="1:14" x14ac:dyDescent="0.25">
      <c r="A2540">
        <v>2522</v>
      </c>
      <c r="B2540" t="str">
        <f>TRIM(Table2[[#This Row],[Company (Manufacturer)]])</f>
        <v>Xocolatl</v>
      </c>
      <c r="C2540" t="s">
        <v>4758</v>
      </c>
      <c r="D2540" t="s">
        <v>10</v>
      </c>
      <c r="E2540">
        <v>2020</v>
      </c>
      <c r="F2540" t="s">
        <v>11</v>
      </c>
      <c r="G2540" t="s">
        <v>4761</v>
      </c>
      <c r="H2540" s="1">
        <v>0.73</v>
      </c>
      <c r="I2540" s="1" t="str">
        <f t="shared" si="118"/>
        <v>2</v>
      </c>
      <c r="J2540" t="s">
        <v>102</v>
      </c>
      <c r="K2540" t="s">
        <v>4762</v>
      </c>
      <c r="L2540">
        <v>3.25</v>
      </c>
      <c r="M2540" t="str">
        <f t="shared" si="117"/>
        <v>Satisfactory</v>
      </c>
      <c r="N2540" t="str">
        <f t="shared" si="119"/>
        <v>Satisfactory</v>
      </c>
    </row>
    <row r="2541" spans="1:14" x14ac:dyDescent="0.25">
      <c r="A2541">
        <v>2522</v>
      </c>
      <c r="B2541" t="str">
        <f>TRIM(Table2[[#This Row],[Company (Manufacturer)]])</f>
        <v>Xocolatl</v>
      </c>
      <c r="C2541" t="s">
        <v>4758</v>
      </c>
      <c r="D2541" t="s">
        <v>10</v>
      </c>
      <c r="E2541">
        <v>2020</v>
      </c>
      <c r="F2541" t="s">
        <v>163</v>
      </c>
      <c r="G2541" t="s">
        <v>4763</v>
      </c>
      <c r="H2541" s="1">
        <v>0.72</v>
      </c>
      <c r="I2541" s="1" t="str">
        <f t="shared" si="118"/>
        <v>2</v>
      </c>
      <c r="J2541" t="s">
        <v>102</v>
      </c>
      <c r="K2541" t="s">
        <v>4764</v>
      </c>
      <c r="L2541">
        <v>3.5</v>
      </c>
      <c r="M2541" t="str">
        <f t="shared" si="117"/>
        <v>Satisfactory</v>
      </c>
      <c r="N2541" t="str">
        <f t="shared" si="119"/>
        <v>Satisfactory</v>
      </c>
    </row>
    <row r="2542" spans="1:14" x14ac:dyDescent="0.25">
      <c r="A2542">
        <v>1948</v>
      </c>
      <c r="B2542" t="str">
        <f>TRIM(Table2[[#This Row],[Company (Manufacturer)]])</f>
        <v>Xocolla</v>
      </c>
      <c r="C2542" t="s">
        <v>4765</v>
      </c>
      <c r="D2542" t="s">
        <v>10</v>
      </c>
      <c r="E2542">
        <v>2017</v>
      </c>
      <c r="F2542" t="s">
        <v>18</v>
      </c>
      <c r="G2542" t="s">
        <v>4766</v>
      </c>
      <c r="H2542" s="1">
        <v>0.7</v>
      </c>
      <c r="I2542" s="1" t="str">
        <f t="shared" si="118"/>
        <v>2</v>
      </c>
      <c r="J2542" t="s">
        <v>102</v>
      </c>
      <c r="K2542" t="s">
        <v>4767</v>
      </c>
      <c r="L2542">
        <v>2.5</v>
      </c>
      <c r="M2542" t="str">
        <f t="shared" si="117"/>
        <v>Dissapointing</v>
      </c>
      <c r="N2542" t="str">
        <f t="shared" si="119"/>
        <v>Dissapointing</v>
      </c>
    </row>
    <row r="2543" spans="1:14" x14ac:dyDescent="0.25">
      <c r="A2543">
        <v>1948</v>
      </c>
      <c r="B2543" t="str">
        <f>TRIM(Table2[[#This Row],[Company (Manufacturer)]])</f>
        <v>Xocolla</v>
      </c>
      <c r="C2543" t="s">
        <v>4765</v>
      </c>
      <c r="D2543" t="s">
        <v>10</v>
      </c>
      <c r="E2543">
        <v>2017</v>
      </c>
      <c r="F2543" t="s">
        <v>15</v>
      </c>
      <c r="G2543" t="s">
        <v>4768</v>
      </c>
      <c r="H2543" s="1">
        <v>0.7</v>
      </c>
      <c r="I2543" s="1" t="str">
        <f t="shared" si="118"/>
        <v>2</v>
      </c>
      <c r="J2543" t="s">
        <v>102</v>
      </c>
      <c r="K2543" t="s">
        <v>4769</v>
      </c>
      <c r="L2543">
        <v>2.75</v>
      </c>
      <c r="M2543" t="str">
        <f t="shared" si="117"/>
        <v>Dissapointing</v>
      </c>
      <c r="N2543" t="str">
        <f t="shared" si="119"/>
        <v>Dissapointing</v>
      </c>
    </row>
    <row r="2544" spans="1:14" x14ac:dyDescent="0.25">
      <c r="A2544">
        <v>2618</v>
      </c>
      <c r="B2544" t="str">
        <f>TRIM(Table2[[#This Row],[Company (Manufacturer)]])</f>
        <v>Zac Squared</v>
      </c>
      <c r="C2544" t="s">
        <v>4770</v>
      </c>
      <c r="D2544" t="s">
        <v>10</v>
      </c>
      <c r="E2544">
        <v>2021</v>
      </c>
      <c r="F2544" t="s">
        <v>149</v>
      </c>
      <c r="G2544" t="s">
        <v>4771</v>
      </c>
      <c r="H2544" s="1">
        <v>0.7</v>
      </c>
      <c r="I2544" s="1" t="str">
        <f t="shared" si="118"/>
        <v>3</v>
      </c>
      <c r="J2544" t="s">
        <v>13</v>
      </c>
      <c r="K2544" t="s">
        <v>4772</v>
      </c>
      <c r="L2544">
        <v>3.25</v>
      </c>
      <c r="M2544" t="str">
        <f t="shared" si="117"/>
        <v>Satisfactory</v>
      </c>
      <c r="N2544" t="str">
        <f t="shared" si="119"/>
        <v>Satisfactory</v>
      </c>
    </row>
    <row r="2545" spans="1:14" x14ac:dyDescent="0.25">
      <c r="A2545">
        <v>2618</v>
      </c>
      <c r="B2545" t="str">
        <f>TRIM(Table2[[#This Row],[Company (Manufacturer)]])</f>
        <v>Zac Squared</v>
      </c>
      <c r="C2545" t="s">
        <v>4770</v>
      </c>
      <c r="D2545" t="s">
        <v>10</v>
      </c>
      <c r="E2545">
        <v>2021</v>
      </c>
      <c r="F2545" t="s">
        <v>153</v>
      </c>
      <c r="G2545" t="s">
        <v>330</v>
      </c>
      <c r="H2545" s="1">
        <v>0.7</v>
      </c>
      <c r="I2545" s="1" t="str">
        <f t="shared" si="118"/>
        <v>3</v>
      </c>
      <c r="J2545" t="s">
        <v>13</v>
      </c>
      <c r="K2545" t="s">
        <v>4773</v>
      </c>
      <c r="L2545">
        <v>3.5</v>
      </c>
      <c r="M2545" t="str">
        <f t="shared" si="117"/>
        <v>Satisfactory</v>
      </c>
      <c r="N2545" t="str">
        <f t="shared" si="119"/>
        <v>Satisfactory</v>
      </c>
    </row>
    <row r="2546" spans="1:14" x14ac:dyDescent="0.25">
      <c r="A2546">
        <v>2618</v>
      </c>
      <c r="B2546" t="str">
        <f>TRIM(Table2[[#This Row],[Company (Manufacturer)]])</f>
        <v>Zac Squared</v>
      </c>
      <c r="C2546" t="s">
        <v>4770</v>
      </c>
      <c r="D2546" t="s">
        <v>10</v>
      </c>
      <c r="E2546">
        <v>2021</v>
      </c>
      <c r="F2546" t="s">
        <v>18</v>
      </c>
      <c r="G2546" t="s">
        <v>419</v>
      </c>
      <c r="H2546" s="1">
        <v>0.7</v>
      </c>
      <c r="I2546" s="1" t="str">
        <f t="shared" si="118"/>
        <v>3</v>
      </c>
      <c r="J2546" t="s">
        <v>13</v>
      </c>
      <c r="K2546" t="s">
        <v>4774</v>
      </c>
      <c r="L2546">
        <v>3.5</v>
      </c>
      <c r="M2546" t="str">
        <f t="shared" si="117"/>
        <v>Satisfactory</v>
      </c>
      <c r="N2546" t="str">
        <f t="shared" si="119"/>
        <v>Satisfactory</v>
      </c>
    </row>
    <row r="2547" spans="1:14" x14ac:dyDescent="0.25">
      <c r="A2547">
        <v>2700</v>
      </c>
      <c r="B2547" t="str">
        <f>TRIM(Table2[[#This Row],[Company (Manufacturer)]])</f>
        <v>Zacharias</v>
      </c>
      <c r="C2547" t="s">
        <v>4775</v>
      </c>
      <c r="D2547" t="s">
        <v>10</v>
      </c>
      <c r="E2547">
        <v>2021</v>
      </c>
      <c r="F2547" t="s">
        <v>35</v>
      </c>
      <c r="G2547" t="s">
        <v>4776</v>
      </c>
      <c r="H2547" s="1">
        <v>0.7</v>
      </c>
      <c r="I2547" s="1" t="str">
        <f t="shared" si="118"/>
        <v>3</v>
      </c>
      <c r="J2547" t="s">
        <v>13</v>
      </c>
      <c r="K2547" t="s">
        <v>4777</v>
      </c>
      <c r="L2547">
        <v>3</v>
      </c>
      <c r="M2547" t="str">
        <f t="shared" si="117"/>
        <v>Satisfactory</v>
      </c>
      <c r="N2547" t="str">
        <f t="shared" si="119"/>
        <v>Satisfactory</v>
      </c>
    </row>
    <row r="2548" spans="1:14" x14ac:dyDescent="0.25">
      <c r="A2548">
        <v>1574</v>
      </c>
      <c r="B2548" t="str">
        <f>TRIM(Table2[[#This Row],[Company (Manufacturer)]])</f>
        <v>Zak's</v>
      </c>
      <c r="C2548" t="s">
        <v>4778</v>
      </c>
      <c r="D2548" t="s">
        <v>10</v>
      </c>
      <c r="E2548">
        <v>2015</v>
      </c>
      <c r="F2548" t="s">
        <v>55</v>
      </c>
      <c r="G2548" t="s">
        <v>4779</v>
      </c>
      <c r="H2548" s="1">
        <v>0.7</v>
      </c>
      <c r="I2548" s="1" t="str">
        <f t="shared" si="118"/>
        <v>3</v>
      </c>
      <c r="J2548" t="s">
        <v>13</v>
      </c>
      <c r="K2548" t="s">
        <v>4780</v>
      </c>
      <c r="L2548">
        <v>3</v>
      </c>
      <c r="M2548" t="str">
        <f t="shared" si="117"/>
        <v>Satisfactory</v>
      </c>
      <c r="N2548" t="str">
        <f t="shared" si="119"/>
        <v>Satisfactory</v>
      </c>
    </row>
    <row r="2549" spans="1:14" x14ac:dyDescent="0.25">
      <c r="A2549">
        <v>1578</v>
      </c>
      <c r="B2549" t="str">
        <f>TRIM(Table2[[#This Row],[Company (Manufacturer)]])</f>
        <v>Zak's</v>
      </c>
      <c r="C2549" t="s">
        <v>4778</v>
      </c>
      <c r="D2549" t="s">
        <v>10</v>
      </c>
      <c r="E2549">
        <v>2015</v>
      </c>
      <c r="F2549" t="s">
        <v>18</v>
      </c>
      <c r="G2549" t="s">
        <v>4781</v>
      </c>
      <c r="H2549" s="1">
        <v>0.7</v>
      </c>
      <c r="I2549" s="1" t="str">
        <f t="shared" si="118"/>
        <v>3</v>
      </c>
      <c r="J2549" t="s">
        <v>13</v>
      </c>
      <c r="K2549" t="s">
        <v>4782</v>
      </c>
      <c r="L2549">
        <v>3.25</v>
      </c>
      <c r="M2549" t="str">
        <f t="shared" si="117"/>
        <v>Satisfactory</v>
      </c>
      <c r="N2549" t="str">
        <f t="shared" si="119"/>
        <v>Satisfactory</v>
      </c>
    </row>
    <row r="2550" spans="1:14" x14ac:dyDescent="0.25">
      <c r="A2550">
        <v>1578</v>
      </c>
      <c r="B2550" t="str">
        <f>TRIM(Table2[[#This Row],[Company (Manufacturer)]])</f>
        <v>Zak's</v>
      </c>
      <c r="C2550" t="s">
        <v>4778</v>
      </c>
      <c r="D2550" t="s">
        <v>10</v>
      </c>
      <c r="E2550">
        <v>2015</v>
      </c>
      <c r="F2550" t="s">
        <v>15</v>
      </c>
      <c r="G2550" t="s">
        <v>4783</v>
      </c>
      <c r="H2550" s="1">
        <v>0.7</v>
      </c>
      <c r="I2550" s="1" t="str">
        <f t="shared" si="118"/>
        <v>3</v>
      </c>
      <c r="J2550" t="s">
        <v>13</v>
      </c>
      <c r="K2550" t="s">
        <v>4784</v>
      </c>
      <c r="L2550">
        <v>3.25</v>
      </c>
      <c r="M2550" t="str">
        <f t="shared" si="117"/>
        <v>Satisfactory</v>
      </c>
      <c r="N2550" t="str">
        <f t="shared" si="119"/>
        <v>Satisfactory</v>
      </c>
    </row>
    <row r="2551" spans="1:14" x14ac:dyDescent="0.25">
      <c r="A2551">
        <v>1578</v>
      </c>
      <c r="B2551" t="str">
        <f>TRIM(Table2[[#This Row],[Company (Manufacturer)]])</f>
        <v>Zak's</v>
      </c>
      <c r="C2551" t="s">
        <v>4778</v>
      </c>
      <c r="D2551" t="s">
        <v>10</v>
      </c>
      <c r="E2551">
        <v>2015</v>
      </c>
      <c r="F2551" t="s">
        <v>38</v>
      </c>
      <c r="G2551" t="s">
        <v>4785</v>
      </c>
      <c r="H2551" s="1">
        <v>0.7</v>
      </c>
      <c r="I2551" s="1" t="str">
        <f t="shared" si="118"/>
        <v>3</v>
      </c>
      <c r="J2551" t="s">
        <v>13</v>
      </c>
      <c r="K2551" t="s">
        <v>4786</v>
      </c>
      <c r="L2551">
        <v>3.25</v>
      </c>
      <c r="M2551" t="str">
        <f t="shared" si="117"/>
        <v>Satisfactory</v>
      </c>
      <c r="N2551" t="str">
        <f t="shared" si="119"/>
        <v>Satisfactory</v>
      </c>
    </row>
    <row r="2552" spans="1:14" x14ac:dyDescent="0.25">
      <c r="A2552">
        <v>1578</v>
      </c>
      <c r="B2552" t="str">
        <f>TRIM(Table2[[#This Row],[Company (Manufacturer)]])</f>
        <v>Zak's</v>
      </c>
      <c r="C2552" t="s">
        <v>4778</v>
      </c>
      <c r="D2552" t="s">
        <v>10</v>
      </c>
      <c r="E2552">
        <v>2015</v>
      </c>
      <c r="F2552" t="s">
        <v>230</v>
      </c>
      <c r="G2552" t="s">
        <v>4787</v>
      </c>
      <c r="H2552" s="1">
        <v>0.7</v>
      </c>
      <c r="I2552" s="1" t="str">
        <f t="shared" si="118"/>
        <v>3</v>
      </c>
      <c r="J2552" t="s">
        <v>13</v>
      </c>
      <c r="K2552" t="s">
        <v>4788</v>
      </c>
      <c r="L2552">
        <v>3.5</v>
      </c>
      <c r="M2552" t="str">
        <f t="shared" si="117"/>
        <v>Satisfactory</v>
      </c>
      <c r="N2552" t="str">
        <f t="shared" si="119"/>
        <v>Satisfactory</v>
      </c>
    </row>
    <row r="2553" spans="1:14" x14ac:dyDescent="0.25">
      <c r="A2553">
        <v>1582</v>
      </c>
      <c r="B2553" t="str">
        <f>TRIM(Table2[[#This Row],[Company (Manufacturer)]])</f>
        <v>Zak's</v>
      </c>
      <c r="C2553" t="s">
        <v>4778</v>
      </c>
      <c r="D2553" t="s">
        <v>10</v>
      </c>
      <c r="E2553">
        <v>2015</v>
      </c>
      <c r="F2553" t="s">
        <v>239</v>
      </c>
      <c r="G2553" t="s">
        <v>4789</v>
      </c>
      <c r="H2553" s="1">
        <v>0.6</v>
      </c>
      <c r="I2553" s="1" t="str">
        <f t="shared" si="118"/>
        <v>3</v>
      </c>
      <c r="J2553" t="s">
        <v>13</v>
      </c>
      <c r="K2553" t="s">
        <v>4790</v>
      </c>
      <c r="L2553">
        <v>3</v>
      </c>
      <c r="M2553" t="str">
        <f t="shared" si="117"/>
        <v>Satisfactory</v>
      </c>
      <c r="N2553" t="str">
        <f t="shared" si="119"/>
        <v>Satisfactory</v>
      </c>
    </row>
    <row r="2554" spans="1:14" x14ac:dyDescent="0.25">
      <c r="A2554">
        <v>1820</v>
      </c>
      <c r="B2554" t="str">
        <f>TRIM(Table2[[#This Row],[Company (Manufacturer)]])</f>
        <v>Zart Pralinen</v>
      </c>
      <c r="C2554" t="s">
        <v>4791</v>
      </c>
      <c r="D2554" t="s">
        <v>3007</v>
      </c>
      <c r="E2554">
        <v>2016</v>
      </c>
      <c r="F2554" t="s">
        <v>15</v>
      </c>
      <c r="G2554" t="s">
        <v>4792</v>
      </c>
      <c r="H2554" s="1">
        <v>0.7</v>
      </c>
      <c r="I2554" s="1" t="str">
        <f t="shared" si="118"/>
        <v>3</v>
      </c>
      <c r="J2554" t="s">
        <v>13</v>
      </c>
      <c r="K2554" t="s">
        <v>4793</v>
      </c>
      <c r="L2554">
        <v>3.5</v>
      </c>
      <c r="M2554" t="str">
        <f t="shared" si="117"/>
        <v>Satisfactory</v>
      </c>
      <c r="N2554" t="str">
        <f t="shared" si="119"/>
        <v>Satisfactory</v>
      </c>
    </row>
    <row r="2555" spans="1:14" x14ac:dyDescent="0.25">
      <c r="A2555">
        <v>1824</v>
      </c>
      <c r="B2555" t="str">
        <f>TRIM(Table2[[#This Row],[Company (Manufacturer)]])</f>
        <v>Zart Pralinen</v>
      </c>
      <c r="C2555" t="s">
        <v>4791</v>
      </c>
      <c r="D2555" t="s">
        <v>3007</v>
      </c>
      <c r="E2555">
        <v>2016</v>
      </c>
      <c r="F2555" t="s">
        <v>46</v>
      </c>
      <c r="G2555" t="s">
        <v>4794</v>
      </c>
      <c r="H2555" s="1">
        <v>0.7</v>
      </c>
      <c r="I2555" s="1" t="str">
        <f t="shared" si="118"/>
        <v>3</v>
      </c>
      <c r="J2555" t="s">
        <v>13</v>
      </c>
      <c r="K2555" t="s">
        <v>4795</v>
      </c>
      <c r="L2555">
        <v>2.75</v>
      </c>
      <c r="M2555" t="str">
        <f t="shared" si="117"/>
        <v>Dissapointing</v>
      </c>
      <c r="N2555" t="str">
        <f t="shared" si="119"/>
        <v>Dissapointing</v>
      </c>
    </row>
    <row r="2556" spans="1:14" x14ac:dyDescent="0.25">
      <c r="A2556">
        <v>1824</v>
      </c>
      <c r="B2556" t="str">
        <f>TRIM(Table2[[#This Row],[Company (Manufacturer)]])</f>
        <v>Zart Pralinen</v>
      </c>
      <c r="C2556" t="s">
        <v>4791</v>
      </c>
      <c r="D2556" t="s">
        <v>3007</v>
      </c>
      <c r="E2556">
        <v>2016</v>
      </c>
      <c r="F2556" t="s">
        <v>149</v>
      </c>
      <c r="G2556" t="s">
        <v>3156</v>
      </c>
      <c r="H2556" s="1">
        <v>0.85</v>
      </c>
      <c r="I2556" s="1" t="str">
        <f t="shared" si="118"/>
        <v>3</v>
      </c>
      <c r="J2556" t="s">
        <v>13</v>
      </c>
      <c r="K2556" t="s">
        <v>4796</v>
      </c>
      <c r="L2556">
        <v>2.75</v>
      </c>
      <c r="M2556" t="str">
        <f t="shared" si="117"/>
        <v>Dissapointing</v>
      </c>
      <c r="N2556" t="str">
        <f t="shared" si="119"/>
        <v>Dissapointing</v>
      </c>
    </row>
    <row r="2557" spans="1:14" x14ac:dyDescent="0.25">
      <c r="A2557">
        <v>1824</v>
      </c>
      <c r="B2557" t="str">
        <f>TRIM(Table2[[#This Row],[Company (Manufacturer)]])</f>
        <v>Zart Pralinen</v>
      </c>
      <c r="C2557" t="s">
        <v>4791</v>
      </c>
      <c r="D2557" t="s">
        <v>3007</v>
      </c>
      <c r="E2557">
        <v>2016</v>
      </c>
      <c r="F2557" t="s">
        <v>11</v>
      </c>
      <c r="G2557" t="s">
        <v>3461</v>
      </c>
      <c r="H2557" s="1">
        <v>0.85</v>
      </c>
      <c r="I2557" s="1" t="str">
        <f t="shared" si="118"/>
        <v>3</v>
      </c>
      <c r="J2557" t="s">
        <v>13</v>
      </c>
      <c r="K2557" t="s">
        <v>4797</v>
      </c>
      <c r="L2557">
        <v>3</v>
      </c>
      <c r="M2557" t="str">
        <f t="shared" si="117"/>
        <v>Satisfactory</v>
      </c>
      <c r="N2557" t="str">
        <f t="shared" si="119"/>
        <v>Satisfactory</v>
      </c>
    </row>
    <row r="2558" spans="1:14" x14ac:dyDescent="0.25">
      <c r="A2558">
        <v>1824</v>
      </c>
      <c r="B2558" t="str">
        <f>TRIM(Table2[[#This Row],[Company (Manufacturer)]])</f>
        <v>Zart Pralinen</v>
      </c>
      <c r="C2558" t="s">
        <v>4791</v>
      </c>
      <c r="D2558" t="s">
        <v>3007</v>
      </c>
      <c r="E2558">
        <v>2016</v>
      </c>
      <c r="F2558" t="s">
        <v>11</v>
      </c>
      <c r="G2558" t="s">
        <v>3461</v>
      </c>
      <c r="H2558" s="1">
        <v>0.7</v>
      </c>
      <c r="I2558" s="1" t="str">
        <f t="shared" si="118"/>
        <v>3</v>
      </c>
      <c r="J2558" t="s">
        <v>13</v>
      </c>
      <c r="K2558" t="s">
        <v>4798</v>
      </c>
      <c r="L2558">
        <v>3.5</v>
      </c>
      <c r="M2558" t="str">
        <f t="shared" si="117"/>
        <v>Satisfactory</v>
      </c>
      <c r="N2558" t="str">
        <f t="shared" si="119"/>
        <v>Satisfactory</v>
      </c>
    </row>
    <row r="2559" spans="1:14" x14ac:dyDescent="0.25">
      <c r="A2559">
        <v>1880</v>
      </c>
      <c r="B2559" t="str">
        <f>TRIM(Table2[[#This Row],[Company (Manufacturer)]])</f>
        <v>Zart Pralinen</v>
      </c>
      <c r="C2559" t="s">
        <v>4791</v>
      </c>
      <c r="D2559" t="s">
        <v>3007</v>
      </c>
      <c r="E2559">
        <v>2016</v>
      </c>
      <c r="F2559" t="s">
        <v>149</v>
      </c>
      <c r="G2559" t="s">
        <v>2734</v>
      </c>
      <c r="H2559" s="1">
        <v>0.78</v>
      </c>
      <c r="I2559" s="1" t="str">
        <f t="shared" si="118"/>
        <v>2</v>
      </c>
      <c r="J2559" t="s">
        <v>102</v>
      </c>
      <c r="K2559" t="s">
        <v>4799</v>
      </c>
      <c r="L2559">
        <v>3.5</v>
      </c>
      <c r="M2559" t="str">
        <f t="shared" si="117"/>
        <v>Satisfactory</v>
      </c>
      <c r="N2559" t="str">
        <f t="shared" si="119"/>
        <v>Satisfactory</v>
      </c>
    </row>
    <row r="2560" spans="1:14" x14ac:dyDescent="0.25">
      <c r="A2560">
        <v>697</v>
      </c>
      <c r="B2560" t="str">
        <f>TRIM(Table2[[#This Row],[Company (Manufacturer)]])</f>
        <v>Zokoko</v>
      </c>
      <c r="C2560" t="s">
        <v>4800</v>
      </c>
      <c r="D2560" t="s">
        <v>406</v>
      </c>
      <c r="E2560">
        <v>2011</v>
      </c>
      <c r="F2560" t="s">
        <v>35</v>
      </c>
      <c r="G2560" t="s">
        <v>270</v>
      </c>
      <c r="H2560" s="1">
        <v>0.68</v>
      </c>
      <c r="I2560" s="1" t="str">
        <f t="shared" si="118"/>
        <v>4</v>
      </c>
      <c r="J2560" t="s">
        <v>36</v>
      </c>
      <c r="K2560" t="s">
        <v>4801</v>
      </c>
      <c r="L2560">
        <v>3.5</v>
      </c>
      <c r="M2560" t="str">
        <f t="shared" si="117"/>
        <v>Satisfactory</v>
      </c>
      <c r="N2560" t="str">
        <f t="shared" si="119"/>
        <v>Satisfactory</v>
      </c>
    </row>
    <row r="2561" spans="1:14" x14ac:dyDescent="0.25">
      <c r="A2561">
        <v>701</v>
      </c>
      <c r="B2561" t="str">
        <f>TRIM(Table2[[#This Row],[Company (Manufacturer)]])</f>
        <v>Zokoko</v>
      </c>
      <c r="C2561" t="s">
        <v>4800</v>
      </c>
      <c r="D2561" t="s">
        <v>406</v>
      </c>
      <c r="E2561">
        <v>2011</v>
      </c>
      <c r="F2561" t="s">
        <v>55</v>
      </c>
      <c r="G2561" t="s">
        <v>4802</v>
      </c>
      <c r="H2561" s="1">
        <v>0.66</v>
      </c>
      <c r="I2561" s="1" t="str">
        <f t="shared" si="118"/>
        <v>4</v>
      </c>
      <c r="J2561" t="s">
        <v>36</v>
      </c>
      <c r="K2561" t="s">
        <v>4803</v>
      </c>
      <c r="L2561">
        <v>3.5</v>
      </c>
      <c r="M2561" t="str">
        <f t="shared" si="117"/>
        <v>Satisfactory</v>
      </c>
      <c r="N2561" t="str">
        <f t="shared" si="119"/>
        <v>Satisfactory</v>
      </c>
    </row>
    <row r="2562" spans="1:14" x14ac:dyDescent="0.25">
      <c r="A2562">
        <v>701</v>
      </c>
      <c r="B2562" t="str">
        <f>TRIM(Table2[[#This Row],[Company (Manufacturer)]])</f>
        <v>Zokoko</v>
      </c>
      <c r="C2562" t="s">
        <v>4800</v>
      </c>
      <c r="D2562" t="s">
        <v>406</v>
      </c>
      <c r="E2562">
        <v>2011</v>
      </c>
      <c r="F2562" t="s">
        <v>35</v>
      </c>
      <c r="G2562" t="s">
        <v>4804</v>
      </c>
      <c r="H2562" s="1">
        <v>0.72</v>
      </c>
      <c r="I2562" s="1" t="str">
        <f t="shared" si="118"/>
        <v>4</v>
      </c>
      <c r="J2562" t="s">
        <v>36</v>
      </c>
      <c r="K2562" t="s">
        <v>4805</v>
      </c>
      <c r="L2562">
        <v>3.75</v>
      </c>
      <c r="M2562" t="str">
        <f t="shared" ref="M2562:M2589" si="120">VLOOKUP(L2562,$S$10:$T$15,2,TRUE)</f>
        <v>Praiseworthy</v>
      </c>
      <c r="N2562" t="str">
        <f t="shared" si="119"/>
        <v>Praiseworthy</v>
      </c>
    </row>
    <row r="2563" spans="1:14" x14ac:dyDescent="0.25">
      <c r="A2563">
        <v>1716</v>
      </c>
      <c r="B2563" t="str">
        <f>TRIM(Table2[[#This Row],[Company (Manufacturer)]])</f>
        <v>Zokoko</v>
      </c>
      <c r="C2563" t="s">
        <v>4800</v>
      </c>
      <c r="D2563" t="s">
        <v>406</v>
      </c>
      <c r="E2563">
        <v>2016</v>
      </c>
      <c r="F2563" t="s">
        <v>407</v>
      </c>
      <c r="G2563" t="s">
        <v>1823</v>
      </c>
      <c r="H2563" s="1">
        <v>0.78</v>
      </c>
      <c r="I2563" s="1" t="str">
        <f t="shared" ref="I2563:I2589" si="121">LEFT(J2563,1)</f>
        <v>4</v>
      </c>
      <c r="J2563" t="s">
        <v>36</v>
      </c>
      <c r="K2563" t="s">
        <v>4806</v>
      </c>
      <c r="L2563">
        <v>3.75</v>
      </c>
      <c r="M2563" t="str">
        <f t="shared" si="120"/>
        <v>Praiseworthy</v>
      </c>
      <c r="N2563" t="str">
        <f t="shared" ref="N2563:N2589" si="122">IF(AND(L2563 &gt;= 1, L2563&lt; 2), "Unpleaseant", IF(AND(L2563 &gt;= 2, L2563 &lt;3), "Dissapointing", IF(AND(L2563 &gt;= 3, L2563&lt;3.75), "Satisfactory", IF(AND(L2563&gt;=3.75, L2563&lt; 4), "Praiseworthy", IF(AND(L2563 &gt;=4, L2563&lt;5), "Premium", "Elite")))))</f>
        <v>Praiseworthy</v>
      </c>
    </row>
    <row r="2564" spans="1:14" x14ac:dyDescent="0.25">
      <c r="A2564">
        <v>1780</v>
      </c>
      <c r="B2564" t="str">
        <f>TRIM(Table2[[#This Row],[Company (Manufacturer)]])</f>
        <v>Zokoko</v>
      </c>
      <c r="C2564" t="s">
        <v>4800</v>
      </c>
      <c r="D2564" t="s">
        <v>406</v>
      </c>
      <c r="E2564">
        <v>2016</v>
      </c>
      <c r="F2564" t="s">
        <v>239</v>
      </c>
      <c r="G2564" t="s">
        <v>4807</v>
      </c>
      <c r="H2564" s="1">
        <v>0.65</v>
      </c>
      <c r="I2564" s="1" t="str">
        <f t="shared" si="121"/>
        <v>5</v>
      </c>
      <c r="J2564" t="s">
        <v>145</v>
      </c>
      <c r="K2564" t="s">
        <v>4808</v>
      </c>
      <c r="L2564">
        <v>3.25</v>
      </c>
      <c r="M2564" t="str">
        <f t="shared" si="120"/>
        <v>Satisfactory</v>
      </c>
      <c r="N2564" t="str">
        <f t="shared" si="122"/>
        <v>Satisfactory</v>
      </c>
    </row>
    <row r="2565" spans="1:14" x14ac:dyDescent="0.25">
      <c r="A2565">
        <v>2044</v>
      </c>
      <c r="B2565" t="str">
        <f>TRIM(Table2[[#This Row],[Company (Manufacturer)]])</f>
        <v>Zoto (Chocolatoa)</v>
      </c>
      <c r="C2565" t="s">
        <v>4809</v>
      </c>
      <c r="D2565" t="s">
        <v>483</v>
      </c>
      <c r="E2565">
        <v>2018</v>
      </c>
      <c r="F2565" t="s">
        <v>163</v>
      </c>
      <c r="G2565" t="s">
        <v>4810</v>
      </c>
      <c r="H2565" s="1">
        <v>0.72</v>
      </c>
      <c r="I2565" s="1" t="str">
        <f t="shared" si="121"/>
        <v>3</v>
      </c>
      <c r="J2565" t="s">
        <v>13</v>
      </c>
      <c r="K2565" t="s">
        <v>4811</v>
      </c>
      <c r="L2565">
        <v>3</v>
      </c>
      <c r="M2565" t="str">
        <f t="shared" si="120"/>
        <v>Satisfactory</v>
      </c>
      <c r="N2565" t="str">
        <f t="shared" si="122"/>
        <v>Satisfactory</v>
      </c>
    </row>
    <row r="2566" spans="1:14" x14ac:dyDescent="0.25">
      <c r="A2566">
        <v>2048</v>
      </c>
      <c r="B2566" t="str">
        <f>TRIM(Table2[[#This Row],[Company (Manufacturer)]])</f>
        <v>Zoto (Chocolatoa)</v>
      </c>
      <c r="C2566" t="s">
        <v>4809</v>
      </c>
      <c r="D2566" t="s">
        <v>483</v>
      </c>
      <c r="E2566">
        <v>2018</v>
      </c>
      <c r="F2566" t="s">
        <v>163</v>
      </c>
      <c r="G2566" t="s">
        <v>4812</v>
      </c>
      <c r="H2566" s="1">
        <v>0.7</v>
      </c>
      <c r="I2566" s="1" t="str">
        <f t="shared" si="121"/>
        <v>3</v>
      </c>
      <c r="J2566" t="s">
        <v>13</v>
      </c>
      <c r="K2566" t="s">
        <v>4813</v>
      </c>
      <c r="L2566">
        <v>3.75</v>
      </c>
      <c r="M2566" t="str">
        <f t="shared" si="120"/>
        <v>Praiseworthy</v>
      </c>
      <c r="N2566" t="str">
        <f t="shared" si="122"/>
        <v>Praiseworthy</v>
      </c>
    </row>
    <row r="2567" spans="1:14" x14ac:dyDescent="0.25">
      <c r="A2567">
        <v>2064</v>
      </c>
      <c r="B2567" t="str">
        <f>TRIM(Table2[[#This Row],[Company (Manufacturer)]])</f>
        <v>Zoto (Chocolatoa)</v>
      </c>
      <c r="C2567" t="s">
        <v>4809</v>
      </c>
      <c r="D2567" t="s">
        <v>483</v>
      </c>
      <c r="E2567">
        <v>2018</v>
      </c>
      <c r="F2567" t="s">
        <v>163</v>
      </c>
      <c r="G2567" t="s">
        <v>311</v>
      </c>
      <c r="H2567" s="1">
        <v>0.75</v>
      </c>
      <c r="I2567" s="1" t="str">
        <f t="shared" si="121"/>
        <v>3</v>
      </c>
      <c r="J2567" t="s">
        <v>13</v>
      </c>
      <c r="K2567" t="s">
        <v>4814</v>
      </c>
      <c r="L2567">
        <v>3.25</v>
      </c>
      <c r="M2567" t="str">
        <f t="shared" si="120"/>
        <v>Satisfactory</v>
      </c>
      <c r="N2567" t="str">
        <f t="shared" si="122"/>
        <v>Satisfactory</v>
      </c>
    </row>
    <row r="2568" spans="1:14" x14ac:dyDescent="0.25">
      <c r="A2568">
        <v>2230</v>
      </c>
      <c r="B2568" t="str">
        <f>TRIM(Table2[[#This Row],[Company (Manufacturer)]])</f>
        <v>Zoto (Chocolatoa)</v>
      </c>
      <c r="C2568" t="s">
        <v>4809</v>
      </c>
      <c r="D2568" t="s">
        <v>483</v>
      </c>
      <c r="E2568">
        <v>2018</v>
      </c>
      <c r="F2568" t="s">
        <v>4815</v>
      </c>
      <c r="G2568" t="s">
        <v>4816</v>
      </c>
      <c r="H2568" s="1">
        <v>0.68</v>
      </c>
      <c r="I2568" s="1" t="str">
        <f t="shared" si="121"/>
        <v>3</v>
      </c>
      <c r="J2568" t="s">
        <v>1099</v>
      </c>
      <c r="K2568" t="s">
        <v>4817</v>
      </c>
      <c r="L2568">
        <v>3</v>
      </c>
      <c r="M2568" t="str">
        <f t="shared" si="120"/>
        <v>Satisfactory</v>
      </c>
      <c r="N2568" t="str">
        <f t="shared" si="122"/>
        <v>Satisfactory</v>
      </c>
    </row>
    <row r="2569" spans="1:14" x14ac:dyDescent="0.25">
      <c r="A2569">
        <v>486</v>
      </c>
      <c r="B2569" t="str">
        <f>TRIM(Table2[[#This Row],[Company (Manufacturer)]])</f>
        <v>Zotter</v>
      </c>
      <c r="C2569" t="s">
        <v>4818</v>
      </c>
      <c r="D2569" t="s">
        <v>3007</v>
      </c>
      <c r="E2569">
        <v>2010</v>
      </c>
      <c r="F2569" t="s">
        <v>44</v>
      </c>
      <c r="G2569" t="s">
        <v>4819</v>
      </c>
      <c r="H2569" s="1">
        <v>0.65</v>
      </c>
      <c r="I2569" s="1" t="str">
        <f t="shared" si="121"/>
        <v>4</v>
      </c>
      <c r="J2569" t="s">
        <v>3146</v>
      </c>
      <c r="K2569" t="s">
        <v>4820</v>
      </c>
      <c r="L2569">
        <v>3</v>
      </c>
      <c r="M2569" t="str">
        <f t="shared" si="120"/>
        <v>Satisfactory</v>
      </c>
      <c r="N2569" t="str">
        <f t="shared" si="122"/>
        <v>Satisfactory</v>
      </c>
    </row>
    <row r="2570" spans="1:14" x14ac:dyDescent="0.25">
      <c r="A2570">
        <v>647</v>
      </c>
      <c r="B2570" t="str">
        <f>TRIM(Table2[[#This Row],[Company (Manufacturer)]])</f>
        <v>Zotter</v>
      </c>
      <c r="C2570" t="s">
        <v>4818</v>
      </c>
      <c r="D2570" t="s">
        <v>3007</v>
      </c>
      <c r="E2570">
        <v>2011</v>
      </c>
      <c r="F2570" t="s">
        <v>38</v>
      </c>
      <c r="G2570" t="s">
        <v>38</v>
      </c>
      <c r="H2570" s="1">
        <v>0.7</v>
      </c>
      <c r="I2570" s="1" t="str">
        <f t="shared" si="121"/>
        <v>4</v>
      </c>
      <c r="J2570" t="s">
        <v>3146</v>
      </c>
      <c r="K2570" t="s">
        <v>4821</v>
      </c>
      <c r="L2570">
        <v>3.75</v>
      </c>
      <c r="M2570" t="str">
        <f t="shared" si="120"/>
        <v>Praiseworthy</v>
      </c>
      <c r="N2570" t="str">
        <f t="shared" si="122"/>
        <v>Praiseworthy</v>
      </c>
    </row>
    <row r="2571" spans="1:14" x14ac:dyDescent="0.25">
      <c r="A2571">
        <v>749</v>
      </c>
      <c r="B2571" t="str">
        <f>TRIM(Table2[[#This Row],[Company (Manufacturer)]])</f>
        <v>Zotter</v>
      </c>
      <c r="C2571" t="s">
        <v>4818</v>
      </c>
      <c r="D2571" t="s">
        <v>3007</v>
      </c>
      <c r="E2571">
        <v>2011</v>
      </c>
      <c r="F2571" t="s">
        <v>357</v>
      </c>
      <c r="G2571" t="s">
        <v>357</v>
      </c>
      <c r="H2571" s="1">
        <v>0.65</v>
      </c>
      <c r="I2571" s="1" t="str">
        <f t="shared" si="121"/>
        <v>4</v>
      </c>
      <c r="J2571" t="s">
        <v>3146</v>
      </c>
      <c r="K2571" t="s">
        <v>4822</v>
      </c>
      <c r="L2571">
        <v>3</v>
      </c>
      <c r="M2571" t="str">
        <f t="shared" si="120"/>
        <v>Satisfactory</v>
      </c>
      <c r="N2571" t="str">
        <f t="shared" si="122"/>
        <v>Satisfactory</v>
      </c>
    </row>
    <row r="2572" spans="1:14" x14ac:dyDescent="0.25">
      <c r="A2572">
        <v>749</v>
      </c>
      <c r="B2572" t="str">
        <f>TRIM(Table2[[#This Row],[Company (Manufacturer)]])</f>
        <v>Zotter</v>
      </c>
      <c r="C2572" t="s">
        <v>4818</v>
      </c>
      <c r="D2572" t="s">
        <v>3007</v>
      </c>
      <c r="E2572">
        <v>2011</v>
      </c>
      <c r="F2572" t="s">
        <v>24</v>
      </c>
      <c r="G2572" t="s">
        <v>4823</v>
      </c>
      <c r="H2572" s="1">
        <v>0.65</v>
      </c>
      <c r="I2572" s="1" t="str">
        <f t="shared" si="121"/>
        <v>4</v>
      </c>
      <c r="J2572" t="s">
        <v>3146</v>
      </c>
      <c r="K2572" t="s">
        <v>4824</v>
      </c>
      <c r="L2572">
        <v>3.5</v>
      </c>
      <c r="M2572" t="str">
        <f t="shared" si="120"/>
        <v>Satisfactory</v>
      </c>
      <c r="N2572" t="str">
        <f t="shared" si="122"/>
        <v>Satisfactory</v>
      </c>
    </row>
    <row r="2573" spans="1:14" x14ac:dyDescent="0.25">
      <c r="A2573">
        <v>781</v>
      </c>
      <c r="B2573" t="str">
        <f>TRIM(Table2[[#This Row],[Company (Manufacturer)]])</f>
        <v>Zotter</v>
      </c>
      <c r="C2573" t="s">
        <v>4818</v>
      </c>
      <c r="D2573" t="s">
        <v>3007</v>
      </c>
      <c r="E2573">
        <v>2011</v>
      </c>
      <c r="F2573" t="s">
        <v>24</v>
      </c>
      <c r="G2573" t="s">
        <v>4823</v>
      </c>
      <c r="H2573" s="1">
        <v>0.62</v>
      </c>
      <c r="I2573" s="1" t="str">
        <f t="shared" si="121"/>
        <v>4</v>
      </c>
      <c r="J2573" t="s">
        <v>3146</v>
      </c>
      <c r="K2573" t="s">
        <v>4825</v>
      </c>
      <c r="L2573">
        <v>3.25</v>
      </c>
      <c r="M2573" t="str">
        <f t="shared" si="120"/>
        <v>Satisfactory</v>
      </c>
      <c r="N2573" t="str">
        <f t="shared" si="122"/>
        <v>Satisfactory</v>
      </c>
    </row>
    <row r="2574" spans="1:14" x14ac:dyDescent="0.25">
      <c r="A2574">
        <v>801</v>
      </c>
      <c r="B2574" t="str">
        <f>TRIM(Table2[[#This Row],[Company (Manufacturer)]])</f>
        <v>Zotter</v>
      </c>
      <c r="C2574" t="s">
        <v>4818</v>
      </c>
      <c r="D2574" t="s">
        <v>3007</v>
      </c>
      <c r="E2574">
        <v>2012</v>
      </c>
      <c r="F2574" t="s">
        <v>40</v>
      </c>
      <c r="G2574" t="s">
        <v>4826</v>
      </c>
      <c r="H2574" s="1">
        <v>0.72</v>
      </c>
      <c r="I2574" s="1" t="str">
        <f t="shared" si="121"/>
        <v>4</v>
      </c>
      <c r="J2574" t="s">
        <v>3146</v>
      </c>
      <c r="K2574" t="s">
        <v>4827</v>
      </c>
      <c r="L2574">
        <v>3.5</v>
      </c>
      <c r="M2574" t="str">
        <f t="shared" si="120"/>
        <v>Satisfactory</v>
      </c>
      <c r="N2574" t="str">
        <f t="shared" si="122"/>
        <v>Satisfactory</v>
      </c>
    </row>
    <row r="2575" spans="1:14" x14ac:dyDescent="0.25">
      <c r="A2575">
        <v>801</v>
      </c>
      <c r="B2575" t="str">
        <f>TRIM(Table2[[#This Row],[Company (Manufacturer)]])</f>
        <v>Zotter</v>
      </c>
      <c r="C2575" t="s">
        <v>4818</v>
      </c>
      <c r="D2575" t="s">
        <v>3007</v>
      </c>
      <c r="E2575">
        <v>2012</v>
      </c>
      <c r="F2575" t="s">
        <v>239</v>
      </c>
      <c r="G2575" t="s">
        <v>4828</v>
      </c>
      <c r="H2575" s="1">
        <v>0.65</v>
      </c>
      <c r="I2575" s="1" t="str">
        <f t="shared" si="121"/>
        <v>4</v>
      </c>
      <c r="J2575" t="s">
        <v>3146</v>
      </c>
      <c r="K2575" t="s">
        <v>4829</v>
      </c>
      <c r="L2575">
        <v>3.5</v>
      </c>
      <c r="M2575" t="str">
        <f t="shared" si="120"/>
        <v>Satisfactory</v>
      </c>
      <c r="N2575" t="str">
        <f t="shared" si="122"/>
        <v>Satisfactory</v>
      </c>
    </row>
    <row r="2576" spans="1:14" x14ac:dyDescent="0.25">
      <c r="A2576">
        <v>875</v>
      </c>
      <c r="B2576" t="str">
        <f>TRIM(Table2[[#This Row],[Company (Manufacturer)]])</f>
        <v>Zotter</v>
      </c>
      <c r="C2576" t="s">
        <v>4818</v>
      </c>
      <c r="D2576" t="s">
        <v>3007</v>
      </c>
      <c r="E2576">
        <v>2012</v>
      </c>
      <c r="F2576" t="s">
        <v>38</v>
      </c>
      <c r="G2576" t="s">
        <v>4830</v>
      </c>
      <c r="H2576" s="1">
        <v>0.7</v>
      </c>
      <c r="I2576" s="1" t="str">
        <f t="shared" si="121"/>
        <v>4</v>
      </c>
      <c r="J2576" t="s">
        <v>3146</v>
      </c>
      <c r="K2576" t="s">
        <v>4831</v>
      </c>
      <c r="L2576">
        <v>3</v>
      </c>
      <c r="M2576" t="str">
        <f t="shared" si="120"/>
        <v>Satisfactory</v>
      </c>
      <c r="N2576" t="str">
        <f t="shared" si="122"/>
        <v>Satisfactory</v>
      </c>
    </row>
    <row r="2577" spans="1:14" x14ac:dyDescent="0.25">
      <c r="A2577">
        <v>875</v>
      </c>
      <c r="B2577" t="str">
        <f>TRIM(Table2[[#This Row],[Company (Manufacturer)]])</f>
        <v>Zotter</v>
      </c>
      <c r="C2577" t="s">
        <v>4818</v>
      </c>
      <c r="D2577" t="s">
        <v>3007</v>
      </c>
      <c r="E2577">
        <v>2012</v>
      </c>
      <c r="F2577" t="s">
        <v>38</v>
      </c>
      <c r="G2577" t="s">
        <v>4832</v>
      </c>
      <c r="H2577" s="1">
        <v>0.7</v>
      </c>
      <c r="I2577" s="1" t="str">
        <f t="shared" si="121"/>
        <v>4</v>
      </c>
      <c r="J2577" t="s">
        <v>3146</v>
      </c>
      <c r="K2577" t="s">
        <v>4833</v>
      </c>
      <c r="L2577">
        <v>3.5</v>
      </c>
      <c r="M2577" t="str">
        <f t="shared" si="120"/>
        <v>Satisfactory</v>
      </c>
      <c r="N2577" t="str">
        <f t="shared" si="122"/>
        <v>Satisfactory</v>
      </c>
    </row>
    <row r="2578" spans="1:14" x14ac:dyDescent="0.25">
      <c r="A2578">
        <v>875</v>
      </c>
      <c r="B2578" t="str">
        <f>TRIM(Table2[[#This Row],[Company (Manufacturer)]])</f>
        <v>Zotter</v>
      </c>
      <c r="C2578" t="s">
        <v>4818</v>
      </c>
      <c r="D2578" t="s">
        <v>3007</v>
      </c>
      <c r="E2578">
        <v>2012</v>
      </c>
      <c r="F2578" t="s">
        <v>18</v>
      </c>
      <c r="G2578" t="s">
        <v>4834</v>
      </c>
      <c r="H2578" s="1">
        <v>0.62</v>
      </c>
      <c r="I2578" s="1" t="str">
        <f t="shared" si="121"/>
        <v>4</v>
      </c>
      <c r="J2578" t="s">
        <v>3146</v>
      </c>
      <c r="K2578" t="s">
        <v>4835</v>
      </c>
      <c r="L2578">
        <v>3.75</v>
      </c>
      <c r="M2578" t="str">
        <f t="shared" si="120"/>
        <v>Praiseworthy</v>
      </c>
      <c r="N2578" t="str">
        <f t="shared" si="122"/>
        <v>Praiseworthy</v>
      </c>
    </row>
    <row r="2579" spans="1:14" x14ac:dyDescent="0.25">
      <c r="A2579">
        <v>879</v>
      </c>
      <c r="B2579" t="str">
        <f>TRIM(Table2[[#This Row],[Company (Manufacturer)]])</f>
        <v>Zotter</v>
      </c>
      <c r="C2579" t="s">
        <v>4818</v>
      </c>
      <c r="D2579" t="s">
        <v>3007</v>
      </c>
      <c r="E2579">
        <v>2012</v>
      </c>
      <c r="F2579" t="s">
        <v>46</v>
      </c>
      <c r="G2579" t="s">
        <v>3829</v>
      </c>
      <c r="H2579" s="1">
        <v>0.75</v>
      </c>
      <c r="I2579" s="1" t="str">
        <f t="shared" si="121"/>
        <v>4</v>
      </c>
      <c r="J2579" t="s">
        <v>3146</v>
      </c>
      <c r="K2579" t="s">
        <v>4836</v>
      </c>
      <c r="L2579">
        <v>3</v>
      </c>
      <c r="M2579" t="str">
        <f t="shared" si="120"/>
        <v>Satisfactory</v>
      </c>
      <c r="N2579" t="str">
        <f t="shared" si="122"/>
        <v>Satisfactory</v>
      </c>
    </row>
    <row r="2580" spans="1:14" x14ac:dyDescent="0.25">
      <c r="A2580">
        <v>879</v>
      </c>
      <c r="B2580" t="str">
        <f>TRIM(Table2[[#This Row],[Company (Manufacturer)]])</f>
        <v>Zotter</v>
      </c>
      <c r="C2580" t="s">
        <v>4818</v>
      </c>
      <c r="D2580" t="s">
        <v>3007</v>
      </c>
      <c r="E2580">
        <v>2012</v>
      </c>
      <c r="F2580" t="s">
        <v>55</v>
      </c>
      <c r="G2580" t="s">
        <v>4837</v>
      </c>
      <c r="H2580" s="1">
        <v>0.75</v>
      </c>
      <c r="I2580" s="1" t="str">
        <f t="shared" si="121"/>
        <v>4</v>
      </c>
      <c r="J2580" t="s">
        <v>3146</v>
      </c>
      <c r="K2580" t="s">
        <v>4838</v>
      </c>
      <c r="L2580">
        <v>3</v>
      </c>
      <c r="M2580" t="str">
        <f t="shared" si="120"/>
        <v>Satisfactory</v>
      </c>
      <c r="N2580" t="str">
        <f t="shared" si="122"/>
        <v>Satisfactory</v>
      </c>
    </row>
    <row r="2581" spans="1:14" x14ac:dyDescent="0.25">
      <c r="A2581">
        <v>879</v>
      </c>
      <c r="B2581" t="str">
        <f>TRIM(Table2[[#This Row],[Company (Manufacturer)]])</f>
        <v>Zotter</v>
      </c>
      <c r="C2581" t="s">
        <v>4818</v>
      </c>
      <c r="D2581" t="s">
        <v>3007</v>
      </c>
      <c r="E2581">
        <v>2012</v>
      </c>
      <c r="F2581" t="s">
        <v>35</v>
      </c>
      <c r="G2581" t="s">
        <v>4839</v>
      </c>
      <c r="H2581" s="1">
        <v>0.9</v>
      </c>
      <c r="I2581" s="1" t="str">
        <f t="shared" si="121"/>
        <v>4</v>
      </c>
      <c r="J2581" t="s">
        <v>3146</v>
      </c>
      <c r="K2581" t="s">
        <v>4840</v>
      </c>
      <c r="L2581">
        <v>3.25</v>
      </c>
      <c r="M2581" t="str">
        <f t="shared" si="120"/>
        <v>Satisfactory</v>
      </c>
      <c r="N2581" t="str">
        <f t="shared" si="122"/>
        <v>Satisfactory</v>
      </c>
    </row>
    <row r="2582" spans="1:14" x14ac:dyDescent="0.25">
      <c r="A2582">
        <v>879</v>
      </c>
      <c r="B2582" t="str">
        <f>TRIM(Table2[[#This Row],[Company (Manufacturer)]])</f>
        <v>Zotter</v>
      </c>
      <c r="C2582" t="s">
        <v>4818</v>
      </c>
      <c r="D2582" t="s">
        <v>3007</v>
      </c>
      <c r="E2582">
        <v>2012</v>
      </c>
      <c r="F2582" t="s">
        <v>18</v>
      </c>
      <c r="G2582" t="s">
        <v>794</v>
      </c>
      <c r="H2582" s="1">
        <v>0.7</v>
      </c>
      <c r="I2582" s="1" t="str">
        <f t="shared" si="121"/>
        <v>4</v>
      </c>
      <c r="J2582" t="s">
        <v>3146</v>
      </c>
      <c r="K2582" t="s">
        <v>4841</v>
      </c>
      <c r="L2582">
        <v>3.75</v>
      </c>
      <c r="M2582" t="str">
        <f t="shared" si="120"/>
        <v>Praiseworthy</v>
      </c>
      <c r="N2582" t="str">
        <f t="shared" si="122"/>
        <v>Praiseworthy</v>
      </c>
    </row>
    <row r="2583" spans="1:14" x14ac:dyDescent="0.25">
      <c r="A2583">
        <v>883</v>
      </c>
      <c r="B2583" t="str">
        <f>TRIM(Table2[[#This Row],[Company (Manufacturer)]])</f>
        <v>Zotter</v>
      </c>
      <c r="C2583" t="s">
        <v>4818</v>
      </c>
      <c r="D2583" t="s">
        <v>3007</v>
      </c>
      <c r="E2583">
        <v>2012</v>
      </c>
      <c r="F2583" t="s">
        <v>357</v>
      </c>
      <c r="G2583" t="s">
        <v>4842</v>
      </c>
      <c r="H2583" s="1">
        <v>0.68</v>
      </c>
      <c r="I2583" s="1" t="str">
        <f t="shared" si="121"/>
        <v>4</v>
      </c>
      <c r="J2583" t="s">
        <v>3146</v>
      </c>
      <c r="K2583" t="s">
        <v>4843</v>
      </c>
      <c r="L2583">
        <v>3.25</v>
      </c>
      <c r="M2583" t="str">
        <f t="shared" si="120"/>
        <v>Satisfactory</v>
      </c>
      <c r="N2583" t="str">
        <f t="shared" si="122"/>
        <v>Satisfactory</v>
      </c>
    </row>
    <row r="2584" spans="1:14" x14ac:dyDescent="0.25">
      <c r="A2584">
        <v>883</v>
      </c>
      <c r="B2584" t="str">
        <f>TRIM(Table2[[#This Row],[Company (Manufacturer)]])</f>
        <v>Zotter</v>
      </c>
      <c r="C2584" t="s">
        <v>4818</v>
      </c>
      <c r="D2584" t="s">
        <v>3007</v>
      </c>
      <c r="E2584">
        <v>2012</v>
      </c>
      <c r="F2584" t="s">
        <v>239</v>
      </c>
      <c r="G2584" t="s">
        <v>4844</v>
      </c>
      <c r="H2584" s="1">
        <v>0.57999999999999996</v>
      </c>
      <c r="I2584" s="1" t="str">
        <f t="shared" si="121"/>
        <v>4</v>
      </c>
      <c r="J2584" t="s">
        <v>3146</v>
      </c>
      <c r="K2584" t="s">
        <v>4845</v>
      </c>
      <c r="L2584">
        <v>3.5</v>
      </c>
      <c r="M2584" t="str">
        <f t="shared" si="120"/>
        <v>Satisfactory</v>
      </c>
      <c r="N2584" t="str">
        <f t="shared" si="122"/>
        <v>Satisfactory</v>
      </c>
    </row>
    <row r="2585" spans="1:14" x14ac:dyDescent="0.25">
      <c r="A2585">
        <v>1205</v>
      </c>
      <c r="B2585" t="str">
        <f>TRIM(Table2[[#This Row],[Company (Manufacturer)]])</f>
        <v>Zotter</v>
      </c>
      <c r="C2585" t="s">
        <v>4818</v>
      </c>
      <c r="D2585" t="s">
        <v>3007</v>
      </c>
      <c r="E2585">
        <v>2014</v>
      </c>
      <c r="F2585" t="s">
        <v>239</v>
      </c>
      <c r="G2585" t="s">
        <v>3514</v>
      </c>
      <c r="H2585" s="1">
        <v>0.8</v>
      </c>
      <c r="I2585" s="1" t="str">
        <f t="shared" si="121"/>
        <v>4</v>
      </c>
      <c r="J2585" t="s">
        <v>3146</v>
      </c>
      <c r="K2585" t="s">
        <v>4846</v>
      </c>
      <c r="L2585">
        <v>2.75</v>
      </c>
      <c r="M2585" t="str">
        <f t="shared" si="120"/>
        <v>Dissapointing</v>
      </c>
      <c r="N2585" t="str">
        <f t="shared" si="122"/>
        <v>Dissapointing</v>
      </c>
    </row>
    <row r="2586" spans="1:14" x14ac:dyDescent="0.25">
      <c r="A2586">
        <v>1996</v>
      </c>
      <c r="B2586" t="str">
        <f>TRIM(Table2[[#This Row],[Company (Manufacturer)]])</f>
        <v>Zotter</v>
      </c>
      <c r="C2586" t="s">
        <v>4818</v>
      </c>
      <c r="D2586" t="s">
        <v>3007</v>
      </c>
      <c r="E2586">
        <v>2017</v>
      </c>
      <c r="F2586" t="s">
        <v>49</v>
      </c>
      <c r="G2586" t="s">
        <v>4847</v>
      </c>
      <c r="H2586" s="1">
        <v>0.75</v>
      </c>
      <c r="I2586" s="1" t="str">
        <f t="shared" si="121"/>
        <v>3</v>
      </c>
      <c r="J2586" t="s">
        <v>13</v>
      </c>
      <c r="K2586" t="s">
        <v>4848</v>
      </c>
      <c r="L2586">
        <v>3.75</v>
      </c>
      <c r="M2586" t="str">
        <f t="shared" si="120"/>
        <v>Praiseworthy</v>
      </c>
      <c r="N2586" t="str">
        <f t="shared" si="122"/>
        <v>Praiseworthy</v>
      </c>
    </row>
    <row r="2587" spans="1:14" x14ac:dyDescent="0.25">
      <c r="A2587">
        <v>2036</v>
      </c>
      <c r="B2587" t="str">
        <f>TRIM(Table2[[#This Row],[Company (Manufacturer)]])</f>
        <v>Zotter</v>
      </c>
      <c r="C2587" t="s">
        <v>4818</v>
      </c>
      <c r="D2587" t="s">
        <v>3007</v>
      </c>
      <c r="E2587">
        <v>2018</v>
      </c>
      <c r="F2587" t="s">
        <v>239</v>
      </c>
      <c r="G2587" t="s">
        <v>4849</v>
      </c>
      <c r="H2587" s="1">
        <v>0.75</v>
      </c>
      <c r="I2587" s="1" t="str">
        <f t="shared" si="121"/>
        <v>3</v>
      </c>
      <c r="J2587" t="s">
        <v>13</v>
      </c>
      <c r="K2587" t="s">
        <v>4850</v>
      </c>
      <c r="L2587">
        <v>3</v>
      </c>
      <c r="M2587" t="str">
        <f t="shared" si="120"/>
        <v>Satisfactory</v>
      </c>
      <c r="N2587" t="str">
        <f t="shared" si="122"/>
        <v>Satisfactory</v>
      </c>
    </row>
    <row r="2588" spans="1:14" x14ac:dyDescent="0.25">
      <c r="A2588">
        <v>2170</v>
      </c>
      <c r="B2588" t="str">
        <f>TRIM(Table2[[#This Row],[Company (Manufacturer)]])</f>
        <v>Zotter</v>
      </c>
      <c r="C2588" t="s">
        <v>4818</v>
      </c>
      <c r="D2588" t="s">
        <v>3007</v>
      </c>
      <c r="E2588">
        <v>2018</v>
      </c>
      <c r="F2588" t="s">
        <v>357</v>
      </c>
      <c r="G2588" t="s">
        <v>4851</v>
      </c>
      <c r="H2588" s="1">
        <v>0.7</v>
      </c>
      <c r="I2588" s="1" t="str">
        <f t="shared" si="121"/>
        <v>3</v>
      </c>
      <c r="J2588" t="s">
        <v>13</v>
      </c>
      <c r="K2588" t="s">
        <v>4852</v>
      </c>
      <c r="L2588">
        <v>3.25</v>
      </c>
      <c r="M2588" t="str">
        <f t="shared" si="120"/>
        <v>Satisfactory</v>
      </c>
      <c r="N2588" t="str">
        <f t="shared" si="122"/>
        <v>Satisfactory</v>
      </c>
    </row>
    <row r="2589" spans="1:14" x14ac:dyDescent="0.25">
      <c r="A2589">
        <v>2170</v>
      </c>
      <c r="B2589" t="str">
        <f>TRIM(Table2[[#This Row],[Company (Manufacturer)]])</f>
        <v>Zotter</v>
      </c>
      <c r="C2589" t="s">
        <v>4818</v>
      </c>
      <c r="D2589" t="s">
        <v>3007</v>
      </c>
      <c r="E2589">
        <v>2018</v>
      </c>
      <c r="F2589" t="s">
        <v>230</v>
      </c>
      <c r="G2589" t="s">
        <v>623</v>
      </c>
      <c r="H2589" s="1">
        <v>0.72</v>
      </c>
      <c r="I2589" s="1" t="str">
        <f t="shared" si="121"/>
        <v>3</v>
      </c>
      <c r="J2589" t="s">
        <v>13</v>
      </c>
      <c r="K2589" t="s">
        <v>4853</v>
      </c>
      <c r="L2589">
        <v>3.5</v>
      </c>
      <c r="M2589" t="str">
        <f t="shared" si="120"/>
        <v>Satisfactory</v>
      </c>
      <c r="N2589" t="str">
        <f t="shared" si="122"/>
        <v>Satisfactory</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Sheet6</vt:lpstr>
      <vt:lpstr>Sheet8</vt:lpstr>
      <vt:lpstr>Sheet2</vt:lpstr>
      <vt:lpstr>Sheet3</vt:lpstr>
      <vt:lpstr>Sheet4</vt:lpstr>
      <vt:lpstr>Sheet5</vt:lpstr>
      <vt:lpstr>Sheet7</vt:lpstr>
      <vt:lpstr>Chocolate bar ratings 2022 exce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2023-09-13T16:13:36Z</dcterms:created>
  <dcterms:modified xsi:type="dcterms:W3CDTF">2023-09-16T00:27:35Z</dcterms:modified>
</cp:coreProperties>
</file>