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codeName="ThisWorkbook"/>
  <mc:AlternateContent xmlns:mc="http://schemas.openxmlformats.org/markup-compatibility/2006">
    <mc:Choice Requires="x15">
      <x15ac:absPath xmlns:x15ac="http://schemas.microsoft.com/office/spreadsheetml/2010/11/ac" url="C:\Users\gina\Downloads\Data-Analysis-Project-main\Ms Excel\Fashion Sales Analysis\"/>
    </mc:Choice>
  </mc:AlternateContent>
  <xr:revisionPtr revIDLastSave="0" documentId="13_ncr:1_{AD07869A-3281-4A0C-A836-1975032E5588}" xr6:coauthVersionLast="47" xr6:coauthVersionMax="47" xr10:uidLastSave="{00000000-0000-0000-0000-000000000000}"/>
  <bookViews>
    <workbookView xWindow="-120" yWindow="-120" windowWidth="20730" windowHeight="11040" activeTab="3" xr2:uid="{00000000-000D-0000-FFFF-FFFF00000000}"/>
  </bookViews>
  <sheets>
    <sheet name="Sheet1" sheetId="14" r:id="rId1"/>
    <sheet name="Data" sheetId="2" r:id="rId2"/>
    <sheet name="Minitask 3" sheetId="13" r:id="rId3"/>
    <sheet name="Data 2020" sheetId="6" r:id="rId4"/>
    <sheet name="Employee" sheetId="3" r:id="rId5"/>
  </sheets>
  <definedNames>
    <definedName name="_xlnm._FilterDatabase" localSheetId="1" hidden="1">Data!$A$3:$X$1003</definedName>
    <definedName name="_xlnm._FilterDatabase" localSheetId="3" hidden="1">'Data 2020'!$A$1:$X$85</definedName>
    <definedName name="NativeTimeline_Order_Date">#N/A</definedName>
    <definedName name="NativeTimeline_Order_Date1">#N/A</definedName>
    <definedName name="Slicer_Order_Priority">#N/A</definedName>
    <definedName name="Slicer_Product_Category">#N/A</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9"/>
        <x15:timelineCacheRef r:id="rId10"/>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W919" i="2" l="1"/>
  <c r="W918" i="2"/>
  <c r="W917" i="2"/>
  <c r="W916" i="2"/>
  <c r="W915" i="2"/>
  <c r="W914" i="2"/>
  <c r="W913" i="2"/>
  <c r="W912" i="2"/>
  <c r="W911" i="2"/>
  <c r="W910" i="2"/>
  <c r="W909" i="2"/>
  <c r="W908" i="2"/>
  <c r="W907" i="2"/>
  <c r="W906" i="2"/>
  <c r="W905" i="2"/>
  <c r="W904" i="2"/>
  <c r="W903" i="2"/>
  <c r="W902" i="2"/>
  <c r="W901" i="2"/>
  <c r="W900" i="2"/>
  <c r="W899" i="2"/>
  <c r="W898" i="2"/>
  <c r="W897" i="2"/>
  <c r="W896" i="2"/>
  <c r="W895" i="2"/>
  <c r="W894" i="2"/>
  <c r="W893" i="2"/>
  <c r="W892" i="2"/>
  <c r="W891" i="2"/>
  <c r="W890" i="2"/>
  <c r="W889" i="2"/>
  <c r="W888" i="2"/>
  <c r="W887" i="2"/>
  <c r="W886" i="2"/>
  <c r="W885" i="2"/>
  <c r="W884" i="2"/>
  <c r="W883" i="2"/>
  <c r="W882" i="2"/>
  <c r="W881" i="2"/>
  <c r="W880" i="2"/>
  <c r="W879" i="2"/>
  <c r="W878" i="2"/>
  <c r="W877" i="2"/>
  <c r="W876" i="2"/>
  <c r="W875" i="2"/>
  <c r="W874" i="2"/>
  <c r="W873" i="2"/>
  <c r="W872" i="2"/>
  <c r="W871" i="2"/>
  <c r="W870" i="2"/>
  <c r="W869" i="2"/>
  <c r="W868" i="2"/>
  <c r="W867" i="2"/>
  <c r="W866" i="2"/>
  <c r="W865" i="2"/>
  <c r="W864" i="2"/>
  <c r="W863" i="2"/>
  <c r="W862" i="2"/>
  <c r="W861" i="2"/>
  <c r="W860" i="2"/>
  <c r="W859" i="2"/>
  <c r="W858" i="2"/>
  <c r="W857" i="2"/>
  <c r="W856" i="2"/>
  <c r="W855" i="2"/>
  <c r="W854" i="2"/>
  <c r="W853" i="2"/>
  <c r="W852" i="2"/>
  <c r="W851" i="2"/>
  <c r="W850" i="2"/>
  <c r="W849" i="2"/>
  <c r="W848" i="2"/>
  <c r="W847" i="2"/>
  <c r="W846" i="2"/>
  <c r="W845" i="2"/>
  <c r="W844" i="2"/>
  <c r="W843" i="2"/>
  <c r="W842" i="2"/>
  <c r="W841" i="2"/>
  <c r="W840" i="2"/>
  <c r="W839" i="2"/>
  <c r="W838" i="2"/>
  <c r="W837" i="2"/>
  <c r="W836" i="2"/>
  <c r="W835" i="2"/>
  <c r="W834" i="2"/>
  <c r="W833" i="2"/>
  <c r="W832" i="2"/>
  <c r="W831" i="2"/>
  <c r="W830" i="2"/>
  <c r="W829" i="2"/>
  <c r="W828" i="2"/>
  <c r="W827" i="2"/>
  <c r="W826" i="2"/>
  <c r="W825" i="2"/>
  <c r="W824" i="2"/>
  <c r="W823" i="2"/>
  <c r="W822" i="2"/>
  <c r="W821" i="2"/>
  <c r="W820" i="2"/>
  <c r="W819" i="2"/>
  <c r="W818" i="2"/>
  <c r="W817" i="2"/>
  <c r="W816" i="2"/>
  <c r="W815" i="2"/>
  <c r="W814" i="2"/>
  <c r="W813" i="2"/>
  <c r="W812" i="2"/>
  <c r="W811" i="2"/>
  <c r="W810" i="2"/>
  <c r="W809" i="2"/>
  <c r="W808" i="2"/>
  <c r="W807" i="2"/>
  <c r="W806" i="2"/>
  <c r="W805" i="2"/>
  <c r="W804" i="2"/>
  <c r="W803" i="2"/>
  <c r="W802" i="2"/>
  <c r="W801" i="2"/>
  <c r="W800" i="2"/>
  <c r="W799" i="2"/>
  <c r="W798" i="2"/>
  <c r="W797" i="2"/>
  <c r="W796" i="2"/>
  <c r="W795" i="2"/>
  <c r="W794" i="2"/>
  <c r="W793" i="2"/>
  <c r="W792" i="2"/>
  <c r="W791" i="2"/>
  <c r="W790" i="2"/>
  <c r="W789" i="2"/>
  <c r="W788" i="2"/>
  <c r="W787" i="2"/>
  <c r="W786" i="2"/>
  <c r="W785" i="2"/>
  <c r="W784" i="2"/>
  <c r="W783" i="2"/>
  <c r="W782" i="2"/>
  <c r="W781" i="2"/>
  <c r="W780" i="2"/>
  <c r="W779" i="2"/>
  <c r="W778" i="2"/>
  <c r="W777" i="2"/>
  <c r="W776" i="2"/>
  <c r="W775" i="2"/>
  <c r="W774" i="2"/>
  <c r="W773" i="2"/>
  <c r="W772" i="2"/>
  <c r="W771" i="2"/>
  <c r="W770" i="2"/>
  <c r="W769" i="2"/>
  <c r="W768" i="2"/>
  <c r="W767" i="2"/>
  <c r="W766" i="2"/>
  <c r="W765" i="2"/>
  <c r="W764" i="2"/>
  <c r="W763" i="2"/>
  <c r="W762" i="2"/>
  <c r="W761" i="2"/>
  <c r="W760" i="2"/>
  <c r="W759" i="2"/>
  <c r="W758" i="2"/>
  <c r="W757" i="2"/>
  <c r="W756" i="2"/>
  <c r="W755" i="2"/>
  <c r="W754" i="2"/>
  <c r="W753" i="2"/>
  <c r="W752" i="2"/>
  <c r="W751" i="2"/>
  <c r="W750" i="2"/>
  <c r="W749" i="2"/>
  <c r="W748" i="2"/>
  <c r="W747" i="2"/>
  <c r="W746" i="2"/>
  <c r="W745" i="2"/>
  <c r="W744" i="2"/>
  <c r="W743" i="2"/>
  <c r="W742" i="2"/>
  <c r="W741" i="2"/>
  <c r="W740" i="2"/>
  <c r="W739" i="2"/>
  <c r="W738" i="2"/>
  <c r="W737" i="2"/>
  <c r="W736" i="2"/>
  <c r="W735" i="2"/>
  <c r="W734" i="2"/>
  <c r="W733" i="2"/>
  <c r="W732" i="2"/>
  <c r="W731" i="2"/>
  <c r="W730" i="2"/>
  <c r="W729" i="2"/>
  <c r="W728" i="2"/>
  <c r="W727" i="2"/>
  <c r="W726" i="2"/>
  <c r="W725" i="2"/>
  <c r="W724" i="2"/>
  <c r="W723" i="2"/>
  <c r="W722" i="2"/>
  <c r="W721" i="2"/>
  <c r="W720" i="2"/>
  <c r="W719" i="2"/>
  <c r="W718" i="2"/>
  <c r="W717" i="2"/>
  <c r="W716" i="2"/>
  <c r="W715" i="2"/>
  <c r="W714" i="2"/>
  <c r="W713" i="2"/>
  <c r="W712" i="2"/>
  <c r="W711" i="2"/>
  <c r="W710" i="2"/>
  <c r="W709" i="2"/>
  <c r="W708" i="2"/>
  <c r="W707" i="2"/>
  <c r="W706" i="2"/>
  <c r="W705" i="2"/>
  <c r="W704" i="2"/>
  <c r="W703" i="2"/>
  <c r="W702" i="2"/>
  <c r="W701" i="2"/>
  <c r="W700" i="2"/>
  <c r="W699" i="2"/>
  <c r="W698" i="2"/>
  <c r="W697" i="2"/>
  <c r="W696" i="2"/>
  <c r="W695" i="2"/>
  <c r="W694" i="2"/>
  <c r="W693" i="2"/>
  <c r="W692" i="2"/>
  <c r="W691" i="2"/>
  <c r="W690" i="2"/>
  <c r="W689" i="2"/>
  <c r="W688" i="2"/>
  <c r="W687" i="2"/>
  <c r="W686" i="2"/>
  <c r="W685" i="2"/>
  <c r="W684" i="2"/>
  <c r="W683" i="2"/>
  <c r="W682" i="2"/>
  <c r="W681" i="2"/>
  <c r="W680" i="2"/>
  <c r="W679" i="2"/>
  <c r="W678" i="2"/>
  <c r="W677" i="2"/>
  <c r="W676" i="2"/>
  <c r="W675" i="2"/>
  <c r="W674" i="2"/>
  <c r="W673" i="2"/>
  <c r="W672" i="2"/>
  <c r="W671" i="2"/>
  <c r="W670" i="2"/>
  <c r="W669" i="2"/>
  <c r="W668" i="2"/>
  <c r="W667" i="2"/>
  <c r="W666" i="2"/>
  <c r="W665" i="2"/>
  <c r="W664" i="2"/>
  <c r="W663" i="2"/>
  <c r="W662" i="2"/>
  <c r="W661" i="2"/>
  <c r="W660" i="2"/>
  <c r="W659" i="2"/>
  <c r="W658" i="2"/>
  <c r="W657" i="2"/>
  <c r="W656" i="2"/>
  <c r="W655" i="2"/>
  <c r="W654" i="2"/>
  <c r="W653" i="2"/>
  <c r="W652" i="2"/>
  <c r="W651" i="2"/>
  <c r="W650" i="2"/>
  <c r="W649" i="2"/>
  <c r="W648" i="2"/>
  <c r="W647" i="2"/>
  <c r="W646" i="2"/>
  <c r="W645" i="2"/>
  <c r="W644" i="2"/>
  <c r="W643" i="2"/>
  <c r="W642" i="2"/>
  <c r="W641" i="2"/>
  <c r="W640" i="2"/>
  <c r="W639" i="2"/>
  <c r="W638" i="2"/>
  <c r="W637" i="2"/>
  <c r="W636" i="2"/>
  <c r="W635" i="2"/>
  <c r="W634" i="2"/>
  <c r="W633" i="2"/>
  <c r="W632" i="2"/>
  <c r="W631" i="2"/>
  <c r="W630" i="2"/>
  <c r="W629" i="2"/>
  <c r="W628" i="2"/>
  <c r="W627" i="2"/>
  <c r="W626" i="2"/>
  <c r="W625" i="2"/>
  <c r="W624" i="2"/>
  <c r="W623" i="2"/>
  <c r="W622" i="2"/>
  <c r="W621" i="2"/>
  <c r="W620" i="2"/>
  <c r="W619" i="2"/>
  <c r="W618" i="2"/>
  <c r="W617" i="2"/>
  <c r="W616" i="2"/>
  <c r="W615" i="2"/>
  <c r="W614" i="2"/>
  <c r="W613" i="2"/>
  <c r="W612" i="2"/>
  <c r="W611" i="2"/>
  <c r="W610" i="2"/>
  <c r="W609" i="2"/>
  <c r="W608" i="2"/>
  <c r="W607" i="2"/>
  <c r="W606" i="2"/>
  <c r="W605" i="2"/>
  <c r="W604" i="2"/>
  <c r="W603" i="2"/>
  <c r="W602" i="2"/>
  <c r="W601" i="2"/>
  <c r="W600" i="2"/>
  <c r="W599" i="2"/>
  <c r="W598" i="2"/>
  <c r="W597" i="2"/>
  <c r="W596" i="2"/>
  <c r="W595" i="2"/>
  <c r="W594" i="2"/>
  <c r="W593" i="2"/>
  <c r="W592" i="2"/>
  <c r="W591" i="2"/>
  <c r="W590" i="2"/>
  <c r="W589" i="2"/>
  <c r="W588" i="2"/>
  <c r="W587" i="2"/>
  <c r="W586" i="2"/>
  <c r="W585" i="2"/>
  <c r="W584" i="2"/>
  <c r="W583" i="2"/>
  <c r="W582" i="2"/>
  <c r="W581" i="2"/>
  <c r="W580" i="2"/>
  <c r="W579" i="2"/>
  <c r="W578" i="2"/>
  <c r="W577" i="2"/>
  <c r="W576" i="2"/>
  <c r="W575" i="2"/>
  <c r="W574" i="2"/>
  <c r="W573" i="2"/>
  <c r="W572" i="2"/>
  <c r="W571" i="2"/>
  <c r="W570" i="2"/>
  <c r="W569" i="2"/>
  <c r="W568" i="2"/>
  <c r="W567" i="2"/>
  <c r="W566" i="2"/>
  <c r="W565" i="2"/>
  <c r="W564" i="2"/>
  <c r="W563" i="2"/>
  <c r="W562" i="2"/>
  <c r="W561" i="2"/>
  <c r="W560" i="2"/>
  <c r="W559" i="2"/>
  <c r="W558" i="2"/>
  <c r="W557" i="2"/>
  <c r="W556" i="2"/>
  <c r="W555" i="2"/>
  <c r="W554" i="2"/>
  <c r="W553" i="2"/>
  <c r="W552" i="2"/>
  <c r="W551" i="2"/>
  <c r="W550" i="2"/>
  <c r="W549" i="2"/>
  <c r="W548" i="2"/>
  <c r="W547" i="2"/>
  <c r="W546" i="2"/>
  <c r="W545" i="2"/>
  <c r="W544" i="2"/>
  <c r="W543" i="2"/>
  <c r="W542" i="2"/>
  <c r="W541" i="2"/>
  <c r="W540" i="2"/>
  <c r="W539" i="2"/>
  <c r="W538" i="2"/>
  <c r="W537" i="2"/>
  <c r="W536" i="2"/>
  <c r="W535" i="2"/>
  <c r="W534" i="2"/>
  <c r="W533" i="2"/>
  <c r="W532" i="2"/>
  <c r="W531" i="2"/>
  <c r="W530" i="2"/>
  <c r="W529" i="2"/>
  <c r="W528" i="2"/>
  <c r="W527" i="2"/>
  <c r="W526" i="2"/>
  <c r="W525" i="2"/>
  <c r="W524" i="2"/>
  <c r="W523" i="2"/>
  <c r="W522" i="2"/>
  <c r="W521" i="2"/>
  <c r="W520" i="2"/>
  <c r="W519" i="2"/>
  <c r="W518" i="2"/>
  <c r="W517" i="2"/>
  <c r="W516" i="2"/>
  <c r="W515" i="2"/>
  <c r="W514" i="2"/>
  <c r="W513" i="2"/>
  <c r="W512" i="2"/>
  <c r="W511" i="2"/>
  <c r="W510" i="2"/>
  <c r="W509" i="2"/>
  <c r="W508" i="2"/>
  <c r="W507" i="2"/>
  <c r="W506" i="2"/>
  <c r="W505" i="2"/>
  <c r="W504" i="2"/>
  <c r="W503" i="2"/>
  <c r="W502" i="2"/>
  <c r="W501" i="2"/>
  <c r="W500" i="2"/>
  <c r="W499" i="2"/>
  <c r="W498" i="2"/>
  <c r="W497" i="2"/>
  <c r="W496" i="2"/>
  <c r="W495" i="2"/>
  <c r="W494" i="2"/>
  <c r="W493" i="2"/>
  <c r="W492" i="2"/>
  <c r="W491" i="2"/>
  <c r="W490" i="2"/>
  <c r="W489" i="2"/>
  <c r="W488" i="2"/>
  <c r="W487" i="2"/>
  <c r="W486" i="2"/>
  <c r="W485" i="2"/>
  <c r="W484" i="2"/>
  <c r="W483" i="2"/>
  <c r="W482" i="2"/>
  <c r="W481" i="2"/>
  <c r="W480" i="2"/>
  <c r="W479" i="2"/>
  <c r="W478" i="2"/>
  <c r="W477" i="2"/>
  <c r="W476" i="2"/>
  <c r="W475" i="2"/>
  <c r="W474" i="2"/>
  <c r="W473" i="2"/>
  <c r="W472" i="2"/>
  <c r="W471" i="2"/>
  <c r="W470" i="2"/>
  <c r="W469" i="2"/>
  <c r="W468" i="2"/>
  <c r="W467" i="2"/>
  <c r="W466" i="2"/>
  <c r="W465" i="2"/>
  <c r="W464" i="2"/>
  <c r="W463" i="2"/>
  <c r="W462" i="2"/>
  <c r="W461" i="2"/>
  <c r="W460" i="2"/>
  <c r="W459" i="2"/>
  <c r="W458" i="2"/>
  <c r="W457" i="2"/>
  <c r="W456" i="2"/>
  <c r="W455" i="2"/>
  <c r="W454" i="2"/>
  <c r="W453" i="2"/>
  <c r="W452" i="2"/>
  <c r="W451" i="2"/>
  <c r="W450" i="2"/>
  <c r="W449" i="2"/>
  <c r="W448" i="2"/>
  <c r="W447" i="2"/>
  <c r="W446" i="2"/>
  <c r="W445" i="2"/>
  <c r="W444" i="2"/>
  <c r="W443" i="2"/>
  <c r="W442" i="2"/>
  <c r="W441" i="2"/>
  <c r="W440" i="2"/>
  <c r="W439" i="2"/>
  <c r="W438" i="2"/>
  <c r="W437" i="2"/>
  <c r="W436" i="2"/>
  <c r="W435" i="2"/>
  <c r="W434" i="2"/>
  <c r="W433" i="2"/>
  <c r="W432" i="2"/>
  <c r="W431" i="2"/>
  <c r="W430" i="2"/>
  <c r="W429" i="2"/>
  <c r="W428" i="2"/>
  <c r="W427" i="2"/>
  <c r="W426" i="2"/>
  <c r="W425" i="2"/>
  <c r="W424" i="2"/>
  <c r="W423" i="2"/>
  <c r="W422" i="2"/>
  <c r="W421" i="2"/>
  <c r="W420" i="2"/>
  <c r="W419" i="2"/>
  <c r="W418" i="2"/>
  <c r="W417" i="2"/>
  <c r="W416" i="2"/>
  <c r="W415" i="2"/>
  <c r="W414" i="2"/>
  <c r="W413" i="2"/>
  <c r="W412" i="2"/>
  <c r="W411" i="2"/>
  <c r="W410" i="2"/>
  <c r="W409" i="2"/>
  <c r="W408" i="2"/>
  <c r="W407" i="2"/>
  <c r="W406" i="2"/>
  <c r="W405" i="2"/>
  <c r="W404" i="2"/>
  <c r="W403" i="2"/>
  <c r="W402" i="2"/>
  <c r="W401" i="2"/>
  <c r="W400" i="2"/>
  <c r="W399" i="2"/>
  <c r="W398" i="2"/>
  <c r="W397" i="2"/>
  <c r="W396" i="2"/>
  <c r="W395" i="2"/>
  <c r="W394" i="2"/>
  <c r="W393" i="2"/>
  <c r="W392" i="2"/>
  <c r="W391" i="2"/>
  <c r="W390" i="2"/>
  <c r="W389" i="2"/>
  <c r="W388" i="2"/>
  <c r="W387" i="2"/>
  <c r="W386" i="2"/>
  <c r="W385" i="2"/>
  <c r="W384" i="2"/>
  <c r="W383" i="2"/>
  <c r="W382" i="2"/>
  <c r="W381" i="2"/>
  <c r="W380" i="2"/>
  <c r="W379" i="2"/>
  <c r="W378" i="2"/>
  <c r="W377" i="2"/>
  <c r="W376" i="2"/>
  <c r="W375" i="2"/>
  <c r="W374" i="2"/>
  <c r="W373" i="2"/>
  <c r="W372" i="2"/>
  <c r="W371" i="2"/>
  <c r="W370" i="2"/>
  <c r="W369" i="2"/>
  <c r="W368" i="2"/>
  <c r="W367" i="2"/>
  <c r="W366" i="2"/>
  <c r="W365" i="2"/>
  <c r="W364" i="2"/>
  <c r="W363" i="2"/>
  <c r="W362" i="2"/>
  <c r="W361" i="2"/>
  <c r="W360" i="2"/>
  <c r="W359" i="2"/>
  <c r="W358" i="2"/>
  <c r="W357" i="2"/>
  <c r="W356" i="2"/>
  <c r="W355" i="2"/>
  <c r="W354" i="2"/>
  <c r="W353" i="2"/>
  <c r="W352" i="2"/>
  <c r="W351" i="2"/>
  <c r="W350" i="2"/>
  <c r="W349" i="2"/>
  <c r="W348" i="2"/>
  <c r="W347" i="2"/>
  <c r="W346" i="2"/>
  <c r="W345" i="2"/>
  <c r="W344" i="2"/>
  <c r="W343" i="2"/>
  <c r="W342" i="2"/>
  <c r="W341" i="2"/>
  <c r="W340" i="2"/>
  <c r="W339" i="2"/>
  <c r="W338" i="2"/>
  <c r="W337" i="2"/>
  <c r="W336" i="2"/>
  <c r="W335" i="2"/>
  <c r="W334" i="2"/>
  <c r="W333" i="2"/>
  <c r="W332" i="2"/>
  <c r="W331" i="2"/>
  <c r="W330" i="2"/>
  <c r="W329" i="2"/>
  <c r="W328" i="2"/>
  <c r="W327" i="2"/>
  <c r="W326" i="2"/>
  <c r="W325" i="2"/>
  <c r="W324" i="2"/>
  <c r="W323" i="2"/>
  <c r="W322" i="2"/>
  <c r="W321" i="2"/>
  <c r="W320" i="2"/>
  <c r="W319" i="2"/>
  <c r="W318" i="2"/>
  <c r="W317" i="2"/>
  <c r="W316" i="2"/>
  <c r="W315" i="2"/>
  <c r="W314" i="2"/>
  <c r="W313" i="2"/>
  <c r="W312" i="2"/>
  <c r="W311" i="2"/>
  <c r="W310" i="2"/>
  <c r="W309" i="2"/>
  <c r="W308" i="2"/>
  <c r="W307" i="2"/>
  <c r="W306" i="2"/>
  <c r="W305" i="2"/>
  <c r="W304" i="2"/>
  <c r="W303" i="2"/>
  <c r="W302" i="2"/>
  <c r="W301" i="2"/>
  <c r="W300" i="2"/>
  <c r="W299" i="2"/>
  <c r="W298" i="2"/>
  <c r="W297" i="2"/>
  <c r="W296" i="2"/>
  <c r="W295" i="2"/>
  <c r="W294" i="2"/>
  <c r="W293" i="2"/>
  <c r="W292" i="2"/>
  <c r="W291" i="2"/>
  <c r="W290" i="2"/>
  <c r="W289" i="2"/>
  <c r="W288" i="2"/>
  <c r="W287" i="2"/>
  <c r="W286" i="2"/>
  <c r="W285" i="2"/>
  <c r="W284" i="2"/>
  <c r="W283" i="2"/>
  <c r="W282" i="2"/>
  <c r="W281" i="2"/>
  <c r="W280" i="2"/>
  <c r="W279" i="2"/>
  <c r="W278" i="2"/>
  <c r="W277" i="2"/>
  <c r="W276" i="2"/>
  <c r="W275" i="2"/>
  <c r="W274" i="2"/>
  <c r="W273" i="2"/>
  <c r="W272" i="2"/>
  <c r="W271" i="2"/>
  <c r="W270" i="2"/>
  <c r="W269" i="2"/>
  <c r="W268" i="2"/>
  <c r="W267" i="2"/>
  <c r="W266" i="2"/>
  <c r="W265" i="2"/>
  <c r="W264" i="2"/>
  <c r="W263" i="2"/>
  <c r="W262" i="2"/>
  <c r="W261" i="2"/>
  <c r="W260" i="2"/>
  <c r="W259" i="2"/>
  <c r="W258" i="2"/>
  <c r="W257" i="2"/>
  <c r="W256" i="2"/>
  <c r="W255" i="2"/>
  <c r="W254" i="2"/>
  <c r="W253" i="2"/>
  <c r="W252" i="2"/>
  <c r="W251" i="2"/>
  <c r="W250" i="2"/>
  <c r="W249" i="2"/>
  <c r="W248" i="2"/>
  <c r="W247" i="2"/>
  <c r="W246" i="2"/>
  <c r="W245" i="2"/>
  <c r="W244" i="2"/>
  <c r="W243" i="2"/>
  <c r="W242" i="2"/>
  <c r="W241" i="2"/>
  <c r="W240" i="2"/>
  <c r="W239" i="2"/>
  <c r="W238" i="2"/>
  <c r="W237" i="2"/>
  <c r="W236" i="2"/>
  <c r="W235" i="2"/>
  <c r="W234" i="2"/>
  <c r="W233" i="2"/>
  <c r="W232" i="2"/>
  <c r="W231" i="2"/>
  <c r="W230" i="2"/>
  <c r="W229" i="2"/>
  <c r="W228" i="2"/>
  <c r="W227" i="2"/>
  <c r="W226" i="2"/>
  <c r="W225" i="2"/>
  <c r="W224" i="2"/>
  <c r="W223" i="2"/>
  <c r="W222" i="2"/>
  <c r="W221" i="2"/>
  <c r="W220" i="2"/>
  <c r="W219" i="2"/>
  <c r="W218" i="2"/>
  <c r="W217" i="2"/>
  <c r="W216" i="2"/>
  <c r="W215" i="2"/>
  <c r="W214" i="2"/>
  <c r="W213" i="2"/>
  <c r="W212" i="2"/>
  <c r="W211" i="2"/>
  <c r="W210" i="2"/>
  <c r="W209" i="2"/>
  <c r="W208" i="2"/>
  <c r="W207" i="2"/>
  <c r="W206" i="2"/>
  <c r="W205" i="2"/>
  <c r="W204" i="2"/>
  <c r="W203" i="2"/>
  <c r="W202" i="2"/>
  <c r="W201" i="2"/>
  <c r="W200" i="2"/>
  <c r="W199" i="2"/>
  <c r="W198" i="2"/>
  <c r="W197" i="2"/>
  <c r="W196" i="2"/>
  <c r="W195" i="2"/>
  <c r="W194" i="2"/>
  <c r="W193" i="2"/>
  <c r="W192" i="2"/>
  <c r="W191" i="2"/>
  <c r="W190" i="2"/>
  <c r="W189" i="2"/>
  <c r="W188" i="2"/>
  <c r="W187" i="2"/>
  <c r="W186" i="2"/>
  <c r="W185" i="2"/>
  <c r="W184" i="2"/>
  <c r="W183" i="2"/>
  <c r="W182" i="2"/>
  <c r="W181" i="2"/>
  <c r="W180" i="2"/>
  <c r="W179" i="2"/>
  <c r="W178" i="2"/>
  <c r="W177" i="2"/>
  <c r="W176" i="2"/>
  <c r="W175" i="2"/>
  <c r="W174" i="2"/>
  <c r="W173" i="2"/>
  <c r="W172" i="2"/>
  <c r="W171" i="2"/>
  <c r="W170" i="2"/>
  <c r="W169" i="2"/>
  <c r="W168" i="2"/>
  <c r="W167" i="2"/>
  <c r="W166" i="2"/>
  <c r="W165" i="2"/>
  <c r="W164" i="2"/>
  <c r="W163" i="2"/>
  <c r="W162" i="2"/>
  <c r="W161" i="2"/>
  <c r="W160" i="2"/>
  <c r="W159" i="2"/>
  <c r="W158" i="2"/>
  <c r="W157" i="2"/>
  <c r="W156" i="2"/>
  <c r="W155" i="2"/>
  <c r="W154" i="2"/>
  <c r="W153" i="2"/>
  <c r="W152" i="2"/>
  <c r="W151" i="2"/>
  <c r="W150" i="2"/>
  <c r="W149" i="2"/>
  <c r="W148" i="2"/>
  <c r="W147" i="2"/>
  <c r="W146" i="2"/>
  <c r="W145" i="2"/>
  <c r="W144" i="2"/>
  <c r="W143" i="2"/>
  <c r="W142" i="2"/>
  <c r="W141" i="2"/>
  <c r="W140" i="2"/>
  <c r="W139" i="2"/>
  <c r="W138" i="2"/>
  <c r="W137" i="2"/>
  <c r="W136" i="2"/>
  <c r="W135" i="2"/>
  <c r="W134" i="2"/>
  <c r="W133" i="2"/>
  <c r="W132" i="2"/>
  <c r="W131" i="2"/>
  <c r="W130" i="2"/>
  <c r="W129" i="2"/>
  <c r="W128" i="2"/>
  <c r="W127" i="2"/>
  <c r="W126" i="2"/>
  <c r="W125" i="2"/>
  <c r="W124" i="2"/>
  <c r="W123" i="2"/>
  <c r="W122" i="2"/>
  <c r="W121" i="2"/>
  <c r="W120" i="2"/>
  <c r="W119" i="2"/>
  <c r="W118" i="2"/>
  <c r="W117" i="2"/>
  <c r="W116" i="2"/>
  <c r="W115" i="2"/>
  <c r="W114" i="2"/>
  <c r="W113" i="2"/>
  <c r="W112" i="2"/>
  <c r="W111" i="2"/>
  <c r="W110" i="2"/>
  <c r="W109" i="2"/>
  <c r="W108" i="2"/>
  <c r="W107" i="2"/>
  <c r="W106" i="2"/>
  <c r="W105" i="2"/>
  <c r="W104" i="2"/>
  <c r="W103" i="2"/>
  <c r="W102" i="2"/>
  <c r="W101" i="2"/>
  <c r="W100" i="2"/>
  <c r="W99" i="2"/>
  <c r="W98" i="2"/>
  <c r="W97" i="2"/>
  <c r="W96" i="2"/>
  <c r="W95" i="2"/>
  <c r="W94" i="2"/>
  <c r="W93" i="2"/>
  <c r="W92" i="2"/>
  <c r="W91" i="2"/>
  <c r="W90" i="2"/>
  <c r="W89" i="2"/>
  <c r="W88" i="2"/>
  <c r="W87" i="2"/>
  <c r="W86" i="2"/>
  <c r="W85" i="2"/>
  <c r="W84" i="2"/>
  <c r="W83" i="2"/>
  <c r="W82" i="2"/>
  <c r="W81" i="2"/>
  <c r="W80" i="2"/>
  <c r="W79" i="2"/>
  <c r="W78" i="2"/>
  <c r="W77" i="2"/>
  <c r="W76" i="2"/>
  <c r="W75" i="2"/>
  <c r="W74" i="2"/>
  <c r="W73" i="2"/>
  <c r="W72" i="2"/>
  <c r="W71" i="2"/>
  <c r="W70" i="2"/>
  <c r="W69" i="2"/>
  <c r="W68" i="2"/>
  <c r="W67" i="2"/>
  <c r="W66" i="2"/>
  <c r="W65" i="2"/>
  <c r="W64" i="2"/>
  <c r="W63" i="2"/>
  <c r="W62" i="2"/>
  <c r="W61" i="2"/>
  <c r="W60" i="2"/>
  <c r="W59" i="2"/>
  <c r="W58" i="2"/>
  <c r="W57" i="2"/>
  <c r="W56" i="2"/>
  <c r="W55" i="2"/>
  <c r="W54" i="2"/>
  <c r="W53" i="2"/>
  <c r="W52" i="2"/>
  <c r="W51" i="2"/>
  <c r="W50" i="2"/>
  <c r="W49" i="2"/>
  <c r="W48" i="2"/>
  <c r="W47" i="2"/>
  <c r="W46" i="2"/>
  <c r="W45" i="2"/>
  <c r="W44" i="2"/>
  <c r="W43" i="2"/>
  <c r="W42" i="2"/>
  <c r="W41" i="2"/>
  <c r="W40" i="2"/>
  <c r="W39" i="2"/>
  <c r="W38" i="2"/>
  <c r="W37" i="2"/>
  <c r="W36" i="2"/>
  <c r="W35" i="2"/>
  <c r="W34" i="2"/>
  <c r="W33" i="2"/>
  <c r="W32" i="2"/>
  <c r="W31" i="2"/>
  <c r="W30" i="2"/>
  <c r="W29" i="2"/>
  <c r="W28" i="2"/>
  <c r="W27" i="2"/>
  <c r="W26" i="2"/>
  <c r="W25" i="2"/>
  <c r="W24" i="2"/>
  <c r="W23" i="2"/>
  <c r="W22" i="2"/>
  <c r="W21" i="2"/>
  <c r="W20" i="2"/>
  <c r="W19" i="2"/>
  <c r="W18" i="2"/>
  <c r="W17" i="2"/>
  <c r="W16" i="2"/>
  <c r="W15" i="2"/>
  <c r="W14" i="2"/>
  <c r="W13" i="2"/>
  <c r="W12" i="2"/>
  <c r="W11" i="2"/>
  <c r="W10" i="2"/>
  <c r="W9" i="2"/>
  <c r="W8" i="2"/>
  <c r="W7" i="2"/>
  <c r="W6" i="2"/>
  <c r="W5" i="2"/>
  <c r="W4" i="2"/>
  <c r="G47" i="3"/>
  <c r="G46" i="3"/>
  <c r="G45" i="3"/>
  <c r="G44" i="3"/>
  <c r="G43" i="3"/>
  <c r="G42" i="3"/>
  <c r="G41" i="3"/>
  <c r="G40" i="3"/>
  <c r="G39" i="3"/>
  <c r="G38" i="3"/>
  <c r="G37" i="3"/>
  <c r="G36" i="3"/>
  <c r="G35" i="3"/>
  <c r="G34" i="3"/>
  <c r="G33" i="3"/>
  <c r="G32" i="3"/>
  <c r="G31" i="3"/>
  <c r="G30" i="3"/>
  <c r="G29" i="3"/>
  <c r="G28" i="3"/>
  <c r="G27" i="3"/>
  <c r="G26" i="3"/>
  <c r="G25" i="3"/>
  <c r="G24" i="3"/>
  <c r="G23" i="3"/>
  <c r="G22" i="3"/>
  <c r="G21" i="3"/>
  <c r="G20" i="3"/>
  <c r="G19" i="3"/>
  <c r="G18" i="3"/>
  <c r="G17" i="3"/>
  <c r="G16" i="3"/>
  <c r="G15" i="3"/>
  <c r="G14" i="3"/>
  <c r="G13" i="3"/>
  <c r="G12" i="3"/>
  <c r="G11" i="3"/>
  <c r="G10" i="3"/>
  <c r="G9" i="3"/>
  <c r="G8" i="3"/>
  <c r="G7" i="3"/>
  <c r="G6" i="3"/>
  <c r="G5" i="3"/>
  <c r="G4" i="3"/>
  <c r="E47" i="3"/>
  <c r="E46" i="3"/>
  <c r="E45" i="3"/>
  <c r="E44" i="3"/>
  <c r="E43" i="3"/>
  <c r="E42" i="3"/>
  <c r="E41" i="3"/>
  <c r="E40" i="3"/>
  <c r="E39" i="3"/>
  <c r="E38" i="3"/>
  <c r="E37" i="3"/>
  <c r="E36" i="3"/>
  <c r="E35" i="3"/>
  <c r="E34" i="3"/>
  <c r="E33" i="3"/>
  <c r="E32" i="3"/>
  <c r="E31" i="3"/>
  <c r="E30" i="3"/>
  <c r="E29" i="3"/>
  <c r="E28" i="3"/>
  <c r="E27" i="3"/>
  <c r="E26" i="3"/>
  <c r="E25" i="3"/>
  <c r="E24" i="3"/>
  <c r="E23" i="3"/>
  <c r="E22" i="3"/>
  <c r="E21" i="3"/>
  <c r="E20" i="3"/>
  <c r="E19" i="3"/>
  <c r="E18" i="3"/>
  <c r="E17" i="3"/>
  <c r="E16" i="3"/>
  <c r="E15" i="3"/>
  <c r="E14" i="3"/>
  <c r="E13" i="3"/>
  <c r="E12" i="3"/>
  <c r="E11" i="3"/>
  <c r="E10" i="3"/>
  <c r="E9" i="3"/>
  <c r="E8" i="3"/>
  <c r="E7" i="3"/>
  <c r="E6" i="3"/>
  <c r="E5" i="3"/>
  <c r="E4" i="3"/>
  <c r="D47" i="3"/>
  <c r="D46" i="3"/>
  <c r="D45" i="3"/>
  <c r="D44" i="3"/>
  <c r="D43" i="3"/>
  <c r="D42" i="3"/>
  <c r="D41" i="3"/>
  <c r="D40" i="3"/>
  <c r="D39" i="3"/>
  <c r="D38" i="3"/>
  <c r="D37" i="3"/>
  <c r="D36" i="3"/>
  <c r="D35" i="3"/>
  <c r="D34" i="3"/>
  <c r="D33" i="3"/>
  <c r="D32" i="3"/>
  <c r="D31" i="3"/>
  <c r="D30" i="3"/>
  <c r="D29" i="3"/>
  <c r="D28" i="3"/>
  <c r="D27" i="3"/>
  <c r="D26" i="3"/>
  <c r="D25" i="3"/>
  <c r="D24" i="3"/>
  <c r="D23" i="3"/>
  <c r="D22" i="3"/>
  <c r="D21" i="3"/>
  <c r="D20" i="3"/>
  <c r="D19" i="3"/>
  <c r="D18" i="3"/>
  <c r="D17" i="3"/>
  <c r="D16" i="3"/>
  <c r="D15" i="3"/>
  <c r="D14" i="3"/>
  <c r="D13" i="3"/>
  <c r="D12" i="3"/>
  <c r="D11" i="3"/>
  <c r="D10" i="3"/>
  <c r="D9" i="3"/>
  <c r="D8" i="3"/>
  <c r="D7" i="3"/>
  <c r="D6" i="3"/>
  <c r="D5" i="3"/>
  <c r="D4" i="3"/>
  <c r="S919" i="2"/>
  <c r="S918" i="2"/>
  <c r="S917" i="2"/>
  <c r="S916" i="2"/>
  <c r="S915" i="2"/>
  <c r="S914" i="2"/>
  <c r="S913" i="2"/>
  <c r="S912" i="2"/>
  <c r="S911" i="2"/>
  <c r="S910" i="2"/>
  <c r="S909" i="2"/>
  <c r="S908" i="2"/>
  <c r="S907" i="2"/>
  <c r="S906" i="2"/>
  <c r="U906" i="2" s="1"/>
  <c r="S905" i="2"/>
  <c r="S904" i="2"/>
  <c r="S903" i="2"/>
  <c r="S902" i="2"/>
  <c r="S901" i="2"/>
  <c r="S900" i="2"/>
  <c r="S899" i="2"/>
  <c r="S898" i="2"/>
  <c r="U898" i="2" s="1"/>
  <c r="S897" i="2"/>
  <c r="S896" i="2"/>
  <c r="S895" i="2"/>
  <c r="S894" i="2"/>
  <c r="S893" i="2"/>
  <c r="U893" i="2" s="1"/>
  <c r="S892" i="2"/>
  <c r="S891" i="2"/>
  <c r="S890" i="2"/>
  <c r="S889" i="2"/>
  <c r="S888" i="2"/>
  <c r="S887" i="2"/>
  <c r="S886" i="2"/>
  <c r="S885" i="2"/>
  <c r="S884" i="2"/>
  <c r="S883" i="2"/>
  <c r="S882" i="2"/>
  <c r="U882" i="2" s="1"/>
  <c r="S881" i="2"/>
  <c r="S880" i="2"/>
  <c r="S879" i="2"/>
  <c r="S878" i="2"/>
  <c r="S877" i="2"/>
  <c r="S876" i="2"/>
  <c r="S875" i="2"/>
  <c r="S874" i="2"/>
  <c r="S873" i="2"/>
  <c r="S872" i="2"/>
  <c r="S871" i="2"/>
  <c r="S870" i="2"/>
  <c r="S869" i="2"/>
  <c r="U869" i="2" s="1"/>
  <c r="S868" i="2"/>
  <c r="S867" i="2"/>
  <c r="S866" i="2"/>
  <c r="S865" i="2"/>
  <c r="S864" i="2"/>
  <c r="S863" i="2"/>
  <c r="S862" i="2"/>
  <c r="S861" i="2"/>
  <c r="S860" i="2"/>
  <c r="S859" i="2"/>
  <c r="S858" i="2"/>
  <c r="S857" i="2"/>
  <c r="S856" i="2"/>
  <c r="U856" i="2" s="1"/>
  <c r="S855" i="2"/>
  <c r="S854" i="2"/>
  <c r="S853" i="2"/>
  <c r="S852" i="2"/>
  <c r="S851" i="2"/>
  <c r="S850" i="2"/>
  <c r="S849" i="2"/>
  <c r="U849" i="2" s="1"/>
  <c r="S848" i="2"/>
  <c r="S847" i="2"/>
  <c r="S846" i="2"/>
  <c r="S845" i="2"/>
  <c r="S844" i="2"/>
  <c r="S843" i="2"/>
  <c r="S842" i="2"/>
  <c r="S841" i="2"/>
  <c r="S840" i="2"/>
  <c r="S839" i="2"/>
  <c r="S838" i="2"/>
  <c r="S837" i="2"/>
  <c r="U837" i="2" s="1"/>
  <c r="S836" i="2"/>
  <c r="S835" i="2"/>
  <c r="S834" i="2"/>
  <c r="S833" i="2"/>
  <c r="S832" i="2"/>
  <c r="S831" i="2"/>
  <c r="S830" i="2"/>
  <c r="S829" i="2"/>
  <c r="S828" i="2"/>
  <c r="S827" i="2"/>
  <c r="S826" i="2"/>
  <c r="S825" i="2"/>
  <c r="U825" i="2" s="1"/>
  <c r="S824" i="2"/>
  <c r="S823" i="2"/>
  <c r="U823" i="2" s="1"/>
  <c r="S822" i="2"/>
  <c r="S821" i="2"/>
  <c r="S820" i="2"/>
  <c r="S819" i="2"/>
  <c r="S818" i="2"/>
  <c r="S817" i="2"/>
  <c r="U817" i="2" s="1"/>
  <c r="S816" i="2"/>
  <c r="S815" i="2"/>
  <c r="S814" i="2"/>
  <c r="S813" i="2"/>
  <c r="U813" i="2" s="1"/>
  <c r="S812" i="2"/>
  <c r="S811" i="2"/>
  <c r="S810" i="2"/>
  <c r="S809" i="2"/>
  <c r="S808" i="2"/>
  <c r="S807" i="2"/>
  <c r="S806" i="2"/>
  <c r="S805" i="2"/>
  <c r="S804" i="2"/>
  <c r="S803" i="2"/>
  <c r="S802" i="2"/>
  <c r="S801" i="2"/>
  <c r="S800" i="2"/>
  <c r="S799" i="2"/>
  <c r="S798" i="2"/>
  <c r="S797" i="2"/>
  <c r="S796" i="2"/>
  <c r="S795" i="2"/>
  <c r="S794" i="2"/>
  <c r="S793" i="2"/>
  <c r="U793" i="2" s="1"/>
  <c r="S792" i="2"/>
  <c r="S791" i="2"/>
  <c r="U791" i="2" s="1"/>
  <c r="S790" i="2"/>
  <c r="S789" i="2"/>
  <c r="S788" i="2"/>
  <c r="S787" i="2"/>
  <c r="S786" i="2"/>
  <c r="S785" i="2"/>
  <c r="U785" i="2" s="1"/>
  <c r="S784" i="2"/>
  <c r="S783" i="2"/>
  <c r="S782" i="2"/>
  <c r="S781" i="2"/>
  <c r="S780" i="2"/>
  <c r="S779" i="2"/>
  <c r="S778" i="2"/>
  <c r="S777" i="2"/>
  <c r="S776" i="2"/>
  <c r="S775" i="2"/>
  <c r="S774" i="2"/>
  <c r="S773" i="2"/>
  <c r="U773" i="2" s="1"/>
  <c r="S772" i="2"/>
  <c r="S771" i="2"/>
  <c r="S770" i="2"/>
  <c r="S769" i="2"/>
  <c r="S768" i="2"/>
  <c r="S767" i="2"/>
  <c r="U767" i="2" s="1"/>
  <c r="S766" i="2"/>
  <c r="S765" i="2"/>
  <c r="S764" i="2"/>
  <c r="S763" i="2"/>
  <c r="S762" i="2"/>
  <c r="S761" i="2"/>
  <c r="U761" i="2" s="1"/>
  <c r="S760" i="2"/>
  <c r="S759" i="2"/>
  <c r="S758" i="2"/>
  <c r="S757" i="2"/>
  <c r="S756" i="2"/>
  <c r="S755" i="2"/>
  <c r="S754" i="2"/>
  <c r="S753" i="2"/>
  <c r="U753" i="2" s="1"/>
  <c r="S752" i="2"/>
  <c r="S751" i="2"/>
  <c r="S750" i="2"/>
  <c r="S749" i="2"/>
  <c r="U749" i="2" s="1"/>
  <c r="S748" i="2"/>
  <c r="S747" i="2"/>
  <c r="S746" i="2"/>
  <c r="S745" i="2"/>
  <c r="S744" i="2"/>
  <c r="S743" i="2"/>
  <c r="S742" i="2"/>
  <c r="S741" i="2"/>
  <c r="U741" i="2" s="1"/>
  <c r="S740" i="2"/>
  <c r="S739" i="2"/>
  <c r="S738" i="2"/>
  <c r="S737" i="2"/>
  <c r="S736" i="2"/>
  <c r="S735" i="2"/>
  <c r="S734" i="2"/>
  <c r="S733" i="2"/>
  <c r="S732" i="2"/>
  <c r="S731" i="2"/>
  <c r="S730" i="2"/>
  <c r="S729" i="2"/>
  <c r="S728" i="2"/>
  <c r="S727" i="2"/>
  <c r="S726" i="2"/>
  <c r="S725" i="2"/>
  <c r="S724" i="2"/>
  <c r="S723" i="2"/>
  <c r="S722" i="2"/>
  <c r="S721" i="2"/>
  <c r="U721" i="2" s="1"/>
  <c r="S720" i="2"/>
  <c r="S719" i="2"/>
  <c r="S718" i="2"/>
  <c r="S717" i="2"/>
  <c r="S716" i="2"/>
  <c r="S715" i="2"/>
  <c r="S714" i="2"/>
  <c r="S713" i="2"/>
  <c r="S712" i="2"/>
  <c r="S711" i="2"/>
  <c r="S710" i="2"/>
  <c r="S709" i="2"/>
  <c r="U709" i="2" s="1"/>
  <c r="S708" i="2"/>
  <c r="S707" i="2"/>
  <c r="S706" i="2"/>
  <c r="S705" i="2"/>
  <c r="S704" i="2"/>
  <c r="S703" i="2"/>
  <c r="S702" i="2"/>
  <c r="S701" i="2"/>
  <c r="S700" i="2"/>
  <c r="S699" i="2"/>
  <c r="S698" i="2"/>
  <c r="S697" i="2"/>
  <c r="U697" i="2" s="1"/>
  <c r="S696" i="2"/>
  <c r="S695" i="2"/>
  <c r="U695" i="2" s="1"/>
  <c r="S694" i="2"/>
  <c r="S693" i="2"/>
  <c r="S692" i="2"/>
  <c r="S691" i="2"/>
  <c r="S690" i="2"/>
  <c r="S689" i="2"/>
  <c r="U689" i="2" s="1"/>
  <c r="S688" i="2"/>
  <c r="S687" i="2"/>
  <c r="S686" i="2"/>
  <c r="S685" i="2"/>
  <c r="U685" i="2" s="1"/>
  <c r="S684" i="2"/>
  <c r="S683" i="2"/>
  <c r="S682" i="2"/>
  <c r="S681" i="2"/>
  <c r="S680" i="2"/>
  <c r="S679" i="2"/>
  <c r="S678" i="2"/>
  <c r="S677" i="2"/>
  <c r="S676" i="2"/>
  <c r="S675" i="2"/>
  <c r="S674" i="2"/>
  <c r="S673" i="2"/>
  <c r="S672" i="2"/>
  <c r="S671" i="2"/>
  <c r="S670" i="2"/>
  <c r="S669" i="2"/>
  <c r="S668" i="2"/>
  <c r="S667" i="2"/>
  <c r="S666" i="2"/>
  <c r="S665" i="2"/>
  <c r="U665" i="2" s="1"/>
  <c r="S664" i="2"/>
  <c r="S663" i="2"/>
  <c r="U663" i="2" s="1"/>
  <c r="S662" i="2"/>
  <c r="S661" i="2"/>
  <c r="S660" i="2"/>
  <c r="S659" i="2"/>
  <c r="S658" i="2"/>
  <c r="S657" i="2"/>
  <c r="U657" i="2" s="1"/>
  <c r="S656" i="2"/>
  <c r="S655" i="2"/>
  <c r="S654" i="2"/>
  <c r="S653" i="2"/>
  <c r="S652" i="2"/>
  <c r="S651" i="2"/>
  <c r="S650" i="2"/>
  <c r="S649" i="2"/>
  <c r="S648" i="2"/>
  <c r="S647" i="2"/>
  <c r="S646" i="2"/>
  <c r="S645" i="2"/>
  <c r="U645" i="2" s="1"/>
  <c r="S644" i="2"/>
  <c r="S643" i="2"/>
  <c r="S642" i="2"/>
  <c r="S641" i="2"/>
  <c r="S640" i="2"/>
  <c r="S639" i="2"/>
  <c r="U639" i="2" s="1"/>
  <c r="S638" i="2"/>
  <c r="S637" i="2"/>
  <c r="S636" i="2"/>
  <c r="S635" i="2"/>
  <c r="S634" i="2"/>
  <c r="S633" i="2"/>
  <c r="U633" i="2" s="1"/>
  <c r="S632" i="2"/>
  <c r="S631" i="2"/>
  <c r="S630" i="2"/>
  <c r="S629" i="2"/>
  <c r="S628" i="2"/>
  <c r="S627" i="2"/>
  <c r="S626" i="2"/>
  <c r="S625" i="2"/>
  <c r="U625" i="2" s="1"/>
  <c r="S624" i="2"/>
  <c r="S623" i="2"/>
  <c r="S622" i="2"/>
  <c r="S621" i="2"/>
  <c r="U621" i="2" s="1"/>
  <c r="S620" i="2"/>
  <c r="S619" i="2"/>
  <c r="S618" i="2"/>
  <c r="S617" i="2"/>
  <c r="S616" i="2"/>
  <c r="S615" i="2"/>
  <c r="S614" i="2"/>
  <c r="S613" i="2"/>
  <c r="U613" i="2" s="1"/>
  <c r="S612" i="2"/>
  <c r="S611" i="2"/>
  <c r="S610" i="2"/>
  <c r="S609" i="2"/>
  <c r="S608" i="2"/>
  <c r="S607" i="2"/>
  <c r="S606" i="2"/>
  <c r="S605" i="2"/>
  <c r="S604" i="2"/>
  <c r="S603" i="2"/>
  <c r="S602" i="2"/>
  <c r="S601" i="2"/>
  <c r="S600" i="2"/>
  <c r="S599" i="2"/>
  <c r="S598" i="2"/>
  <c r="S597" i="2"/>
  <c r="S596" i="2"/>
  <c r="S595" i="2"/>
  <c r="S594" i="2"/>
  <c r="S593" i="2"/>
  <c r="U593" i="2" s="1"/>
  <c r="S592" i="2"/>
  <c r="S591" i="2"/>
  <c r="S590" i="2"/>
  <c r="S589" i="2"/>
  <c r="S588" i="2"/>
  <c r="S587" i="2"/>
  <c r="S586" i="2"/>
  <c r="S585" i="2"/>
  <c r="S584" i="2"/>
  <c r="S583" i="2"/>
  <c r="S582" i="2"/>
  <c r="S581" i="2"/>
  <c r="U581" i="2" s="1"/>
  <c r="S580" i="2"/>
  <c r="S579" i="2"/>
  <c r="S578" i="2"/>
  <c r="S577" i="2"/>
  <c r="S576" i="2"/>
  <c r="S575" i="2"/>
  <c r="S574" i="2"/>
  <c r="S573" i="2"/>
  <c r="S572" i="2"/>
  <c r="S571" i="2"/>
  <c r="S570" i="2"/>
  <c r="S569" i="2"/>
  <c r="U569" i="2" s="1"/>
  <c r="S568" i="2"/>
  <c r="S567" i="2"/>
  <c r="U567" i="2" s="1"/>
  <c r="S566" i="2"/>
  <c r="S565" i="2"/>
  <c r="S564" i="2"/>
  <c r="S563" i="2"/>
  <c r="S562" i="2"/>
  <c r="S561" i="2"/>
  <c r="U561" i="2" s="1"/>
  <c r="S560" i="2"/>
  <c r="S559" i="2"/>
  <c r="S558" i="2"/>
  <c r="S557" i="2"/>
  <c r="U557" i="2" s="1"/>
  <c r="S556" i="2"/>
  <c r="S555" i="2"/>
  <c r="S554" i="2"/>
  <c r="S553" i="2"/>
  <c r="S552" i="2"/>
  <c r="S551" i="2"/>
  <c r="S550" i="2"/>
  <c r="S549" i="2"/>
  <c r="S548" i="2"/>
  <c r="S547" i="2"/>
  <c r="S546" i="2"/>
  <c r="S545" i="2"/>
  <c r="S544" i="2"/>
  <c r="S543" i="2"/>
  <c r="S542" i="2"/>
  <c r="S541" i="2"/>
  <c r="U541" i="2" s="1"/>
  <c r="S540" i="2"/>
  <c r="S539" i="2"/>
  <c r="S538" i="2"/>
  <c r="S537" i="2"/>
  <c r="U537" i="2" s="1"/>
  <c r="S536" i="2"/>
  <c r="S535" i="2"/>
  <c r="U535" i="2" s="1"/>
  <c r="S534" i="2"/>
  <c r="S533" i="2"/>
  <c r="S532" i="2"/>
  <c r="S531" i="2"/>
  <c r="S530" i="2"/>
  <c r="S529" i="2"/>
  <c r="U529" i="2" s="1"/>
  <c r="S528" i="2"/>
  <c r="S527" i="2"/>
  <c r="S526" i="2"/>
  <c r="S525" i="2"/>
  <c r="S524" i="2"/>
  <c r="S523" i="2"/>
  <c r="S522" i="2"/>
  <c r="S521" i="2"/>
  <c r="S520" i="2"/>
  <c r="S519" i="2"/>
  <c r="S518" i="2"/>
  <c r="S517" i="2"/>
  <c r="U517" i="2" s="1"/>
  <c r="S516" i="2"/>
  <c r="S515" i="2"/>
  <c r="S514" i="2"/>
  <c r="S513" i="2"/>
  <c r="S512" i="2"/>
  <c r="S511" i="2"/>
  <c r="U511" i="2" s="1"/>
  <c r="S510" i="2"/>
  <c r="S509" i="2"/>
  <c r="S508" i="2"/>
  <c r="S507" i="2"/>
  <c r="S506" i="2"/>
  <c r="S505" i="2"/>
  <c r="U505" i="2" s="1"/>
  <c r="S504" i="2"/>
  <c r="S503" i="2"/>
  <c r="S502" i="2"/>
  <c r="S501" i="2"/>
  <c r="S500" i="2"/>
  <c r="S499" i="2"/>
  <c r="S498" i="2"/>
  <c r="S497" i="2"/>
  <c r="U497" i="2" s="1"/>
  <c r="S496" i="2"/>
  <c r="S495" i="2"/>
  <c r="S494" i="2"/>
  <c r="S493" i="2"/>
  <c r="U493" i="2" s="1"/>
  <c r="S492" i="2"/>
  <c r="S491" i="2"/>
  <c r="S490" i="2"/>
  <c r="S489" i="2"/>
  <c r="S488" i="2"/>
  <c r="S487" i="2"/>
  <c r="S486" i="2"/>
  <c r="S485" i="2"/>
  <c r="U485" i="2" s="1"/>
  <c r="S484" i="2"/>
  <c r="S483" i="2"/>
  <c r="S482" i="2"/>
  <c r="S481" i="2"/>
  <c r="S480" i="2"/>
  <c r="S479" i="2"/>
  <c r="S478" i="2"/>
  <c r="S477" i="2"/>
  <c r="S476" i="2"/>
  <c r="S475" i="2"/>
  <c r="S474" i="2"/>
  <c r="S473" i="2"/>
  <c r="S472" i="2"/>
  <c r="S471" i="2"/>
  <c r="S470" i="2"/>
  <c r="S469" i="2"/>
  <c r="S468" i="2"/>
  <c r="S467" i="2"/>
  <c r="S466" i="2"/>
  <c r="S465" i="2"/>
  <c r="U465" i="2" s="1"/>
  <c r="S464" i="2"/>
  <c r="S463" i="2"/>
  <c r="S462" i="2"/>
  <c r="S461" i="2"/>
  <c r="S460" i="2"/>
  <c r="S459" i="2"/>
  <c r="S458" i="2"/>
  <c r="S457" i="2"/>
  <c r="S456" i="2"/>
  <c r="S455" i="2"/>
  <c r="S454" i="2"/>
  <c r="S453" i="2"/>
  <c r="U453" i="2" s="1"/>
  <c r="S452" i="2"/>
  <c r="S451" i="2"/>
  <c r="S450" i="2"/>
  <c r="S449" i="2"/>
  <c r="S448" i="2"/>
  <c r="S447" i="2"/>
  <c r="S446" i="2"/>
  <c r="S445" i="2"/>
  <c r="U445" i="2" s="1"/>
  <c r="S444" i="2"/>
  <c r="S443" i="2"/>
  <c r="S442" i="2"/>
  <c r="S441" i="2"/>
  <c r="U441" i="2" s="1"/>
  <c r="S440" i="2"/>
  <c r="S439" i="2"/>
  <c r="U439" i="2" s="1"/>
  <c r="S438" i="2"/>
  <c r="S437" i="2"/>
  <c r="S436" i="2"/>
  <c r="S435" i="2"/>
  <c r="U435" i="2" s="1"/>
  <c r="S434" i="2"/>
  <c r="S433" i="2"/>
  <c r="U433" i="2" s="1"/>
  <c r="S432" i="2"/>
  <c r="S431" i="2"/>
  <c r="S430" i="2"/>
  <c r="S429" i="2"/>
  <c r="U429" i="2" s="1"/>
  <c r="S428" i="2"/>
  <c r="S427" i="2"/>
  <c r="S426" i="2"/>
  <c r="S425" i="2"/>
  <c r="S424" i="2"/>
  <c r="S423" i="2"/>
  <c r="S422" i="2"/>
  <c r="S421" i="2"/>
  <c r="S420" i="2"/>
  <c r="S419" i="2"/>
  <c r="S418" i="2"/>
  <c r="S417" i="2"/>
  <c r="S416" i="2"/>
  <c r="S415" i="2"/>
  <c r="S414" i="2"/>
  <c r="S413" i="2"/>
  <c r="S412" i="2"/>
  <c r="S411" i="2"/>
  <c r="S410" i="2"/>
  <c r="S409" i="2"/>
  <c r="U409" i="2" s="1"/>
  <c r="S408" i="2"/>
  <c r="S407" i="2"/>
  <c r="S406" i="2"/>
  <c r="S405" i="2"/>
  <c r="S404" i="2"/>
  <c r="S403" i="2"/>
  <c r="S402" i="2"/>
  <c r="S401" i="2"/>
  <c r="U401" i="2" s="1"/>
  <c r="S400" i="2"/>
  <c r="S399" i="2"/>
  <c r="S398" i="2"/>
  <c r="S397" i="2"/>
  <c r="S396" i="2"/>
  <c r="S395" i="2"/>
  <c r="S394" i="2"/>
  <c r="S393" i="2"/>
  <c r="U393" i="2" s="1"/>
  <c r="S392" i="2"/>
  <c r="S391" i="2"/>
  <c r="S390" i="2"/>
  <c r="S389" i="2"/>
  <c r="S388" i="2"/>
  <c r="S387" i="2"/>
  <c r="U387" i="2" s="1"/>
  <c r="S386" i="2"/>
  <c r="S385" i="2"/>
  <c r="S384" i="2"/>
  <c r="S383" i="2"/>
  <c r="S382" i="2"/>
  <c r="S381" i="2"/>
  <c r="S380" i="2"/>
  <c r="S379" i="2"/>
  <c r="U379" i="2" s="1"/>
  <c r="S378" i="2"/>
  <c r="S377" i="2"/>
  <c r="S376" i="2"/>
  <c r="S375" i="2"/>
  <c r="S374" i="2"/>
  <c r="S373" i="2"/>
  <c r="U373" i="2" s="1"/>
  <c r="S372" i="2"/>
  <c r="S371" i="2"/>
  <c r="U371" i="2" s="1"/>
  <c r="S370" i="2"/>
  <c r="S369" i="2"/>
  <c r="U369" i="2" s="1"/>
  <c r="S368" i="2"/>
  <c r="S367" i="2"/>
  <c r="S366" i="2"/>
  <c r="S365" i="2"/>
  <c r="S364" i="2"/>
  <c r="U364" i="2" s="1"/>
  <c r="S363" i="2"/>
  <c r="S362" i="2"/>
  <c r="S361" i="2"/>
  <c r="S360" i="2"/>
  <c r="S359" i="2"/>
  <c r="S358" i="2"/>
  <c r="S357" i="2"/>
  <c r="S356" i="2"/>
  <c r="U356" i="2" s="1"/>
  <c r="S355" i="2"/>
  <c r="U355" i="2" s="1"/>
  <c r="S354" i="2"/>
  <c r="S353" i="2"/>
  <c r="S352" i="2"/>
  <c r="S351" i="2"/>
  <c r="S350" i="2"/>
  <c r="S349" i="2"/>
  <c r="S348" i="2"/>
  <c r="S347" i="2"/>
  <c r="S346" i="2"/>
  <c r="S345" i="2"/>
  <c r="S344" i="2"/>
  <c r="S343" i="2"/>
  <c r="S342" i="2"/>
  <c r="S341" i="2"/>
  <c r="S340" i="2"/>
  <c r="S339" i="2"/>
  <c r="S338" i="2"/>
  <c r="S337" i="2"/>
  <c r="U337" i="2" s="1"/>
  <c r="S336" i="2"/>
  <c r="S335" i="2"/>
  <c r="S334" i="2"/>
  <c r="S333" i="2"/>
  <c r="S332" i="2"/>
  <c r="S331" i="2"/>
  <c r="S330" i="2"/>
  <c r="S329" i="2"/>
  <c r="U329" i="2" s="1"/>
  <c r="S328" i="2"/>
  <c r="S327" i="2"/>
  <c r="S326" i="2"/>
  <c r="S325" i="2"/>
  <c r="S324" i="2"/>
  <c r="S323" i="2"/>
  <c r="U323" i="2" s="1"/>
  <c r="S322" i="2"/>
  <c r="S321" i="2"/>
  <c r="S320" i="2"/>
  <c r="S319" i="2"/>
  <c r="S318" i="2"/>
  <c r="S317" i="2"/>
  <c r="U317" i="2" s="1"/>
  <c r="S316" i="2"/>
  <c r="S315" i="2"/>
  <c r="U315" i="2" s="1"/>
  <c r="S314" i="2"/>
  <c r="S313" i="2"/>
  <c r="S312" i="2"/>
  <c r="S311" i="2"/>
  <c r="S310" i="2"/>
  <c r="S309" i="2"/>
  <c r="U309" i="2" s="1"/>
  <c r="S308" i="2"/>
  <c r="S307" i="2"/>
  <c r="S306" i="2"/>
  <c r="S305" i="2"/>
  <c r="U305" i="2" s="1"/>
  <c r="S304" i="2"/>
  <c r="S303" i="2"/>
  <c r="S302" i="2"/>
  <c r="S301" i="2"/>
  <c r="S300" i="2"/>
  <c r="U300" i="2" s="1"/>
  <c r="S299" i="2"/>
  <c r="S298" i="2"/>
  <c r="S297" i="2"/>
  <c r="U297" i="2" s="1"/>
  <c r="S296" i="2"/>
  <c r="S295" i="2"/>
  <c r="S294" i="2"/>
  <c r="S293" i="2"/>
  <c r="S292" i="2"/>
  <c r="S291" i="2"/>
  <c r="U291" i="2" s="1"/>
  <c r="S290" i="2"/>
  <c r="S289" i="2"/>
  <c r="U289" i="2" s="1"/>
  <c r="S288" i="2"/>
  <c r="S287" i="2"/>
  <c r="S286" i="2"/>
  <c r="S285" i="2"/>
  <c r="U285" i="2" s="1"/>
  <c r="S284" i="2"/>
  <c r="S283" i="2"/>
  <c r="S282" i="2"/>
  <c r="S281" i="2"/>
  <c r="S280" i="2"/>
  <c r="S279" i="2"/>
  <c r="S278" i="2"/>
  <c r="S277" i="2"/>
  <c r="U277" i="2" s="1"/>
  <c r="S276" i="2"/>
  <c r="S275" i="2"/>
  <c r="S274" i="2"/>
  <c r="S273" i="2"/>
  <c r="U273" i="2" s="1"/>
  <c r="S272" i="2"/>
  <c r="S271" i="2"/>
  <c r="S270" i="2"/>
  <c r="S269" i="2"/>
  <c r="S268" i="2"/>
  <c r="S267" i="2"/>
  <c r="S266" i="2"/>
  <c r="S265" i="2"/>
  <c r="U265" i="2" s="1"/>
  <c r="S264" i="2"/>
  <c r="S263" i="2"/>
  <c r="S262" i="2"/>
  <c r="S261" i="2"/>
  <c r="S260" i="2"/>
  <c r="S259" i="2"/>
  <c r="S258" i="2"/>
  <c r="S257" i="2"/>
  <c r="U257" i="2" s="1"/>
  <c r="S256" i="2"/>
  <c r="S255" i="2"/>
  <c r="S254" i="2"/>
  <c r="S253" i="2"/>
  <c r="S252" i="2"/>
  <c r="S251" i="2"/>
  <c r="S250" i="2"/>
  <c r="S249" i="2"/>
  <c r="S248" i="2"/>
  <c r="S247" i="2"/>
  <c r="S246" i="2"/>
  <c r="S245" i="2"/>
  <c r="U245" i="2" s="1"/>
  <c r="S244" i="2"/>
  <c r="S243" i="2"/>
  <c r="S242" i="2"/>
  <c r="S241" i="2"/>
  <c r="S240" i="2"/>
  <c r="S239" i="2"/>
  <c r="S238" i="2"/>
  <c r="S237" i="2"/>
  <c r="U237" i="2" s="1"/>
  <c r="V237" i="2" s="1"/>
  <c r="S236" i="2"/>
  <c r="U236" i="2" s="1"/>
  <c r="S235" i="2"/>
  <c r="S234" i="2"/>
  <c r="S233" i="2"/>
  <c r="S232" i="2"/>
  <c r="S231" i="2"/>
  <c r="S230" i="2"/>
  <c r="S229" i="2"/>
  <c r="S228" i="2"/>
  <c r="S227" i="2"/>
  <c r="S226" i="2"/>
  <c r="S225" i="2"/>
  <c r="S224" i="2"/>
  <c r="S223" i="2"/>
  <c r="S222" i="2"/>
  <c r="S221" i="2"/>
  <c r="S220" i="2"/>
  <c r="S219" i="2"/>
  <c r="S218" i="2"/>
  <c r="S217" i="2"/>
  <c r="S216" i="2"/>
  <c r="S215" i="2"/>
  <c r="S214" i="2"/>
  <c r="S213" i="2"/>
  <c r="U213" i="2" s="1"/>
  <c r="S212" i="2"/>
  <c r="S211" i="2"/>
  <c r="S210" i="2"/>
  <c r="S209" i="2"/>
  <c r="U209" i="2" s="1"/>
  <c r="S208" i="2"/>
  <c r="S207" i="2"/>
  <c r="S206" i="2"/>
  <c r="S205" i="2"/>
  <c r="S204" i="2"/>
  <c r="S203" i="2"/>
  <c r="S202" i="2"/>
  <c r="S201" i="2"/>
  <c r="S200" i="2"/>
  <c r="S199" i="2"/>
  <c r="S198" i="2"/>
  <c r="S197" i="2"/>
  <c r="S196" i="2"/>
  <c r="S195" i="2"/>
  <c r="S194" i="2"/>
  <c r="S193" i="2"/>
  <c r="S192" i="2"/>
  <c r="S191" i="2"/>
  <c r="S190" i="2"/>
  <c r="S189" i="2"/>
  <c r="U189" i="2" s="1"/>
  <c r="S188" i="2"/>
  <c r="S187" i="2"/>
  <c r="S186" i="2"/>
  <c r="S185" i="2"/>
  <c r="S184" i="2"/>
  <c r="S183" i="2"/>
  <c r="S182" i="2"/>
  <c r="S181" i="2"/>
  <c r="U181" i="2" s="1"/>
  <c r="V181" i="2" s="1"/>
  <c r="S180" i="2"/>
  <c r="S179" i="2"/>
  <c r="S178" i="2"/>
  <c r="S177" i="2"/>
  <c r="U177" i="2" s="1"/>
  <c r="S176" i="2"/>
  <c r="S175" i="2"/>
  <c r="S174" i="2"/>
  <c r="S173" i="2"/>
  <c r="S172" i="2"/>
  <c r="U172" i="2" s="1"/>
  <c r="S171" i="2"/>
  <c r="S170" i="2"/>
  <c r="S169" i="2"/>
  <c r="U169" i="2" s="1"/>
  <c r="S168" i="2"/>
  <c r="S167" i="2"/>
  <c r="S166" i="2"/>
  <c r="S165" i="2"/>
  <c r="U165" i="2" s="1"/>
  <c r="S164" i="2"/>
  <c r="S163" i="2"/>
  <c r="S162" i="2"/>
  <c r="S161" i="2"/>
  <c r="S160" i="2"/>
  <c r="S159" i="2"/>
  <c r="S158" i="2"/>
  <c r="S157" i="2"/>
  <c r="U157" i="2" s="1"/>
  <c r="S156" i="2"/>
  <c r="S155" i="2"/>
  <c r="S154" i="2"/>
  <c r="S153" i="2"/>
  <c r="S152" i="2"/>
  <c r="S151" i="2"/>
  <c r="S150" i="2"/>
  <c r="S149" i="2"/>
  <c r="U149" i="2" s="1"/>
  <c r="V149" i="2" s="1"/>
  <c r="S148" i="2"/>
  <c r="U148" i="2" s="1"/>
  <c r="S147" i="2"/>
  <c r="S146" i="2"/>
  <c r="S145" i="2"/>
  <c r="U145" i="2" s="1"/>
  <c r="S144" i="2"/>
  <c r="S143" i="2"/>
  <c r="S142" i="2"/>
  <c r="S141" i="2"/>
  <c r="U141" i="2" s="1"/>
  <c r="S140" i="2"/>
  <c r="S139" i="2"/>
  <c r="S138" i="2"/>
  <c r="S137" i="2"/>
  <c r="U137" i="2" s="1"/>
  <c r="S136" i="2"/>
  <c r="S135" i="2"/>
  <c r="S134" i="2"/>
  <c r="S133" i="2"/>
  <c r="S132" i="2"/>
  <c r="S131" i="2"/>
  <c r="S130" i="2"/>
  <c r="S129" i="2"/>
  <c r="S128" i="2"/>
  <c r="S127" i="2"/>
  <c r="S126" i="2"/>
  <c r="S125" i="2"/>
  <c r="U125" i="2" s="1"/>
  <c r="V125" i="2" s="1"/>
  <c r="S124" i="2"/>
  <c r="S123" i="2"/>
  <c r="S122" i="2"/>
  <c r="S121" i="2"/>
  <c r="U121" i="2" s="1"/>
  <c r="S120" i="2"/>
  <c r="S119" i="2"/>
  <c r="S118" i="2"/>
  <c r="S117" i="2"/>
  <c r="U117" i="2" s="1"/>
  <c r="S116" i="2"/>
  <c r="S115" i="2"/>
  <c r="S114" i="2"/>
  <c r="S113" i="2"/>
  <c r="U113" i="2" s="1"/>
  <c r="S112" i="2"/>
  <c r="S111" i="2"/>
  <c r="S110" i="2"/>
  <c r="S109" i="2"/>
  <c r="S108" i="2"/>
  <c r="S107" i="2"/>
  <c r="S106" i="2"/>
  <c r="S105" i="2"/>
  <c r="U105" i="2" s="1"/>
  <c r="S104" i="2"/>
  <c r="S103" i="2"/>
  <c r="S102" i="2"/>
  <c r="S101" i="2"/>
  <c r="U101" i="2" s="1"/>
  <c r="S100" i="2"/>
  <c r="S99" i="2"/>
  <c r="S98" i="2"/>
  <c r="S97" i="2"/>
  <c r="S96" i="2"/>
  <c r="S95" i="2"/>
  <c r="S94" i="2"/>
  <c r="S93" i="2"/>
  <c r="U93" i="2" s="1"/>
  <c r="S92" i="2"/>
  <c r="S91" i="2"/>
  <c r="S90" i="2"/>
  <c r="S89" i="2"/>
  <c r="U89" i="2" s="1"/>
  <c r="S88" i="2"/>
  <c r="S87" i="2"/>
  <c r="S86" i="2"/>
  <c r="S85" i="2"/>
  <c r="U85" i="2" s="1"/>
  <c r="S84" i="2"/>
  <c r="U84" i="2" s="1"/>
  <c r="S83" i="2"/>
  <c r="S82" i="2"/>
  <c r="S81" i="2"/>
  <c r="U81" i="2" s="1"/>
  <c r="S80" i="2"/>
  <c r="S79" i="2"/>
  <c r="S78" i="2"/>
  <c r="S77" i="2"/>
  <c r="S76" i="2"/>
  <c r="S75" i="2"/>
  <c r="S74" i="2"/>
  <c r="S73" i="2"/>
  <c r="U73" i="2" s="1"/>
  <c r="S72" i="2"/>
  <c r="S71" i="2"/>
  <c r="S70" i="2"/>
  <c r="S69" i="2"/>
  <c r="S68" i="2"/>
  <c r="S67" i="2"/>
  <c r="S66" i="2"/>
  <c r="S65" i="2"/>
  <c r="S64" i="2"/>
  <c r="S63" i="2"/>
  <c r="S62" i="2"/>
  <c r="S61" i="2"/>
  <c r="U61" i="2" s="1"/>
  <c r="S60" i="2"/>
  <c r="S59" i="2"/>
  <c r="S58" i="2"/>
  <c r="S57" i="2"/>
  <c r="U57" i="2" s="1"/>
  <c r="S56" i="2"/>
  <c r="S55" i="2"/>
  <c r="S54" i="2"/>
  <c r="S53" i="2"/>
  <c r="S52" i="2"/>
  <c r="U52" i="2" s="1"/>
  <c r="S51" i="2"/>
  <c r="S50" i="2"/>
  <c r="S49" i="2"/>
  <c r="S48" i="2"/>
  <c r="S47" i="2"/>
  <c r="S46" i="2"/>
  <c r="S45" i="2"/>
  <c r="S44" i="2"/>
  <c r="S43" i="2"/>
  <c r="S42" i="2"/>
  <c r="S41" i="2"/>
  <c r="U41" i="2" s="1"/>
  <c r="S40" i="2"/>
  <c r="S39" i="2"/>
  <c r="S38" i="2"/>
  <c r="S37" i="2"/>
  <c r="U37" i="2" s="1"/>
  <c r="S36" i="2"/>
  <c r="S35" i="2"/>
  <c r="S34" i="2"/>
  <c r="S33" i="2"/>
  <c r="U33" i="2" s="1"/>
  <c r="S32" i="2"/>
  <c r="S31" i="2"/>
  <c r="S30" i="2"/>
  <c r="S29" i="2"/>
  <c r="U29" i="2" s="1"/>
  <c r="S28" i="2"/>
  <c r="S27" i="2"/>
  <c r="S26" i="2"/>
  <c r="S25" i="2"/>
  <c r="U25" i="2" s="1"/>
  <c r="S24" i="2"/>
  <c r="S23" i="2"/>
  <c r="S22" i="2"/>
  <c r="S21" i="2"/>
  <c r="U21" i="2" s="1"/>
  <c r="S20" i="2"/>
  <c r="U20" i="2" s="1"/>
  <c r="S19" i="2"/>
  <c r="S18" i="2"/>
  <c r="S17" i="2"/>
  <c r="U17" i="2" s="1"/>
  <c r="S16" i="2"/>
  <c r="S15" i="2"/>
  <c r="S14" i="2"/>
  <c r="S13" i="2"/>
  <c r="S12" i="2"/>
  <c r="S11" i="2"/>
  <c r="S10" i="2"/>
  <c r="S9" i="2"/>
  <c r="U9" i="2" s="1"/>
  <c r="S8" i="2"/>
  <c r="S7" i="2"/>
  <c r="S6" i="2"/>
  <c r="S5" i="2"/>
  <c r="S4" i="2"/>
  <c r="Q919" i="2"/>
  <c r="Q918" i="2"/>
  <c r="Q917" i="2"/>
  <c r="Q916" i="2"/>
  <c r="Q915" i="2"/>
  <c r="Q914" i="2"/>
  <c r="Q913" i="2"/>
  <c r="Q912" i="2"/>
  <c r="Q911" i="2"/>
  <c r="Q910" i="2"/>
  <c r="Q909" i="2"/>
  <c r="Q908" i="2"/>
  <c r="Q907" i="2"/>
  <c r="Q906" i="2"/>
  <c r="Q905" i="2"/>
  <c r="Q904" i="2"/>
  <c r="Q903" i="2"/>
  <c r="Q902" i="2"/>
  <c r="Q901" i="2"/>
  <c r="Q900" i="2"/>
  <c r="Q899" i="2"/>
  <c r="Q898" i="2"/>
  <c r="Q897" i="2"/>
  <c r="Q896" i="2"/>
  <c r="Q895" i="2"/>
  <c r="Q894" i="2"/>
  <c r="Q893" i="2"/>
  <c r="Q892" i="2"/>
  <c r="Q891" i="2"/>
  <c r="Q890" i="2"/>
  <c r="Q889" i="2"/>
  <c r="Q888" i="2"/>
  <c r="Q887" i="2"/>
  <c r="Q886" i="2"/>
  <c r="Q885" i="2"/>
  <c r="Q884" i="2"/>
  <c r="Q883" i="2"/>
  <c r="Q882" i="2"/>
  <c r="Q881" i="2"/>
  <c r="Q880" i="2"/>
  <c r="Q879" i="2"/>
  <c r="Q878" i="2"/>
  <c r="Q877" i="2"/>
  <c r="Q876" i="2"/>
  <c r="Q875" i="2"/>
  <c r="Q874" i="2"/>
  <c r="Q873" i="2"/>
  <c r="Q872" i="2"/>
  <c r="Q871" i="2"/>
  <c r="Q870" i="2"/>
  <c r="Q869" i="2"/>
  <c r="Q868" i="2"/>
  <c r="Q867" i="2"/>
  <c r="Q866" i="2"/>
  <c r="Q865" i="2"/>
  <c r="Q864" i="2"/>
  <c r="Q863" i="2"/>
  <c r="Q862" i="2"/>
  <c r="Q861" i="2"/>
  <c r="Q860" i="2"/>
  <c r="Q859" i="2"/>
  <c r="Q858" i="2"/>
  <c r="Q857" i="2"/>
  <c r="Q856" i="2"/>
  <c r="Q855" i="2"/>
  <c r="Q854" i="2"/>
  <c r="Q853" i="2"/>
  <c r="Q852" i="2"/>
  <c r="Q851" i="2"/>
  <c r="Q850" i="2"/>
  <c r="Q849" i="2"/>
  <c r="Q848" i="2"/>
  <c r="Q847" i="2"/>
  <c r="Q846" i="2"/>
  <c r="Q845" i="2"/>
  <c r="Q844" i="2"/>
  <c r="Q843" i="2"/>
  <c r="Q842" i="2"/>
  <c r="Q841" i="2"/>
  <c r="Q840" i="2"/>
  <c r="Q839" i="2"/>
  <c r="Q838" i="2"/>
  <c r="Q837" i="2"/>
  <c r="Q836" i="2"/>
  <c r="Q835" i="2"/>
  <c r="Q834" i="2"/>
  <c r="Q833" i="2"/>
  <c r="Q832" i="2"/>
  <c r="Q831" i="2"/>
  <c r="Q830" i="2"/>
  <c r="Q829" i="2"/>
  <c r="Q828" i="2"/>
  <c r="Q827" i="2"/>
  <c r="Q826" i="2"/>
  <c r="Q825" i="2"/>
  <c r="Q824" i="2"/>
  <c r="Q823" i="2"/>
  <c r="Q822" i="2"/>
  <c r="Q821" i="2"/>
  <c r="Q820" i="2"/>
  <c r="Q819" i="2"/>
  <c r="Q818" i="2"/>
  <c r="Q817" i="2"/>
  <c r="Q816" i="2"/>
  <c r="Q815" i="2"/>
  <c r="Q814" i="2"/>
  <c r="Q813" i="2"/>
  <c r="Q812" i="2"/>
  <c r="Q811" i="2"/>
  <c r="Q810" i="2"/>
  <c r="Q809" i="2"/>
  <c r="Q808" i="2"/>
  <c r="Q807" i="2"/>
  <c r="Q806" i="2"/>
  <c r="Q805" i="2"/>
  <c r="Q804" i="2"/>
  <c r="Q803" i="2"/>
  <c r="Q802" i="2"/>
  <c r="Q801" i="2"/>
  <c r="Q800" i="2"/>
  <c r="Q799" i="2"/>
  <c r="Q798" i="2"/>
  <c r="Q797" i="2"/>
  <c r="Q796" i="2"/>
  <c r="Q795" i="2"/>
  <c r="Q794" i="2"/>
  <c r="Q793" i="2"/>
  <c r="Q792" i="2"/>
  <c r="Q791" i="2"/>
  <c r="Q790" i="2"/>
  <c r="Q789" i="2"/>
  <c r="Q788" i="2"/>
  <c r="Q787" i="2"/>
  <c r="Q786" i="2"/>
  <c r="Q785" i="2"/>
  <c r="Q784" i="2"/>
  <c r="Q783" i="2"/>
  <c r="Q782" i="2"/>
  <c r="Q781" i="2"/>
  <c r="Q780" i="2"/>
  <c r="Q779" i="2"/>
  <c r="Q778" i="2"/>
  <c r="Q777" i="2"/>
  <c r="Q776" i="2"/>
  <c r="Q775" i="2"/>
  <c r="Q774" i="2"/>
  <c r="Q773" i="2"/>
  <c r="Q772" i="2"/>
  <c r="Q771" i="2"/>
  <c r="Q770" i="2"/>
  <c r="Q769" i="2"/>
  <c r="Q768" i="2"/>
  <c r="Q767" i="2"/>
  <c r="Q766" i="2"/>
  <c r="Q765" i="2"/>
  <c r="Q764" i="2"/>
  <c r="Q763" i="2"/>
  <c r="Q762" i="2"/>
  <c r="Q761" i="2"/>
  <c r="Q760" i="2"/>
  <c r="Q759" i="2"/>
  <c r="Q758" i="2"/>
  <c r="Q757" i="2"/>
  <c r="Q756" i="2"/>
  <c r="Q755" i="2"/>
  <c r="Q754" i="2"/>
  <c r="Q753" i="2"/>
  <c r="Q752" i="2"/>
  <c r="Q751" i="2"/>
  <c r="Q750" i="2"/>
  <c r="Q749" i="2"/>
  <c r="Q748" i="2"/>
  <c r="Q747" i="2"/>
  <c r="Q746" i="2"/>
  <c r="Q745" i="2"/>
  <c r="Q744" i="2"/>
  <c r="Q743" i="2"/>
  <c r="Q742" i="2"/>
  <c r="Q741" i="2"/>
  <c r="Q740" i="2"/>
  <c r="Q739" i="2"/>
  <c r="Q738" i="2"/>
  <c r="Q737" i="2"/>
  <c r="Q736" i="2"/>
  <c r="Q735" i="2"/>
  <c r="Q734" i="2"/>
  <c r="Q733" i="2"/>
  <c r="Q732" i="2"/>
  <c r="Q731" i="2"/>
  <c r="Q730" i="2"/>
  <c r="Q729" i="2"/>
  <c r="Q728" i="2"/>
  <c r="Q727" i="2"/>
  <c r="Q726" i="2"/>
  <c r="Q725" i="2"/>
  <c r="Q724" i="2"/>
  <c r="Q723" i="2"/>
  <c r="Q722" i="2"/>
  <c r="Q721" i="2"/>
  <c r="Q720" i="2"/>
  <c r="Q719" i="2"/>
  <c r="Q718" i="2"/>
  <c r="Q717" i="2"/>
  <c r="Q716" i="2"/>
  <c r="Q715" i="2"/>
  <c r="Q714" i="2"/>
  <c r="Q713" i="2"/>
  <c r="Q712" i="2"/>
  <c r="Q711" i="2"/>
  <c r="Q710" i="2"/>
  <c r="Q709" i="2"/>
  <c r="Q708" i="2"/>
  <c r="Q707" i="2"/>
  <c r="Q706" i="2"/>
  <c r="Q705" i="2"/>
  <c r="Q704" i="2"/>
  <c r="Q703" i="2"/>
  <c r="Q702" i="2"/>
  <c r="Q701" i="2"/>
  <c r="Q700" i="2"/>
  <c r="Q699" i="2"/>
  <c r="Q698" i="2"/>
  <c r="Q697" i="2"/>
  <c r="Q696" i="2"/>
  <c r="Q695" i="2"/>
  <c r="Q694" i="2"/>
  <c r="Q693" i="2"/>
  <c r="Q692" i="2"/>
  <c r="Q691" i="2"/>
  <c r="Q690" i="2"/>
  <c r="Q689" i="2"/>
  <c r="Q688" i="2"/>
  <c r="Q687" i="2"/>
  <c r="Q686" i="2"/>
  <c r="Q685" i="2"/>
  <c r="Q684" i="2"/>
  <c r="Q683" i="2"/>
  <c r="Q682" i="2"/>
  <c r="Q681" i="2"/>
  <c r="Q680" i="2"/>
  <c r="Q679" i="2"/>
  <c r="Q678" i="2"/>
  <c r="Q677" i="2"/>
  <c r="Q676" i="2"/>
  <c r="Q675" i="2"/>
  <c r="Q674" i="2"/>
  <c r="Q673" i="2"/>
  <c r="Q672" i="2"/>
  <c r="Q671" i="2"/>
  <c r="Q670" i="2"/>
  <c r="Q669" i="2"/>
  <c r="Q668" i="2"/>
  <c r="Q667" i="2"/>
  <c r="Q666" i="2"/>
  <c r="Q665" i="2"/>
  <c r="Q664" i="2"/>
  <c r="Q663" i="2"/>
  <c r="Q662" i="2"/>
  <c r="Q661" i="2"/>
  <c r="Q660" i="2"/>
  <c r="Q659" i="2"/>
  <c r="Q658" i="2"/>
  <c r="Q657" i="2"/>
  <c r="Q656" i="2"/>
  <c r="Q655" i="2"/>
  <c r="Q654" i="2"/>
  <c r="Q653" i="2"/>
  <c r="Q652" i="2"/>
  <c r="Q651" i="2"/>
  <c r="Q650" i="2"/>
  <c r="Q649" i="2"/>
  <c r="Q648" i="2"/>
  <c r="Q647" i="2"/>
  <c r="Q646" i="2"/>
  <c r="Q645" i="2"/>
  <c r="Q644" i="2"/>
  <c r="Q643" i="2"/>
  <c r="Q642" i="2"/>
  <c r="Q641" i="2"/>
  <c r="Q640" i="2"/>
  <c r="Q639" i="2"/>
  <c r="Q638" i="2"/>
  <c r="Q637" i="2"/>
  <c r="Q636" i="2"/>
  <c r="Q635" i="2"/>
  <c r="Q634" i="2"/>
  <c r="Q633" i="2"/>
  <c r="Q632" i="2"/>
  <c r="Q631" i="2"/>
  <c r="Q630" i="2"/>
  <c r="Q629" i="2"/>
  <c r="Q628" i="2"/>
  <c r="Q627" i="2"/>
  <c r="Q626" i="2"/>
  <c r="Q625" i="2"/>
  <c r="Q624" i="2"/>
  <c r="Q623" i="2"/>
  <c r="Q622" i="2"/>
  <c r="Q621" i="2"/>
  <c r="Q620" i="2"/>
  <c r="Q619" i="2"/>
  <c r="Q618" i="2"/>
  <c r="Q617" i="2"/>
  <c r="Q616" i="2"/>
  <c r="Q615" i="2"/>
  <c r="Q614" i="2"/>
  <c r="Q613" i="2"/>
  <c r="Q612" i="2"/>
  <c r="Q611" i="2"/>
  <c r="Q610" i="2"/>
  <c r="Q609" i="2"/>
  <c r="Q608" i="2"/>
  <c r="Q607" i="2"/>
  <c r="Q606" i="2"/>
  <c r="Q605" i="2"/>
  <c r="Q604" i="2"/>
  <c r="Q603" i="2"/>
  <c r="Q602" i="2"/>
  <c r="Q601" i="2"/>
  <c r="Q600" i="2"/>
  <c r="Q599" i="2"/>
  <c r="Q598" i="2"/>
  <c r="Q597" i="2"/>
  <c r="Q596" i="2"/>
  <c r="Q595" i="2"/>
  <c r="Q594" i="2"/>
  <c r="Q593" i="2"/>
  <c r="Q592" i="2"/>
  <c r="Q591" i="2"/>
  <c r="Q590" i="2"/>
  <c r="Q589" i="2"/>
  <c r="Q588" i="2"/>
  <c r="Q587" i="2"/>
  <c r="Q586" i="2"/>
  <c r="Q585" i="2"/>
  <c r="Q584" i="2"/>
  <c r="Q583" i="2"/>
  <c r="Q582" i="2"/>
  <c r="Q581" i="2"/>
  <c r="Q580" i="2"/>
  <c r="Q579" i="2"/>
  <c r="Q578" i="2"/>
  <c r="Q577" i="2"/>
  <c r="Q576" i="2"/>
  <c r="Q575" i="2"/>
  <c r="Q574" i="2"/>
  <c r="Q573" i="2"/>
  <c r="Q572" i="2"/>
  <c r="Q571" i="2"/>
  <c r="Q570" i="2"/>
  <c r="Q569" i="2"/>
  <c r="Q568" i="2"/>
  <c r="Q567" i="2"/>
  <c r="Q566" i="2"/>
  <c r="Q565" i="2"/>
  <c r="Q564" i="2"/>
  <c r="Q563" i="2"/>
  <c r="Q562" i="2"/>
  <c r="Q561" i="2"/>
  <c r="Q560" i="2"/>
  <c r="Q559" i="2"/>
  <c r="Q558" i="2"/>
  <c r="Q557" i="2"/>
  <c r="Q556" i="2"/>
  <c r="Q555" i="2"/>
  <c r="Q554" i="2"/>
  <c r="Q553" i="2"/>
  <c r="Q552" i="2"/>
  <c r="Q551" i="2"/>
  <c r="Q550" i="2"/>
  <c r="Q549" i="2"/>
  <c r="Q548" i="2"/>
  <c r="Q547" i="2"/>
  <c r="Q546" i="2"/>
  <c r="Q545" i="2"/>
  <c r="Q544" i="2"/>
  <c r="Q543" i="2"/>
  <c r="Q542" i="2"/>
  <c r="Q541" i="2"/>
  <c r="Q540" i="2"/>
  <c r="Q539" i="2"/>
  <c r="Q538" i="2"/>
  <c r="Q537" i="2"/>
  <c r="Q536" i="2"/>
  <c r="Q535" i="2"/>
  <c r="Q534" i="2"/>
  <c r="Q533" i="2"/>
  <c r="Q532" i="2"/>
  <c r="Q531" i="2"/>
  <c r="Q530" i="2"/>
  <c r="Q529" i="2"/>
  <c r="Q528" i="2"/>
  <c r="Q527" i="2"/>
  <c r="Q526" i="2"/>
  <c r="Q525" i="2"/>
  <c r="Q524" i="2"/>
  <c r="Q523" i="2"/>
  <c r="Q522" i="2"/>
  <c r="Q521" i="2"/>
  <c r="Q520" i="2"/>
  <c r="Q519" i="2"/>
  <c r="Q518" i="2"/>
  <c r="Q517" i="2"/>
  <c r="Q516" i="2"/>
  <c r="Q515" i="2"/>
  <c r="Q514" i="2"/>
  <c r="Q513" i="2"/>
  <c r="Q512" i="2"/>
  <c r="Q511" i="2"/>
  <c r="Q510" i="2"/>
  <c r="Q509" i="2"/>
  <c r="Q508" i="2"/>
  <c r="Q507" i="2"/>
  <c r="Q506" i="2"/>
  <c r="Q505" i="2"/>
  <c r="Q504" i="2"/>
  <c r="Q503" i="2"/>
  <c r="Q502" i="2"/>
  <c r="Q501" i="2"/>
  <c r="Q500" i="2"/>
  <c r="Q499" i="2"/>
  <c r="Q498" i="2"/>
  <c r="Q497" i="2"/>
  <c r="Q496" i="2"/>
  <c r="Q495" i="2"/>
  <c r="Q494" i="2"/>
  <c r="Q493" i="2"/>
  <c r="Q492" i="2"/>
  <c r="Q491" i="2"/>
  <c r="Q490" i="2"/>
  <c r="Q489" i="2"/>
  <c r="Q488" i="2"/>
  <c r="Q487" i="2"/>
  <c r="Q486" i="2"/>
  <c r="Q485" i="2"/>
  <c r="Q484" i="2"/>
  <c r="Q483" i="2"/>
  <c r="Q482" i="2"/>
  <c r="Q481" i="2"/>
  <c r="Q480" i="2"/>
  <c r="Q479" i="2"/>
  <c r="Q478" i="2"/>
  <c r="Q477" i="2"/>
  <c r="Q476" i="2"/>
  <c r="Q475" i="2"/>
  <c r="Q474" i="2"/>
  <c r="Q473" i="2"/>
  <c r="Q472" i="2"/>
  <c r="Q471" i="2"/>
  <c r="Q470" i="2"/>
  <c r="Q469" i="2"/>
  <c r="Q468" i="2"/>
  <c r="Q467" i="2"/>
  <c r="Q466" i="2"/>
  <c r="Q465" i="2"/>
  <c r="Q464" i="2"/>
  <c r="Q463" i="2"/>
  <c r="Q462" i="2"/>
  <c r="Q461" i="2"/>
  <c r="Q460" i="2"/>
  <c r="Q459" i="2"/>
  <c r="Q458" i="2"/>
  <c r="Q457" i="2"/>
  <c r="Q456" i="2"/>
  <c r="Q455" i="2"/>
  <c r="Q454" i="2"/>
  <c r="Q453" i="2"/>
  <c r="Q452" i="2"/>
  <c r="Q451" i="2"/>
  <c r="Q450" i="2"/>
  <c r="Q449" i="2"/>
  <c r="Q448" i="2"/>
  <c r="Q447" i="2"/>
  <c r="Q446" i="2"/>
  <c r="Q445" i="2"/>
  <c r="Q444" i="2"/>
  <c r="Q443" i="2"/>
  <c r="Q442" i="2"/>
  <c r="Q441" i="2"/>
  <c r="Q440" i="2"/>
  <c r="Q439" i="2"/>
  <c r="Q438" i="2"/>
  <c r="Q437" i="2"/>
  <c r="Q436" i="2"/>
  <c r="Q435" i="2"/>
  <c r="Q434" i="2"/>
  <c r="Q433" i="2"/>
  <c r="Q432" i="2"/>
  <c r="Q431" i="2"/>
  <c r="Q430" i="2"/>
  <c r="Q429" i="2"/>
  <c r="Q428" i="2"/>
  <c r="Q427" i="2"/>
  <c r="Q426" i="2"/>
  <c r="Q425" i="2"/>
  <c r="Q424" i="2"/>
  <c r="Q423" i="2"/>
  <c r="Q422" i="2"/>
  <c r="Q421" i="2"/>
  <c r="Q420" i="2"/>
  <c r="Q419" i="2"/>
  <c r="Q418" i="2"/>
  <c r="Q417" i="2"/>
  <c r="Q416" i="2"/>
  <c r="Q415" i="2"/>
  <c r="Q414" i="2"/>
  <c r="Q413" i="2"/>
  <c r="Q412" i="2"/>
  <c r="Q411" i="2"/>
  <c r="Q410" i="2"/>
  <c r="Q409" i="2"/>
  <c r="Q408" i="2"/>
  <c r="Q407" i="2"/>
  <c r="Q406" i="2"/>
  <c r="Q405" i="2"/>
  <c r="Q404" i="2"/>
  <c r="Q403" i="2"/>
  <c r="Q402" i="2"/>
  <c r="Q401" i="2"/>
  <c r="Q400" i="2"/>
  <c r="Q399" i="2"/>
  <c r="Q398" i="2"/>
  <c r="Q397" i="2"/>
  <c r="Q396" i="2"/>
  <c r="Q395" i="2"/>
  <c r="Q394" i="2"/>
  <c r="Q393" i="2"/>
  <c r="Q392" i="2"/>
  <c r="Q391" i="2"/>
  <c r="Q390" i="2"/>
  <c r="Q389" i="2"/>
  <c r="Q388" i="2"/>
  <c r="Q387" i="2"/>
  <c r="Q386" i="2"/>
  <c r="Q385" i="2"/>
  <c r="Q384" i="2"/>
  <c r="Q383" i="2"/>
  <c r="Q382" i="2"/>
  <c r="Q381" i="2"/>
  <c r="Q380" i="2"/>
  <c r="Q379" i="2"/>
  <c r="Q378" i="2"/>
  <c r="Q377" i="2"/>
  <c r="Q376" i="2"/>
  <c r="Q375" i="2"/>
  <c r="Q374" i="2"/>
  <c r="Q373" i="2"/>
  <c r="Q372" i="2"/>
  <c r="Q371" i="2"/>
  <c r="Q370" i="2"/>
  <c r="Q369" i="2"/>
  <c r="Q368" i="2"/>
  <c r="Q367" i="2"/>
  <c r="Q366" i="2"/>
  <c r="Q365" i="2"/>
  <c r="Q364" i="2"/>
  <c r="Q363" i="2"/>
  <c r="Q362" i="2"/>
  <c r="Q361" i="2"/>
  <c r="Q360" i="2"/>
  <c r="Q359" i="2"/>
  <c r="Q358" i="2"/>
  <c r="Q357" i="2"/>
  <c r="Q356" i="2"/>
  <c r="Q355" i="2"/>
  <c r="Q354" i="2"/>
  <c r="Q353" i="2"/>
  <c r="Q352" i="2"/>
  <c r="Q351" i="2"/>
  <c r="Q350" i="2"/>
  <c r="Q349" i="2"/>
  <c r="Q348" i="2"/>
  <c r="Q347" i="2"/>
  <c r="Q346" i="2"/>
  <c r="Q345" i="2"/>
  <c r="Q344" i="2"/>
  <c r="Q343" i="2"/>
  <c r="Q342" i="2"/>
  <c r="Q341" i="2"/>
  <c r="Q340" i="2"/>
  <c r="Q339" i="2"/>
  <c r="Q338" i="2"/>
  <c r="Q337" i="2"/>
  <c r="Q336" i="2"/>
  <c r="Q335" i="2"/>
  <c r="Q334" i="2"/>
  <c r="Q333" i="2"/>
  <c r="Q332" i="2"/>
  <c r="Q331" i="2"/>
  <c r="Q330" i="2"/>
  <c r="Q329" i="2"/>
  <c r="Q328" i="2"/>
  <c r="Q327" i="2"/>
  <c r="Q326" i="2"/>
  <c r="Q325" i="2"/>
  <c r="Q324" i="2"/>
  <c r="Q323" i="2"/>
  <c r="Q322" i="2"/>
  <c r="Q321" i="2"/>
  <c r="Q320" i="2"/>
  <c r="Q319" i="2"/>
  <c r="Q318" i="2"/>
  <c r="Q317" i="2"/>
  <c r="Q316" i="2"/>
  <c r="Q315" i="2"/>
  <c r="Q314" i="2"/>
  <c r="Q313" i="2"/>
  <c r="Q312" i="2"/>
  <c r="Q311" i="2"/>
  <c r="Q310" i="2"/>
  <c r="Q309" i="2"/>
  <c r="Q308" i="2"/>
  <c r="Q307" i="2"/>
  <c r="Q306" i="2"/>
  <c r="Q305" i="2"/>
  <c r="Q304" i="2"/>
  <c r="Q303" i="2"/>
  <c r="Q302" i="2"/>
  <c r="Q301" i="2"/>
  <c r="Q300" i="2"/>
  <c r="Q299" i="2"/>
  <c r="Q298" i="2"/>
  <c r="Q297" i="2"/>
  <c r="Q296" i="2"/>
  <c r="Q295" i="2"/>
  <c r="Q294" i="2"/>
  <c r="Q293" i="2"/>
  <c r="Q292" i="2"/>
  <c r="Q291" i="2"/>
  <c r="Q290" i="2"/>
  <c r="Q289" i="2"/>
  <c r="Q288" i="2"/>
  <c r="Q287" i="2"/>
  <c r="Q286" i="2"/>
  <c r="Q285" i="2"/>
  <c r="Q284" i="2"/>
  <c r="Q283" i="2"/>
  <c r="Q282" i="2"/>
  <c r="Q281" i="2"/>
  <c r="Q280" i="2"/>
  <c r="Q279" i="2"/>
  <c r="Q278" i="2"/>
  <c r="Q277" i="2"/>
  <c r="Q276" i="2"/>
  <c r="Q275" i="2"/>
  <c r="Q274" i="2"/>
  <c r="Q273" i="2"/>
  <c r="Q272" i="2"/>
  <c r="Q271" i="2"/>
  <c r="Q270" i="2"/>
  <c r="Q269" i="2"/>
  <c r="Q268" i="2"/>
  <c r="Q267" i="2"/>
  <c r="Q266" i="2"/>
  <c r="Q265" i="2"/>
  <c r="Q264" i="2"/>
  <c r="Q263" i="2"/>
  <c r="Q262" i="2"/>
  <c r="Q261" i="2"/>
  <c r="Q260" i="2"/>
  <c r="Q259" i="2"/>
  <c r="Q258" i="2"/>
  <c r="Q257" i="2"/>
  <c r="Q256" i="2"/>
  <c r="Q255" i="2"/>
  <c r="Q254" i="2"/>
  <c r="Q253" i="2"/>
  <c r="Q252" i="2"/>
  <c r="Q251" i="2"/>
  <c r="Q250" i="2"/>
  <c r="Q249" i="2"/>
  <c r="Q248" i="2"/>
  <c r="Q247" i="2"/>
  <c r="Q246" i="2"/>
  <c r="Q245" i="2"/>
  <c r="Q244" i="2"/>
  <c r="Q243" i="2"/>
  <c r="Q242" i="2"/>
  <c r="Q241" i="2"/>
  <c r="Q240" i="2"/>
  <c r="Q239" i="2"/>
  <c r="Q238" i="2"/>
  <c r="Q237" i="2"/>
  <c r="Q236" i="2"/>
  <c r="Q235" i="2"/>
  <c r="Q234" i="2"/>
  <c r="Q233" i="2"/>
  <c r="Q232" i="2"/>
  <c r="Q231" i="2"/>
  <c r="Q230" i="2"/>
  <c r="Q229" i="2"/>
  <c r="Q228" i="2"/>
  <c r="Q227" i="2"/>
  <c r="Q226" i="2"/>
  <c r="Q225" i="2"/>
  <c r="Q224" i="2"/>
  <c r="Q223" i="2"/>
  <c r="Q222" i="2"/>
  <c r="Q221" i="2"/>
  <c r="Q220" i="2"/>
  <c r="Q219" i="2"/>
  <c r="Q218" i="2"/>
  <c r="Q217" i="2"/>
  <c r="Q216" i="2"/>
  <c r="Q215" i="2"/>
  <c r="Q214" i="2"/>
  <c r="Q213" i="2"/>
  <c r="Q212" i="2"/>
  <c r="Q211" i="2"/>
  <c r="Q210" i="2"/>
  <c r="Q209" i="2"/>
  <c r="Q208" i="2"/>
  <c r="Q207" i="2"/>
  <c r="Q206" i="2"/>
  <c r="Q205" i="2"/>
  <c r="Q204" i="2"/>
  <c r="Q203" i="2"/>
  <c r="Q202" i="2"/>
  <c r="Q201" i="2"/>
  <c r="Q200" i="2"/>
  <c r="Q199" i="2"/>
  <c r="Q198" i="2"/>
  <c r="Q197" i="2"/>
  <c r="Q196" i="2"/>
  <c r="Q195" i="2"/>
  <c r="Q194" i="2"/>
  <c r="Q193" i="2"/>
  <c r="Q192" i="2"/>
  <c r="Q191" i="2"/>
  <c r="Q190" i="2"/>
  <c r="Q189" i="2"/>
  <c r="Q188" i="2"/>
  <c r="Q187" i="2"/>
  <c r="Q186" i="2"/>
  <c r="Q185" i="2"/>
  <c r="Q184" i="2"/>
  <c r="Q183" i="2"/>
  <c r="Q182" i="2"/>
  <c r="Q181" i="2"/>
  <c r="Q180" i="2"/>
  <c r="Q179" i="2"/>
  <c r="Q178" i="2"/>
  <c r="Q177" i="2"/>
  <c r="Q176" i="2"/>
  <c r="Q175" i="2"/>
  <c r="Q174" i="2"/>
  <c r="Q173" i="2"/>
  <c r="Q172" i="2"/>
  <c r="Q171" i="2"/>
  <c r="Q170" i="2"/>
  <c r="Q169" i="2"/>
  <c r="Q168" i="2"/>
  <c r="Q167" i="2"/>
  <c r="Q166" i="2"/>
  <c r="Q165" i="2"/>
  <c r="Q164" i="2"/>
  <c r="Q163" i="2"/>
  <c r="Q162" i="2"/>
  <c r="Q161" i="2"/>
  <c r="Q160" i="2"/>
  <c r="Q159" i="2"/>
  <c r="Q158" i="2"/>
  <c r="Q157" i="2"/>
  <c r="Q156" i="2"/>
  <c r="Q155" i="2"/>
  <c r="Q154" i="2"/>
  <c r="Q153" i="2"/>
  <c r="Q152" i="2"/>
  <c r="Q151" i="2"/>
  <c r="Q150" i="2"/>
  <c r="Q149" i="2"/>
  <c r="Q148" i="2"/>
  <c r="Q147" i="2"/>
  <c r="Q146" i="2"/>
  <c r="Q145" i="2"/>
  <c r="Q144" i="2"/>
  <c r="Q143" i="2"/>
  <c r="Q142" i="2"/>
  <c r="Q141" i="2"/>
  <c r="Q140" i="2"/>
  <c r="Q139" i="2"/>
  <c r="Q138" i="2"/>
  <c r="Q137" i="2"/>
  <c r="Q136" i="2"/>
  <c r="Q135" i="2"/>
  <c r="Q134" i="2"/>
  <c r="Q133" i="2"/>
  <c r="Q132" i="2"/>
  <c r="Q131" i="2"/>
  <c r="Q130" i="2"/>
  <c r="Q129" i="2"/>
  <c r="Q128" i="2"/>
  <c r="Q127" i="2"/>
  <c r="Q126" i="2"/>
  <c r="Q125" i="2"/>
  <c r="Q124" i="2"/>
  <c r="Q123" i="2"/>
  <c r="Q122" i="2"/>
  <c r="Q121" i="2"/>
  <c r="Q120" i="2"/>
  <c r="Q119" i="2"/>
  <c r="Q118" i="2"/>
  <c r="Q117" i="2"/>
  <c r="Q116" i="2"/>
  <c r="Q115" i="2"/>
  <c r="Q114" i="2"/>
  <c r="Q113" i="2"/>
  <c r="Q112" i="2"/>
  <c r="Q111" i="2"/>
  <c r="Q110" i="2"/>
  <c r="Q109" i="2"/>
  <c r="Q108" i="2"/>
  <c r="Q107" i="2"/>
  <c r="Q106" i="2"/>
  <c r="Q105" i="2"/>
  <c r="Q104" i="2"/>
  <c r="Q103" i="2"/>
  <c r="Q102" i="2"/>
  <c r="Q101" i="2"/>
  <c r="Q100" i="2"/>
  <c r="Q99" i="2"/>
  <c r="Q98" i="2"/>
  <c r="Q97" i="2"/>
  <c r="Q96" i="2"/>
  <c r="Q95" i="2"/>
  <c r="Q94" i="2"/>
  <c r="Q93" i="2"/>
  <c r="Q92" i="2"/>
  <c r="Q91" i="2"/>
  <c r="Q90" i="2"/>
  <c r="Q89" i="2"/>
  <c r="Q88" i="2"/>
  <c r="Q87" i="2"/>
  <c r="Q86" i="2"/>
  <c r="Q85" i="2"/>
  <c r="Q84" i="2"/>
  <c r="Q83" i="2"/>
  <c r="Q82" i="2"/>
  <c r="Q81" i="2"/>
  <c r="Q80" i="2"/>
  <c r="Q79" i="2"/>
  <c r="Q78" i="2"/>
  <c r="Q77" i="2"/>
  <c r="Q76" i="2"/>
  <c r="Q75" i="2"/>
  <c r="Q74" i="2"/>
  <c r="Q73" i="2"/>
  <c r="Q72" i="2"/>
  <c r="Q71" i="2"/>
  <c r="Q70" i="2"/>
  <c r="Q69" i="2"/>
  <c r="Q68" i="2"/>
  <c r="Q67" i="2"/>
  <c r="Q66" i="2"/>
  <c r="Q65" i="2"/>
  <c r="Q64" i="2"/>
  <c r="Q63" i="2"/>
  <c r="Q62" i="2"/>
  <c r="Q61" i="2"/>
  <c r="Q60" i="2"/>
  <c r="Q59" i="2"/>
  <c r="Q58" i="2"/>
  <c r="Q57" i="2"/>
  <c r="Q56" i="2"/>
  <c r="Q55" i="2"/>
  <c r="Q54" i="2"/>
  <c r="Q53" i="2"/>
  <c r="Q52" i="2"/>
  <c r="Q51" i="2"/>
  <c r="Q50" i="2"/>
  <c r="Q49" i="2"/>
  <c r="Q48" i="2"/>
  <c r="Q47" i="2"/>
  <c r="Q46" i="2"/>
  <c r="Q45" i="2"/>
  <c r="Q44" i="2"/>
  <c r="Q43" i="2"/>
  <c r="Q42" i="2"/>
  <c r="Q41" i="2"/>
  <c r="Q40" i="2"/>
  <c r="Q39" i="2"/>
  <c r="Q38" i="2"/>
  <c r="Q37" i="2"/>
  <c r="Q36" i="2"/>
  <c r="Q35" i="2"/>
  <c r="Q34" i="2"/>
  <c r="Q33" i="2"/>
  <c r="Q32" i="2"/>
  <c r="Q31" i="2"/>
  <c r="Q30" i="2"/>
  <c r="Q29" i="2"/>
  <c r="Q28" i="2"/>
  <c r="Q27" i="2"/>
  <c r="Q26" i="2"/>
  <c r="Q25" i="2"/>
  <c r="Q24" i="2"/>
  <c r="Q23" i="2"/>
  <c r="Q22" i="2"/>
  <c r="Q21" i="2"/>
  <c r="Q20" i="2"/>
  <c r="Q19" i="2"/>
  <c r="Q18" i="2"/>
  <c r="Q17" i="2"/>
  <c r="Q16" i="2"/>
  <c r="Q15" i="2"/>
  <c r="Q14" i="2"/>
  <c r="Q13" i="2"/>
  <c r="Q12" i="2"/>
  <c r="Q11" i="2"/>
  <c r="Q10" i="2"/>
  <c r="Q9" i="2"/>
  <c r="Q8" i="2"/>
  <c r="Q7" i="2"/>
  <c r="Q6" i="2"/>
  <c r="Q5" i="2"/>
  <c r="Q4" i="2"/>
  <c r="C919" i="2"/>
  <c r="C918" i="2"/>
  <c r="C917" i="2"/>
  <c r="C916" i="2"/>
  <c r="C915" i="2"/>
  <c r="C914" i="2"/>
  <c r="C913" i="2"/>
  <c r="C912" i="2"/>
  <c r="C911" i="2"/>
  <c r="C910" i="2"/>
  <c r="C909" i="2"/>
  <c r="C908" i="2"/>
  <c r="C907" i="2"/>
  <c r="C906" i="2"/>
  <c r="C905" i="2"/>
  <c r="C904" i="2"/>
  <c r="C903" i="2"/>
  <c r="C902" i="2"/>
  <c r="C901" i="2"/>
  <c r="C900" i="2"/>
  <c r="C899" i="2"/>
  <c r="C898" i="2"/>
  <c r="C897" i="2"/>
  <c r="C896" i="2"/>
  <c r="C895" i="2"/>
  <c r="C894" i="2"/>
  <c r="C893" i="2"/>
  <c r="C892" i="2"/>
  <c r="C891" i="2"/>
  <c r="C890" i="2"/>
  <c r="C889" i="2"/>
  <c r="C888" i="2"/>
  <c r="C887" i="2"/>
  <c r="C886" i="2"/>
  <c r="C885" i="2"/>
  <c r="C884" i="2"/>
  <c r="C883" i="2"/>
  <c r="C882" i="2"/>
  <c r="C881" i="2"/>
  <c r="C880" i="2"/>
  <c r="C879" i="2"/>
  <c r="C878" i="2"/>
  <c r="C877" i="2"/>
  <c r="C876" i="2"/>
  <c r="C875" i="2"/>
  <c r="C874" i="2"/>
  <c r="C873" i="2"/>
  <c r="C872" i="2"/>
  <c r="C871" i="2"/>
  <c r="C870" i="2"/>
  <c r="C869" i="2"/>
  <c r="C868" i="2"/>
  <c r="C867" i="2"/>
  <c r="C866" i="2"/>
  <c r="C865" i="2"/>
  <c r="C864" i="2"/>
  <c r="C863" i="2"/>
  <c r="C862" i="2"/>
  <c r="C861" i="2"/>
  <c r="C860" i="2"/>
  <c r="C859" i="2"/>
  <c r="C858" i="2"/>
  <c r="C857" i="2"/>
  <c r="C856" i="2"/>
  <c r="C855" i="2"/>
  <c r="C854" i="2"/>
  <c r="C853" i="2"/>
  <c r="C852" i="2"/>
  <c r="C851" i="2"/>
  <c r="C850" i="2"/>
  <c r="C849" i="2"/>
  <c r="C848" i="2"/>
  <c r="C847" i="2"/>
  <c r="C846" i="2"/>
  <c r="C845" i="2"/>
  <c r="C844" i="2"/>
  <c r="C843" i="2"/>
  <c r="C842" i="2"/>
  <c r="C841" i="2"/>
  <c r="C840" i="2"/>
  <c r="C839" i="2"/>
  <c r="C838" i="2"/>
  <c r="C837" i="2"/>
  <c r="C836" i="2"/>
  <c r="C835" i="2"/>
  <c r="C834" i="2"/>
  <c r="C833" i="2"/>
  <c r="C832" i="2"/>
  <c r="C831" i="2"/>
  <c r="C830" i="2"/>
  <c r="C829" i="2"/>
  <c r="C828" i="2"/>
  <c r="C827" i="2"/>
  <c r="C826" i="2"/>
  <c r="C825" i="2"/>
  <c r="C824" i="2"/>
  <c r="C823" i="2"/>
  <c r="C822" i="2"/>
  <c r="C821" i="2"/>
  <c r="C820" i="2"/>
  <c r="C819" i="2"/>
  <c r="C818" i="2"/>
  <c r="C817" i="2"/>
  <c r="C816" i="2"/>
  <c r="C815" i="2"/>
  <c r="C814" i="2"/>
  <c r="C813" i="2"/>
  <c r="C812" i="2"/>
  <c r="C811" i="2"/>
  <c r="C810" i="2"/>
  <c r="C809" i="2"/>
  <c r="C808" i="2"/>
  <c r="C807" i="2"/>
  <c r="C806" i="2"/>
  <c r="C805" i="2"/>
  <c r="C804" i="2"/>
  <c r="C803" i="2"/>
  <c r="C802" i="2"/>
  <c r="C801" i="2"/>
  <c r="C800" i="2"/>
  <c r="C799" i="2"/>
  <c r="C798" i="2"/>
  <c r="C797" i="2"/>
  <c r="C796" i="2"/>
  <c r="C795" i="2"/>
  <c r="C794" i="2"/>
  <c r="C793" i="2"/>
  <c r="C792" i="2"/>
  <c r="C791" i="2"/>
  <c r="C790" i="2"/>
  <c r="C789" i="2"/>
  <c r="C788" i="2"/>
  <c r="C787" i="2"/>
  <c r="C786" i="2"/>
  <c r="C785" i="2"/>
  <c r="C784" i="2"/>
  <c r="C783" i="2"/>
  <c r="C782" i="2"/>
  <c r="C781" i="2"/>
  <c r="C780" i="2"/>
  <c r="C779" i="2"/>
  <c r="C778" i="2"/>
  <c r="C777" i="2"/>
  <c r="C776" i="2"/>
  <c r="C775" i="2"/>
  <c r="C774" i="2"/>
  <c r="C773" i="2"/>
  <c r="C772" i="2"/>
  <c r="C771" i="2"/>
  <c r="C770" i="2"/>
  <c r="C769" i="2"/>
  <c r="C768" i="2"/>
  <c r="C767" i="2"/>
  <c r="C766" i="2"/>
  <c r="C765" i="2"/>
  <c r="C764" i="2"/>
  <c r="C763" i="2"/>
  <c r="C762" i="2"/>
  <c r="C761" i="2"/>
  <c r="C760" i="2"/>
  <c r="C759" i="2"/>
  <c r="C758" i="2"/>
  <c r="C757" i="2"/>
  <c r="C756" i="2"/>
  <c r="C755" i="2"/>
  <c r="C754" i="2"/>
  <c r="C753" i="2"/>
  <c r="C752" i="2"/>
  <c r="C751" i="2"/>
  <c r="C750" i="2"/>
  <c r="C749" i="2"/>
  <c r="C748" i="2"/>
  <c r="C747" i="2"/>
  <c r="C746" i="2"/>
  <c r="C745" i="2"/>
  <c r="C744" i="2"/>
  <c r="C743" i="2"/>
  <c r="C742" i="2"/>
  <c r="C741" i="2"/>
  <c r="C740" i="2"/>
  <c r="C739" i="2"/>
  <c r="C738" i="2"/>
  <c r="C737" i="2"/>
  <c r="C736" i="2"/>
  <c r="C735" i="2"/>
  <c r="C734" i="2"/>
  <c r="C733" i="2"/>
  <c r="C732" i="2"/>
  <c r="C731" i="2"/>
  <c r="C730" i="2"/>
  <c r="C729" i="2"/>
  <c r="C728" i="2"/>
  <c r="C727" i="2"/>
  <c r="C726" i="2"/>
  <c r="C725" i="2"/>
  <c r="C724" i="2"/>
  <c r="C723" i="2"/>
  <c r="C722" i="2"/>
  <c r="C721" i="2"/>
  <c r="C720" i="2"/>
  <c r="C719" i="2"/>
  <c r="C718" i="2"/>
  <c r="C717" i="2"/>
  <c r="C716" i="2"/>
  <c r="C715" i="2"/>
  <c r="C714" i="2"/>
  <c r="C713" i="2"/>
  <c r="C712" i="2"/>
  <c r="C711" i="2"/>
  <c r="C710" i="2"/>
  <c r="C709" i="2"/>
  <c r="C708" i="2"/>
  <c r="C707" i="2"/>
  <c r="C706" i="2"/>
  <c r="C705" i="2"/>
  <c r="C704" i="2"/>
  <c r="C703" i="2"/>
  <c r="C702" i="2"/>
  <c r="C701" i="2"/>
  <c r="C700" i="2"/>
  <c r="C699" i="2"/>
  <c r="C698" i="2"/>
  <c r="C697" i="2"/>
  <c r="C696" i="2"/>
  <c r="C695" i="2"/>
  <c r="C694" i="2"/>
  <c r="C693" i="2"/>
  <c r="C692" i="2"/>
  <c r="C691" i="2"/>
  <c r="C690" i="2"/>
  <c r="C689" i="2"/>
  <c r="C688" i="2"/>
  <c r="C687" i="2"/>
  <c r="C686" i="2"/>
  <c r="C685" i="2"/>
  <c r="C684" i="2"/>
  <c r="C683" i="2"/>
  <c r="C682" i="2"/>
  <c r="C681" i="2"/>
  <c r="C680" i="2"/>
  <c r="C679" i="2"/>
  <c r="C678" i="2"/>
  <c r="C677" i="2"/>
  <c r="C676" i="2"/>
  <c r="C675" i="2"/>
  <c r="C674" i="2"/>
  <c r="C673" i="2"/>
  <c r="C672" i="2"/>
  <c r="C671" i="2"/>
  <c r="C670" i="2"/>
  <c r="C669" i="2"/>
  <c r="C668" i="2"/>
  <c r="C667" i="2"/>
  <c r="C666" i="2"/>
  <c r="C665" i="2"/>
  <c r="C664" i="2"/>
  <c r="C663" i="2"/>
  <c r="C662" i="2"/>
  <c r="C661" i="2"/>
  <c r="C660" i="2"/>
  <c r="C659" i="2"/>
  <c r="C658" i="2"/>
  <c r="C657" i="2"/>
  <c r="C656" i="2"/>
  <c r="C655" i="2"/>
  <c r="C654" i="2"/>
  <c r="C653" i="2"/>
  <c r="C652" i="2"/>
  <c r="C651" i="2"/>
  <c r="C650" i="2"/>
  <c r="C649" i="2"/>
  <c r="C648" i="2"/>
  <c r="C647" i="2"/>
  <c r="C646" i="2"/>
  <c r="C645" i="2"/>
  <c r="C644" i="2"/>
  <c r="C643" i="2"/>
  <c r="C642" i="2"/>
  <c r="C641" i="2"/>
  <c r="C640" i="2"/>
  <c r="C639" i="2"/>
  <c r="C638" i="2"/>
  <c r="C637" i="2"/>
  <c r="C636" i="2"/>
  <c r="C635" i="2"/>
  <c r="C634" i="2"/>
  <c r="C633" i="2"/>
  <c r="C632" i="2"/>
  <c r="C631" i="2"/>
  <c r="C630" i="2"/>
  <c r="C629" i="2"/>
  <c r="C628" i="2"/>
  <c r="C627" i="2"/>
  <c r="C626" i="2"/>
  <c r="C625" i="2"/>
  <c r="C624" i="2"/>
  <c r="C623" i="2"/>
  <c r="C622" i="2"/>
  <c r="C621" i="2"/>
  <c r="C620" i="2"/>
  <c r="C619" i="2"/>
  <c r="C618" i="2"/>
  <c r="C617" i="2"/>
  <c r="C616" i="2"/>
  <c r="C615" i="2"/>
  <c r="C614" i="2"/>
  <c r="C613" i="2"/>
  <c r="C612" i="2"/>
  <c r="C611" i="2"/>
  <c r="C610" i="2"/>
  <c r="C609" i="2"/>
  <c r="C608" i="2"/>
  <c r="C607" i="2"/>
  <c r="C606" i="2"/>
  <c r="C605" i="2"/>
  <c r="C604" i="2"/>
  <c r="C603" i="2"/>
  <c r="C602" i="2"/>
  <c r="C601" i="2"/>
  <c r="C600" i="2"/>
  <c r="C599" i="2"/>
  <c r="C598" i="2"/>
  <c r="C597" i="2"/>
  <c r="C596" i="2"/>
  <c r="C595" i="2"/>
  <c r="C594" i="2"/>
  <c r="C593" i="2"/>
  <c r="C592" i="2"/>
  <c r="C591" i="2"/>
  <c r="C590" i="2"/>
  <c r="C589" i="2"/>
  <c r="C588" i="2"/>
  <c r="C587" i="2"/>
  <c r="C586" i="2"/>
  <c r="C585" i="2"/>
  <c r="C584" i="2"/>
  <c r="C583" i="2"/>
  <c r="C582" i="2"/>
  <c r="C581" i="2"/>
  <c r="C580" i="2"/>
  <c r="C579" i="2"/>
  <c r="C578" i="2"/>
  <c r="C577" i="2"/>
  <c r="C576" i="2"/>
  <c r="C575" i="2"/>
  <c r="C574" i="2"/>
  <c r="C573" i="2"/>
  <c r="C572" i="2"/>
  <c r="C571" i="2"/>
  <c r="C570" i="2"/>
  <c r="C569" i="2"/>
  <c r="C568" i="2"/>
  <c r="C567" i="2"/>
  <c r="C566" i="2"/>
  <c r="C565" i="2"/>
  <c r="C564" i="2"/>
  <c r="C563" i="2"/>
  <c r="C562" i="2"/>
  <c r="C561" i="2"/>
  <c r="C560" i="2"/>
  <c r="C559" i="2"/>
  <c r="C558" i="2"/>
  <c r="C557" i="2"/>
  <c r="C556" i="2"/>
  <c r="C555" i="2"/>
  <c r="C554" i="2"/>
  <c r="C553" i="2"/>
  <c r="C552" i="2"/>
  <c r="C551" i="2"/>
  <c r="C550" i="2"/>
  <c r="C549" i="2"/>
  <c r="C548" i="2"/>
  <c r="C547" i="2"/>
  <c r="C546" i="2"/>
  <c r="C545" i="2"/>
  <c r="C544" i="2"/>
  <c r="C543" i="2"/>
  <c r="C542" i="2"/>
  <c r="C541" i="2"/>
  <c r="C540" i="2"/>
  <c r="C539" i="2"/>
  <c r="C538" i="2"/>
  <c r="C537" i="2"/>
  <c r="C536" i="2"/>
  <c r="C535" i="2"/>
  <c r="C534" i="2"/>
  <c r="C533" i="2"/>
  <c r="C532" i="2"/>
  <c r="C531" i="2"/>
  <c r="C530" i="2"/>
  <c r="C529" i="2"/>
  <c r="C528" i="2"/>
  <c r="C527" i="2"/>
  <c r="C526" i="2"/>
  <c r="C525" i="2"/>
  <c r="C524" i="2"/>
  <c r="C523" i="2"/>
  <c r="C522" i="2"/>
  <c r="C521" i="2"/>
  <c r="C520" i="2"/>
  <c r="C519" i="2"/>
  <c r="C518" i="2"/>
  <c r="C517" i="2"/>
  <c r="C516" i="2"/>
  <c r="C515" i="2"/>
  <c r="C514" i="2"/>
  <c r="C513" i="2"/>
  <c r="C512" i="2"/>
  <c r="C511" i="2"/>
  <c r="C510" i="2"/>
  <c r="C509" i="2"/>
  <c r="C508" i="2"/>
  <c r="C507" i="2"/>
  <c r="C506" i="2"/>
  <c r="C505" i="2"/>
  <c r="C504" i="2"/>
  <c r="C503" i="2"/>
  <c r="C502" i="2"/>
  <c r="C501" i="2"/>
  <c r="C500" i="2"/>
  <c r="C499" i="2"/>
  <c r="C498" i="2"/>
  <c r="C497" i="2"/>
  <c r="C496" i="2"/>
  <c r="C495" i="2"/>
  <c r="C494" i="2"/>
  <c r="C493" i="2"/>
  <c r="C492" i="2"/>
  <c r="C491" i="2"/>
  <c r="C490" i="2"/>
  <c r="C489" i="2"/>
  <c r="C488" i="2"/>
  <c r="C487" i="2"/>
  <c r="C486" i="2"/>
  <c r="C485" i="2"/>
  <c r="C484" i="2"/>
  <c r="C483" i="2"/>
  <c r="C482" i="2"/>
  <c r="C481" i="2"/>
  <c r="C480" i="2"/>
  <c r="C479" i="2"/>
  <c r="C478" i="2"/>
  <c r="C477" i="2"/>
  <c r="C476" i="2"/>
  <c r="C475" i="2"/>
  <c r="C474" i="2"/>
  <c r="C473" i="2"/>
  <c r="C472" i="2"/>
  <c r="C471" i="2"/>
  <c r="C470" i="2"/>
  <c r="C469" i="2"/>
  <c r="C468" i="2"/>
  <c r="C467" i="2"/>
  <c r="C466" i="2"/>
  <c r="C465" i="2"/>
  <c r="C464" i="2"/>
  <c r="C463" i="2"/>
  <c r="C462" i="2"/>
  <c r="C461" i="2"/>
  <c r="C460" i="2"/>
  <c r="C459" i="2"/>
  <c r="C458" i="2"/>
  <c r="C457" i="2"/>
  <c r="C456" i="2"/>
  <c r="C455" i="2"/>
  <c r="C454" i="2"/>
  <c r="C453" i="2"/>
  <c r="C452" i="2"/>
  <c r="C451" i="2"/>
  <c r="C450" i="2"/>
  <c r="C449" i="2"/>
  <c r="C448" i="2"/>
  <c r="C447" i="2"/>
  <c r="C446" i="2"/>
  <c r="C445" i="2"/>
  <c r="C444" i="2"/>
  <c r="C443" i="2"/>
  <c r="C442" i="2"/>
  <c r="C441" i="2"/>
  <c r="C440" i="2"/>
  <c r="C439" i="2"/>
  <c r="C438" i="2"/>
  <c r="C437" i="2"/>
  <c r="C436" i="2"/>
  <c r="C435" i="2"/>
  <c r="C434" i="2"/>
  <c r="C433" i="2"/>
  <c r="C432" i="2"/>
  <c r="C431" i="2"/>
  <c r="C430" i="2"/>
  <c r="C429" i="2"/>
  <c r="C428" i="2"/>
  <c r="C427" i="2"/>
  <c r="C426" i="2"/>
  <c r="C425" i="2"/>
  <c r="C424" i="2"/>
  <c r="C423" i="2"/>
  <c r="C422" i="2"/>
  <c r="C421" i="2"/>
  <c r="C420" i="2"/>
  <c r="C419" i="2"/>
  <c r="C418" i="2"/>
  <c r="C417" i="2"/>
  <c r="C416" i="2"/>
  <c r="C415" i="2"/>
  <c r="C414" i="2"/>
  <c r="C413" i="2"/>
  <c r="C412" i="2"/>
  <c r="C411" i="2"/>
  <c r="C410" i="2"/>
  <c r="C409" i="2"/>
  <c r="C408" i="2"/>
  <c r="C407" i="2"/>
  <c r="C406" i="2"/>
  <c r="C405" i="2"/>
  <c r="C404" i="2"/>
  <c r="C403" i="2"/>
  <c r="C402" i="2"/>
  <c r="C401" i="2"/>
  <c r="C400" i="2"/>
  <c r="C399" i="2"/>
  <c r="C398" i="2"/>
  <c r="C397" i="2"/>
  <c r="C396" i="2"/>
  <c r="C395" i="2"/>
  <c r="C394" i="2"/>
  <c r="C393" i="2"/>
  <c r="C392" i="2"/>
  <c r="C391" i="2"/>
  <c r="C390" i="2"/>
  <c r="C389" i="2"/>
  <c r="C388" i="2"/>
  <c r="C387" i="2"/>
  <c r="C386" i="2"/>
  <c r="C385" i="2"/>
  <c r="C384" i="2"/>
  <c r="C383" i="2"/>
  <c r="C382" i="2"/>
  <c r="C381" i="2"/>
  <c r="C380" i="2"/>
  <c r="C379" i="2"/>
  <c r="C378" i="2"/>
  <c r="C377" i="2"/>
  <c r="C376" i="2"/>
  <c r="C375" i="2"/>
  <c r="C374" i="2"/>
  <c r="C373" i="2"/>
  <c r="C372" i="2"/>
  <c r="C371" i="2"/>
  <c r="C370" i="2"/>
  <c r="C369" i="2"/>
  <c r="C368" i="2"/>
  <c r="C367" i="2"/>
  <c r="C366" i="2"/>
  <c r="C365" i="2"/>
  <c r="C364" i="2"/>
  <c r="C363" i="2"/>
  <c r="C362" i="2"/>
  <c r="C361" i="2"/>
  <c r="C360" i="2"/>
  <c r="C359" i="2"/>
  <c r="C358" i="2"/>
  <c r="C357" i="2"/>
  <c r="C356" i="2"/>
  <c r="C355" i="2"/>
  <c r="C354" i="2"/>
  <c r="C353" i="2"/>
  <c r="C352" i="2"/>
  <c r="C351" i="2"/>
  <c r="C350" i="2"/>
  <c r="C349" i="2"/>
  <c r="C348" i="2"/>
  <c r="C347" i="2"/>
  <c r="C346" i="2"/>
  <c r="C345" i="2"/>
  <c r="C344" i="2"/>
  <c r="C343" i="2"/>
  <c r="C342" i="2"/>
  <c r="C341" i="2"/>
  <c r="C340" i="2"/>
  <c r="C339" i="2"/>
  <c r="C338" i="2"/>
  <c r="C337" i="2"/>
  <c r="C336" i="2"/>
  <c r="C335" i="2"/>
  <c r="C334" i="2"/>
  <c r="C333" i="2"/>
  <c r="C332" i="2"/>
  <c r="C331" i="2"/>
  <c r="C330" i="2"/>
  <c r="C329" i="2"/>
  <c r="C328" i="2"/>
  <c r="C327" i="2"/>
  <c r="C326" i="2"/>
  <c r="C325" i="2"/>
  <c r="C324" i="2"/>
  <c r="C323" i="2"/>
  <c r="C322" i="2"/>
  <c r="C321" i="2"/>
  <c r="C320" i="2"/>
  <c r="C319" i="2"/>
  <c r="C318" i="2"/>
  <c r="C317" i="2"/>
  <c r="C316" i="2"/>
  <c r="C315" i="2"/>
  <c r="C314" i="2"/>
  <c r="C313" i="2"/>
  <c r="C312" i="2"/>
  <c r="C311" i="2"/>
  <c r="C310" i="2"/>
  <c r="C309" i="2"/>
  <c r="C308" i="2"/>
  <c r="C307" i="2"/>
  <c r="C306" i="2"/>
  <c r="C305" i="2"/>
  <c r="C304" i="2"/>
  <c r="C303" i="2"/>
  <c r="C302" i="2"/>
  <c r="C301" i="2"/>
  <c r="C300" i="2"/>
  <c r="C299" i="2"/>
  <c r="C298" i="2"/>
  <c r="C297" i="2"/>
  <c r="C296" i="2"/>
  <c r="C295" i="2"/>
  <c r="C294" i="2"/>
  <c r="C293" i="2"/>
  <c r="C292" i="2"/>
  <c r="C291" i="2"/>
  <c r="C290" i="2"/>
  <c r="C289" i="2"/>
  <c r="C288" i="2"/>
  <c r="C287" i="2"/>
  <c r="C286" i="2"/>
  <c r="C285" i="2"/>
  <c r="C284" i="2"/>
  <c r="C283" i="2"/>
  <c r="C282" i="2"/>
  <c r="C281" i="2"/>
  <c r="C280" i="2"/>
  <c r="C279" i="2"/>
  <c r="C278" i="2"/>
  <c r="C277" i="2"/>
  <c r="C276" i="2"/>
  <c r="C275" i="2"/>
  <c r="C274" i="2"/>
  <c r="C273" i="2"/>
  <c r="C272" i="2"/>
  <c r="C271" i="2"/>
  <c r="C270" i="2"/>
  <c r="C269" i="2"/>
  <c r="C268" i="2"/>
  <c r="C267" i="2"/>
  <c r="C266" i="2"/>
  <c r="C265" i="2"/>
  <c r="C264" i="2"/>
  <c r="C263" i="2"/>
  <c r="C262" i="2"/>
  <c r="C261" i="2"/>
  <c r="C260" i="2"/>
  <c r="C259" i="2"/>
  <c r="C258" i="2"/>
  <c r="C257" i="2"/>
  <c r="C256" i="2"/>
  <c r="C255" i="2"/>
  <c r="C254" i="2"/>
  <c r="C253" i="2"/>
  <c r="C252" i="2"/>
  <c r="C251" i="2"/>
  <c r="C250" i="2"/>
  <c r="C249" i="2"/>
  <c r="C248" i="2"/>
  <c r="C247" i="2"/>
  <c r="C246" i="2"/>
  <c r="C245" i="2"/>
  <c r="C244" i="2"/>
  <c r="C243" i="2"/>
  <c r="C242" i="2"/>
  <c r="C241" i="2"/>
  <c r="C240" i="2"/>
  <c r="C239" i="2"/>
  <c r="C238" i="2"/>
  <c r="C237" i="2"/>
  <c r="C236" i="2"/>
  <c r="C235" i="2"/>
  <c r="C234" i="2"/>
  <c r="C233" i="2"/>
  <c r="C232" i="2"/>
  <c r="C231" i="2"/>
  <c r="C230" i="2"/>
  <c r="C229" i="2"/>
  <c r="C228" i="2"/>
  <c r="C227" i="2"/>
  <c r="C226" i="2"/>
  <c r="C225" i="2"/>
  <c r="C224" i="2"/>
  <c r="C223" i="2"/>
  <c r="C222" i="2"/>
  <c r="C221" i="2"/>
  <c r="C220" i="2"/>
  <c r="C219" i="2"/>
  <c r="C218" i="2"/>
  <c r="C217" i="2"/>
  <c r="C216" i="2"/>
  <c r="C215" i="2"/>
  <c r="C214" i="2"/>
  <c r="C213" i="2"/>
  <c r="C212" i="2"/>
  <c r="C211" i="2"/>
  <c r="C210" i="2"/>
  <c r="C209" i="2"/>
  <c r="C208" i="2"/>
  <c r="C207" i="2"/>
  <c r="C206" i="2"/>
  <c r="C205" i="2"/>
  <c r="C204" i="2"/>
  <c r="C203" i="2"/>
  <c r="C202" i="2"/>
  <c r="C201" i="2"/>
  <c r="C200" i="2"/>
  <c r="C199" i="2"/>
  <c r="C198" i="2"/>
  <c r="C197" i="2"/>
  <c r="C196" i="2"/>
  <c r="C195" i="2"/>
  <c r="C194" i="2"/>
  <c r="C193" i="2"/>
  <c r="C192" i="2"/>
  <c r="C191" i="2"/>
  <c r="C190" i="2"/>
  <c r="C189" i="2"/>
  <c r="C188" i="2"/>
  <c r="C187" i="2"/>
  <c r="C186" i="2"/>
  <c r="C185" i="2"/>
  <c r="C184" i="2"/>
  <c r="C183" i="2"/>
  <c r="C182" i="2"/>
  <c r="C181" i="2"/>
  <c r="C180" i="2"/>
  <c r="C179" i="2"/>
  <c r="C178" i="2"/>
  <c r="C177" i="2"/>
  <c r="C176" i="2"/>
  <c r="C175" i="2"/>
  <c r="C174" i="2"/>
  <c r="C173" i="2"/>
  <c r="C172" i="2"/>
  <c r="C171" i="2"/>
  <c r="C170" i="2"/>
  <c r="C169" i="2"/>
  <c r="C168" i="2"/>
  <c r="C167" i="2"/>
  <c r="C166" i="2"/>
  <c r="C165" i="2"/>
  <c r="C164" i="2"/>
  <c r="C163" i="2"/>
  <c r="C162" i="2"/>
  <c r="C161" i="2"/>
  <c r="C160" i="2"/>
  <c r="C159" i="2"/>
  <c r="C158" i="2"/>
  <c r="C157" i="2"/>
  <c r="C156" i="2"/>
  <c r="C155" i="2"/>
  <c r="C154" i="2"/>
  <c r="C153" i="2"/>
  <c r="C152" i="2"/>
  <c r="C151" i="2"/>
  <c r="C150" i="2"/>
  <c r="C149" i="2"/>
  <c r="C148" i="2"/>
  <c r="C147" i="2"/>
  <c r="C146" i="2"/>
  <c r="C145" i="2"/>
  <c r="C144" i="2"/>
  <c r="C143" i="2"/>
  <c r="C142" i="2"/>
  <c r="C141" i="2"/>
  <c r="C140" i="2"/>
  <c r="C139" i="2"/>
  <c r="C138" i="2"/>
  <c r="C137" i="2"/>
  <c r="C136" i="2"/>
  <c r="C135" i="2"/>
  <c r="C134" i="2"/>
  <c r="C133" i="2"/>
  <c r="C132" i="2"/>
  <c r="C131" i="2"/>
  <c r="C130" i="2"/>
  <c r="C129" i="2"/>
  <c r="C128" i="2"/>
  <c r="C127" i="2"/>
  <c r="C126" i="2"/>
  <c r="C125" i="2"/>
  <c r="C124" i="2"/>
  <c r="C123" i="2"/>
  <c r="C122" i="2"/>
  <c r="C121" i="2"/>
  <c r="C120" i="2"/>
  <c r="C119" i="2"/>
  <c r="C118" i="2"/>
  <c r="C117" i="2"/>
  <c r="C116" i="2"/>
  <c r="C115" i="2"/>
  <c r="C114" i="2"/>
  <c r="C113" i="2"/>
  <c r="C112" i="2"/>
  <c r="C111" i="2"/>
  <c r="C110" i="2"/>
  <c r="C109" i="2"/>
  <c r="C108" i="2"/>
  <c r="C107" i="2"/>
  <c r="C106" i="2"/>
  <c r="C105" i="2"/>
  <c r="C104" i="2"/>
  <c r="C103" i="2"/>
  <c r="C102" i="2"/>
  <c r="C101" i="2"/>
  <c r="C100" i="2"/>
  <c r="C99" i="2"/>
  <c r="C98" i="2"/>
  <c r="C97" i="2"/>
  <c r="C96" i="2"/>
  <c r="C95" i="2"/>
  <c r="C94" i="2"/>
  <c r="C93" i="2"/>
  <c r="C92" i="2"/>
  <c r="C91" i="2"/>
  <c r="C90" i="2"/>
  <c r="C89" i="2"/>
  <c r="C88" i="2"/>
  <c r="C87" i="2"/>
  <c r="C86" i="2"/>
  <c r="C85" i="2"/>
  <c r="C84" i="2"/>
  <c r="C83" i="2"/>
  <c r="C82" i="2"/>
  <c r="C81" i="2"/>
  <c r="C80" i="2"/>
  <c r="C79" i="2"/>
  <c r="C78" i="2"/>
  <c r="C77" i="2"/>
  <c r="C76" i="2"/>
  <c r="C75" i="2"/>
  <c r="C74" i="2"/>
  <c r="C73" i="2"/>
  <c r="C72" i="2"/>
  <c r="C71" i="2"/>
  <c r="C70" i="2"/>
  <c r="C69" i="2"/>
  <c r="C68" i="2"/>
  <c r="C67" i="2"/>
  <c r="C66" i="2"/>
  <c r="C65" i="2"/>
  <c r="C64" i="2"/>
  <c r="C63" i="2"/>
  <c r="C62" i="2"/>
  <c r="C61" i="2"/>
  <c r="C60" i="2"/>
  <c r="C59" i="2"/>
  <c r="C58" i="2"/>
  <c r="C57" i="2"/>
  <c r="C56" i="2"/>
  <c r="C55" i="2"/>
  <c r="C54" i="2"/>
  <c r="C53" i="2"/>
  <c r="C52" i="2"/>
  <c r="C51" i="2"/>
  <c r="C50" i="2"/>
  <c r="C49" i="2"/>
  <c r="C48" i="2"/>
  <c r="C47" i="2"/>
  <c r="C46" i="2"/>
  <c r="C45" i="2"/>
  <c r="C44" i="2"/>
  <c r="C43" i="2"/>
  <c r="C42" i="2"/>
  <c r="C41" i="2"/>
  <c r="C40" i="2"/>
  <c r="C39" i="2"/>
  <c r="C38" i="2"/>
  <c r="C37" i="2"/>
  <c r="C36" i="2"/>
  <c r="C35" i="2"/>
  <c r="C34" i="2"/>
  <c r="C33" i="2"/>
  <c r="C32" i="2"/>
  <c r="C31" i="2"/>
  <c r="C30" i="2"/>
  <c r="C29" i="2"/>
  <c r="C28" i="2"/>
  <c r="C27" i="2"/>
  <c r="C26" i="2"/>
  <c r="C25" i="2"/>
  <c r="C24" i="2"/>
  <c r="C23" i="2"/>
  <c r="C22" i="2"/>
  <c r="C21" i="2"/>
  <c r="C20" i="2"/>
  <c r="C19" i="2"/>
  <c r="C18" i="2"/>
  <c r="C17" i="2"/>
  <c r="C16" i="2"/>
  <c r="C15" i="2"/>
  <c r="C14" i="2"/>
  <c r="C13" i="2"/>
  <c r="C12" i="2"/>
  <c r="C11" i="2"/>
  <c r="C10" i="2"/>
  <c r="C9" i="2"/>
  <c r="C8" i="2"/>
  <c r="C7" i="2"/>
  <c r="C6" i="2"/>
  <c r="C5" i="2"/>
  <c r="C4" i="2"/>
  <c r="X125" i="2" l="1"/>
  <c r="X149" i="2"/>
  <c r="X181" i="2"/>
  <c r="X237" i="2"/>
  <c r="V285" i="2"/>
  <c r="X285" i="2" s="1"/>
  <c r="V209" i="2"/>
  <c r="X209" i="2" s="1"/>
  <c r="V61" i="2"/>
  <c r="X61" i="2" s="1"/>
  <c r="V141" i="2"/>
  <c r="X141" i="2" s="1"/>
  <c r="V309" i="2"/>
  <c r="X309" i="2" s="1"/>
  <c r="U6" i="2"/>
  <c r="V6" i="2" s="1"/>
  <c r="X6" i="2" s="1"/>
  <c r="U14" i="2"/>
  <c r="V14" i="2" s="1"/>
  <c r="X14" i="2" s="1"/>
  <c r="U22" i="2"/>
  <c r="V22" i="2" s="1"/>
  <c r="X22" i="2" s="1"/>
  <c r="U30" i="2"/>
  <c r="V30" i="2" s="1"/>
  <c r="X30" i="2" s="1"/>
  <c r="U38" i="2"/>
  <c r="V38" i="2" s="1"/>
  <c r="X38" i="2" s="1"/>
  <c r="U46" i="2"/>
  <c r="V46" i="2" s="1"/>
  <c r="X46" i="2" s="1"/>
  <c r="U54" i="2"/>
  <c r="V54" i="2" s="1"/>
  <c r="X54" i="2" s="1"/>
  <c r="U62" i="2"/>
  <c r="V62" i="2" s="1"/>
  <c r="X62" i="2" s="1"/>
  <c r="U70" i="2"/>
  <c r="V70" i="2" s="1"/>
  <c r="X70" i="2" s="1"/>
  <c r="U78" i="2"/>
  <c r="V78" i="2" s="1"/>
  <c r="X78" i="2" s="1"/>
  <c r="U86" i="2"/>
  <c r="V86" i="2" s="1"/>
  <c r="X86" i="2" s="1"/>
  <c r="U94" i="2"/>
  <c r="V94" i="2" s="1"/>
  <c r="X94" i="2" s="1"/>
  <c r="U102" i="2"/>
  <c r="V102" i="2" s="1"/>
  <c r="X102" i="2" s="1"/>
  <c r="U110" i="2"/>
  <c r="V110" i="2" s="1"/>
  <c r="X110" i="2" s="1"/>
  <c r="U118" i="2"/>
  <c r="V118" i="2" s="1"/>
  <c r="X118" i="2" s="1"/>
  <c r="U126" i="2"/>
  <c r="V126" i="2" s="1"/>
  <c r="X126" i="2" s="1"/>
  <c r="U134" i="2"/>
  <c r="V134" i="2" s="1"/>
  <c r="X134" i="2" s="1"/>
  <c r="U142" i="2"/>
  <c r="V142" i="2" s="1"/>
  <c r="X142" i="2" s="1"/>
  <c r="U150" i="2"/>
  <c r="V150" i="2" s="1"/>
  <c r="X150" i="2" s="1"/>
  <c r="U158" i="2"/>
  <c r="V158" i="2" s="1"/>
  <c r="X158" i="2" s="1"/>
  <c r="U166" i="2"/>
  <c r="V166" i="2" s="1"/>
  <c r="X166" i="2" s="1"/>
  <c r="U174" i="2"/>
  <c r="V174" i="2" s="1"/>
  <c r="X174" i="2" s="1"/>
  <c r="U182" i="2"/>
  <c r="V182" i="2" s="1"/>
  <c r="X182" i="2" s="1"/>
  <c r="U190" i="2"/>
  <c r="V190" i="2" s="1"/>
  <c r="X190" i="2" s="1"/>
  <c r="U198" i="2"/>
  <c r="V198" i="2" s="1"/>
  <c r="X198" i="2" s="1"/>
  <c r="U206" i="2"/>
  <c r="V206" i="2" s="1"/>
  <c r="X206" i="2" s="1"/>
  <c r="U214" i="2"/>
  <c r="V214" i="2" s="1"/>
  <c r="X214" i="2" s="1"/>
  <c r="U222" i="2"/>
  <c r="V222" i="2" s="1"/>
  <c r="X222" i="2" s="1"/>
  <c r="U230" i="2"/>
  <c r="V230" i="2" s="1"/>
  <c r="X230" i="2" s="1"/>
  <c r="U238" i="2"/>
  <c r="V238" i="2" s="1"/>
  <c r="X238" i="2" s="1"/>
  <c r="U246" i="2"/>
  <c r="V246" i="2" s="1"/>
  <c r="X246" i="2" s="1"/>
  <c r="U254" i="2"/>
  <c r="V254" i="2" s="1"/>
  <c r="X254" i="2" s="1"/>
  <c r="U262" i="2"/>
  <c r="V262" i="2" s="1"/>
  <c r="X262" i="2" s="1"/>
  <c r="U270" i="2"/>
  <c r="V270" i="2" s="1"/>
  <c r="X270" i="2" s="1"/>
  <c r="U278" i="2"/>
  <c r="V278" i="2" s="1"/>
  <c r="X278" i="2" s="1"/>
  <c r="U286" i="2"/>
  <c r="V286" i="2" s="1"/>
  <c r="X286" i="2" s="1"/>
  <c r="U294" i="2"/>
  <c r="V294" i="2" s="1"/>
  <c r="X294" i="2" s="1"/>
  <c r="U302" i="2"/>
  <c r="V302" i="2" s="1"/>
  <c r="X302" i="2" s="1"/>
  <c r="U310" i="2"/>
  <c r="V310" i="2" s="1"/>
  <c r="X310" i="2" s="1"/>
  <c r="U318" i="2"/>
  <c r="V318" i="2" s="1"/>
  <c r="X318" i="2" s="1"/>
  <c r="U326" i="2"/>
  <c r="V326" i="2" s="1"/>
  <c r="X326" i="2" s="1"/>
  <c r="U334" i="2"/>
  <c r="V334" i="2" s="1"/>
  <c r="X334" i="2" s="1"/>
  <c r="U342" i="2"/>
  <c r="V342" i="2" s="1"/>
  <c r="X342" i="2" s="1"/>
  <c r="U350" i="2"/>
  <c r="V350" i="2" s="1"/>
  <c r="X350" i="2" s="1"/>
  <c r="U358" i="2"/>
  <c r="V358" i="2" s="1"/>
  <c r="X358" i="2" s="1"/>
  <c r="U366" i="2"/>
  <c r="V366" i="2" s="1"/>
  <c r="X366" i="2" s="1"/>
  <c r="U374" i="2"/>
  <c r="V374" i="2" s="1"/>
  <c r="X374" i="2" s="1"/>
  <c r="U382" i="2"/>
  <c r="V382" i="2" s="1"/>
  <c r="X382" i="2" s="1"/>
  <c r="U390" i="2"/>
  <c r="V390" i="2" s="1"/>
  <c r="X390" i="2" s="1"/>
  <c r="U398" i="2"/>
  <c r="V398" i="2" s="1"/>
  <c r="X398" i="2" s="1"/>
  <c r="U406" i="2"/>
  <c r="V406" i="2" s="1"/>
  <c r="X406" i="2" s="1"/>
  <c r="U414" i="2"/>
  <c r="V414" i="2" s="1"/>
  <c r="X414" i="2" s="1"/>
  <c r="U422" i="2"/>
  <c r="V422" i="2" s="1"/>
  <c r="X422" i="2" s="1"/>
  <c r="U430" i="2"/>
  <c r="V430" i="2" s="1"/>
  <c r="X430" i="2" s="1"/>
  <c r="U438" i="2"/>
  <c r="V438" i="2" s="1"/>
  <c r="X438" i="2" s="1"/>
  <c r="U446" i="2"/>
  <c r="V446" i="2" s="1"/>
  <c r="X446" i="2" s="1"/>
  <c r="U454" i="2"/>
  <c r="V454" i="2" s="1"/>
  <c r="X454" i="2" s="1"/>
  <c r="U462" i="2"/>
  <c r="V462" i="2" s="1"/>
  <c r="X462" i="2" s="1"/>
  <c r="U470" i="2"/>
  <c r="V470" i="2" s="1"/>
  <c r="X470" i="2" s="1"/>
  <c r="U478" i="2"/>
  <c r="V478" i="2" s="1"/>
  <c r="X478" i="2" s="1"/>
  <c r="U486" i="2"/>
  <c r="V486" i="2" s="1"/>
  <c r="X486" i="2" s="1"/>
  <c r="U494" i="2"/>
  <c r="V494" i="2" s="1"/>
  <c r="X494" i="2" s="1"/>
  <c r="U502" i="2"/>
  <c r="V502" i="2" s="1"/>
  <c r="X502" i="2" s="1"/>
  <c r="U510" i="2"/>
  <c r="V510" i="2" s="1"/>
  <c r="X510" i="2" s="1"/>
  <c r="U518" i="2"/>
  <c r="V518" i="2" s="1"/>
  <c r="X518" i="2" s="1"/>
  <c r="U526" i="2"/>
  <c r="V526" i="2" s="1"/>
  <c r="X526" i="2" s="1"/>
  <c r="U534" i="2"/>
  <c r="V534" i="2" s="1"/>
  <c r="X534" i="2" s="1"/>
  <c r="U542" i="2"/>
  <c r="V542" i="2" s="1"/>
  <c r="X542" i="2" s="1"/>
  <c r="U550" i="2"/>
  <c r="V550" i="2" s="1"/>
  <c r="X550" i="2" s="1"/>
  <c r="U558" i="2"/>
  <c r="V558" i="2" s="1"/>
  <c r="X558" i="2" s="1"/>
  <c r="U566" i="2"/>
  <c r="V566" i="2" s="1"/>
  <c r="X566" i="2" s="1"/>
  <c r="U574" i="2"/>
  <c r="V574" i="2" s="1"/>
  <c r="X574" i="2" s="1"/>
  <c r="U582" i="2"/>
  <c r="V582" i="2" s="1"/>
  <c r="X582" i="2" s="1"/>
  <c r="U590" i="2"/>
  <c r="V590" i="2" s="1"/>
  <c r="X590" i="2" s="1"/>
  <c r="U598" i="2"/>
  <c r="V598" i="2" s="1"/>
  <c r="X598" i="2" s="1"/>
  <c r="U606" i="2"/>
  <c r="V606" i="2" s="1"/>
  <c r="X606" i="2" s="1"/>
  <c r="U614" i="2"/>
  <c r="V614" i="2" s="1"/>
  <c r="X614" i="2" s="1"/>
  <c r="U622" i="2"/>
  <c r="V622" i="2" s="1"/>
  <c r="X622" i="2" s="1"/>
  <c r="U630" i="2"/>
  <c r="V630" i="2" s="1"/>
  <c r="X630" i="2" s="1"/>
  <c r="U638" i="2"/>
  <c r="V638" i="2" s="1"/>
  <c r="X638" i="2" s="1"/>
  <c r="U646" i="2"/>
  <c r="V646" i="2" s="1"/>
  <c r="X646" i="2" s="1"/>
  <c r="U654" i="2"/>
  <c r="V654" i="2" s="1"/>
  <c r="X654" i="2" s="1"/>
  <c r="U662" i="2"/>
  <c r="V662" i="2" s="1"/>
  <c r="X662" i="2" s="1"/>
  <c r="U670" i="2"/>
  <c r="V670" i="2" s="1"/>
  <c r="X670" i="2" s="1"/>
  <c r="U678" i="2"/>
  <c r="V678" i="2" s="1"/>
  <c r="X678" i="2" s="1"/>
  <c r="U686" i="2"/>
  <c r="V686" i="2" s="1"/>
  <c r="X686" i="2" s="1"/>
  <c r="U694" i="2"/>
  <c r="V694" i="2" s="1"/>
  <c r="X694" i="2" s="1"/>
  <c r="U702" i="2"/>
  <c r="V702" i="2" s="1"/>
  <c r="X702" i="2" s="1"/>
  <c r="U710" i="2"/>
  <c r="V710" i="2" s="1"/>
  <c r="X710" i="2" s="1"/>
  <c r="U718" i="2"/>
  <c r="V718" i="2" s="1"/>
  <c r="X718" i="2" s="1"/>
  <c r="U726" i="2"/>
  <c r="V726" i="2" s="1"/>
  <c r="X726" i="2" s="1"/>
  <c r="U734" i="2"/>
  <c r="V734" i="2" s="1"/>
  <c r="X734" i="2" s="1"/>
  <c r="U742" i="2"/>
  <c r="V742" i="2" s="1"/>
  <c r="X742" i="2" s="1"/>
  <c r="U750" i="2"/>
  <c r="V750" i="2" s="1"/>
  <c r="X750" i="2" s="1"/>
  <c r="U758" i="2"/>
  <c r="V758" i="2" s="1"/>
  <c r="X758" i="2" s="1"/>
  <c r="U766" i="2"/>
  <c r="V766" i="2" s="1"/>
  <c r="X766" i="2" s="1"/>
  <c r="U774" i="2"/>
  <c r="V774" i="2" s="1"/>
  <c r="X774" i="2" s="1"/>
  <c r="U782" i="2"/>
  <c r="V782" i="2" s="1"/>
  <c r="X782" i="2" s="1"/>
  <c r="U790" i="2"/>
  <c r="V790" i="2" s="1"/>
  <c r="X790" i="2" s="1"/>
  <c r="U798" i="2"/>
  <c r="V798" i="2" s="1"/>
  <c r="X798" i="2" s="1"/>
  <c r="U806" i="2"/>
  <c r="V806" i="2" s="1"/>
  <c r="X806" i="2" s="1"/>
  <c r="U814" i="2"/>
  <c r="V814" i="2" s="1"/>
  <c r="X814" i="2" s="1"/>
  <c r="U822" i="2"/>
  <c r="V822" i="2" s="1"/>
  <c r="X822" i="2" s="1"/>
  <c r="U830" i="2"/>
  <c r="V830" i="2" s="1"/>
  <c r="X830" i="2" s="1"/>
  <c r="U838" i="2"/>
  <c r="V838" i="2" s="1"/>
  <c r="X838" i="2" s="1"/>
  <c r="U7" i="2"/>
  <c r="V7" i="2" s="1"/>
  <c r="X7" i="2" s="1"/>
  <c r="U15" i="2"/>
  <c r="V15" i="2" s="1"/>
  <c r="X15" i="2" s="1"/>
  <c r="U23" i="2"/>
  <c r="V23" i="2" s="1"/>
  <c r="X23" i="2" s="1"/>
  <c r="U31" i="2"/>
  <c r="V31" i="2" s="1"/>
  <c r="X31" i="2" s="1"/>
  <c r="U39" i="2"/>
  <c r="V39" i="2" s="1"/>
  <c r="X39" i="2" s="1"/>
  <c r="U47" i="2"/>
  <c r="V47" i="2" s="1"/>
  <c r="X47" i="2" s="1"/>
  <c r="U55" i="2"/>
  <c r="V55" i="2" s="1"/>
  <c r="X55" i="2" s="1"/>
  <c r="U63" i="2"/>
  <c r="V63" i="2" s="1"/>
  <c r="X63" i="2" s="1"/>
  <c r="U71" i="2"/>
  <c r="V71" i="2" s="1"/>
  <c r="X71" i="2" s="1"/>
  <c r="U79" i="2"/>
  <c r="V79" i="2" s="1"/>
  <c r="X79" i="2" s="1"/>
  <c r="U87" i="2"/>
  <c r="V87" i="2" s="1"/>
  <c r="X87" i="2" s="1"/>
  <c r="U95" i="2"/>
  <c r="V95" i="2" s="1"/>
  <c r="X95" i="2" s="1"/>
  <c r="U103" i="2"/>
  <c r="V103" i="2" s="1"/>
  <c r="X103" i="2" s="1"/>
  <c r="U111" i="2"/>
  <c r="V111" i="2" s="1"/>
  <c r="X111" i="2" s="1"/>
  <c r="U119" i="2"/>
  <c r="V119" i="2" s="1"/>
  <c r="X119" i="2" s="1"/>
  <c r="U127" i="2"/>
  <c r="V127" i="2" s="1"/>
  <c r="X127" i="2" s="1"/>
  <c r="U135" i="2"/>
  <c r="V135" i="2" s="1"/>
  <c r="X135" i="2" s="1"/>
  <c r="U143" i="2"/>
  <c r="V143" i="2" s="1"/>
  <c r="X143" i="2" s="1"/>
  <c r="U151" i="2"/>
  <c r="V151" i="2" s="1"/>
  <c r="X151" i="2" s="1"/>
  <c r="U159" i="2"/>
  <c r="V159" i="2" s="1"/>
  <c r="X159" i="2" s="1"/>
  <c r="U167" i="2"/>
  <c r="V167" i="2" s="1"/>
  <c r="X167" i="2" s="1"/>
  <c r="U175" i="2"/>
  <c r="V175" i="2" s="1"/>
  <c r="X175" i="2" s="1"/>
  <c r="U183" i="2"/>
  <c r="V183" i="2" s="1"/>
  <c r="X183" i="2" s="1"/>
  <c r="U191" i="2"/>
  <c r="V191" i="2" s="1"/>
  <c r="X191" i="2" s="1"/>
  <c r="U199" i="2"/>
  <c r="V199" i="2" s="1"/>
  <c r="X199" i="2" s="1"/>
  <c r="U207" i="2"/>
  <c r="V207" i="2" s="1"/>
  <c r="X207" i="2" s="1"/>
  <c r="U215" i="2"/>
  <c r="V215" i="2" s="1"/>
  <c r="X215" i="2" s="1"/>
  <c r="U223" i="2"/>
  <c r="V223" i="2" s="1"/>
  <c r="X223" i="2" s="1"/>
  <c r="U231" i="2"/>
  <c r="V231" i="2" s="1"/>
  <c r="X231" i="2" s="1"/>
  <c r="U239" i="2"/>
  <c r="V239" i="2" s="1"/>
  <c r="X239" i="2" s="1"/>
  <c r="U247" i="2"/>
  <c r="V247" i="2" s="1"/>
  <c r="X247" i="2" s="1"/>
  <c r="U255" i="2"/>
  <c r="V255" i="2" s="1"/>
  <c r="X255" i="2" s="1"/>
  <c r="U263" i="2"/>
  <c r="V263" i="2" s="1"/>
  <c r="X263" i="2" s="1"/>
  <c r="U271" i="2"/>
  <c r="V271" i="2" s="1"/>
  <c r="X271" i="2" s="1"/>
  <c r="U279" i="2"/>
  <c r="V279" i="2" s="1"/>
  <c r="X279" i="2" s="1"/>
  <c r="U287" i="2"/>
  <c r="V287" i="2" s="1"/>
  <c r="X287" i="2" s="1"/>
  <c r="U295" i="2"/>
  <c r="V295" i="2" s="1"/>
  <c r="X295" i="2" s="1"/>
  <c r="U303" i="2"/>
  <c r="V303" i="2" s="1"/>
  <c r="X303" i="2" s="1"/>
  <c r="U311" i="2"/>
  <c r="V311" i="2" s="1"/>
  <c r="X311" i="2" s="1"/>
  <c r="U319" i="2"/>
  <c r="V319" i="2" s="1"/>
  <c r="X319" i="2" s="1"/>
  <c r="U327" i="2"/>
  <c r="V327" i="2" s="1"/>
  <c r="X327" i="2" s="1"/>
  <c r="U335" i="2"/>
  <c r="V335" i="2" s="1"/>
  <c r="X335" i="2" s="1"/>
  <c r="U343" i="2"/>
  <c r="V343" i="2" s="1"/>
  <c r="X343" i="2" s="1"/>
  <c r="U351" i="2"/>
  <c r="V351" i="2" s="1"/>
  <c r="X351" i="2" s="1"/>
  <c r="U359" i="2"/>
  <c r="V359" i="2" s="1"/>
  <c r="X359" i="2" s="1"/>
  <c r="U367" i="2"/>
  <c r="V367" i="2" s="1"/>
  <c r="X367" i="2" s="1"/>
  <c r="U375" i="2"/>
  <c r="V375" i="2" s="1"/>
  <c r="X375" i="2" s="1"/>
  <c r="U383" i="2"/>
  <c r="V383" i="2" s="1"/>
  <c r="X383" i="2" s="1"/>
  <c r="U391" i="2"/>
  <c r="V391" i="2" s="1"/>
  <c r="X391" i="2" s="1"/>
  <c r="U399" i="2"/>
  <c r="V399" i="2" s="1"/>
  <c r="X399" i="2" s="1"/>
  <c r="U407" i="2"/>
  <c r="V407" i="2" s="1"/>
  <c r="X407" i="2" s="1"/>
  <c r="U415" i="2"/>
  <c r="V415" i="2" s="1"/>
  <c r="X415" i="2" s="1"/>
  <c r="U423" i="2"/>
  <c r="V423" i="2" s="1"/>
  <c r="X423" i="2" s="1"/>
  <c r="U431" i="2"/>
  <c r="V431" i="2" s="1"/>
  <c r="X431" i="2" s="1"/>
  <c r="U10" i="2"/>
  <c r="V10" i="2" s="1"/>
  <c r="X10" i="2" s="1"/>
  <c r="U18" i="2"/>
  <c r="V18" i="2" s="1"/>
  <c r="X18" i="2" s="1"/>
  <c r="U26" i="2"/>
  <c r="V26" i="2" s="1"/>
  <c r="X26" i="2" s="1"/>
  <c r="U34" i="2"/>
  <c r="V34" i="2" s="1"/>
  <c r="X34" i="2" s="1"/>
  <c r="U42" i="2"/>
  <c r="V42" i="2" s="1"/>
  <c r="X42" i="2" s="1"/>
  <c r="U50" i="2"/>
  <c r="V50" i="2" s="1"/>
  <c r="X50" i="2" s="1"/>
  <c r="U58" i="2"/>
  <c r="V58" i="2" s="1"/>
  <c r="X58" i="2" s="1"/>
  <c r="U66" i="2"/>
  <c r="V66" i="2" s="1"/>
  <c r="X66" i="2" s="1"/>
  <c r="U74" i="2"/>
  <c r="V74" i="2" s="1"/>
  <c r="X74" i="2" s="1"/>
  <c r="U82" i="2"/>
  <c r="V82" i="2" s="1"/>
  <c r="X82" i="2" s="1"/>
  <c r="U90" i="2"/>
  <c r="V90" i="2" s="1"/>
  <c r="X90" i="2" s="1"/>
  <c r="U98" i="2"/>
  <c r="V98" i="2" s="1"/>
  <c r="X98" i="2" s="1"/>
  <c r="U106" i="2"/>
  <c r="V106" i="2" s="1"/>
  <c r="X106" i="2" s="1"/>
  <c r="U114" i="2"/>
  <c r="V114" i="2" s="1"/>
  <c r="X114" i="2" s="1"/>
  <c r="U122" i="2"/>
  <c r="V122" i="2" s="1"/>
  <c r="X122" i="2" s="1"/>
  <c r="U130" i="2"/>
  <c r="V130" i="2" s="1"/>
  <c r="X130" i="2" s="1"/>
  <c r="U138" i="2"/>
  <c r="V138" i="2" s="1"/>
  <c r="X138" i="2" s="1"/>
  <c r="U146" i="2"/>
  <c r="V146" i="2" s="1"/>
  <c r="X146" i="2" s="1"/>
  <c r="U154" i="2"/>
  <c r="V154" i="2" s="1"/>
  <c r="X154" i="2" s="1"/>
  <c r="U162" i="2"/>
  <c r="V162" i="2" s="1"/>
  <c r="X162" i="2" s="1"/>
  <c r="U170" i="2"/>
  <c r="V170" i="2" s="1"/>
  <c r="X170" i="2" s="1"/>
  <c r="U178" i="2"/>
  <c r="V178" i="2" s="1"/>
  <c r="X178" i="2" s="1"/>
  <c r="U186" i="2"/>
  <c r="V186" i="2" s="1"/>
  <c r="X186" i="2" s="1"/>
  <c r="U194" i="2"/>
  <c r="V194" i="2" s="1"/>
  <c r="X194" i="2" s="1"/>
  <c r="U202" i="2"/>
  <c r="V202" i="2" s="1"/>
  <c r="X202" i="2" s="1"/>
  <c r="U210" i="2"/>
  <c r="V210" i="2" s="1"/>
  <c r="X210" i="2" s="1"/>
  <c r="U218" i="2"/>
  <c r="V218" i="2" s="1"/>
  <c r="X218" i="2" s="1"/>
  <c r="U226" i="2"/>
  <c r="V226" i="2" s="1"/>
  <c r="X226" i="2" s="1"/>
  <c r="U234" i="2"/>
  <c r="V234" i="2" s="1"/>
  <c r="X234" i="2" s="1"/>
  <c r="U242" i="2"/>
  <c r="V242" i="2" s="1"/>
  <c r="X242" i="2" s="1"/>
  <c r="U250" i="2"/>
  <c r="V250" i="2" s="1"/>
  <c r="X250" i="2" s="1"/>
  <c r="U258" i="2"/>
  <c r="V258" i="2" s="1"/>
  <c r="X258" i="2" s="1"/>
  <c r="U266" i="2"/>
  <c r="V266" i="2" s="1"/>
  <c r="X266" i="2" s="1"/>
  <c r="U274" i="2"/>
  <c r="V274" i="2" s="1"/>
  <c r="X274" i="2" s="1"/>
  <c r="U282" i="2"/>
  <c r="V282" i="2" s="1"/>
  <c r="X282" i="2" s="1"/>
  <c r="U290" i="2"/>
  <c r="V290" i="2" s="1"/>
  <c r="X290" i="2" s="1"/>
  <c r="U298" i="2"/>
  <c r="V298" i="2" s="1"/>
  <c r="X298" i="2" s="1"/>
  <c r="U306" i="2"/>
  <c r="V306" i="2" s="1"/>
  <c r="X306" i="2" s="1"/>
  <c r="U314" i="2"/>
  <c r="V314" i="2" s="1"/>
  <c r="X314" i="2" s="1"/>
  <c r="U322" i="2"/>
  <c r="V322" i="2" s="1"/>
  <c r="X322" i="2" s="1"/>
  <c r="U330" i="2"/>
  <c r="V330" i="2" s="1"/>
  <c r="X330" i="2" s="1"/>
  <c r="U338" i="2"/>
  <c r="V338" i="2" s="1"/>
  <c r="X338" i="2" s="1"/>
  <c r="U346" i="2"/>
  <c r="V346" i="2" s="1"/>
  <c r="X346" i="2" s="1"/>
  <c r="U354" i="2"/>
  <c r="V354" i="2" s="1"/>
  <c r="X354" i="2" s="1"/>
  <c r="U362" i="2"/>
  <c r="V362" i="2" s="1"/>
  <c r="X362" i="2" s="1"/>
  <c r="U370" i="2"/>
  <c r="V370" i="2" s="1"/>
  <c r="X370" i="2" s="1"/>
  <c r="U378" i="2"/>
  <c r="V378" i="2" s="1"/>
  <c r="X378" i="2" s="1"/>
  <c r="U386" i="2"/>
  <c r="V386" i="2" s="1"/>
  <c r="X386" i="2" s="1"/>
  <c r="U394" i="2"/>
  <c r="V394" i="2" s="1"/>
  <c r="X394" i="2" s="1"/>
  <c r="U402" i="2"/>
  <c r="V402" i="2" s="1"/>
  <c r="X402" i="2" s="1"/>
  <c r="U410" i="2"/>
  <c r="V410" i="2" s="1"/>
  <c r="X410" i="2" s="1"/>
  <c r="U418" i="2"/>
  <c r="V418" i="2" s="1"/>
  <c r="X418" i="2" s="1"/>
  <c r="U426" i="2"/>
  <c r="V426" i="2" s="1"/>
  <c r="X426" i="2" s="1"/>
  <c r="U434" i="2"/>
  <c r="V434" i="2" s="1"/>
  <c r="X434" i="2" s="1"/>
  <c r="U442" i="2"/>
  <c r="V442" i="2" s="1"/>
  <c r="X442" i="2" s="1"/>
  <c r="U450" i="2"/>
  <c r="V450" i="2" s="1"/>
  <c r="X450" i="2" s="1"/>
  <c r="U458" i="2"/>
  <c r="V458" i="2" s="1"/>
  <c r="X458" i="2" s="1"/>
  <c r="U466" i="2"/>
  <c r="V466" i="2" s="1"/>
  <c r="X466" i="2" s="1"/>
  <c r="U474" i="2"/>
  <c r="V474" i="2" s="1"/>
  <c r="X474" i="2" s="1"/>
  <c r="U482" i="2"/>
  <c r="V482" i="2" s="1"/>
  <c r="X482" i="2" s="1"/>
  <c r="U490" i="2"/>
  <c r="V490" i="2" s="1"/>
  <c r="X490" i="2" s="1"/>
  <c r="U498" i="2"/>
  <c r="V498" i="2" s="1"/>
  <c r="X498" i="2" s="1"/>
  <c r="U506" i="2"/>
  <c r="V506" i="2" s="1"/>
  <c r="X506" i="2" s="1"/>
  <c r="U514" i="2"/>
  <c r="V514" i="2" s="1"/>
  <c r="X514" i="2" s="1"/>
  <c r="U522" i="2"/>
  <c r="V522" i="2" s="1"/>
  <c r="X522" i="2" s="1"/>
  <c r="U530" i="2"/>
  <c r="V530" i="2" s="1"/>
  <c r="X530" i="2" s="1"/>
  <c r="U538" i="2"/>
  <c r="V538" i="2" s="1"/>
  <c r="X538" i="2" s="1"/>
  <c r="U546" i="2"/>
  <c r="V546" i="2" s="1"/>
  <c r="X546" i="2" s="1"/>
  <c r="U554" i="2"/>
  <c r="V554" i="2" s="1"/>
  <c r="X554" i="2" s="1"/>
  <c r="U562" i="2"/>
  <c r="V562" i="2" s="1"/>
  <c r="X562" i="2" s="1"/>
  <c r="U570" i="2"/>
  <c r="V570" i="2" s="1"/>
  <c r="X570" i="2" s="1"/>
  <c r="U578" i="2"/>
  <c r="V578" i="2" s="1"/>
  <c r="X578" i="2" s="1"/>
  <c r="U586" i="2"/>
  <c r="V586" i="2" s="1"/>
  <c r="X586" i="2" s="1"/>
  <c r="U594" i="2"/>
  <c r="V594" i="2" s="1"/>
  <c r="X594" i="2" s="1"/>
  <c r="U602" i="2"/>
  <c r="V602" i="2" s="1"/>
  <c r="X602" i="2" s="1"/>
  <c r="U610" i="2"/>
  <c r="V610" i="2" s="1"/>
  <c r="X610" i="2" s="1"/>
  <c r="U618" i="2"/>
  <c r="V618" i="2" s="1"/>
  <c r="X618" i="2" s="1"/>
  <c r="U626" i="2"/>
  <c r="V626" i="2" s="1"/>
  <c r="X626" i="2" s="1"/>
  <c r="U634" i="2"/>
  <c r="V634" i="2" s="1"/>
  <c r="X634" i="2" s="1"/>
  <c r="U642" i="2"/>
  <c r="V642" i="2" s="1"/>
  <c r="X642" i="2" s="1"/>
  <c r="U650" i="2"/>
  <c r="V650" i="2" s="1"/>
  <c r="X650" i="2" s="1"/>
  <c r="U658" i="2"/>
  <c r="V658" i="2" s="1"/>
  <c r="X658" i="2" s="1"/>
  <c r="U666" i="2"/>
  <c r="V666" i="2" s="1"/>
  <c r="X666" i="2" s="1"/>
  <c r="U674" i="2"/>
  <c r="V674" i="2" s="1"/>
  <c r="X674" i="2" s="1"/>
  <c r="U682" i="2"/>
  <c r="V682" i="2" s="1"/>
  <c r="X682" i="2" s="1"/>
  <c r="U690" i="2"/>
  <c r="V690" i="2" s="1"/>
  <c r="X690" i="2" s="1"/>
  <c r="U698" i="2"/>
  <c r="V698" i="2" s="1"/>
  <c r="X698" i="2" s="1"/>
  <c r="U706" i="2"/>
  <c r="V706" i="2" s="1"/>
  <c r="X706" i="2" s="1"/>
  <c r="U714" i="2"/>
  <c r="V714" i="2" s="1"/>
  <c r="X714" i="2" s="1"/>
  <c r="U722" i="2"/>
  <c r="V722" i="2" s="1"/>
  <c r="X722" i="2" s="1"/>
  <c r="U730" i="2"/>
  <c r="V730" i="2" s="1"/>
  <c r="X730" i="2" s="1"/>
  <c r="U738" i="2"/>
  <c r="V738" i="2" s="1"/>
  <c r="X738" i="2" s="1"/>
  <c r="U746" i="2"/>
  <c r="V746" i="2" s="1"/>
  <c r="X746" i="2" s="1"/>
  <c r="U754" i="2"/>
  <c r="V754" i="2" s="1"/>
  <c r="X754" i="2" s="1"/>
  <c r="U762" i="2"/>
  <c r="V762" i="2" s="1"/>
  <c r="X762" i="2" s="1"/>
  <c r="U770" i="2"/>
  <c r="V770" i="2" s="1"/>
  <c r="X770" i="2" s="1"/>
  <c r="U778" i="2"/>
  <c r="V778" i="2" s="1"/>
  <c r="X778" i="2" s="1"/>
  <c r="U786" i="2"/>
  <c r="V786" i="2" s="1"/>
  <c r="X786" i="2" s="1"/>
  <c r="U794" i="2"/>
  <c r="V794" i="2" s="1"/>
  <c r="X794" i="2" s="1"/>
  <c r="U802" i="2"/>
  <c r="V802" i="2" s="1"/>
  <c r="X802" i="2" s="1"/>
  <c r="U810" i="2"/>
  <c r="V810" i="2" s="1"/>
  <c r="X810" i="2" s="1"/>
  <c r="U818" i="2"/>
  <c r="V818" i="2" s="1"/>
  <c r="X818" i="2" s="1"/>
  <c r="U826" i="2"/>
  <c r="V826" i="2" s="1"/>
  <c r="X826" i="2" s="1"/>
  <c r="U834" i="2"/>
  <c r="V834" i="2" s="1"/>
  <c r="X834" i="2" s="1"/>
  <c r="U842" i="2"/>
  <c r="V842" i="2" s="1"/>
  <c r="X842" i="2" s="1"/>
  <c r="U850" i="2"/>
  <c r="V850" i="2" s="1"/>
  <c r="X850" i="2" s="1"/>
  <c r="U11" i="2"/>
  <c r="V11" i="2" s="1"/>
  <c r="X11" i="2" s="1"/>
  <c r="U19" i="2"/>
  <c r="V19" i="2" s="1"/>
  <c r="X19" i="2" s="1"/>
  <c r="U27" i="2"/>
  <c r="V27" i="2" s="1"/>
  <c r="X27" i="2" s="1"/>
  <c r="U35" i="2"/>
  <c r="V35" i="2" s="1"/>
  <c r="X35" i="2" s="1"/>
  <c r="U43" i="2"/>
  <c r="V43" i="2" s="1"/>
  <c r="X43" i="2" s="1"/>
  <c r="U51" i="2"/>
  <c r="V51" i="2" s="1"/>
  <c r="X51" i="2" s="1"/>
  <c r="U59" i="2"/>
  <c r="V59" i="2" s="1"/>
  <c r="X59" i="2" s="1"/>
  <c r="U67" i="2"/>
  <c r="V67" i="2" s="1"/>
  <c r="X67" i="2" s="1"/>
  <c r="U75" i="2"/>
  <c r="V75" i="2" s="1"/>
  <c r="X75" i="2" s="1"/>
  <c r="U83" i="2"/>
  <c r="V83" i="2" s="1"/>
  <c r="X83" i="2" s="1"/>
  <c r="U91" i="2"/>
  <c r="V91" i="2" s="1"/>
  <c r="X91" i="2" s="1"/>
  <c r="U99" i="2"/>
  <c r="V99" i="2" s="1"/>
  <c r="X99" i="2" s="1"/>
  <c r="U107" i="2"/>
  <c r="V107" i="2" s="1"/>
  <c r="X107" i="2" s="1"/>
  <c r="U115" i="2"/>
  <c r="V115" i="2" s="1"/>
  <c r="X115" i="2" s="1"/>
  <c r="U123" i="2"/>
  <c r="V123" i="2" s="1"/>
  <c r="X123" i="2" s="1"/>
  <c r="U131" i="2"/>
  <c r="V131" i="2" s="1"/>
  <c r="X131" i="2" s="1"/>
  <c r="U139" i="2"/>
  <c r="V139" i="2" s="1"/>
  <c r="X139" i="2" s="1"/>
  <c r="U147" i="2"/>
  <c r="V147" i="2" s="1"/>
  <c r="X147" i="2" s="1"/>
  <c r="U155" i="2"/>
  <c r="V155" i="2" s="1"/>
  <c r="X155" i="2" s="1"/>
  <c r="U163" i="2"/>
  <c r="V163" i="2" s="1"/>
  <c r="X163" i="2" s="1"/>
  <c r="U171" i="2"/>
  <c r="V171" i="2" s="1"/>
  <c r="X171" i="2" s="1"/>
  <c r="U179" i="2"/>
  <c r="V179" i="2" s="1"/>
  <c r="X179" i="2" s="1"/>
  <c r="U187" i="2"/>
  <c r="V187" i="2" s="1"/>
  <c r="X187" i="2" s="1"/>
  <c r="U195" i="2"/>
  <c r="V195" i="2" s="1"/>
  <c r="X195" i="2" s="1"/>
  <c r="U203" i="2"/>
  <c r="V203" i="2" s="1"/>
  <c r="X203" i="2" s="1"/>
  <c r="U211" i="2"/>
  <c r="V211" i="2" s="1"/>
  <c r="X211" i="2" s="1"/>
  <c r="U219" i="2"/>
  <c r="V219" i="2" s="1"/>
  <c r="X219" i="2" s="1"/>
  <c r="U227" i="2"/>
  <c r="V227" i="2" s="1"/>
  <c r="X227" i="2" s="1"/>
  <c r="U235" i="2"/>
  <c r="V235" i="2" s="1"/>
  <c r="X235" i="2" s="1"/>
  <c r="U243" i="2"/>
  <c r="V243" i="2" s="1"/>
  <c r="X243" i="2" s="1"/>
  <c r="U251" i="2"/>
  <c r="V251" i="2" s="1"/>
  <c r="X251" i="2" s="1"/>
  <c r="U259" i="2"/>
  <c r="V259" i="2" s="1"/>
  <c r="X259" i="2" s="1"/>
  <c r="U267" i="2"/>
  <c r="V267" i="2" s="1"/>
  <c r="X267" i="2" s="1"/>
  <c r="U275" i="2"/>
  <c r="V275" i="2" s="1"/>
  <c r="X275" i="2" s="1"/>
  <c r="V20" i="2"/>
  <c r="X20" i="2" s="1"/>
  <c r="V52" i="2"/>
  <c r="X52" i="2" s="1"/>
  <c r="V84" i="2"/>
  <c r="X84" i="2" s="1"/>
  <c r="U124" i="2"/>
  <c r="V124" i="2" s="1"/>
  <c r="X124" i="2" s="1"/>
  <c r="V148" i="2"/>
  <c r="X148" i="2" s="1"/>
  <c r="U156" i="2"/>
  <c r="V156" i="2" s="1"/>
  <c r="X156" i="2" s="1"/>
  <c r="V172" i="2"/>
  <c r="X172" i="2" s="1"/>
  <c r="U180" i="2"/>
  <c r="V180" i="2" s="1"/>
  <c r="X180" i="2" s="1"/>
  <c r="U188" i="2"/>
  <c r="V188" i="2" s="1"/>
  <c r="X188" i="2" s="1"/>
  <c r="U212" i="2"/>
  <c r="V212" i="2" s="1"/>
  <c r="X212" i="2" s="1"/>
  <c r="U220" i="2"/>
  <c r="V220" i="2" s="1"/>
  <c r="X220" i="2" s="1"/>
  <c r="V236" i="2"/>
  <c r="X236" i="2" s="1"/>
  <c r="U244" i="2"/>
  <c r="V244" i="2" s="1"/>
  <c r="X244" i="2" s="1"/>
  <c r="U252" i="2"/>
  <c r="V252" i="2" s="1"/>
  <c r="X252" i="2" s="1"/>
  <c r="U276" i="2"/>
  <c r="V276" i="2" s="1"/>
  <c r="X276" i="2" s="1"/>
  <c r="U284" i="2"/>
  <c r="V284" i="2" s="1"/>
  <c r="X284" i="2" s="1"/>
  <c r="V300" i="2"/>
  <c r="X300" i="2" s="1"/>
  <c r="U308" i="2"/>
  <c r="V308" i="2" s="1"/>
  <c r="X308" i="2" s="1"/>
  <c r="U316" i="2"/>
  <c r="V316" i="2" s="1"/>
  <c r="X316" i="2" s="1"/>
  <c r="U340" i="2"/>
  <c r="V340" i="2" s="1"/>
  <c r="X340" i="2" s="1"/>
  <c r="U348" i="2"/>
  <c r="V348" i="2" s="1"/>
  <c r="X348" i="2" s="1"/>
  <c r="V356" i="2"/>
  <c r="X356" i="2" s="1"/>
  <c r="V364" i="2"/>
  <c r="X364" i="2" s="1"/>
  <c r="U372" i="2"/>
  <c r="V372" i="2" s="1"/>
  <c r="X372" i="2" s="1"/>
  <c r="U380" i="2"/>
  <c r="V380" i="2" s="1"/>
  <c r="X380" i="2" s="1"/>
  <c r="U404" i="2"/>
  <c r="V404" i="2" s="1"/>
  <c r="X404" i="2" s="1"/>
  <c r="U412" i="2"/>
  <c r="V412" i="2" s="1"/>
  <c r="X412" i="2" s="1"/>
  <c r="U420" i="2"/>
  <c r="V420" i="2" s="1"/>
  <c r="X420" i="2" s="1"/>
  <c r="U428" i="2"/>
  <c r="V428" i="2" s="1"/>
  <c r="X428" i="2" s="1"/>
  <c r="U436" i="2"/>
  <c r="V436" i="2" s="1"/>
  <c r="X436" i="2" s="1"/>
  <c r="U444" i="2"/>
  <c r="V444" i="2" s="1"/>
  <c r="X444" i="2" s="1"/>
  <c r="U452" i="2"/>
  <c r="V452" i="2" s="1"/>
  <c r="X452" i="2" s="1"/>
  <c r="U460" i="2"/>
  <c r="V460" i="2" s="1"/>
  <c r="X460" i="2" s="1"/>
  <c r="U468" i="2"/>
  <c r="V468" i="2" s="1"/>
  <c r="X468" i="2" s="1"/>
  <c r="U476" i="2"/>
  <c r="V476" i="2" s="1"/>
  <c r="X476" i="2" s="1"/>
  <c r="U484" i="2"/>
  <c r="V484" i="2" s="1"/>
  <c r="X484" i="2" s="1"/>
  <c r="U492" i="2"/>
  <c r="V492" i="2" s="1"/>
  <c r="X492" i="2" s="1"/>
  <c r="U500" i="2"/>
  <c r="V500" i="2" s="1"/>
  <c r="X500" i="2" s="1"/>
  <c r="U508" i="2"/>
  <c r="V508" i="2" s="1"/>
  <c r="X508" i="2" s="1"/>
  <c r="U516" i="2"/>
  <c r="V516" i="2" s="1"/>
  <c r="X516" i="2" s="1"/>
  <c r="U524" i="2"/>
  <c r="V524" i="2" s="1"/>
  <c r="X524" i="2" s="1"/>
  <c r="U532" i="2"/>
  <c r="V532" i="2" s="1"/>
  <c r="X532" i="2" s="1"/>
  <c r="U540" i="2"/>
  <c r="V540" i="2" s="1"/>
  <c r="X540" i="2" s="1"/>
  <c r="U548" i="2"/>
  <c r="V548" i="2" s="1"/>
  <c r="X548" i="2" s="1"/>
  <c r="U556" i="2"/>
  <c r="V556" i="2" s="1"/>
  <c r="X556" i="2" s="1"/>
  <c r="U564" i="2"/>
  <c r="V564" i="2" s="1"/>
  <c r="X564" i="2" s="1"/>
  <c r="U572" i="2"/>
  <c r="V572" i="2" s="1"/>
  <c r="X572" i="2" s="1"/>
  <c r="U580" i="2"/>
  <c r="V580" i="2" s="1"/>
  <c r="X580" i="2" s="1"/>
  <c r="U588" i="2"/>
  <c r="V588" i="2" s="1"/>
  <c r="X588" i="2" s="1"/>
  <c r="U596" i="2"/>
  <c r="V596" i="2" s="1"/>
  <c r="X596" i="2" s="1"/>
  <c r="U604" i="2"/>
  <c r="V604" i="2" s="1"/>
  <c r="X604" i="2" s="1"/>
  <c r="U612" i="2"/>
  <c r="V612" i="2" s="1"/>
  <c r="X612" i="2" s="1"/>
  <c r="U620" i="2"/>
  <c r="V620" i="2" s="1"/>
  <c r="X620" i="2" s="1"/>
  <c r="U628" i="2"/>
  <c r="V628" i="2" s="1"/>
  <c r="X628" i="2" s="1"/>
  <c r="U636" i="2"/>
  <c r="V636" i="2" s="1"/>
  <c r="X636" i="2" s="1"/>
  <c r="U644" i="2"/>
  <c r="V644" i="2" s="1"/>
  <c r="X644" i="2" s="1"/>
  <c r="U652" i="2"/>
  <c r="V652" i="2" s="1"/>
  <c r="X652" i="2" s="1"/>
  <c r="U660" i="2"/>
  <c r="V660" i="2" s="1"/>
  <c r="X660" i="2" s="1"/>
  <c r="U668" i="2"/>
  <c r="V668" i="2" s="1"/>
  <c r="X668" i="2" s="1"/>
  <c r="U676" i="2"/>
  <c r="V676" i="2" s="1"/>
  <c r="X676" i="2" s="1"/>
  <c r="U684" i="2"/>
  <c r="V684" i="2" s="1"/>
  <c r="X684" i="2" s="1"/>
  <c r="U692" i="2"/>
  <c r="V692" i="2" s="1"/>
  <c r="X692" i="2" s="1"/>
  <c r="U700" i="2"/>
  <c r="V700" i="2" s="1"/>
  <c r="X700" i="2" s="1"/>
  <c r="U708" i="2"/>
  <c r="V708" i="2" s="1"/>
  <c r="X708" i="2" s="1"/>
  <c r="U716" i="2"/>
  <c r="V716" i="2" s="1"/>
  <c r="X716" i="2" s="1"/>
  <c r="U724" i="2"/>
  <c r="V724" i="2" s="1"/>
  <c r="X724" i="2" s="1"/>
  <c r="U732" i="2"/>
  <c r="V732" i="2" s="1"/>
  <c r="X732" i="2" s="1"/>
  <c r="U740" i="2"/>
  <c r="V740" i="2" s="1"/>
  <c r="X740" i="2" s="1"/>
  <c r="U748" i="2"/>
  <c r="V748" i="2" s="1"/>
  <c r="X748" i="2" s="1"/>
  <c r="U756" i="2"/>
  <c r="V756" i="2" s="1"/>
  <c r="X756" i="2" s="1"/>
  <c r="U764" i="2"/>
  <c r="V764" i="2" s="1"/>
  <c r="X764" i="2" s="1"/>
  <c r="U772" i="2"/>
  <c r="V772" i="2" s="1"/>
  <c r="X772" i="2" s="1"/>
  <c r="U780" i="2"/>
  <c r="V780" i="2" s="1"/>
  <c r="X780" i="2" s="1"/>
  <c r="U788" i="2"/>
  <c r="V788" i="2" s="1"/>
  <c r="X788" i="2" s="1"/>
  <c r="U796" i="2"/>
  <c r="V796" i="2" s="1"/>
  <c r="X796" i="2" s="1"/>
  <c r="U804" i="2"/>
  <c r="V804" i="2" s="1"/>
  <c r="X804" i="2" s="1"/>
  <c r="U812" i="2"/>
  <c r="V812" i="2" s="1"/>
  <c r="X812" i="2" s="1"/>
  <c r="U820" i="2"/>
  <c r="V820" i="2" s="1"/>
  <c r="X820" i="2" s="1"/>
  <c r="U828" i="2"/>
  <c r="V828" i="2" s="1"/>
  <c r="X828" i="2" s="1"/>
  <c r="U836" i="2"/>
  <c r="V836" i="2" s="1"/>
  <c r="X836" i="2" s="1"/>
  <c r="U844" i="2"/>
  <c r="V844" i="2" s="1"/>
  <c r="X844" i="2" s="1"/>
  <c r="U852" i="2"/>
  <c r="V852" i="2" s="1"/>
  <c r="X852" i="2" s="1"/>
  <c r="U860" i="2"/>
  <c r="V860" i="2" s="1"/>
  <c r="X860" i="2" s="1"/>
  <c r="U868" i="2"/>
  <c r="V868" i="2" s="1"/>
  <c r="X868" i="2" s="1"/>
  <c r="U876" i="2"/>
  <c r="V876" i="2" s="1"/>
  <c r="X876" i="2" s="1"/>
  <c r="U884" i="2"/>
  <c r="V884" i="2" s="1"/>
  <c r="X884" i="2" s="1"/>
  <c r="U892" i="2"/>
  <c r="V892" i="2" s="1"/>
  <c r="X892" i="2" s="1"/>
  <c r="U900" i="2"/>
  <c r="V900" i="2" s="1"/>
  <c r="X900" i="2" s="1"/>
  <c r="U908" i="2"/>
  <c r="V908" i="2" s="1"/>
  <c r="X908" i="2" s="1"/>
  <c r="U916" i="2"/>
  <c r="V916" i="2" s="1"/>
  <c r="X916" i="2" s="1"/>
  <c r="U4" i="2"/>
  <c r="V4" i="2" s="1"/>
  <c r="X4" i="2" s="1"/>
  <c r="U13" i="2"/>
  <c r="V13" i="2" s="1"/>
  <c r="X13" i="2" s="1"/>
  <c r="U68" i="2"/>
  <c r="V68" i="2" s="1"/>
  <c r="X68" i="2" s="1"/>
  <c r="U77" i="2"/>
  <c r="V77" i="2" s="1"/>
  <c r="X77" i="2" s="1"/>
  <c r="U108" i="2"/>
  <c r="V108" i="2" s="1"/>
  <c r="X108" i="2" s="1"/>
  <c r="U132" i="2"/>
  <c r="V132" i="2" s="1"/>
  <c r="X132" i="2" s="1"/>
  <c r="U204" i="2"/>
  <c r="V204" i="2" s="1"/>
  <c r="X204" i="2" s="1"/>
  <c r="U241" i="2"/>
  <c r="V241" i="2" s="1"/>
  <c r="X241" i="2" s="1"/>
  <c r="U332" i="2"/>
  <c r="V332" i="2" s="1"/>
  <c r="X332" i="2" s="1"/>
  <c r="V85" i="2"/>
  <c r="X85" i="2" s="1"/>
  <c r="V29" i="2"/>
  <c r="X29" i="2" s="1"/>
  <c r="V93" i="2"/>
  <c r="X93" i="2" s="1"/>
  <c r="V117" i="2"/>
  <c r="X117" i="2" s="1"/>
  <c r="U133" i="2"/>
  <c r="V133" i="2" s="1"/>
  <c r="X133" i="2" s="1"/>
  <c r="V157" i="2"/>
  <c r="X157" i="2" s="1"/>
  <c r="U197" i="2"/>
  <c r="V197" i="2" s="1"/>
  <c r="X197" i="2" s="1"/>
  <c r="U221" i="2"/>
  <c r="V221" i="2" s="1"/>
  <c r="X221" i="2" s="1"/>
  <c r="U229" i="2"/>
  <c r="V229" i="2" s="1"/>
  <c r="X229" i="2" s="1"/>
  <c r="V245" i="2"/>
  <c r="X245" i="2" s="1"/>
  <c r="U253" i="2"/>
  <c r="V253" i="2" s="1"/>
  <c r="X253" i="2" s="1"/>
  <c r="U261" i="2"/>
  <c r="V261" i="2" s="1"/>
  <c r="X261" i="2" s="1"/>
  <c r="V277" i="2"/>
  <c r="X277" i="2" s="1"/>
  <c r="U293" i="2"/>
  <c r="V293" i="2" s="1"/>
  <c r="X293" i="2" s="1"/>
  <c r="U325" i="2"/>
  <c r="V325" i="2" s="1"/>
  <c r="X325" i="2" s="1"/>
  <c r="U349" i="2"/>
  <c r="V349" i="2" s="1"/>
  <c r="X349" i="2" s="1"/>
  <c r="U357" i="2"/>
  <c r="V357" i="2" s="1"/>
  <c r="X357" i="2" s="1"/>
  <c r="V373" i="2"/>
  <c r="X373" i="2" s="1"/>
  <c r="U381" i="2"/>
  <c r="V381" i="2" s="1"/>
  <c r="X381" i="2" s="1"/>
  <c r="U389" i="2"/>
  <c r="V389" i="2" s="1"/>
  <c r="X389" i="2" s="1"/>
  <c r="U405" i="2"/>
  <c r="V405" i="2" s="1"/>
  <c r="X405" i="2" s="1"/>
  <c r="U413" i="2"/>
  <c r="V413" i="2" s="1"/>
  <c r="X413" i="2" s="1"/>
  <c r="V429" i="2"/>
  <c r="X429" i="2" s="1"/>
  <c r="U437" i="2"/>
  <c r="V437" i="2" s="1"/>
  <c r="X437" i="2" s="1"/>
  <c r="V453" i="2"/>
  <c r="X453" i="2" s="1"/>
  <c r="U469" i="2"/>
  <c r="V469" i="2" s="1"/>
  <c r="X469" i="2" s="1"/>
  <c r="U477" i="2"/>
  <c r="V477" i="2" s="1"/>
  <c r="X477" i="2" s="1"/>
  <c r="V485" i="2"/>
  <c r="X485" i="2" s="1"/>
  <c r="V493" i="2"/>
  <c r="X493" i="2" s="1"/>
  <c r="U501" i="2"/>
  <c r="V501" i="2" s="1"/>
  <c r="X501" i="2" s="1"/>
  <c r="U509" i="2"/>
  <c r="V509" i="2" s="1"/>
  <c r="X509" i="2" s="1"/>
  <c r="V517" i="2"/>
  <c r="X517" i="2" s="1"/>
  <c r="U533" i="2"/>
  <c r="V533" i="2" s="1"/>
  <c r="X533" i="2" s="1"/>
  <c r="V557" i="2"/>
  <c r="X557" i="2" s="1"/>
  <c r="U565" i="2"/>
  <c r="V565" i="2" s="1"/>
  <c r="X565" i="2" s="1"/>
  <c r="U573" i="2"/>
  <c r="V573" i="2" s="1"/>
  <c r="X573" i="2" s="1"/>
  <c r="V581" i="2"/>
  <c r="X581" i="2" s="1"/>
  <c r="U597" i="2"/>
  <c r="V597" i="2" s="1"/>
  <c r="X597" i="2" s="1"/>
  <c r="U605" i="2"/>
  <c r="V605" i="2" s="1"/>
  <c r="X605" i="2" s="1"/>
  <c r="V613" i="2"/>
  <c r="X613" i="2" s="1"/>
  <c r="V621" i="2"/>
  <c r="X621" i="2" s="1"/>
  <c r="U629" i="2"/>
  <c r="V629" i="2" s="1"/>
  <c r="X629" i="2" s="1"/>
  <c r="U637" i="2"/>
  <c r="V637" i="2" s="1"/>
  <c r="X637" i="2" s="1"/>
  <c r="V645" i="2"/>
  <c r="X645" i="2" s="1"/>
  <c r="U661" i="2"/>
  <c r="V661" i="2" s="1"/>
  <c r="X661" i="2" s="1"/>
  <c r="U669" i="2"/>
  <c r="V669" i="2" s="1"/>
  <c r="X669" i="2" s="1"/>
  <c r="V685" i="2"/>
  <c r="X685" i="2" s="1"/>
  <c r="U693" i="2"/>
  <c r="V693" i="2" s="1"/>
  <c r="X693" i="2" s="1"/>
  <c r="U701" i="2"/>
  <c r="V701" i="2" s="1"/>
  <c r="X701" i="2" s="1"/>
  <c r="V709" i="2"/>
  <c r="X709" i="2" s="1"/>
  <c r="U725" i="2"/>
  <c r="V725" i="2" s="1"/>
  <c r="X725" i="2" s="1"/>
  <c r="U733" i="2"/>
  <c r="V733" i="2" s="1"/>
  <c r="X733" i="2" s="1"/>
  <c r="V741" i="2"/>
  <c r="X741" i="2" s="1"/>
  <c r="V749" i="2"/>
  <c r="X749" i="2" s="1"/>
  <c r="U757" i="2"/>
  <c r="V757" i="2" s="1"/>
  <c r="X757" i="2" s="1"/>
  <c r="U765" i="2"/>
  <c r="V765" i="2" s="1"/>
  <c r="X765" i="2" s="1"/>
  <c r="V773" i="2"/>
  <c r="X773" i="2" s="1"/>
  <c r="U789" i="2"/>
  <c r="V789" i="2" s="1"/>
  <c r="X789" i="2" s="1"/>
  <c r="U797" i="2"/>
  <c r="V797" i="2" s="1"/>
  <c r="X797" i="2" s="1"/>
  <c r="V813" i="2"/>
  <c r="X813" i="2" s="1"/>
  <c r="U821" i="2"/>
  <c r="V821" i="2" s="1"/>
  <c r="X821" i="2" s="1"/>
  <c r="U829" i="2"/>
  <c r="V829" i="2" s="1"/>
  <c r="X829" i="2" s="1"/>
  <c r="V837" i="2"/>
  <c r="X837" i="2" s="1"/>
  <c r="U853" i="2"/>
  <c r="V853" i="2" s="1"/>
  <c r="X853" i="2" s="1"/>
  <c r="U861" i="2"/>
  <c r="V861" i="2" s="1"/>
  <c r="X861" i="2" s="1"/>
  <c r="V869" i="2"/>
  <c r="X869" i="2" s="1"/>
  <c r="U877" i="2"/>
  <c r="V877" i="2" s="1"/>
  <c r="X877" i="2" s="1"/>
  <c r="V893" i="2"/>
  <c r="X893" i="2" s="1"/>
  <c r="U901" i="2"/>
  <c r="V901" i="2" s="1"/>
  <c r="X901" i="2" s="1"/>
  <c r="U917" i="2"/>
  <c r="V917" i="2" s="1"/>
  <c r="X917" i="2" s="1"/>
  <c r="U5" i="2"/>
  <c r="V5" i="2" s="1"/>
  <c r="X5" i="2" s="1"/>
  <c r="U60" i="2"/>
  <c r="V60" i="2" s="1"/>
  <c r="X60" i="2" s="1"/>
  <c r="U69" i="2"/>
  <c r="V69" i="2" s="1"/>
  <c r="X69" i="2" s="1"/>
  <c r="U109" i="2"/>
  <c r="V109" i="2" s="1"/>
  <c r="X109" i="2" s="1"/>
  <c r="U205" i="2"/>
  <c r="V205" i="2" s="1"/>
  <c r="X205" i="2" s="1"/>
  <c r="U260" i="2"/>
  <c r="V260" i="2" s="1"/>
  <c r="X260" i="2" s="1"/>
  <c r="U333" i="2"/>
  <c r="V333" i="2" s="1"/>
  <c r="X333" i="2" s="1"/>
  <c r="U388" i="2"/>
  <c r="V388" i="2" s="1"/>
  <c r="X388" i="2" s="1"/>
  <c r="U461" i="2"/>
  <c r="V461" i="2" s="1"/>
  <c r="X461" i="2" s="1"/>
  <c r="U589" i="2"/>
  <c r="V589" i="2" s="1"/>
  <c r="X589" i="2" s="1"/>
  <c r="U717" i="2"/>
  <c r="V717" i="2" s="1"/>
  <c r="X717" i="2" s="1"/>
  <c r="U845" i="2"/>
  <c r="V845" i="2" s="1"/>
  <c r="X845" i="2" s="1"/>
  <c r="U885" i="2"/>
  <c r="V885" i="2" s="1"/>
  <c r="X885" i="2" s="1"/>
  <c r="V37" i="2"/>
  <c r="X37" i="2" s="1"/>
  <c r="V213" i="2"/>
  <c r="X213" i="2" s="1"/>
  <c r="V317" i="2"/>
  <c r="X317" i="2" s="1"/>
  <c r="U846" i="2"/>
  <c r="V846" i="2" s="1"/>
  <c r="X846" i="2" s="1"/>
  <c r="U854" i="2"/>
  <c r="V854" i="2" s="1"/>
  <c r="X854" i="2" s="1"/>
  <c r="U862" i="2"/>
  <c r="V862" i="2" s="1"/>
  <c r="X862" i="2" s="1"/>
  <c r="U878" i="2"/>
  <c r="V878" i="2" s="1"/>
  <c r="X878" i="2" s="1"/>
  <c r="U886" i="2"/>
  <c r="V886" i="2" s="1"/>
  <c r="X886" i="2" s="1"/>
  <c r="U894" i="2"/>
  <c r="V894" i="2" s="1"/>
  <c r="X894" i="2" s="1"/>
  <c r="U902" i="2"/>
  <c r="V902" i="2" s="1"/>
  <c r="X902" i="2" s="1"/>
  <c r="U910" i="2"/>
  <c r="V910" i="2" s="1"/>
  <c r="X910" i="2" s="1"/>
  <c r="V439" i="2"/>
  <c r="X439" i="2" s="1"/>
  <c r="U455" i="2"/>
  <c r="V455" i="2" s="1"/>
  <c r="X455" i="2" s="1"/>
  <c r="U463" i="2"/>
  <c r="V463" i="2" s="1"/>
  <c r="X463" i="2" s="1"/>
  <c r="U487" i="2"/>
  <c r="V487" i="2" s="1"/>
  <c r="X487" i="2" s="1"/>
  <c r="U495" i="2"/>
  <c r="V495" i="2" s="1"/>
  <c r="X495" i="2" s="1"/>
  <c r="V511" i="2"/>
  <c r="X511" i="2" s="1"/>
  <c r="U519" i="2"/>
  <c r="V519" i="2" s="1"/>
  <c r="X519" i="2" s="1"/>
  <c r="U527" i="2"/>
  <c r="V527" i="2" s="1"/>
  <c r="X527" i="2" s="1"/>
  <c r="V535" i="2"/>
  <c r="X535" i="2" s="1"/>
  <c r="U551" i="2"/>
  <c r="V551" i="2" s="1"/>
  <c r="X551" i="2" s="1"/>
  <c r="U559" i="2"/>
  <c r="V559" i="2" s="1"/>
  <c r="X559" i="2" s="1"/>
  <c r="V567" i="2"/>
  <c r="X567" i="2" s="1"/>
  <c r="U583" i="2"/>
  <c r="V583" i="2" s="1"/>
  <c r="X583" i="2" s="1"/>
  <c r="U591" i="2"/>
  <c r="V591" i="2" s="1"/>
  <c r="X591" i="2" s="1"/>
  <c r="U615" i="2"/>
  <c r="V615" i="2" s="1"/>
  <c r="X615" i="2" s="1"/>
  <c r="U623" i="2"/>
  <c r="V623" i="2" s="1"/>
  <c r="X623" i="2" s="1"/>
  <c r="V639" i="2"/>
  <c r="X639" i="2" s="1"/>
  <c r="U647" i="2"/>
  <c r="V647" i="2" s="1"/>
  <c r="X647" i="2" s="1"/>
  <c r="U655" i="2"/>
  <c r="V655" i="2" s="1"/>
  <c r="X655" i="2" s="1"/>
  <c r="V663" i="2"/>
  <c r="X663" i="2" s="1"/>
  <c r="U679" i="2"/>
  <c r="V679" i="2" s="1"/>
  <c r="X679" i="2" s="1"/>
  <c r="U687" i="2"/>
  <c r="V687" i="2" s="1"/>
  <c r="X687" i="2" s="1"/>
  <c r="V695" i="2"/>
  <c r="X695" i="2" s="1"/>
  <c r="U711" i="2"/>
  <c r="V711" i="2" s="1"/>
  <c r="X711" i="2" s="1"/>
  <c r="U719" i="2"/>
  <c r="V719" i="2" s="1"/>
  <c r="X719" i="2" s="1"/>
  <c r="U743" i="2"/>
  <c r="V743" i="2" s="1"/>
  <c r="X743" i="2" s="1"/>
  <c r="U751" i="2"/>
  <c r="V751" i="2" s="1"/>
  <c r="X751" i="2" s="1"/>
  <c r="V767" i="2"/>
  <c r="X767" i="2" s="1"/>
  <c r="U775" i="2"/>
  <c r="V775" i="2" s="1"/>
  <c r="X775" i="2" s="1"/>
  <c r="U783" i="2"/>
  <c r="V783" i="2" s="1"/>
  <c r="X783" i="2" s="1"/>
  <c r="V791" i="2"/>
  <c r="X791" i="2" s="1"/>
  <c r="U807" i="2"/>
  <c r="V807" i="2" s="1"/>
  <c r="X807" i="2" s="1"/>
  <c r="U815" i="2"/>
  <c r="V815" i="2" s="1"/>
  <c r="X815" i="2" s="1"/>
  <c r="V823" i="2"/>
  <c r="X823" i="2" s="1"/>
  <c r="U839" i="2"/>
  <c r="V839" i="2" s="1"/>
  <c r="X839" i="2" s="1"/>
  <c r="U847" i="2"/>
  <c r="V847" i="2" s="1"/>
  <c r="X847" i="2" s="1"/>
  <c r="U855" i="2"/>
  <c r="V855" i="2" s="1"/>
  <c r="X855" i="2" s="1"/>
  <c r="U863" i="2"/>
  <c r="V863" i="2" s="1"/>
  <c r="X863" i="2" s="1"/>
  <c r="U871" i="2"/>
  <c r="V871" i="2" s="1"/>
  <c r="X871" i="2" s="1"/>
  <c r="U879" i="2"/>
  <c r="V879" i="2" s="1"/>
  <c r="X879" i="2" s="1"/>
  <c r="U887" i="2"/>
  <c r="V887" i="2" s="1"/>
  <c r="X887" i="2" s="1"/>
  <c r="U895" i="2"/>
  <c r="V895" i="2" s="1"/>
  <c r="X895" i="2" s="1"/>
  <c r="U903" i="2"/>
  <c r="V903" i="2" s="1"/>
  <c r="X903" i="2" s="1"/>
  <c r="U911" i="2"/>
  <c r="V911" i="2" s="1"/>
  <c r="X911" i="2" s="1"/>
  <c r="U919" i="2"/>
  <c r="V919" i="2" s="1"/>
  <c r="X919" i="2" s="1"/>
  <c r="U44" i="2"/>
  <c r="V44" i="2" s="1"/>
  <c r="X44" i="2" s="1"/>
  <c r="U53" i="2"/>
  <c r="V53" i="2" s="1"/>
  <c r="X53" i="2" s="1"/>
  <c r="U100" i="2"/>
  <c r="V100" i="2" s="1"/>
  <c r="X100" i="2" s="1"/>
  <c r="U173" i="2"/>
  <c r="V173" i="2" s="1"/>
  <c r="X173" i="2" s="1"/>
  <c r="U228" i="2"/>
  <c r="V228" i="2" s="1"/>
  <c r="X228" i="2" s="1"/>
  <c r="U283" i="2"/>
  <c r="V283" i="2" s="1"/>
  <c r="X283" i="2" s="1"/>
  <c r="U301" i="2"/>
  <c r="V301" i="2" s="1"/>
  <c r="X301" i="2" s="1"/>
  <c r="U543" i="2"/>
  <c r="V543" i="2" s="1"/>
  <c r="X543" i="2" s="1"/>
  <c r="U671" i="2"/>
  <c r="V671" i="2" s="1"/>
  <c r="X671" i="2" s="1"/>
  <c r="U799" i="2"/>
  <c r="V799" i="2" s="1"/>
  <c r="X799" i="2" s="1"/>
  <c r="V101" i="2"/>
  <c r="X101" i="2" s="1"/>
  <c r="V371" i="2"/>
  <c r="X371" i="2" s="1"/>
  <c r="U8" i="2"/>
  <c r="V8" i="2" s="1"/>
  <c r="X8" i="2" s="1"/>
  <c r="U16" i="2"/>
  <c r="V16" i="2" s="1"/>
  <c r="X16" i="2" s="1"/>
  <c r="U24" i="2"/>
  <c r="V24" i="2" s="1"/>
  <c r="X24" i="2" s="1"/>
  <c r="U32" i="2"/>
  <c r="V32" i="2" s="1"/>
  <c r="X32" i="2" s="1"/>
  <c r="U40" i="2"/>
  <c r="V40" i="2" s="1"/>
  <c r="X40" i="2" s="1"/>
  <c r="U48" i="2"/>
  <c r="V48" i="2" s="1"/>
  <c r="X48" i="2" s="1"/>
  <c r="U56" i="2"/>
  <c r="V56" i="2" s="1"/>
  <c r="X56" i="2" s="1"/>
  <c r="U64" i="2"/>
  <c r="V64" i="2" s="1"/>
  <c r="X64" i="2" s="1"/>
  <c r="U72" i="2"/>
  <c r="V72" i="2" s="1"/>
  <c r="X72" i="2" s="1"/>
  <c r="U80" i="2"/>
  <c r="V80" i="2" s="1"/>
  <c r="X80" i="2" s="1"/>
  <c r="U88" i="2"/>
  <c r="V88" i="2" s="1"/>
  <c r="X88" i="2" s="1"/>
  <c r="U96" i="2"/>
  <c r="V96" i="2" s="1"/>
  <c r="X96" i="2" s="1"/>
  <c r="U104" i="2"/>
  <c r="V104" i="2" s="1"/>
  <c r="X104" i="2" s="1"/>
  <c r="U112" i="2"/>
  <c r="V112" i="2" s="1"/>
  <c r="X112" i="2" s="1"/>
  <c r="U120" i="2"/>
  <c r="V120" i="2" s="1"/>
  <c r="X120" i="2" s="1"/>
  <c r="U128" i="2"/>
  <c r="V128" i="2" s="1"/>
  <c r="X128" i="2" s="1"/>
  <c r="U136" i="2"/>
  <c r="V136" i="2" s="1"/>
  <c r="X136" i="2" s="1"/>
  <c r="U144" i="2"/>
  <c r="V144" i="2" s="1"/>
  <c r="X144" i="2" s="1"/>
  <c r="U152" i="2"/>
  <c r="V152" i="2" s="1"/>
  <c r="X152" i="2" s="1"/>
  <c r="U160" i="2"/>
  <c r="V160" i="2" s="1"/>
  <c r="X160" i="2" s="1"/>
  <c r="U168" i="2"/>
  <c r="V168" i="2" s="1"/>
  <c r="X168" i="2" s="1"/>
  <c r="U176" i="2"/>
  <c r="V176" i="2" s="1"/>
  <c r="X176" i="2" s="1"/>
  <c r="U184" i="2"/>
  <c r="V184" i="2" s="1"/>
  <c r="X184" i="2" s="1"/>
  <c r="U192" i="2"/>
  <c r="V192" i="2" s="1"/>
  <c r="X192" i="2" s="1"/>
  <c r="U200" i="2"/>
  <c r="V200" i="2" s="1"/>
  <c r="X200" i="2" s="1"/>
  <c r="U208" i="2"/>
  <c r="V208" i="2" s="1"/>
  <c r="X208" i="2" s="1"/>
  <c r="U216" i="2"/>
  <c r="V216" i="2" s="1"/>
  <c r="X216" i="2" s="1"/>
  <c r="U224" i="2"/>
  <c r="V224" i="2" s="1"/>
  <c r="X224" i="2" s="1"/>
  <c r="U232" i="2"/>
  <c r="V232" i="2" s="1"/>
  <c r="X232" i="2" s="1"/>
  <c r="U240" i="2"/>
  <c r="V240" i="2" s="1"/>
  <c r="X240" i="2" s="1"/>
  <c r="U248" i="2"/>
  <c r="V248" i="2" s="1"/>
  <c r="X248" i="2" s="1"/>
  <c r="U256" i="2"/>
  <c r="V256" i="2" s="1"/>
  <c r="X256" i="2" s="1"/>
  <c r="U264" i="2"/>
  <c r="V264" i="2" s="1"/>
  <c r="X264" i="2" s="1"/>
  <c r="U272" i="2"/>
  <c r="V272" i="2" s="1"/>
  <c r="X272" i="2" s="1"/>
  <c r="U280" i="2"/>
  <c r="V280" i="2" s="1"/>
  <c r="X280" i="2" s="1"/>
  <c r="U288" i="2"/>
  <c r="V288" i="2" s="1"/>
  <c r="X288" i="2" s="1"/>
  <c r="U296" i="2"/>
  <c r="V296" i="2" s="1"/>
  <c r="X296" i="2" s="1"/>
  <c r="U304" i="2"/>
  <c r="V304" i="2" s="1"/>
  <c r="X304" i="2" s="1"/>
  <c r="U312" i="2"/>
  <c r="V312" i="2" s="1"/>
  <c r="X312" i="2" s="1"/>
  <c r="U320" i="2"/>
  <c r="V320" i="2" s="1"/>
  <c r="X320" i="2" s="1"/>
  <c r="U328" i="2"/>
  <c r="V328" i="2" s="1"/>
  <c r="X328" i="2" s="1"/>
  <c r="U336" i="2"/>
  <c r="V336" i="2" s="1"/>
  <c r="X336" i="2" s="1"/>
  <c r="U344" i="2"/>
  <c r="V344" i="2" s="1"/>
  <c r="X344" i="2" s="1"/>
  <c r="U352" i="2"/>
  <c r="V352" i="2" s="1"/>
  <c r="X352" i="2" s="1"/>
  <c r="U360" i="2"/>
  <c r="V360" i="2" s="1"/>
  <c r="X360" i="2" s="1"/>
  <c r="U368" i="2"/>
  <c r="V368" i="2" s="1"/>
  <c r="X368" i="2" s="1"/>
  <c r="U376" i="2"/>
  <c r="V376" i="2" s="1"/>
  <c r="X376" i="2" s="1"/>
  <c r="U384" i="2"/>
  <c r="V384" i="2" s="1"/>
  <c r="X384" i="2" s="1"/>
  <c r="U392" i="2"/>
  <c r="V392" i="2" s="1"/>
  <c r="X392" i="2" s="1"/>
  <c r="U400" i="2"/>
  <c r="V400" i="2" s="1"/>
  <c r="X400" i="2" s="1"/>
  <c r="U408" i="2"/>
  <c r="V408" i="2" s="1"/>
  <c r="X408" i="2" s="1"/>
  <c r="U416" i="2"/>
  <c r="V416" i="2" s="1"/>
  <c r="X416" i="2" s="1"/>
  <c r="U424" i="2"/>
  <c r="V424" i="2" s="1"/>
  <c r="X424" i="2" s="1"/>
  <c r="U432" i="2"/>
  <c r="V432" i="2" s="1"/>
  <c r="X432" i="2" s="1"/>
  <c r="U440" i="2"/>
  <c r="V440" i="2" s="1"/>
  <c r="X440" i="2" s="1"/>
  <c r="U448" i="2"/>
  <c r="V448" i="2" s="1"/>
  <c r="X448" i="2" s="1"/>
  <c r="U456" i="2"/>
  <c r="V456" i="2" s="1"/>
  <c r="X456" i="2" s="1"/>
  <c r="U464" i="2"/>
  <c r="V464" i="2" s="1"/>
  <c r="X464" i="2" s="1"/>
  <c r="U472" i="2"/>
  <c r="V472" i="2" s="1"/>
  <c r="X472" i="2" s="1"/>
  <c r="U480" i="2"/>
  <c r="V480" i="2" s="1"/>
  <c r="X480" i="2" s="1"/>
  <c r="U488" i="2"/>
  <c r="V488" i="2" s="1"/>
  <c r="X488" i="2" s="1"/>
  <c r="U496" i="2"/>
  <c r="V496" i="2" s="1"/>
  <c r="X496" i="2" s="1"/>
  <c r="U504" i="2"/>
  <c r="V504" i="2" s="1"/>
  <c r="X504" i="2" s="1"/>
  <c r="U512" i="2"/>
  <c r="V512" i="2" s="1"/>
  <c r="X512" i="2" s="1"/>
  <c r="U520" i="2"/>
  <c r="V520" i="2" s="1"/>
  <c r="X520" i="2" s="1"/>
  <c r="U528" i="2"/>
  <c r="V528" i="2" s="1"/>
  <c r="X528" i="2" s="1"/>
  <c r="U536" i="2"/>
  <c r="V536" i="2" s="1"/>
  <c r="X536" i="2" s="1"/>
  <c r="U544" i="2"/>
  <c r="V544" i="2" s="1"/>
  <c r="X544" i="2" s="1"/>
  <c r="U552" i="2"/>
  <c r="V552" i="2" s="1"/>
  <c r="X552" i="2" s="1"/>
  <c r="U560" i="2"/>
  <c r="V560" i="2" s="1"/>
  <c r="X560" i="2" s="1"/>
  <c r="U568" i="2"/>
  <c r="V568" i="2" s="1"/>
  <c r="X568" i="2" s="1"/>
  <c r="U576" i="2"/>
  <c r="V576" i="2" s="1"/>
  <c r="X576" i="2" s="1"/>
  <c r="U584" i="2"/>
  <c r="V584" i="2" s="1"/>
  <c r="X584" i="2" s="1"/>
  <c r="U592" i="2"/>
  <c r="V592" i="2" s="1"/>
  <c r="X592" i="2" s="1"/>
  <c r="U600" i="2"/>
  <c r="V600" i="2" s="1"/>
  <c r="X600" i="2" s="1"/>
  <c r="U608" i="2"/>
  <c r="V608" i="2" s="1"/>
  <c r="X608" i="2" s="1"/>
  <c r="U616" i="2"/>
  <c r="V616" i="2" s="1"/>
  <c r="X616" i="2" s="1"/>
  <c r="U624" i="2"/>
  <c r="V624" i="2" s="1"/>
  <c r="X624" i="2" s="1"/>
  <c r="U632" i="2"/>
  <c r="V632" i="2" s="1"/>
  <c r="X632" i="2" s="1"/>
  <c r="U640" i="2"/>
  <c r="V640" i="2" s="1"/>
  <c r="X640" i="2" s="1"/>
  <c r="U648" i="2"/>
  <c r="V648" i="2" s="1"/>
  <c r="X648" i="2" s="1"/>
  <c r="U656" i="2"/>
  <c r="V656" i="2" s="1"/>
  <c r="X656" i="2" s="1"/>
  <c r="U664" i="2"/>
  <c r="V664" i="2" s="1"/>
  <c r="X664" i="2" s="1"/>
  <c r="U672" i="2"/>
  <c r="V672" i="2" s="1"/>
  <c r="X672" i="2" s="1"/>
  <c r="U680" i="2"/>
  <c r="V680" i="2" s="1"/>
  <c r="X680" i="2" s="1"/>
  <c r="U688" i="2"/>
  <c r="V688" i="2" s="1"/>
  <c r="X688" i="2" s="1"/>
  <c r="U696" i="2"/>
  <c r="V696" i="2" s="1"/>
  <c r="X696" i="2" s="1"/>
  <c r="U704" i="2"/>
  <c r="V704" i="2" s="1"/>
  <c r="X704" i="2" s="1"/>
  <c r="U712" i="2"/>
  <c r="V712" i="2" s="1"/>
  <c r="X712" i="2" s="1"/>
  <c r="U720" i="2"/>
  <c r="V720" i="2" s="1"/>
  <c r="X720" i="2" s="1"/>
  <c r="U728" i="2"/>
  <c r="V728" i="2" s="1"/>
  <c r="X728" i="2" s="1"/>
  <c r="U736" i="2"/>
  <c r="V736" i="2" s="1"/>
  <c r="X736" i="2" s="1"/>
  <c r="U744" i="2"/>
  <c r="V744" i="2" s="1"/>
  <c r="X744" i="2" s="1"/>
  <c r="U752" i="2"/>
  <c r="V752" i="2" s="1"/>
  <c r="X752" i="2" s="1"/>
  <c r="U760" i="2"/>
  <c r="V760" i="2" s="1"/>
  <c r="X760" i="2" s="1"/>
  <c r="U768" i="2"/>
  <c r="V768" i="2" s="1"/>
  <c r="X768" i="2" s="1"/>
  <c r="U776" i="2"/>
  <c r="V776" i="2" s="1"/>
  <c r="X776" i="2" s="1"/>
  <c r="U784" i="2"/>
  <c r="V784" i="2" s="1"/>
  <c r="X784" i="2" s="1"/>
  <c r="U36" i="2"/>
  <c r="V36" i="2" s="1"/>
  <c r="X36" i="2" s="1"/>
  <c r="U45" i="2"/>
  <c r="V45" i="2" s="1"/>
  <c r="X45" i="2" s="1"/>
  <c r="U268" i="2"/>
  <c r="V268" i="2" s="1"/>
  <c r="X268" i="2" s="1"/>
  <c r="U341" i="2"/>
  <c r="V341" i="2" s="1"/>
  <c r="X341" i="2" s="1"/>
  <c r="U396" i="2"/>
  <c r="V396" i="2" s="1"/>
  <c r="X396" i="2" s="1"/>
  <c r="U421" i="2"/>
  <c r="V421" i="2" s="1"/>
  <c r="X421" i="2" s="1"/>
  <c r="U471" i="2"/>
  <c r="V471" i="2" s="1"/>
  <c r="X471" i="2" s="1"/>
  <c r="U549" i="2"/>
  <c r="V549" i="2" s="1"/>
  <c r="X549" i="2" s="1"/>
  <c r="U599" i="2"/>
  <c r="V599" i="2" s="1"/>
  <c r="X599" i="2" s="1"/>
  <c r="U677" i="2"/>
  <c r="V677" i="2" s="1"/>
  <c r="X677" i="2" s="1"/>
  <c r="U727" i="2"/>
  <c r="V727" i="2" s="1"/>
  <c r="X727" i="2" s="1"/>
  <c r="U805" i="2"/>
  <c r="V805" i="2" s="1"/>
  <c r="X805" i="2" s="1"/>
  <c r="V257" i="2"/>
  <c r="X257" i="2" s="1"/>
  <c r="V435" i="2"/>
  <c r="X435" i="2" s="1"/>
  <c r="V9" i="2"/>
  <c r="X9" i="2" s="1"/>
  <c r="V17" i="2"/>
  <c r="X17" i="2" s="1"/>
  <c r="V25" i="2"/>
  <c r="X25" i="2" s="1"/>
  <c r="V33" i="2"/>
  <c r="X33" i="2" s="1"/>
  <c r="V41" i="2"/>
  <c r="X41" i="2" s="1"/>
  <c r="V57" i="2"/>
  <c r="X57" i="2" s="1"/>
  <c r="V73" i="2"/>
  <c r="X73" i="2" s="1"/>
  <c r="V81" i="2"/>
  <c r="X81" i="2" s="1"/>
  <c r="V89" i="2"/>
  <c r="X89" i="2" s="1"/>
  <c r="U97" i="2"/>
  <c r="V97" i="2" s="1"/>
  <c r="X97" i="2" s="1"/>
  <c r="V105" i="2"/>
  <c r="X105" i="2" s="1"/>
  <c r="V113" i="2"/>
  <c r="X113" i="2" s="1"/>
  <c r="V121" i="2"/>
  <c r="X121" i="2" s="1"/>
  <c r="U129" i="2"/>
  <c r="V129" i="2" s="1"/>
  <c r="X129" i="2" s="1"/>
  <c r="V137" i="2"/>
  <c r="X137" i="2" s="1"/>
  <c r="V145" i="2"/>
  <c r="X145" i="2" s="1"/>
  <c r="U161" i="2"/>
  <c r="V161" i="2" s="1"/>
  <c r="X161" i="2" s="1"/>
  <c r="V169" i="2"/>
  <c r="X169" i="2" s="1"/>
  <c r="V177" i="2"/>
  <c r="X177" i="2" s="1"/>
  <c r="U185" i="2"/>
  <c r="V185" i="2" s="1"/>
  <c r="X185" i="2" s="1"/>
  <c r="U193" i="2"/>
  <c r="V193" i="2" s="1"/>
  <c r="X193" i="2" s="1"/>
  <c r="U217" i="2"/>
  <c r="V217" i="2" s="1"/>
  <c r="X217" i="2" s="1"/>
  <c r="U225" i="2"/>
  <c r="V225" i="2" s="1"/>
  <c r="X225" i="2" s="1"/>
  <c r="U249" i="2"/>
  <c r="V249" i="2" s="1"/>
  <c r="X249" i="2" s="1"/>
  <c r="V265" i="2"/>
  <c r="X265" i="2" s="1"/>
  <c r="V273" i="2"/>
  <c r="X273" i="2" s="1"/>
  <c r="U281" i="2"/>
  <c r="V281" i="2" s="1"/>
  <c r="X281" i="2" s="1"/>
  <c r="V297" i="2"/>
  <c r="X297" i="2" s="1"/>
  <c r="V305" i="2"/>
  <c r="X305" i="2" s="1"/>
  <c r="U313" i="2"/>
  <c r="V313" i="2" s="1"/>
  <c r="X313" i="2" s="1"/>
  <c r="U321" i="2"/>
  <c r="V321" i="2" s="1"/>
  <c r="X321" i="2" s="1"/>
  <c r="V329" i="2"/>
  <c r="X329" i="2" s="1"/>
  <c r="V337" i="2"/>
  <c r="X337" i="2" s="1"/>
  <c r="U345" i="2"/>
  <c r="V345" i="2" s="1"/>
  <c r="X345" i="2" s="1"/>
  <c r="U353" i="2"/>
  <c r="V353" i="2" s="1"/>
  <c r="X353" i="2" s="1"/>
  <c r="V369" i="2"/>
  <c r="X369" i="2" s="1"/>
  <c r="U377" i="2"/>
  <c r="V377" i="2" s="1"/>
  <c r="X377" i="2" s="1"/>
  <c r="U385" i="2"/>
  <c r="V385" i="2" s="1"/>
  <c r="X385" i="2" s="1"/>
  <c r="V393" i="2"/>
  <c r="X393" i="2" s="1"/>
  <c r="V401" i="2"/>
  <c r="X401" i="2" s="1"/>
  <c r="V409" i="2"/>
  <c r="X409" i="2" s="1"/>
  <c r="U417" i="2"/>
  <c r="V417" i="2" s="1"/>
  <c r="X417" i="2" s="1"/>
  <c r="U425" i="2"/>
  <c r="V425" i="2" s="1"/>
  <c r="X425" i="2" s="1"/>
  <c r="V433" i="2"/>
  <c r="X433" i="2" s="1"/>
  <c r="V441" i="2"/>
  <c r="X441" i="2" s="1"/>
  <c r="U449" i="2"/>
  <c r="V449" i="2" s="1"/>
  <c r="X449" i="2" s="1"/>
  <c r="U457" i="2"/>
  <c r="V457" i="2" s="1"/>
  <c r="X457" i="2" s="1"/>
  <c r="V465" i="2"/>
  <c r="X465" i="2" s="1"/>
  <c r="U481" i="2"/>
  <c r="V481" i="2" s="1"/>
  <c r="X481" i="2" s="1"/>
  <c r="U489" i="2"/>
  <c r="V489" i="2" s="1"/>
  <c r="X489" i="2" s="1"/>
  <c r="V497" i="2"/>
  <c r="X497" i="2" s="1"/>
  <c r="V505" i="2"/>
  <c r="X505" i="2" s="1"/>
  <c r="U513" i="2"/>
  <c r="V513" i="2" s="1"/>
  <c r="X513" i="2" s="1"/>
  <c r="U521" i="2"/>
  <c r="V521" i="2" s="1"/>
  <c r="X521" i="2" s="1"/>
  <c r="V529" i="2"/>
  <c r="X529" i="2" s="1"/>
  <c r="V537" i="2"/>
  <c r="X537" i="2" s="1"/>
  <c r="U545" i="2"/>
  <c r="V545" i="2" s="1"/>
  <c r="X545" i="2" s="1"/>
  <c r="U553" i="2"/>
  <c r="V553" i="2" s="1"/>
  <c r="X553" i="2" s="1"/>
  <c r="V561" i="2"/>
  <c r="X561" i="2" s="1"/>
  <c r="V569" i="2"/>
  <c r="X569" i="2" s="1"/>
  <c r="U577" i="2"/>
  <c r="V577" i="2" s="1"/>
  <c r="X577" i="2" s="1"/>
  <c r="U585" i="2"/>
  <c r="V585" i="2" s="1"/>
  <c r="X585" i="2" s="1"/>
  <c r="V593" i="2"/>
  <c r="X593" i="2" s="1"/>
  <c r="U609" i="2"/>
  <c r="V609" i="2" s="1"/>
  <c r="X609" i="2" s="1"/>
  <c r="U617" i="2"/>
  <c r="V617" i="2" s="1"/>
  <c r="X617" i="2" s="1"/>
  <c r="V625" i="2"/>
  <c r="X625" i="2" s="1"/>
  <c r="V633" i="2"/>
  <c r="X633" i="2" s="1"/>
  <c r="U641" i="2"/>
  <c r="V641" i="2" s="1"/>
  <c r="X641" i="2" s="1"/>
  <c r="U649" i="2"/>
  <c r="V649" i="2" s="1"/>
  <c r="X649" i="2" s="1"/>
  <c r="V657" i="2"/>
  <c r="X657" i="2" s="1"/>
  <c r="V665" i="2"/>
  <c r="X665" i="2" s="1"/>
  <c r="U673" i="2"/>
  <c r="V673" i="2" s="1"/>
  <c r="X673" i="2" s="1"/>
  <c r="U681" i="2"/>
  <c r="V681" i="2" s="1"/>
  <c r="X681" i="2" s="1"/>
  <c r="V689" i="2"/>
  <c r="X689" i="2" s="1"/>
  <c r="V697" i="2"/>
  <c r="X697" i="2" s="1"/>
  <c r="U705" i="2"/>
  <c r="V705" i="2" s="1"/>
  <c r="X705" i="2" s="1"/>
  <c r="U713" i="2"/>
  <c r="V713" i="2" s="1"/>
  <c r="X713" i="2" s="1"/>
  <c r="V721" i="2"/>
  <c r="X721" i="2" s="1"/>
  <c r="U737" i="2"/>
  <c r="V737" i="2" s="1"/>
  <c r="X737" i="2" s="1"/>
  <c r="U745" i="2"/>
  <c r="V745" i="2" s="1"/>
  <c r="X745" i="2" s="1"/>
  <c r="V753" i="2"/>
  <c r="X753" i="2" s="1"/>
  <c r="V761" i="2"/>
  <c r="X761" i="2" s="1"/>
  <c r="U769" i="2"/>
  <c r="V769" i="2" s="1"/>
  <c r="X769" i="2" s="1"/>
  <c r="U777" i="2"/>
  <c r="V777" i="2" s="1"/>
  <c r="X777" i="2" s="1"/>
  <c r="V785" i="2"/>
  <c r="X785" i="2" s="1"/>
  <c r="V793" i="2"/>
  <c r="X793" i="2" s="1"/>
  <c r="U801" i="2"/>
  <c r="V801" i="2" s="1"/>
  <c r="X801" i="2" s="1"/>
  <c r="U809" i="2"/>
  <c r="V809" i="2" s="1"/>
  <c r="X809" i="2" s="1"/>
  <c r="V817" i="2"/>
  <c r="X817" i="2" s="1"/>
  <c r="V825" i="2"/>
  <c r="X825" i="2" s="1"/>
  <c r="U833" i="2"/>
  <c r="V833" i="2" s="1"/>
  <c r="X833" i="2" s="1"/>
  <c r="U841" i="2"/>
  <c r="V841" i="2" s="1"/>
  <c r="X841" i="2" s="1"/>
  <c r="V849" i="2"/>
  <c r="X849" i="2" s="1"/>
  <c r="U857" i="2"/>
  <c r="V857" i="2" s="1"/>
  <c r="X857" i="2" s="1"/>
  <c r="U865" i="2"/>
  <c r="V865" i="2" s="1"/>
  <c r="X865" i="2" s="1"/>
  <c r="U873" i="2"/>
  <c r="V873" i="2" s="1"/>
  <c r="X873" i="2" s="1"/>
  <c r="U881" i="2"/>
  <c r="V881" i="2" s="1"/>
  <c r="X881" i="2" s="1"/>
  <c r="U889" i="2"/>
  <c r="V889" i="2" s="1"/>
  <c r="X889" i="2" s="1"/>
  <c r="U897" i="2"/>
  <c r="V897" i="2" s="1"/>
  <c r="X897" i="2" s="1"/>
  <c r="U905" i="2"/>
  <c r="V905" i="2" s="1"/>
  <c r="X905" i="2" s="1"/>
  <c r="U913" i="2"/>
  <c r="V913" i="2" s="1"/>
  <c r="X913" i="2" s="1"/>
  <c r="U28" i="2"/>
  <c r="V28" i="2" s="1"/>
  <c r="X28" i="2" s="1"/>
  <c r="U65" i="2"/>
  <c r="V65" i="2" s="1"/>
  <c r="X65" i="2" s="1"/>
  <c r="U92" i="2"/>
  <c r="V92" i="2" s="1"/>
  <c r="X92" i="2" s="1"/>
  <c r="U116" i="2"/>
  <c r="V116" i="2" s="1"/>
  <c r="X116" i="2" s="1"/>
  <c r="U140" i="2"/>
  <c r="V140" i="2" s="1"/>
  <c r="X140" i="2" s="1"/>
  <c r="U153" i="2"/>
  <c r="V153" i="2" s="1"/>
  <c r="X153" i="2" s="1"/>
  <c r="U164" i="2"/>
  <c r="V164" i="2" s="1"/>
  <c r="X164" i="2" s="1"/>
  <c r="U196" i="2"/>
  <c r="V196" i="2" s="1"/>
  <c r="X196" i="2" s="1"/>
  <c r="U233" i="2"/>
  <c r="V233" i="2" s="1"/>
  <c r="X233" i="2" s="1"/>
  <c r="U269" i="2"/>
  <c r="V269" i="2" s="1"/>
  <c r="X269" i="2" s="1"/>
  <c r="U324" i="2"/>
  <c r="V324" i="2" s="1"/>
  <c r="X324" i="2" s="1"/>
  <c r="U361" i="2"/>
  <c r="V361" i="2" s="1"/>
  <c r="X361" i="2" s="1"/>
  <c r="U397" i="2"/>
  <c r="V397" i="2" s="1"/>
  <c r="X397" i="2" s="1"/>
  <c r="U447" i="2"/>
  <c r="V447" i="2" s="1"/>
  <c r="X447" i="2" s="1"/>
  <c r="U473" i="2"/>
  <c r="V473" i="2" s="1"/>
  <c r="X473" i="2" s="1"/>
  <c r="U525" i="2"/>
  <c r="V525" i="2" s="1"/>
  <c r="X525" i="2" s="1"/>
  <c r="U575" i="2"/>
  <c r="V575" i="2" s="1"/>
  <c r="X575" i="2" s="1"/>
  <c r="U601" i="2"/>
  <c r="V601" i="2" s="1"/>
  <c r="X601" i="2" s="1"/>
  <c r="U653" i="2"/>
  <c r="V653" i="2" s="1"/>
  <c r="X653" i="2" s="1"/>
  <c r="U703" i="2"/>
  <c r="V703" i="2" s="1"/>
  <c r="X703" i="2" s="1"/>
  <c r="U729" i="2"/>
  <c r="V729" i="2" s="1"/>
  <c r="X729" i="2" s="1"/>
  <c r="U781" i="2"/>
  <c r="V781" i="2" s="1"/>
  <c r="X781" i="2" s="1"/>
  <c r="U831" i="2"/>
  <c r="V831" i="2" s="1"/>
  <c r="X831" i="2" s="1"/>
  <c r="U858" i="2"/>
  <c r="V858" i="2" s="1"/>
  <c r="X858" i="2" s="1"/>
  <c r="U909" i="2"/>
  <c r="V909" i="2" s="1"/>
  <c r="X909" i="2" s="1"/>
  <c r="V165" i="2"/>
  <c r="X165" i="2" s="1"/>
  <c r="V445" i="2"/>
  <c r="X445" i="2" s="1"/>
  <c r="U866" i="2"/>
  <c r="V866" i="2" s="1"/>
  <c r="X866" i="2" s="1"/>
  <c r="U874" i="2"/>
  <c r="V874" i="2" s="1"/>
  <c r="X874" i="2" s="1"/>
  <c r="V882" i="2"/>
  <c r="X882" i="2" s="1"/>
  <c r="U890" i="2"/>
  <c r="V890" i="2" s="1"/>
  <c r="X890" i="2" s="1"/>
  <c r="V898" i="2"/>
  <c r="X898" i="2" s="1"/>
  <c r="V906" i="2"/>
  <c r="X906" i="2" s="1"/>
  <c r="U914" i="2"/>
  <c r="V914" i="2" s="1"/>
  <c r="X914" i="2" s="1"/>
  <c r="U503" i="2"/>
  <c r="V503" i="2" s="1"/>
  <c r="X503" i="2" s="1"/>
  <c r="U631" i="2"/>
  <c r="V631" i="2" s="1"/>
  <c r="X631" i="2" s="1"/>
  <c r="U759" i="2"/>
  <c r="V759" i="2" s="1"/>
  <c r="X759" i="2" s="1"/>
  <c r="U918" i="2"/>
  <c r="V918" i="2" s="1"/>
  <c r="X918" i="2" s="1"/>
  <c r="V21" i="2"/>
  <c r="X21" i="2" s="1"/>
  <c r="V291" i="2"/>
  <c r="X291" i="2" s="1"/>
  <c r="U299" i="2"/>
  <c r="V299" i="2" s="1"/>
  <c r="X299" i="2" s="1"/>
  <c r="U307" i="2"/>
  <c r="V307" i="2" s="1"/>
  <c r="X307" i="2" s="1"/>
  <c r="V315" i="2"/>
  <c r="X315" i="2" s="1"/>
  <c r="V323" i="2"/>
  <c r="X323" i="2" s="1"/>
  <c r="U331" i="2"/>
  <c r="V331" i="2" s="1"/>
  <c r="X331" i="2" s="1"/>
  <c r="U339" i="2"/>
  <c r="V339" i="2" s="1"/>
  <c r="X339" i="2" s="1"/>
  <c r="V355" i="2"/>
  <c r="X355" i="2" s="1"/>
  <c r="U363" i="2"/>
  <c r="V363" i="2" s="1"/>
  <c r="X363" i="2" s="1"/>
  <c r="V379" i="2"/>
  <c r="X379" i="2" s="1"/>
  <c r="V387" i="2"/>
  <c r="X387" i="2" s="1"/>
  <c r="U395" i="2"/>
  <c r="V395" i="2" s="1"/>
  <c r="X395" i="2" s="1"/>
  <c r="U403" i="2"/>
  <c r="V403" i="2" s="1"/>
  <c r="X403" i="2" s="1"/>
  <c r="U411" i="2"/>
  <c r="V411" i="2" s="1"/>
  <c r="X411" i="2" s="1"/>
  <c r="U419" i="2"/>
  <c r="V419" i="2" s="1"/>
  <c r="X419" i="2" s="1"/>
  <c r="U427" i="2"/>
  <c r="V427" i="2" s="1"/>
  <c r="X427" i="2" s="1"/>
  <c r="U443" i="2"/>
  <c r="V443" i="2" s="1"/>
  <c r="X443" i="2" s="1"/>
  <c r="U451" i="2"/>
  <c r="V451" i="2" s="1"/>
  <c r="X451" i="2" s="1"/>
  <c r="U459" i="2"/>
  <c r="V459" i="2" s="1"/>
  <c r="X459" i="2" s="1"/>
  <c r="U467" i="2"/>
  <c r="V467" i="2" s="1"/>
  <c r="X467" i="2" s="1"/>
  <c r="U475" i="2"/>
  <c r="V475" i="2" s="1"/>
  <c r="X475" i="2" s="1"/>
  <c r="U483" i="2"/>
  <c r="V483" i="2" s="1"/>
  <c r="X483" i="2" s="1"/>
  <c r="U491" i="2"/>
  <c r="V491" i="2" s="1"/>
  <c r="X491" i="2" s="1"/>
  <c r="U499" i="2"/>
  <c r="V499" i="2" s="1"/>
  <c r="X499" i="2" s="1"/>
  <c r="U507" i="2"/>
  <c r="V507" i="2" s="1"/>
  <c r="X507" i="2" s="1"/>
  <c r="U515" i="2"/>
  <c r="V515" i="2" s="1"/>
  <c r="X515" i="2" s="1"/>
  <c r="U523" i="2"/>
  <c r="V523" i="2" s="1"/>
  <c r="X523" i="2" s="1"/>
  <c r="U531" i="2"/>
  <c r="V531" i="2" s="1"/>
  <c r="X531" i="2" s="1"/>
  <c r="U539" i="2"/>
  <c r="V539" i="2" s="1"/>
  <c r="X539" i="2" s="1"/>
  <c r="U547" i="2"/>
  <c r="V547" i="2" s="1"/>
  <c r="X547" i="2" s="1"/>
  <c r="U555" i="2"/>
  <c r="V555" i="2" s="1"/>
  <c r="X555" i="2" s="1"/>
  <c r="U563" i="2"/>
  <c r="V563" i="2" s="1"/>
  <c r="X563" i="2" s="1"/>
  <c r="U571" i="2"/>
  <c r="V571" i="2" s="1"/>
  <c r="X571" i="2" s="1"/>
  <c r="U579" i="2"/>
  <c r="V579" i="2" s="1"/>
  <c r="X579" i="2" s="1"/>
  <c r="U587" i="2"/>
  <c r="V587" i="2" s="1"/>
  <c r="X587" i="2" s="1"/>
  <c r="U595" i="2"/>
  <c r="V595" i="2" s="1"/>
  <c r="X595" i="2" s="1"/>
  <c r="U603" i="2"/>
  <c r="V603" i="2" s="1"/>
  <c r="X603" i="2" s="1"/>
  <c r="U611" i="2"/>
  <c r="V611" i="2" s="1"/>
  <c r="X611" i="2" s="1"/>
  <c r="U619" i="2"/>
  <c r="V619" i="2" s="1"/>
  <c r="X619" i="2" s="1"/>
  <c r="U627" i="2"/>
  <c r="V627" i="2" s="1"/>
  <c r="X627" i="2" s="1"/>
  <c r="U635" i="2"/>
  <c r="V635" i="2" s="1"/>
  <c r="X635" i="2" s="1"/>
  <c r="U643" i="2"/>
  <c r="V643" i="2" s="1"/>
  <c r="X643" i="2" s="1"/>
  <c r="U651" i="2"/>
  <c r="V651" i="2" s="1"/>
  <c r="X651" i="2" s="1"/>
  <c r="U659" i="2"/>
  <c r="V659" i="2" s="1"/>
  <c r="X659" i="2" s="1"/>
  <c r="U667" i="2"/>
  <c r="V667" i="2" s="1"/>
  <c r="X667" i="2" s="1"/>
  <c r="U675" i="2"/>
  <c r="V675" i="2" s="1"/>
  <c r="X675" i="2" s="1"/>
  <c r="U683" i="2"/>
  <c r="V683" i="2" s="1"/>
  <c r="X683" i="2" s="1"/>
  <c r="U691" i="2"/>
  <c r="V691" i="2" s="1"/>
  <c r="X691" i="2" s="1"/>
  <c r="U699" i="2"/>
  <c r="V699" i="2" s="1"/>
  <c r="X699" i="2" s="1"/>
  <c r="U707" i="2"/>
  <c r="V707" i="2" s="1"/>
  <c r="X707" i="2" s="1"/>
  <c r="U715" i="2"/>
  <c r="V715" i="2" s="1"/>
  <c r="X715" i="2" s="1"/>
  <c r="U723" i="2"/>
  <c r="V723" i="2" s="1"/>
  <c r="X723" i="2" s="1"/>
  <c r="U731" i="2"/>
  <c r="V731" i="2" s="1"/>
  <c r="X731" i="2" s="1"/>
  <c r="U739" i="2"/>
  <c r="V739" i="2" s="1"/>
  <c r="X739" i="2" s="1"/>
  <c r="U747" i="2"/>
  <c r="V747" i="2" s="1"/>
  <c r="X747" i="2" s="1"/>
  <c r="U755" i="2"/>
  <c r="V755" i="2" s="1"/>
  <c r="X755" i="2" s="1"/>
  <c r="U763" i="2"/>
  <c r="V763" i="2" s="1"/>
  <c r="X763" i="2" s="1"/>
  <c r="U771" i="2"/>
  <c r="V771" i="2" s="1"/>
  <c r="X771" i="2" s="1"/>
  <c r="U779" i="2"/>
  <c r="V779" i="2" s="1"/>
  <c r="X779" i="2" s="1"/>
  <c r="U787" i="2"/>
  <c r="V787" i="2" s="1"/>
  <c r="X787" i="2" s="1"/>
  <c r="U795" i="2"/>
  <c r="V795" i="2" s="1"/>
  <c r="X795" i="2" s="1"/>
  <c r="U803" i="2"/>
  <c r="V803" i="2" s="1"/>
  <c r="X803" i="2" s="1"/>
  <c r="U811" i="2"/>
  <c r="V811" i="2" s="1"/>
  <c r="X811" i="2" s="1"/>
  <c r="U819" i="2"/>
  <c r="V819" i="2" s="1"/>
  <c r="X819" i="2" s="1"/>
  <c r="U827" i="2"/>
  <c r="V827" i="2" s="1"/>
  <c r="X827" i="2" s="1"/>
  <c r="U835" i="2"/>
  <c r="V835" i="2" s="1"/>
  <c r="X835" i="2" s="1"/>
  <c r="U843" i="2"/>
  <c r="V843" i="2" s="1"/>
  <c r="X843" i="2" s="1"/>
  <c r="U851" i="2"/>
  <c r="V851" i="2" s="1"/>
  <c r="X851" i="2" s="1"/>
  <c r="U859" i="2"/>
  <c r="V859" i="2" s="1"/>
  <c r="X859" i="2" s="1"/>
  <c r="U867" i="2"/>
  <c r="V867" i="2" s="1"/>
  <c r="X867" i="2" s="1"/>
  <c r="U875" i="2"/>
  <c r="V875" i="2" s="1"/>
  <c r="X875" i="2" s="1"/>
  <c r="U883" i="2"/>
  <c r="V883" i="2" s="1"/>
  <c r="X883" i="2" s="1"/>
  <c r="U891" i="2"/>
  <c r="V891" i="2" s="1"/>
  <c r="X891" i="2" s="1"/>
  <c r="U899" i="2"/>
  <c r="V899" i="2" s="1"/>
  <c r="X899" i="2" s="1"/>
  <c r="U907" i="2"/>
  <c r="V907" i="2" s="1"/>
  <c r="X907" i="2" s="1"/>
  <c r="U915" i="2"/>
  <c r="V915" i="2" s="1"/>
  <c r="X915" i="2" s="1"/>
  <c r="U12" i="2"/>
  <c r="V12" i="2" s="1"/>
  <c r="X12" i="2" s="1"/>
  <c r="U49" i="2"/>
  <c r="V49" i="2" s="1"/>
  <c r="X49" i="2" s="1"/>
  <c r="U76" i="2"/>
  <c r="V76" i="2" s="1"/>
  <c r="X76" i="2" s="1"/>
  <c r="U201" i="2"/>
  <c r="V201" i="2" s="1"/>
  <c r="X201" i="2" s="1"/>
  <c r="U292" i="2"/>
  <c r="V292" i="2" s="1"/>
  <c r="X292" i="2" s="1"/>
  <c r="U347" i="2"/>
  <c r="V347" i="2" s="1"/>
  <c r="X347" i="2" s="1"/>
  <c r="U365" i="2"/>
  <c r="V365" i="2" s="1"/>
  <c r="X365" i="2" s="1"/>
  <c r="U479" i="2"/>
  <c r="V479" i="2" s="1"/>
  <c r="X479" i="2" s="1"/>
  <c r="U607" i="2"/>
  <c r="V607" i="2" s="1"/>
  <c r="X607" i="2" s="1"/>
  <c r="U735" i="2"/>
  <c r="V735" i="2" s="1"/>
  <c r="X735" i="2" s="1"/>
  <c r="U870" i="2"/>
  <c r="V870" i="2" s="1"/>
  <c r="X870" i="2" s="1"/>
  <c r="V189" i="2"/>
  <c r="X189" i="2" s="1"/>
  <c r="V289" i="2"/>
  <c r="X289" i="2" s="1"/>
  <c r="V541" i="2"/>
  <c r="X541" i="2" s="1"/>
  <c r="V856" i="2"/>
  <c r="X856" i="2" s="1"/>
  <c r="U864" i="2"/>
  <c r="V864" i="2" s="1"/>
  <c r="X864" i="2" s="1"/>
  <c r="U872" i="2"/>
  <c r="V872" i="2" s="1"/>
  <c r="X872" i="2" s="1"/>
  <c r="U880" i="2"/>
  <c r="V880" i="2" s="1"/>
  <c r="X880" i="2" s="1"/>
  <c r="U888" i="2"/>
  <c r="V888" i="2" s="1"/>
  <c r="X888" i="2" s="1"/>
  <c r="U896" i="2"/>
  <c r="V896" i="2" s="1"/>
  <c r="X896" i="2" s="1"/>
  <c r="U904" i="2"/>
  <c r="V904" i="2" s="1"/>
  <c r="X904" i="2" s="1"/>
  <c r="U912" i="2"/>
  <c r="V912" i="2" s="1"/>
  <c r="X912" i="2" s="1"/>
  <c r="U792" i="2"/>
  <c r="V792" i="2" s="1"/>
  <c r="X792" i="2" s="1"/>
  <c r="U800" i="2"/>
  <c r="V800" i="2" s="1"/>
  <c r="X800" i="2" s="1"/>
  <c r="U808" i="2"/>
  <c r="V808" i="2" s="1"/>
  <c r="X808" i="2" s="1"/>
  <c r="U816" i="2"/>
  <c r="V816" i="2" s="1"/>
  <c r="X816" i="2" s="1"/>
  <c r="U824" i="2"/>
  <c r="V824" i="2" s="1"/>
  <c r="X824" i="2" s="1"/>
  <c r="U832" i="2"/>
  <c r="V832" i="2" s="1"/>
  <c r="X832" i="2" s="1"/>
  <c r="U840" i="2"/>
  <c r="V840" i="2" s="1"/>
  <c r="X840" i="2" s="1"/>
  <c r="U848" i="2"/>
  <c r="V848" i="2" s="1"/>
  <c r="X848" i="2" s="1"/>
</calcChain>
</file>

<file path=xl/sharedStrings.xml><?xml version="1.0" encoding="utf-8"?>
<sst xmlns="http://schemas.openxmlformats.org/spreadsheetml/2006/main" count="23315" uniqueCount="3006">
  <si>
    <t>Order No</t>
  </si>
  <si>
    <t>Order Date</t>
  </si>
  <si>
    <t>Order Year</t>
  </si>
  <si>
    <t>Customer Name</t>
  </si>
  <si>
    <t>Address</t>
  </si>
  <si>
    <t>City</t>
  </si>
  <si>
    <t>Customer Type</t>
  </si>
  <si>
    <t>Account Manager ID</t>
  </si>
  <si>
    <t>Order Priority</t>
  </si>
  <si>
    <t>Product Name</t>
  </si>
  <si>
    <t>Product Category</t>
  </si>
  <si>
    <t>Product Container</t>
  </si>
  <si>
    <t>Ship Mode</t>
  </si>
  <si>
    <t>Ship Date</t>
  </si>
  <si>
    <t>Cost Price</t>
  </si>
  <si>
    <t>Retail Price</t>
  </si>
  <si>
    <t>Profit Margin</t>
  </si>
  <si>
    <t>Order Quantity</t>
  </si>
  <si>
    <t>Sub Total</t>
  </si>
  <si>
    <t>Discount %</t>
  </si>
  <si>
    <t>Discount Rp</t>
  </si>
  <si>
    <t>Superstore Data</t>
  </si>
  <si>
    <t>5014-1</t>
  </si>
  <si>
    <t>Wawan Riyanti</t>
  </si>
  <si>
    <t>Jl. Antapani Lama No. 705</t>
  </si>
  <si>
    <t>Jakarta</t>
  </si>
  <si>
    <t>Home Office</t>
  </si>
  <si>
    <t>E1028</t>
  </si>
  <si>
    <t>High</t>
  </si>
  <si>
    <t>Artisan Heavy-Duty EZD  Binder With Locking Rings</t>
  </si>
  <si>
    <t>Office Supplies</t>
  </si>
  <si>
    <t>Small Box</t>
  </si>
  <si>
    <t>Regular Air</t>
  </si>
  <si>
    <t>5016-1</t>
  </si>
  <si>
    <t>Aditya Nainggolan</t>
  </si>
  <si>
    <t>Jl. Surapati No. 996</t>
  </si>
  <si>
    <t>E1029</t>
  </si>
  <si>
    <t>DrawIt Pizazz Watercolor Pencils, 10-Color Set with Brush</t>
  </si>
  <si>
    <t>Wrap Bag</t>
  </si>
  <si>
    <t>5018-1</t>
  </si>
  <si>
    <t>Rafid Sudiati</t>
  </si>
  <si>
    <t>Jalan K.H. Wahid Hasyim No. 5</t>
  </si>
  <si>
    <t>Surabaya</t>
  </si>
  <si>
    <t>Corporate</t>
  </si>
  <si>
    <t>E1030</t>
  </si>
  <si>
    <t>Critical</t>
  </si>
  <si>
    <t>Message Book, One Form per Page</t>
  </si>
  <si>
    <t>Express Air</t>
  </si>
  <si>
    <t>5019-1</t>
  </si>
  <si>
    <t>Pangestu Maulana</t>
  </si>
  <si>
    <t>Gg. Joyoboyo No. 026</t>
  </si>
  <si>
    <t>Cando S750 Color Inkjet Printer</t>
  </si>
  <si>
    <t>Technology</t>
  </si>
  <si>
    <t>Jumbo Drum</t>
  </si>
  <si>
    <t>Delivery Truck</t>
  </si>
  <si>
    <t>5020-1</t>
  </si>
  <si>
    <t>Pangestu Hariyah</t>
  </si>
  <si>
    <t>Gg. Surapati No. 4</t>
  </si>
  <si>
    <t>Consumer</t>
  </si>
  <si>
    <t>E1031</t>
  </si>
  <si>
    <t>Steady EarthWrite Recycled Pencils, Medium Soft, #2</t>
  </si>
  <si>
    <t>5023-1</t>
  </si>
  <si>
    <t>Nilam Suwarno</t>
  </si>
  <si>
    <t>Low</t>
  </si>
  <si>
    <t>12 Colored Short Pencils</t>
  </si>
  <si>
    <t>5024-1</t>
  </si>
  <si>
    <t>Endra Hutapea</t>
  </si>
  <si>
    <t>Gg. Joyoboyo No. 691</t>
  </si>
  <si>
    <t>E1032</t>
  </si>
  <si>
    <t>Multimedia Mailers</t>
  </si>
  <si>
    <t>5025-1</t>
  </si>
  <si>
    <t>Embuh Wibisono</t>
  </si>
  <si>
    <t>Jalan Ciwastra No. 383</t>
  </si>
  <si>
    <t>Pizazz Dustless Chalk Sticks</t>
  </si>
  <si>
    <t>5027-1</t>
  </si>
  <si>
    <t>Unggul Zulaika</t>
  </si>
  <si>
    <t>Jl. Jend. Sudirman No. 0</t>
  </si>
  <si>
    <t>Small Business</t>
  </si>
  <si>
    <t>Not Specified</t>
  </si>
  <si>
    <t>TypeRight Side-Opening Peel &amp; Seel Expanding Envelopes</t>
  </si>
  <si>
    <t>5029-1</t>
  </si>
  <si>
    <t>Gina Rajata</t>
  </si>
  <si>
    <t>Gang Gedebage Selatan No. 424</t>
  </si>
  <si>
    <t>E1033</t>
  </si>
  <si>
    <t>Artisan Printable Repositionable Plastic Tabs</t>
  </si>
  <si>
    <t>5031-1</t>
  </si>
  <si>
    <t>Opung Kuswoyo</t>
  </si>
  <si>
    <t>Gg. Otto Iskandardinata No. 6</t>
  </si>
  <si>
    <t>Medium</t>
  </si>
  <si>
    <t>Security-Tint Envelopes</t>
  </si>
  <si>
    <t>5033-1</t>
  </si>
  <si>
    <t>Rafi Januar</t>
  </si>
  <si>
    <t>Gg. Waringin No. 112</t>
  </si>
  <si>
    <t>E1034</t>
  </si>
  <si>
    <t>5034-1</t>
  </si>
  <si>
    <t>Ajimat Hutapea</t>
  </si>
  <si>
    <t>Jl. Dipenogoro No. 422</t>
  </si>
  <si>
    <t>Artisan Arch Ring Binders</t>
  </si>
  <si>
    <t>5036-1</t>
  </si>
  <si>
    <t>Rafi Anggriawan</t>
  </si>
  <si>
    <t>Gg. Stasiun Wonokromo No. 0</t>
  </si>
  <si>
    <t>OIC Thumb-Tacks</t>
  </si>
  <si>
    <t>5037-1</t>
  </si>
  <si>
    <t>Balamantri Mandasari</t>
  </si>
  <si>
    <t>Gang Sadang Serang No. 74</t>
  </si>
  <si>
    <t>E1035</t>
  </si>
  <si>
    <t>Apex Elite Stainless Steel Scissors</t>
  </si>
  <si>
    <t>Small Pack</t>
  </si>
  <si>
    <t>5038-1</t>
  </si>
  <si>
    <t>Gaduh Hassanah</t>
  </si>
  <si>
    <t>5039-1</t>
  </si>
  <si>
    <t>Bagya Permadi</t>
  </si>
  <si>
    <t>Jalan Jamika No. 4</t>
  </si>
  <si>
    <t>Alto Parchment Paper, Assorted Colors</t>
  </si>
  <si>
    <t>5040-1</t>
  </si>
  <si>
    <t>Labuh Permata</t>
  </si>
  <si>
    <t>Jalan Jend. A. Yani No. 48</t>
  </si>
  <si>
    <t>E1036</t>
  </si>
  <si>
    <t>Steady Colorific Colored Pencils, 12/Box</t>
  </si>
  <si>
    <t>5043-1</t>
  </si>
  <si>
    <t>Lantar Yuliarti</t>
  </si>
  <si>
    <t>Jl. Astana Anyar No. 51</t>
  </si>
  <si>
    <t>Smiths Gold Paper Clips</t>
  </si>
  <si>
    <t>5045-1</t>
  </si>
  <si>
    <t>Darijan Pratiwi</t>
  </si>
  <si>
    <t>Gang Otto Iskandardinata No. 167</t>
  </si>
  <si>
    <t>E1037</t>
  </si>
  <si>
    <t>UGen RF Keyboard</t>
  </si>
  <si>
    <t>5047-1</t>
  </si>
  <si>
    <t>Ami Utami</t>
  </si>
  <si>
    <t>Jl. S. Parman No. 91</t>
  </si>
  <si>
    <t>5048-1</t>
  </si>
  <si>
    <t>Citra Riyanti</t>
  </si>
  <si>
    <t>Smiths Standard Envelopes</t>
  </si>
  <si>
    <t>5049-1</t>
  </si>
  <si>
    <t>Aris Ardianto</t>
  </si>
  <si>
    <t>Gg. Suniaraja No. 21</t>
  </si>
  <si>
    <t>Office Shears by Apex</t>
  </si>
  <si>
    <t>5050-1</t>
  </si>
  <si>
    <t>Kenes Nababan</t>
  </si>
  <si>
    <t>Gg. M.H Thamrin No. 784</t>
  </si>
  <si>
    <t>5052-1</t>
  </si>
  <si>
    <t>Cindy Maryati</t>
  </si>
  <si>
    <t>Gg. Jakarta No. 646</t>
  </si>
  <si>
    <t>EcoTones Memo Sheets</t>
  </si>
  <si>
    <t>5055-1</t>
  </si>
  <si>
    <t>Prakosa Budiman</t>
  </si>
  <si>
    <t>Gg. Dr. Djunjunan No. 33</t>
  </si>
  <si>
    <t>Smiths Premium Bright 1-Part Blank Computer Paper</t>
  </si>
  <si>
    <t>5057-1</t>
  </si>
  <si>
    <t>Padma Nugroho</t>
  </si>
  <si>
    <t>Gg. Monginsidi No. 3</t>
  </si>
  <si>
    <t>Artisan 479 Labels</t>
  </si>
  <si>
    <t>5059-1</t>
  </si>
  <si>
    <t>Ani Maryadi</t>
  </si>
  <si>
    <t>Gang Soekarno Hatta No. 2</t>
  </si>
  <si>
    <t>E1038</t>
  </si>
  <si>
    <t>Beekin 105-Key Black Keyboard</t>
  </si>
  <si>
    <t>5060-1</t>
  </si>
  <si>
    <t>Bakidin Anggraini</t>
  </si>
  <si>
    <t>Jl. Rumah Sakit No. 738</t>
  </si>
  <si>
    <t>Adesso Programmable 142-Key Keyboard</t>
  </si>
  <si>
    <t>5061-1</t>
  </si>
  <si>
    <t>Koko Setiawan</t>
  </si>
  <si>
    <t>Gang Yos Sudarso No. 13</t>
  </si>
  <si>
    <t>E1039</t>
  </si>
  <si>
    <t>5062-1</t>
  </si>
  <si>
    <t>Teddy Yuniar</t>
  </si>
  <si>
    <t>TechSavi Access Keyboard</t>
  </si>
  <si>
    <t>5063-1</t>
  </si>
  <si>
    <t>Narji Wastuti</t>
  </si>
  <si>
    <t>Smiths SlimLine Pencil Sharpener</t>
  </si>
  <si>
    <t>5064-1</t>
  </si>
  <si>
    <t>Ami Maheswara</t>
  </si>
  <si>
    <t>Artisan Premier Heavy-Duty Binder with Round Locking Rings</t>
  </si>
  <si>
    <t>5066-1</t>
  </si>
  <si>
    <t>Pandu Mustofa</t>
  </si>
  <si>
    <t>Gang Asia Afrika No. 72</t>
  </si>
  <si>
    <t>5068-1</t>
  </si>
  <si>
    <t>Ganep Waluyo</t>
  </si>
  <si>
    <t>Jl. Jamika No. 246</t>
  </si>
  <si>
    <t>5070-1</t>
  </si>
  <si>
    <t>Elma Agustina</t>
  </si>
  <si>
    <t>Steady Liquid Accent Highlighters</t>
  </si>
  <si>
    <t>5071-1</t>
  </si>
  <si>
    <t>Wani Astuti</t>
  </si>
  <si>
    <t>Gg. Siliwangi No. 82</t>
  </si>
  <si>
    <t>Laser Neon Mac Format Diskettes, 10/Pack</t>
  </si>
  <si>
    <t>5071-2</t>
  </si>
  <si>
    <t>5075-1</t>
  </si>
  <si>
    <t>Raditya Uwais</t>
  </si>
  <si>
    <t>5077-1</t>
  </si>
  <si>
    <t>Cahyono Hidayanto</t>
  </si>
  <si>
    <t>Jl. Gardujati No. 82</t>
  </si>
  <si>
    <t>5079-1</t>
  </si>
  <si>
    <t>Rika Uwais</t>
  </si>
  <si>
    <t>Gang Pacuan Kuda No. 04</t>
  </si>
  <si>
    <t>1726 Digital Answering Machine</t>
  </si>
  <si>
    <t>Medium Box</t>
  </si>
  <si>
    <t>5081-1</t>
  </si>
  <si>
    <t>Indra Jailani</t>
  </si>
  <si>
    <t>5084-1</t>
  </si>
  <si>
    <t>5086-1</t>
  </si>
  <si>
    <t>Umaya Yulianti</t>
  </si>
  <si>
    <t>Jl. Ciwastra No. 543</t>
  </si>
  <si>
    <t>Artisan Flip-Chart Easel Binder, Black</t>
  </si>
  <si>
    <t>5087-1</t>
  </si>
  <si>
    <t>Yuni Pradipta</t>
  </si>
  <si>
    <t>Jalan Jayawijaya No. 5</t>
  </si>
  <si>
    <t>DrawIt Colored Pencils, 48-Color Set</t>
  </si>
  <si>
    <t>5089-1</t>
  </si>
  <si>
    <t>Kasiran Firgantoro</t>
  </si>
  <si>
    <t>Jalan Gardujati No. 513</t>
  </si>
  <si>
    <t>600 Series Non-Flip</t>
  </si>
  <si>
    <t>5091-1</t>
  </si>
  <si>
    <t>Gara Aryani</t>
  </si>
  <si>
    <t>Gang R.E Martadinata No. 969</t>
  </si>
  <si>
    <t>210 Trimline Phone, White</t>
  </si>
  <si>
    <t>5093-1</t>
  </si>
  <si>
    <t>Steady Major Accent Highlighters</t>
  </si>
  <si>
    <t>5095-1</t>
  </si>
  <si>
    <t>Saadat Hutapea</t>
  </si>
  <si>
    <t>Jalan PHH. Mustofa No. 625</t>
  </si>
  <si>
    <t>Aluminum Document Frame</t>
  </si>
  <si>
    <t>Furniture</t>
  </si>
  <si>
    <t>5097-1</t>
  </si>
  <si>
    <t>Asman Dongoran</t>
  </si>
  <si>
    <t>Artisan Legal 4-Ring Binder</t>
  </si>
  <si>
    <t>5099-1</t>
  </si>
  <si>
    <t>5101-1</t>
  </si>
  <si>
    <t>Cengkal Prastuti</t>
  </si>
  <si>
    <t>Gang Setiabudhi No. 1</t>
  </si>
  <si>
    <t>Bandung</t>
  </si>
  <si>
    <t>5103-1</t>
  </si>
  <si>
    <t>Danang Uyainah</t>
  </si>
  <si>
    <t>Jalan Moch. Ramdan No. 338</t>
  </si>
  <si>
    <t>Smiths General Use 3-Ring Binders</t>
  </si>
  <si>
    <t>5104-1</t>
  </si>
  <si>
    <t>Cager Prayoga</t>
  </si>
  <si>
    <t>Gg. Stasiun Wonokromo No. 32</t>
  </si>
  <si>
    <t>Alto Keyboard-In-A-Box</t>
  </si>
  <si>
    <t>5106-1</t>
  </si>
  <si>
    <t>Joko Mangunsong</t>
  </si>
  <si>
    <t>Artisan 48 Labels</t>
  </si>
  <si>
    <t>5108-1</t>
  </si>
  <si>
    <t>Gandewa Hariyah</t>
  </si>
  <si>
    <t>Jl. Sadang Serang No. 015</t>
  </si>
  <si>
    <t>UGen Ultra Professional Cordless Optical Suite</t>
  </si>
  <si>
    <t>5109-1</t>
  </si>
  <si>
    <t>Candrakanta Aryani</t>
  </si>
  <si>
    <t>Gg. Pacuan Kuda No. 49</t>
  </si>
  <si>
    <t>OIC Colored Binder Clips, Assorted Sizes</t>
  </si>
  <si>
    <t>5111-1</t>
  </si>
  <si>
    <t>Enteng Simbolon</t>
  </si>
  <si>
    <t>Gg. Raya Ujungberung No. 54</t>
  </si>
  <si>
    <t>Colored Envelopes</t>
  </si>
  <si>
    <t>5112-1</t>
  </si>
  <si>
    <t>Limar Laksmiwati</t>
  </si>
  <si>
    <t>Xit Blank Computer Paper</t>
  </si>
  <si>
    <t>5113-1</t>
  </si>
  <si>
    <t>Gara Purwanti</t>
  </si>
  <si>
    <t>Jl. Surapati No. 30</t>
  </si>
  <si>
    <t>Alto Perma 2700 Stacking Storage Drawers</t>
  </si>
  <si>
    <t>5114-1</t>
  </si>
  <si>
    <t>Cakrawala Yuniar</t>
  </si>
  <si>
    <t>TechSavi Cordless Elite Duo</t>
  </si>
  <si>
    <t>5115-1</t>
  </si>
  <si>
    <t>Gamani Laksmiwati</t>
  </si>
  <si>
    <t>Wirebound Message Book, 4 per Page</t>
  </si>
  <si>
    <t>5117-1</t>
  </si>
  <si>
    <t>Caturangga Dabukke</t>
  </si>
  <si>
    <t>Laser DVD-RAM discs</t>
  </si>
  <si>
    <t>5119-1</t>
  </si>
  <si>
    <t>Jagapati Marbun</t>
  </si>
  <si>
    <t>Jl. Laswi No. 04</t>
  </si>
  <si>
    <t>E1040</t>
  </si>
  <si>
    <t>Artisan Hi-Liter Fluorescent Desk Style Markers</t>
  </si>
  <si>
    <t>5120-1</t>
  </si>
  <si>
    <t>Saiful Putra</t>
  </si>
  <si>
    <t>5122-1</t>
  </si>
  <si>
    <t>Yuni Wastuti</t>
  </si>
  <si>
    <t>5124-1</t>
  </si>
  <si>
    <t>Cahya Purnawati</t>
  </si>
  <si>
    <t>Jalan Tebet Barat Dalam No. 229</t>
  </si>
  <si>
    <t>5125-1</t>
  </si>
  <si>
    <t>Asmadi Simanjuntak</t>
  </si>
  <si>
    <t>Gg. HOS. Cokroaminoto No. 1</t>
  </si>
  <si>
    <t>E1041</t>
  </si>
  <si>
    <t>5127-1</t>
  </si>
  <si>
    <t>Kamila Sinaga</t>
  </si>
  <si>
    <t>Gang H.J Maemunah No. 6</t>
  </si>
  <si>
    <t>Deluxe Rollaway Locking File with Drawer</t>
  </si>
  <si>
    <t>5128-1</t>
  </si>
  <si>
    <t>Ibun Haryanto</t>
  </si>
  <si>
    <t>Jalan Kutai No. 503</t>
  </si>
  <si>
    <t>5129-1</t>
  </si>
  <si>
    <t>Chandra Firmansyah</t>
  </si>
  <si>
    <t>Smiths Colored Interoffice Envelopes</t>
  </si>
  <si>
    <t>5131-1</t>
  </si>
  <si>
    <t>Eja Anggriawan</t>
  </si>
  <si>
    <t>5133-1</t>
  </si>
  <si>
    <t>Harja Pratiwi</t>
  </si>
  <si>
    <t>Wirebound Voice Message Log Book</t>
  </si>
  <si>
    <t>5134-1</t>
  </si>
  <si>
    <t>Hasan Megantara</t>
  </si>
  <si>
    <t>Jalan Gedebage Selatan No. 048</t>
  </si>
  <si>
    <t>5135-1</t>
  </si>
  <si>
    <t>5137-1</t>
  </si>
  <si>
    <t>Widya Sihotang</t>
  </si>
  <si>
    <t>5138-1</t>
  </si>
  <si>
    <t>Wulan Mustofa</t>
  </si>
  <si>
    <t>Jalan R.E Martadinata No. 6</t>
  </si>
  <si>
    <t>Smiths Metal Binder Clips</t>
  </si>
  <si>
    <t>5140-1</t>
  </si>
  <si>
    <t>Danang Mansur</t>
  </si>
  <si>
    <t>Jalan Indragiri No. 077</t>
  </si>
  <si>
    <t>3Max Organizer Strips</t>
  </si>
  <si>
    <t>5142-1</t>
  </si>
  <si>
    <t>Luhung Padmasari</t>
  </si>
  <si>
    <t>Jl. Pelajar Pejuang No. 25</t>
  </si>
  <si>
    <t>PastelOcean Color Pencil Set</t>
  </si>
  <si>
    <t>5144-1</t>
  </si>
  <si>
    <t>Respati Puspita</t>
  </si>
  <si>
    <t>Gang Pelajar Pejuang No. 95</t>
  </si>
  <si>
    <t>5148-1</t>
  </si>
  <si>
    <t>Galang Sitompul</t>
  </si>
  <si>
    <t>Economy Binders</t>
  </si>
  <si>
    <t>5150-1</t>
  </si>
  <si>
    <t>Kayla Sihombing</t>
  </si>
  <si>
    <t>Jalan Sukabumi No. 509</t>
  </si>
  <si>
    <t>HFX 6S Scientific Calculator</t>
  </si>
  <si>
    <t>5152-1</t>
  </si>
  <si>
    <t>Jumadi Suartini</t>
  </si>
  <si>
    <t>5154-1</t>
  </si>
  <si>
    <t>Rachel Pertiwi</t>
  </si>
  <si>
    <t>Jalan Lembong No. 9</t>
  </si>
  <si>
    <t>5156-1</t>
  </si>
  <si>
    <t>Ellis Wahyudin</t>
  </si>
  <si>
    <t>Self-Adhesive Removable Labels</t>
  </si>
  <si>
    <t>5158-1</t>
  </si>
  <si>
    <t>Praba Widodo</t>
  </si>
  <si>
    <t>Gang Jakarta No. 938</t>
  </si>
  <si>
    <t>TypeRight  Top-Opening Peel &amp; Seel Envelopes, Plain White</t>
  </si>
  <si>
    <t>5159-1</t>
  </si>
  <si>
    <t>Ibrani Widiastuti</t>
  </si>
  <si>
    <t>5160-1</t>
  </si>
  <si>
    <t>Karsa Kuswoyo</t>
  </si>
  <si>
    <t>Gang Gedebage Selatan No. 92</t>
  </si>
  <si>
    <t>5160-2</t>
  </si>
  <si>
    <t>5163-1</t>
  </si>
  <si>
    <t>TypeRight  Top-Opening Peel &amp; Seel  Envelopes, Gray</t>
  </si>
  <si>
    <t>5165-1</t>
  </si>
  <si>
    <t>Zulaikha Salahudin</t>
  </si>
  <si>
    <t>Artisan Non-Stick Binders</t>
  </si>
  <si>
    <t>5166-1</t>
  </si>
  <si>
    <t>DrawIt Colored Pencils</t>
  </si>
  <si>
    <t>5168-1</t>
  </si>
  <si>
    <t>Siska Halim</t>
  </si>
  <si>
    <t>Jl. HOS. Cokroaminoto No. 1</t>
  </si>
  <si>
    <t>Smiths Pen Style Liquid Stix; Assorted (yellow, pink, green, blue, orange), 5/Pack</t>
  </si>
  <si>
    <t>5168-2</t>
  </si>
  <si>
    <t>Steady Liquid Accent Tank-Style Highlighters</t>
  </si>
  <si>
    <t>5171-1</t>
  </si>
  <si>
    <t>Marsito Prasetya</t>
  </si>
  <si>
    <t>Gg. Kapten Muslihat No. 5</t>
  </si>
  <si>
    <t>Bagged Rubber Bands</t>
  </si>
  <si>
    <t>5173-1</t>
  </si>
  <si>
    <t>5174-1</t>
  </si>
  <si>
    <t>Kuncara Hasanah</t>
  </si>
  <si>
    <t>UGen Ultra Cordless Optical Suite</t>
  </si>
  <si>
    <t>5175-1</t>
  </si>
  <si>
    <t>Warta Situmorang</t>
  </si>
  <si>
    <t>Gang Jayawijaya No. 91</t>
  </si>
  <si>
    <t>5177-1</t>
  </si>
  <si>
    <t>5178-1</t>
  </si>
  <si>
    <t>Saadat Manullang</t>
  </si>
  <si>
    <t>Gang Monginsidi No. 432</t>
  </si>
  <si>
    <t>Cando PC940 Copier</t>
  </si>
  <si>
    <t>5180-1</t>
  </si>
  <si>
    <t>Rina Simanjuntak</t>
  </si>
  <si>
    <t>5181-1</t>
  </si>
  <si>
    <t>TechSavi Internet Navigator Keyboard</t>
  </si>
  <si>
    <t>5183-1</t>
  </si>
  <si>
    <t>Artisan Hi-Liter Smear-Safe Highlighters</t>
  </si>
  <si>
    <t>5185-1</t>
  </si>
  <si>
    <t>Hari Situmorang</t>
  </si>
  <si>
    <t>Artisan Hanging File Binders</t>
  </si>
  <si>
    <t>5186-1</t>
  </si>
  <si>
    <t>Oman Sihombing</t>
  </si>
  <si>
    <t>Jl. Raya Ujungberung No. 121</t>
  </si>
  <si>
    <t>Beekin 6 Outlet Metallic Surge Strip</t>
  </si>
  <si>
    <t>5188-1</t>
  </si>
  <si>
    <t>Tira Wibowo</t>
  </si>
  <si>
    <t>5189-1</t>
  </si>
  <si>
    <t>Martani Sudiati</t>
  </si>
  <si>
    <t>Jl. BKR No. 46</t>
  </si>
  <si>
    <t>5191-1</t>
  </si>
  <si>
    <t>Fluorescent Highlighters by DrawIt</t>
  </si>
  <si>
    <t>5193-1</t>
  </si>
  <si>
    <t>Gabriella Simbolon</t>
  </si>
  <si>
    <t>Artisan 481 Labels</t>
  </si>
  <si>
    <t>5194-1</t>
  </si>
  <si>
    <t>Ani Anggraini</t>
  </si>
  <si>
    <t>Jalan Kapten Muslihat No. 168</t>
  </si>
  <si>
    <t>Emerson C82 Color Inkjet Printer</t>
  </si>
  <si>
    <t>5195-1</t>
  </si>
  <si>
    <t>Bagus Pranowo</t>
  </si>
  <si>
    <t>Jalan Rajawali Barat No. 70</t>
  </si>
  <si>
    <t>Artisan Durable Binders</t>
  </si>
  <si>
    <t>5195-2</t>
  </si>
  <si>
    <t>Gang Suniaraja No. 67</t>
  </si>
  <si>
    <t>5198-1</t>
  </si>
  <si>
    <t>Warsita Megantara</t>
  </si>
  <si>
    <t>Pizazz Drawing Pencil Set</t>
  </si>
  <si>
    <t>5200-1</t>
  </si>
  <si>
    <t>Daru Haryanti</t>
  </si>
  <si>
    <t>Jalan Astana Anyar No. 41</t>
  </si>
  <si>
    <t>Artisan Poly Binder Pockets</t>
  </si>
  <si>
    <t>5201-1</t>
  </si>
  <si>
    <t>Citra Saputra</t>
  </si>
  <si>
    <t>Jl. K.H. Wahid Hasyim No. 4</t>
  </si>
  <si>
    <t>Barrel Sharpener</t>
  </si>
  <si>
    <t>5202-1</t>
  </si>
  <si>
    <t>Ismail Uwais</t>
  </si>
  <si>
    <t>5204-1</t>
  </si>
  <si>
    <t>Wardi Rahayu</t>
  </si>
  <si>
    <t>Jalan Raya Ujungberung No. 5</t>
  </si>
  <si>
    <t>Binding Machine Supplies</t>
  </si>
  <si>
    <t>5206-1</t>
  </si>
  <si>
    <t>Ajiman Mandasari</t>
  </si>
  <si>
    <t>Large Box</t>
  </si>
  <si>
    <t>5207-1</t>
  </si>
  <si>
    <t>Limar Usamah</t>
  </si>
  <si>
    <t>Jl. S. Parman No. 38</t>
  </si>
  <si>
    <t>5208-1</t>
  </si>
  <si>
    <t>Puji Haryanto</t>
  </si>
  <si>
    <t>Binder Posts</t>
  </si>
  <si>
    <t>5209-1</t>
  </si>
  <si>
    <t>Tiara Halim</t>
  </si>
  <si>
    <t>Binder Clips by OIC</t>
  </si>
  <si>
    <t>5211-1</t>
  </si>
  <si>
    <t>Hana Hastuti</t>
  </si>
  <si>
    <t>Economy Rollaway Files</t>
  </si>
  <si>
    <t>5212-1</t>
  </si>
  <si>
    <t>Self-Adhesive Ring Binder Labels</t>
  </si>
  <si>
    <t>5213-1</t>
  </si>
  <si>
    <t>5214-1</t>
  </si>
  <si>
    <t>Karta Purnawati</t>
  </si>
  <si>
    <t>Jl. Sukabumi No. 44</t>
  </si>
  <si>
    <t>5215-1</t>
  </si>
  <si>
    <t>Siska Utami</t>
  </si>
  <si>
    <t>3Max Polarizing Task Lamp with Clamp Arm, Light Gray</t>
  </si>
  <si>
    <t>5216-1</t>
  </si>
  <si>
    <t>Xanana Padmasari</t>
  </si>
  <si>
    <t>5218-1</t>
  </si>
  <si>
    <t>Latika Namaga</t>
  </si>
  <si>
    <t>Jl. Medokan Ayu No. 7</t>
  </si>
  <si>
    <t>5220-1</t>
  </si>
  <si>
    <t>Empluk Marbun</t>
  </si>
  <si>
    <t>Apex Straight Scissors</t>
  </si>
  <si>
    <t>5221-1</t>
  </si>
  <si>
    <t>Rangga Hutasoit</t>
  </si>
  <si>
    <t>5222-1</t>
  </si>
  <si>
    <t>Nugraha Nurdiyanti</t>
  </si>
  <si>
    <t>Gang Dipatiukur No. 9</t>
  </si>
  <si>
    <t>5224-1</t>
  </si>
  <si>
    <t>Intan Oktaviani</t>
  </si>
  <si>
    <t>5225-1</t>
  </si>
  <si>
    <t>5226-1</t>
  </si>
  <si>
    <t>Padma Adriansyah</t>
  </si>
  <si>
    <t>5227-1</t>
  </si>
  <si>
    <t>Artisan Binder Labels</t>
  </si>
  <si>
    <t>5229-1</t>
  </si>
  <si>
    <t>Hendri Fujiati</t>
  </si>
  <si>
    <t>Jl. Raya Ujungberung No. 86</t>
  </si>
  <si>
    <t>5231-1</t>
  </si>
  <si>
    <t>Purwanto Pratama</t>
  </si>
  <si>
    <t>Gang R.E Martadinata No. 16</t>
  </si>
  <si>
    <t>5232-1</t>
  </si>
  <si>
    <t>5234-1</t>
  </si>
  <si>
    <t>Baktianto Halim</t>
  </si>
  <si>
    <t>Alto Memo Cubes</t>
  </si>
  <si>
    <t>5235-1</t>
  </si>
  <si>
    <t>Kalim Simanjuntak</t>
  </si>
  <si>
    <t>Jalan Cikapayang No. 311</t>
  </si>
  <si>
    <t>5236-1</t>
  </si>
  <si>
    <t>Latif Nasyiah</t>
  </si>
  <si>
    <t>5238-1</t>
  </si>
  <si>
    <t>Yance Anggraini</t>
  </si>
  <si>
    <t>Jl. Erlangga No. 7</t>
  </si>
  <si>
    <t>5239-1</t>
  </si>
  <si>
    <t>Anita Siregar</t>
  </si>
  <si>
    <t>Jalan Pasteur No. 217</t>
  </si>
  <si>
    <t>5240-1</t>
  </si>
  <si>
    <t>Ikin Januar</t>
  </si>
  <si>
    <t>5241-1</t>
  </si>
  <si>
    <t>Caraka Nasyiah</t>
  </si>
  <si>
    <t>TechSavi Cordless Navigator Duo</t>
  </si>
  <si>
    <t>5242-1</t>
  </si>
  <si>
    <t>Bahuwarna Winarsih</t>
  </si>
  <si>
    <t>Jl. Pasir Koja No. 08</t>
  </si>
  <si>
    <t>Apex Preferred Stainless Steel Scissors</t>
  </si>
  <si>
    <t>5244-1</t>
  </si>
  <si>
    <t>Cindy Dongoran</t>
  </si>
  <si>
    <t>5246-1</t>
  </si>
  <si>
    <t>Dadi Anggraini</t>
  </si>
  <si>
    <t>5247-1</t>
  </si>
  <si>
    <t>Galang Namaga</t>
  </si>
  <si>
    <t>5248-1</t>
  </si>
  <si>
    <t>Naradi Handayani</t>
  </si>
  <si>
    <t>Gang Asia Afrika No. 96</t>
  </si>
  <si>
    <t>5250-1</t>
  </si>
  <si>
    <t>Almira Suryono</t>
  </si>
  <si>
    <t>Gg. Moch. Toha No. 0</t>
  </si>
  <si>
    <t>5251-1</t>
  </si>
  <si>
    <t>5253-1</t>
  </si>
  <si>
    <t>Halim Jailani</t>
  </si>
  <si>
    <t>Multi-Use Personal File Cart and Caster Set, Three Stacking Bins</t>
  </si>
  <si>
    <t>5254-1</t>
  </si>
  <si>
    <t>Desktop 3-Pocket Hot File</t>
  </si>
  <si>
    <t>5256-1</t>
  </si>
  <si>
    <t>Olga Marpaung</t>
  </si>
  <si>
    <t>Gg. Surapati No. 50</t>
  </si>
  <si>
    <t>5257-1</t>
  </si>
  <si>
    <t>Kawaya Puspasari</t>
  </si>
  <si>
    <t>5259-1</t>
  </si>
  <si>
    <t>5260-1</t>
  </si>
  <si>
    <t>Nadine Waskita</t>
  </si>
  <si>
    <t>Gang Rawamangun No. 02</t>
  </si>
  <si>
    <t>5261-1</t>
  </si>
  <si>
    <t>Kani Aryani</t>
  </si>
  <si>
    <t>600 Series Flip</t>
  </si>
  <si>
    <t>5263-1</t>
  </si>
  <si>
    <t>5265-1</t>
  </si>
  <si>
    <t>5267-1</t>
  </si>
  <si>
    <t>Putri Maryadi</t>
  </si>
  <si>
    <t>5268-1</t>
  </si>
  <si>
    <t>Ganep Uwais</t>
  </si>
  <si>
    <t>5268-2</t>
  </si>
  <si>
    <t>5272-1</t>
  </si>
  <si>
    <t>Cawisadi Anggriawan</t>
  </si>
  <si>
    <t>5274-1</t>
  </si>
  <si>
    <t>Olga Usamah</t>
  </si>
  <si>
    <t>Jalan S. Parman No. 88</t>
  </si>
  <si>
    <t>300 Series Non-Flip</t>
  </si>
  <si>
    <t>5274-2</t>
  </si>
  <si>
    <t>5277-1</t>
  </si>
  <si>
    <t>Warsita Maryadi</t>
  </si>
  <si>
    <t>5278-1</t>
  </si>
  <si>
    <t>Anom Januar</t>
  </si>
  <si>
    <t>Gg. Cihampelas No. 423</t>
  </si>
  <si>
    <t>5279-1</t>
  </si>
  <si>
    <t>Diah Sudiati</t>
  </si>
  <si>
    <t>5280-1</t>
  </si>
  <si>
    <t>Bajragin Saputra</t>
  </si>
  <si>
    <t>5282-1</t>
  </si>
  <si>
    <t>5284-1</t>
  </si>
  <si>
    <t>Prakosa Januar</t>
  </si>
  <si>
    <t>Jl. Dipenogoro No. 447</t>
  </si>
  <si>
    <t>Angle-D Binders with Locking Rings, Label Holders</t>
  </si>
  <si>
    <t>5286-1</t>
  </si>
  <si>
    <t>Ilsa Hassanah</t>
  </si>
  <si>
    <t>Brown Kraft Recycled Envelopes</t>
  </si>
  <si>
    <t>5288-1</t>
  </si>
  <si>
    <t>Eluh Usamah</t>
  </si>
  <si>
    <t>Jalan Ciumbuleuit No. 76</t>
  </si>
  <si>
    <t>5290-1</t>
  </si>
  <si>
    <t>Sakura Sihombing</t>
  </si>
  <si>
    <t>5291-1</t>
  </si>
  <si>
    <t>Steady 52201 APSCO Electric Pencil Sharpener</t>
  </si>
  <si>
    <t>5292-1</t>
  </si>
  <si>
    <t>Bancar Melani</t>
  </si>
  <si>
    <t>Gg. HOS. Cokroaminoto No. 72</t>
  </si>
  <si>
    <t>5294-1</t>
  </si>
  <si>
    <t>Eja Aryani</t>
  </si>
  <si>
    <t>5296-1</t>
  </si>
  <si>
    <t>5298-1</t>
  </si>
  <si>
    <t>Luis Siregar</t>
  </si>
  <si>
    <t>Gg. Ronggowarsito No. 033</t>
  </si>
  <si>
    <t>5299-1</t>
  </si>
  <si>
    <t>Yuliana Rahmawati</t>
  </si>
  <si>
    <t>Gang Kebonjati No. 827</t>
  </si>
  <si>
    <t>Artisan 487 Labels</t>
  </si>
  <si>
    <t>5300-1</t>
  </si>
  <si>
    <t>Wahyu Mulyani</t>
  </si>
  <si>
    <t>Jl. Kapten Muslihat No. 853</t>
  </si>
  <si>
    <t>Lumi Crayons</t>
  </si>
  <si>
    <t>5302-1</t>
  </si>
  <si>
    <t>Mujur Hariyah</t>
  </si>
  <si>
    <t>Jalan Moch. Toha No. 9</t>
  </si>
  <si>
    <t>5303-1</t>
  </si>
  <si>
    <t>Intan Widodo</t>
  </si>
  <si>
    <t>5304-1</t>
  </si>
  <si>
    <t>Tomi Putra</t>
  </si>
  <si>
    <t>Artisan Durable Poly Binders</t>
  </si>
  <si>
    <t>5305-1</t>
  </si>
  <si>
    <t>5307-1</t>
  </si>
  <si>
    <t>5309-1</t>
  </si>
  <si>
    <t>Pangeran Rahimah</t>
  </si>
  <si>
    <t>Gang Cikapayang No. 055</t>
  </si>
  <si>
    <t>Pizazz Colored Pencils</t>
  </si>
  <si>
    <t>5310-1</t>
  </si>
  <si>
    <t>Rachel Agustina</t>
  </si>
  <si>
    <t>5311-1</t>
  </si>
  <si>
    <t>Sidiq Sirait</t>
  </si>
  <si>
    <t>Apex Office Executive Series Stainless Steel Trimmers</t>
  </si>
  <si>
    <t>5312-1</t>
  </si>
  <si>
    <t>Genta Usada</t>
  </si>
  <si>
    <t>5313-1</t>
  </si>
  <si>
    <t>Kairav Winarno</t>
  </si>
  <si>
    <t>5314-1</t>
  </si>
  <si>
    <t>Daliman Pranowo</t>
  </si>
  <si>
    <t>Gg. Merdeka No. 97</t>
  </si>
  <si>
    <t>5315-1</t>
  </si>
  <si>
    <t>5316-1</t>
  </si>
  <si>
    <t>5318-1</t>
  </si>
  <si>
    <t>5319-1</t>
  </si>
  <si>
    <t>Harsaya Rahmawati</t>
  </si>
  <si>
    <t>Jalan Rumah Sakit No. 287</t>
  </si>
  <si>
    <t>3Max Polarizing Light Filter Sleeves</t>
  </si>
  <si>
    <t>5321-1</t>
  </si>
  <si>
    <t>Raditya Mayasari</t>
  </si>
  <si>
    <t>5323-1</t>
  </si>
  <si>
    <t>Tantri Handayani</t>
  </si>
  <si>
    <t>5324-1</t>
  </si>
  <si>
    <t>Michelle Oktaviani</t>
  </si>
  <si>
    <t>5326-1</t>
  </si>
  <si>
    <t>Luwar Yuniar</t>
  </si>
  <si>
    <t>5328-1</t>
  </si>
  <si>
    <t>Ega Zulaika</t>
  </si>
  <si>
    <t>5330-1</t>
  </si>
  <si>
    <t>Karya Haryanto</t>
  </si>
  <si>
    <t>Steady Pocket Accent Highlighters</t>
  </si>
  <si>
    <t>5332-1</t>
  </si>
  <si>
    <t>5334-1</t>
  </si>
  <si>
    <t>5335-1</t>
  </si>
  <si>
    <t>5335-2</t>
  </si>
  <si>
    <t>5336-1</t>
  </si>
  <si>
    <t>Prayogo Rajata</t>
  </si>
  <si>
    <t>Gg. Siliwangi No. 26</t>
  </si>
  <si>
    <t>5340-1</t>
  </si>
  <si>
    <t>Cawuk Fujiati</t>
  </si>
  <si>
    <t>Artisan Binding System Hidden Tab Executive Style Index Sets</t>
  </si>
  <si>
    <t>5342-1</t>
  </si>
  <si>
    <t>Cakrawangsa Waluyo</t>
  </si>
  <si>
    <t>Artisan Hi-Liter GlideStik Fluorescent Highlighter, Yellow Ink</t>
  </si>
  <si>
    <t>5343-1</t>
  </si>
  <si>
    <t>Rafid Rahayu</t>
  </si>
  <si>
    <t>5345-1</t>
  </si>
  <si>
    <t>Uda Megantara</t>
  </si>
  <si>
    <t>5346-1</t>
  </si>
  <si>
    <t>5347-1</t>
  </si>
  <si>
    <t>Akarsana Purwanti</t>
  </si>
  <si>
    <t>5349-1</t>
  </si>
  <si>
    <t>Dina Suryatmi</t>
  </si>
  <si>
    <t>Artisan 478 Labels</t>
  </si>
  <si>
    <t>5350-1</t>
  </si>
  <si>
    <t>Tantri Hutapea</t>
  </si>
  <si>
    <t>5352-1</t>
  </si>
  <si>
    <t>5354-1</t>
  </si>
  <si>
    <t>5355-1</t>
  </si>
  <si>
    <t>Capa Hartati</t>
  </si>
  <si>
    <t>Apex Forged Steel Scissors with Black Enamel Handles</t>
  </si>
  <si>
    <t>5357-1</t>
  </si>
  <si>
    <t>5358-1</t>
  </si>
  <si>
    <t>Najib Pratama</t>
  </si>
  <si>
    <t>5358-2</t>
  </si>
  <si>
    <t>5360-1</t>
  </si>
  <si>
    <t>Ajiono Setiawan</t>
  </si>
  <si>
    <t>5362-1</t>
  </si>
  <si>
    <t>Praba Handayani</t>
  </si>
  <si>
    <t>Smiths Bulldog Clip</t>
  </si>
  <si>
    <t>5364-1</t>
  </si>
  <si>
    <t>Imam Pertiwi</t>
  </si>
  <si>
    <t>5365-1</t>
  </si>
  <si>
    <t>5367-1</t>
  </si>
  <si>
    <t>Tantri Anggraini</t>
  </si>
  <si>
    <t>5367-2</t>
  </si>
  <si>
    <t>5369-1</t>
  </si>
  <si>
    <t>5373-1</t>
  </si>
  <si>
    <t>Daruna Mustofa</t>
  </si>
  <si>
    <t>Jalan Gegerkalong Hilir No. 763</t>
  </si>
  <si>
    <t>5375-1</t>
  </si>
  <si>
    <t>Argono Farida</t>
  </si>
  <si>
    <t>Jalan Cikapayang No. 31</t>
  </si>
  <si>
    <t>5377-1</t>
  </si>
  <si>
    <t>5379-1</t>
  </si>
  <si>
    <t>5381-1</t>
  </si>
  <si>
    <t>Salimah Habibi</t>
  </si>
  <si>
    <t>Emerson LQ-870 Dot Matrix Printer</t>
  </si>
  <si>
    <t>5383-1</t>
  </si>
  <si>
    <t>Zulfa Puspasari</t>
  </si>
  <si>
    <t>Gang Astana Anyar No. 0</t>
  </si>
  <si>
    <t>5384-1</t>
  </si>
  <si>
    <t>Ina Permata</t>
  </si>
  <si>
    <t>Gg. Surapati No. 471</t>
  </si>
  <si>
    <t>5386-1</t>
  </si>
  <si>
    <t>Wardi Yolanda</t>
  </si>
  <si>
    <t>5388-1</t>
  </si>
  <si>
    <t>Ega Rajata</t>
  </si>
  <si>
    <t>5389-1</t>
  </si>
  <si>
    <t>Rahayu Nurdiyanti</t>
  </si>
  <si>
    <t>5391-1</t>
  </si>
  <si>
    <t>Rangga Jailani</t>
  </si>
  <si>
    <t>Gg. Jamika No. 6</t>
  </si>
  <si>
    <t>5392-1</t>
  </si>
  <si>
    <t>Wadi Siregar</t>
  </si>
  <si>
    <t>5393-1</t>
  </si>
  <si>
    <t>Balapati Agustina</t>
  </si>
  <si>
    <t>5394-1</t>
  </si>
  <si>
    <t>Tasdik Nugroho</t>
  </si>
  <si>
    <t>Jl. Pasir Koja No. 059</t>
  </si>
  <si>
    <t>5395-1</t>
  </si>
  <si>
    <t>Kiandra Salahudin</t>
  </si>
  <si>
    <t>5396-1</t>
  </si>
  <si>
    <t>Usman Prabowo</t>
  </si>
  <si>
    <t>5398-1</t>
  </si>
  <si>
    <t>Bahuraksa Saragih</t>
  </si>
  <si>
    <t>5400-1</t>
  </si>
  <si>
    <t>5402-1</t>
  </si>
  <si>
    <t>Jasmani Napitupulu</t>
  </si>
  <si>
    <t>Gg. Joyoboyo No. 8</t>
  </si>
  <si>
    <t>HFX LaserJet 3310 Copier</t>
  </si>
  <si>
    <t>5402-2</t>
  </si>
  <si>
    <t>Unpadded Memo Slips</t>
  </si>
  <si>
    <t>5404-1</t>
  </si>
  <si>
    <t>Balangga Rahmawati</t>
  </si>
  <si>
    <t>Jl. W.R. Supratman No. 473</t>
  </si>
  <si>
    <t>5405-1</t>
  </si>
  <si>
    <t>Kayla Melani</t>
  </si>
  <si>
    <t>5407-1</t>
  </si>
  <si>
    <t>Raden Hasanah</t>
  </si>
  <si>
    <t>Ames Color-File Green Diamond Border X-ray Mailers</t>
  </si>
  <si>
    <t>5409-1</t>
  </si>
  <si>
    <t>Karsana Halim</t>
  </si>
  <si>
    <t>5411-1</t>
  </si>
  <si>
    <t>Artisan Hi-Liter Pen Style Six-Color Fluorescent Set</t>
  </si>
  <si>
    <t>5413-1</t>
  </si>
  <si>
    <t>Bakiadi Hassanah</t>
  </si>
  <si>
    <t>Blackstonian Pencils</t>
  </si>
  <si>
    <t>5415-1</t>
  </si>
  <si>
    <t>Luhung Sudiati</t>
  </si>
  <si>
    <t>Creator Colored Pencils</t>
  </si>
  <si>
    <t>5416-1</t>
  </si>
  <si>
    <t>Wisnu Kuswandari</t>
  </si>
  <si>
    <t>5418-1</t>
  </si>
  <si>
    <t>Apex Box Cutter Scissors</t>
  </si>
  <si>
    <t>5420-1</t>
  </si>
  <si>
    <t>Kunthara Prasetya</t>
  </si>
  <si>
    <t>5421-1</t>
  </si>
  <si>
    <t>5423-1</t>
  </si>
  <si>
    <t>Umay Hardiansyah</t>
  </si>
  <si>
    <t>5424-1</t>
  </si>
  <si>
    <t>Febi Pangestu</t>
  </si>
  <si>
    <t>Gang Sentot Alibasa No. 38</t>
  </si>
  <si>
    <t>5426-1</t>
  </si>
  <si>
    <t>Rika Mayasari</t>
  </si>
  <si>
    <t>5428-1</t>
  </si>
  <si>
    <t>Ayu Ardianto</t>
  </si>
  <si>
    <t>5430-1</t>
  </si>
  <si>
    <t>5432-1</t>
  </si>
  <si>
    <t>Rusman Aryani</t>
  </si>
  <si>
    <t>5433-1</t>
  </si>
  <si>
    <t>Jasmani Zulkarnain</t>
  </si>
  <si>
    <t>5434-1</t>
  </si>
  <si>
    <t>Jinawi Puspita</t>
  </si>
  <si>
    <t>5435-1</t>
  </si>
  <si>
    <t>Hilda Yulianti</t>
  </si>
  <si>
    <t>5436-1</t>
  </si>
  <si>
    <t>Airmail Envelopes</t>
  </si>
  <si>
    <t>5438-1</t>
  </si>
  <si>
    <t>Edi Waskita</t>
  </si>
  <si>
    <t>Jalan Asia Afrika No. 3</t>
  </si>
  <si>
    <t>5439-1</t>
  </si>
  <si>
    <t>5440-1</t>
  </si>
  <si>
    <t>5442-1</t>
  </si>
  <si>
    <t>Iriana Firmansyah</t>
  </si>
  <si>
    <t>5444-1</t>
  </si>
  <si>
    <t>Tugiman Santoso</t>
  </si>
  <si>
    <t>5445-1</t>
  </si>
  <si>
    <t>Iriana Permadi</t>
  </si>
  <si>
    <t>Smiths Colored Bar Computer Paper</t>
  </si>
  <si>
    <t>5446-1</t>
  </si>
  <si>
    <t>Rizki Purnawati</t>
  </si>
  <si>
    <t>Gang Monginsidi No. 138</t>
  </si>
  <si>
    <t>5448-1</t>
  </si>
  <si>
    <t>Panca Saptono</t>
  </si>
  <si>
    <t>5449-1</t>
  </si>
  <si>
    <t>5450-1</t>
  </si>
  <si>
    <t>Keisha Prayoga</t>
  </si>
  <si>
    <t>5451-1</t>
  </si>
  <si>
    <t>Dwi Yuniar</t>
  </si>
  <si>
    <t>5453-1</t>
  </si>
  <si>
    <t>5455-1</t>
  </si>
  <si>
    <t>Alto Perma 3000 Stacking Storage Drawers</t>
  </si>
  <si>
    <t>5456-1</t>
  </si>
  <si>
    <t>Nurul Samosir</t>
  </si>
  <si>
    <t>Jalan Pasirkoja No. 329</t>
  </si>
  <si>
    <t>5457-1</t>
  </si>
  <si>
    <t>Gang R.E Martadinata No. 35</t>
  </si>
  <si>
    <t>OIC Bulk Pack Metal Binder Clips</t>
  </si>
  <si>
    <t>5458-1</t>
  </si>
  <si>
    <t>5460-1</t>
  </si>
  <si>
    <t>Taswir Budiman</t>
  </si>
  <si>
    <t>Artisan Hi-Liter Comfort Grip Fluorescent Highlighter, Yellow Ink</t>
  </si>
  <si>
    <t>5461-1</t>
  </si>
  <si>
    <t>Asirwanda Rahimah</t>
  </si>
  <si>
    <t>5463-1</t>
  </si>
  <si>
    <t>Emerson Stylus 1520 Color Inkjet Printer</t>
  </si>
  <si>
    <t>5465-1</t>
  </si>
  <si>
    <t>Nilam Prastuti</t>
  </si>
  <si>
    <t>5467-1</t>
  </si>
  <si>
    <t>Bagas Putra</t>
  </si>
  <si>
    <t>5469-1</t>
  </si>
  <si>
    <t>Oskar Permadi</t>
  </si>
  <si>
    <t>5470-1</t>
  </si>
  <si>
    <t>Gamani Maryati</t>
  </si>
  <si>
    <t>5471-1</t>
  </si>
  <si>
    <t>Rahmi Prabowo</t>
  </si>
  <si>
    <t>5473-1</t>
  </si>
  <si>
    <t>Galiono Wibowo</t>
  </si>
  <si>
    <t>Jl. Ciwastra No. 2</t>
  </si>
  <si>
    <t>5475-1</t>
  </si>
  <si>
    <t>Viktor Sihombing</t>
  </si>
  <si>
    <t>Gang Ahmad Yani No. 6</t>
  </si>
  <si>
    <t>24 Capacity Maxi Data Binder Racks, Pearl</t>
  </si>
  <si>
    <t>5476-1</t>
  </si>
  <si>
    <t>Lega Anggriawan</t>
  </si>
  <si>
    <t>5477-1</t>
  </si>
  <si>
    <t>Cengkal Lazuardi</t>
  </si>
  <si>
    <t>5478-1</t>
  </si>
  <si>
    <t>5479-1</t>
  </si>
  <si>
    <t>Raina Laksita</t>
  </si>
  <si>
    <t>5479-2</t>
  </si>
  <si>
    <t>Assorted Color Push Pins</t>
  </si>
  <si>
    <t>5483-1</t>
  </si>
  <si>
    <t>Jamil Mustofa</t>
  </si>
  <si>
    <t>Jalan Cikutra Barat No. 96</t>
  </si>
  <si>
    <t>5485-1</t>
  </si>
  <si>
    <t>Nyana Suryatmi</t>
  </si>
  <si>
    <t>5487-1</t>
  </si>
  <si>
    <t>Natalia Palastri</t>
  </si>
  <si>
    <t>5489-1</t>
  </si>
  <si>
    <t>5491-1</t>
  </si>
  <si>
    <t>Alto 3-Hole Punch</t>
  </si>
  <si>
    <t>5493-1</t>
  </si>
  <si>
    <t>5494-1</t>
  </si>
  <si>
    <t>5496-1</t>
  </si>
  <si>
    <t>Dwi Utami</t>
  </si>
  <si>
    <t>5497-1</t>
  </si>
  <si>
    <t>Jamal Hidayanto</t>
  </si>
  <si>
    <t>5498-1</t>
  </si>
  <si>
    <t>Rahmi Prakasa</t>
  </si>
  <si>
    <t>Jalan Sadang Serang No. 54</t>
  </si>
  <si>
    <t>5500-1</t>
  </si>
  <si>
    <t>Eman Widodo</t>
  </si>
  <si>
    <t>5502-1</t>
  </si>
  <si>
    <t>Gambira Prasasta</t>
  </si>
  <si>
    <t>Gang Yos Sudarso No. 78</t>
  </si>
  <si>
    <t>5504-1</t>
  </si>
  <si>
    <t>Lanang Wijayanti</t>
  </si>
  <si>
    <t>5505-1</t>
  </si>
  <si>
    <t>Galuh Zulaika</t>
  </si>
  <si>
    <t>Jalan Otto Iskandardinata No. 1</t>
  </si>
  <si>
    <t>5506-1</t>
  </si>
  <si>
    <t>Creator Anti Dust Chalk, 12/Pack</t>
  </si>
  <si>
    <t>5507-1</t>
  </si>
  <si>
    <t>Harimurti Wulandari</t>
  </si>
  <si>
    <t>Jalan Kendalsari No. 1</t>
  </si>
  <si>
    <t>5508-1</t>
  </si>
  <si>
    <t>5510-1</t>
  </si>
  <si>
    <t>Mila Napitupulu</t>
  </si>
  <si>
    <t>5512-1</t>
  </si>
  <si>
    <t>Eka Sitorus</t>
  </si>
  <si>
    <t>5513-1</t>
  </si>
  <si>
    <t>Ade Novitasari</t>
  </si>
  <si>
    <t>Jl. Cihampelas No. 4</t>
  </si>
  <si>
    <t>5514-1</t>
  </si>
  <si>
    <t>Wardi Nasyidah</t>
  </si>
  <si>
    <t>5516-1</t>
  </si>
  <si>
    <t>5518-1</t>
  </si>
  <si>
    <t>Gatot Siregar</t>
  </si>
  <si>
    <t>5520-1</t>
  </si>
  <si>
    <t>5521-1</t>
  </si>
  <si>
    <t>5523-1</t>
  </si>
  <si>
    <t>Dwi Suartini</t>
  </si>
  <si>
    <t>Gg. Tubagus Ismail No. 864</t>
  </si>
  <si>
    <t>5525-1</t>
  </si>
  <si>
    <t>Adams "While You Were Out" Message Pads</t>
  </si>
  <si>
    <t>5526-1</t>
  </si>
  <si>
    <t>Cahyono Novitasari</t>
  </si>
  <si>
    <t>5527-1</t>
  </si>
  <si>
    <t>Puspa Maryati</t>
  </si>
  <si>
    <t>5529-1</t>
  </si>
  <si>
    <t>5531-1</t>
  </si>
  <si>
    <t>Cawisadi Wijaya</t>
  </si>
  <si>
    <t>5533-1</t>
  </si>
  <si>
    <t>Elma Samosir</t>
  </si>
  <si>
    <t>Gang Raya Setiabudhi No. 870</t>
  </si>
  <si>
    <t>5534-1</t>
  </si>
  <si>
    <t>Maman Wulandari</t>
  </si>
  <si>
    <t>Jl. Pasir Koja No. 64</t>
  </si>
  <si>
    <t>Artisan 474 Labels</t>
  </si>
  <si>
    <t>5536-1</t>
  </si>
  <si>
    <t>5537-1</t>
  </si>
  <si>
    <t>Prasetya Wahyuni</t>
  </si>
  <si>
    <t>5539-1</t>
  </si>
  <si>
    <t>Elma Susanti</t>
  </si>
  <si>
    <t>5539-2</t>
  </si>
  <si>
    <t>Smiths Paper Clips</t>
  </si>
  <si>
    <t>5541-1</t>
  </si>
  <si>
    <t>Tiara Lazuardi</t>
  </si>
  <si>
    <t>5544-1</t>
  </si>
  <si>
    <t>TechSavi Cordless Access Keyboard</t>
  </si>
  <si>
    <t>5546-1</t>
  </si>
  <si>
    <t>Upik Siregar</t>
  </si>
  <si>
    <t>Gang Medokan Ayu No. 764</t>
  </si>
  <si>
    <t>5547-1</t>
  </si>
  <si>
    <t>Taufik Najmudin</t>
  </si>
  <si>
    <t>5548-1</t>
  </si>
  <si>
    <t>Kardi Narpati</t>
  </si>
  <si>
    <t>Artisan File Folder Labels</t>
  </si>
  <si>
    <t>5549-1</t>
  </si>
  <si>
    <t>5551-1</t>
  </si>
  <si>
    <t>Gabriella Napitupulu</t>
  </si>
  <si>
    <t>Artisan Round Ring Poly Binders</t>
  </si>
  <si>
    <t>5552-1</t>
  </si>
  <si>
    <t>Kania Budiyanto</t>
  </si>
  <si>
    <t>5554-1</t>
  </si>
  <si>
    <t>5556-1</t>
  </si>
  <si>
    <t>Gada Gunawan</t>
  </si>
  <si>
    <t>5558-1</t>
  </si>
  <si>
    <t>Siska Maryadi</t>
  </si>
  <si>
    <t>Gg. BKR No. 882</t>
  </si>
  <si>
    <t>Colored Push Pins</t>
  </si>
  <si>
    <t>5558-2</t>
  </si>
  <si>
    <t>Steady Colorific Eraseable Coloring Pencils, 12 Count</t>
  </si>
  <si>
    <t>5560-1</t>
  </si>
  <si>
    <t>Mustofa Tarihoran</t>
  </si>
  <si>
    <t>5562-1</t>
  </si>
  <si>
    <t>Paris Palastri</t>
  </si>
  <si>
    <t>5564-1</t>
  </si>
  <si>
    <t>Bakiono Wahyuni</t>
  </si>
  <si>
    <t>5566-1</t>
  </si>
  <si>
    <t>Emas Kurniawan</t>
  </si>
  <si>
    <t>5566-2</t>
  </si>
  <si>
    <t>5569-1</t>
  </si>
  <si>
    <t>Bakti Simbolon</t>
  </si>
  <si>
    <t>Jl. R.E Martadinata No. 18</t>
  </si>
  <si>
    <t>5570-1</t>
  </si>
  <si>
    <t>Gatot Wibisono</t>
  </si>
  <si>
    <t>5572-1</t>
  </si>
  <si>
    <t>Abyasa Yulianti</t>
  </si>
  <si>
    <t>5574-1</t>
  </si>
  <si>
    <t>Jumadi Sitompul</t>
  </si>
  <si>
    <t>5576-1</t>
  </si>
  <si>
    <t>Cahyadi Wulandari</t>
  </si>
  <si>
    <t>5578-1</t>
  </si>
  <si>
    <t>Garang Kuswoyo</t>
  </si>
  <si>
    <t>5579-1</t>
  </si>
  <si>
    <t>Irwan Wahyuni</t>
  </si>
  <si>
    <t>Jl. Moch. Toha No. 1</t>
  </si>
  <si>
    <t>5581-1</t>
  </si>
  <si>
    <t>Gantar Kuswoyo</t>
  </si>
  <si>
    <t>5583-1</t>
  </si>
  <si>
    <t>Luis Hasanah</t>
  </si>
  <si>
    <t>5584-1</t>
  </si>
  <si>
    <t>5586-1</t>
  </si>
  <si>
    <t>Talia Maryadi</t>
  </si>
  <si>
    <t>5588-1</t>
  </si>
  <si>
    <t>Gambira Kusmawati</t>
  </si>
  <si>
    <t>5589-1</t>
  </si>
  <si>
    <t>5591-1</t>
  </si>
  <si>
    <t>Bagus Astuti</t>
  </si>
  <si>
    <t>Smiths File Caddy</t>
  </si>
  <si>
    <t>5593-1</t>
  </si>
  <si>
    <t>5594-1</t>
  </si>
  <si>
    <t>Gada Hardiansyah</t>
  </si>
  <si>
    <t>5596-1</t>
  </si>
  <si>
    <t>5597-1</t>
  </si>
  <si>
    <t>Salwa Wulandari</t>
  </si>
  <si>
    <t>5599-1</t>
  </si>
  <si>
    <t>Aswani Winarno</t>
  </si>
  <si>
    <t>5599-2</t>
  </si>
  <si>
    <t>5603-1</t>
  </si>
  <si>
    <t>5604-1</t>
  </si>
  <si>
    <t>5605-1</t>
  </si>
  <si>
    <t>Arsipatra Halimah</t>
  </si>
  <si>
    <t>5606-1</t>
  </si>
  <si>
    <t>Diah Prakasa</t>
  </si>
  <si>
    <t>Jl. Pasir Koja No. 2</t>
  </si>
  <si>
    <t>5607-1</t>
  </si>
  <si>
    <t>5609-1</t>
  </si>
  <si>
    <t>5609-2</t>
  </si>
  <si>
    <t>5612-1</t>
  </si>
  <si>
    <t>5613-1</t>
  </si>
  <si>
    <t>5615-1</t>
  </si>
  <si>
    <t>Hasim Salahudin</t>
  </si>
  <si>
    <t>5616-1</t>
  </si>
  <si>
    <t>Saka Wijaya</t>
  </si>
  <si>
    <t>5618-1</t>
  </si>
  <si>
    <t>5619-1</t>
  </si>
  <si>
    <t>Dadap Zulkarnain</t>
  </si>
  <si>
    <t>Gang W.R. Supratman No. 8</t>
  </si>
  <si>
    <t>5621-1</t>
  </si>
  <si>
    <t>Luhung Nuraini</t>
  </si>
  <si>
    <t>5621-2</t>
  </si>
  <si>
    <t>5625-1</t>
  </si>
  <si>
    <t>Dian Haryanti</t>
  </si>
  <si>
    <t>5627-1</t>
  </si>
  <si>
    <t>Latika Siregar</t>
  </si>
  <si>
    <t>5629-1</t>
  </si>
  <si>
    <t>Jaiman Marbun</t>
  </si>
  <si>
    <t>5630-1</t>
  </si>
  <si>
    <t>Cawuk Pradipta</t>
  </si>
  <si>
    <t>5631-1</t>
  </si>
  <si>
    <t>Jl. Indragiri No. 43</t>
  </si>
  <si>
    <t>5633-1</t>
  </si>
  <si>
    <t>5635-1</t>
  </si>
  <si>
    <t>Rama Firgantoro</t>
  </si>
  <si>
    <t>5637-1</t>
  </si>
  <si>
    <t>Anom Hasanah</t>
  </si>
  <si>
    <t>Jalan Gardujati No. 6</t>
  </si>
  <si>
    <t>5639-1</t>
  </si>
  <si>
    <t>5641-1</t>
  </si>
  <si>
    <t>5643-1</t>
  </si>
  <si>
    <t>5644-1</t>
  </si>
  <si>
    <t>5645-1</t>
  </si>
  <si>
    <t>5646-1</t>
  </si>
  <si>
    <t>5647-1</t>
  </si>
  <si>
    <t>Leo Pranowo</t>
  </si>
  <si>
    <t>5648-1</t>
  </si>
  <si>
    <t>Artisan Reinforcements for Hole-Punch Pages</t>
  </si>
  <si>
    <t>5650-1</t>
  </si>
  <si>
    <t>Janet Riyanti</t>
  </si>
  <si>
    <t>5651-1</t>
  </si>
  <si>
    <t>Aris Widiastuti</t>
  </si>
  <si>
    <t>5653-1</t>
  </si>
  <si>
    <t>5655-1</t>
  </si>
  <si>
    <t>Argono Pertiwi</t>
  </si>
  <si>
    <t>5655-2</t>
  </si>
  <si>
    <t>5658-1</t>
  </si>
  <si>
    <t>5659-1</t>
  </si>
  <si>
    <t>Laras Lazuardi</t>
  </si>
  <si>
    <t>Gg. Wonoayu No. 96</t>
  </si>
  <si>
    <t>5661-1</t>
  </si>
  <si>
    <t>5663-1</t>
  </si>
  <si>
    <t>Prabawa Maryadi</t>
  </si>
  <si>
    <t>Jalan Joyoboyo No. 3</t>
  </si>
  <si>
    <t>Artisan Hi-Liter EverBold Pen Style Fluorescent Highlighters, 4/Pack</t>
  </si>
  <si>
    <t>5665-1</t>
  </si>
  <si>
    <t>5667-1</t>
  </si>
  <si>
    <t>5669-1</t>
  </si>
  <si>
    <t>Citra Natsir</t>
  </si>
  <si>
    <t>5670-1</t>
  </si>
  <si>
    <t>Luluh Pratiwi</t>
  </si>
  <si>
    <t>5671-1</t>
  </si>
  <si>
    <t>5672-1</t>
  </si>
  <si>
    <t>TechSavi Cordless Keyboard</t>
  </si>
  <si>
    <t>5674-1</t>
  </si>
  <si>
    <t>Harjaya Budiyanto</t>
  </si>
  <si>
    <t>5676-1</t>
  </si>
  <si>
    <t>Panca Damanik</t>
  </si>
  <si>
    <t>5677-1</t>
  </si>
  <si>
    <t>Yoga Lestari</t>
  </si>
  <si>
    <t>Jl. Gardujati No. 178</t>
  </si>
  <si>
    <t>5679-1</t>
  </si>
  <si>
    <t>Kamidin Saptono</t>
  </si>
  <si>
    <t>5680-1</t>
  </si>
  <si>
    <t>Maimunah Safitri</t>
  </si>
  <si>
    <t>5681-1</t>
  </si>
  <si>
    <t>5682-1</t>
  </si>
  <si>
    <t>Virman Prayoga</t>
  </si>
  <si>
    <t>Gang Jend. A. Yani No. 7</t>
  </si>
  <si>
    <t>5684-1</t>
  </si>
  <si>
    <t>Gantar Permata</t>
  </si>
  <si>
    <t>Smiths Pushpins</t>
  </si>
  <si>
    <t>5685-1</t>
  </si>
  <si>
    <t>5686-1</t>
  </si>
  <si>
    <t>Rini Marbun</t>
  </si>
  <si>
    <t>5687-1</t>
  </si>
  <si>
    <t>5689-1</t>
  </si>
  <si>
    <t>5690-1</t>
  </si>
  <si>
    <t>5692-1</t>
  </si>
  <si>
    <t>5693-1</t>
  </si>
  <si>
    <t>Mumpuni Haryanto</t>
  </si>
  <si>
    <t>Gg. Moch. Toha No. 63</t>
  </si>
  <si>
    <t>5695-1</t>
  </si>
  <si>
    <t>5696-1</t>
  </si>
  <si>
    <t>Anastasia Rahimah</t>
  </si>
  <si>
    <t>Jl. Kutisari Selatan No. 078</t>
  </si>
  <si>
    <t>5698-1</t>
  </si>
  <si>
    <t>5699-1</t>
  </si>
  <si>
    <t>Raina Manullang</t>
  </si>
  <si>
    <t>5701-1</t>
  </si>
  <si>
    <t>Yulia Mahendra</t>
  </si>
  <si>
    <t>5702-1</t>
  </si>
  <si>
    <t>5703-1</t>
  </si>
  <si>
    <t>5705-1</t>
  </si>
  <si>
    <t>Darmaji Rajasa</t>
  </si>
  <si>
    <t>5706-1</t>
  </si>
  <si>
    <t>5708-1</t>
  </si>
  <si>
    <t>Lantar Gunawan</t>
  </si>
  <si>
    <t>5710-1</t>
  </si>
  <si>
    <t>Adhiarja Wahyudin</t>
  </si>
  <si>
    <t>5711-1</t>
  </si>
  <si>
    <t>Arta Rahmawati</t>
  </si>
  <si>
    <t>5712-1</t>
  </si>
  <si>
    <t>5713-1</t>
  </si>
  <si>
    <t>Taufan Gunawan</t>
  </si>
  <si>
    <t>5715-1</t>
  </si>
  <si>
    <t>5717-1</t>
  </si>
  <si>
    <t>Cengkir Pradana</t>
  </si>
  <si>
    <t>5718-1</t>
  </si>
  <si>
    <t>Ira Prasetyo</t>
  </si>
  <si>
    <t>5719-1</t>
  </si>
  <si>
    <t>5720-1</t>
  </si>
  <si>
    <t>5721-1</t>
  </si>
  <si>
    <t>Ajimin Andriani</t>
  </si>
  <si>
    <t>5722-1</t>
  </si>
  <si>
    <t>Aswani Rajata</t>
  </si>
  <si>
    <t>Gg. Rumah Sakit No. 617</t>
  </si>
  <si>
    <t>5724-1</t>
  </si>
  <si>
    <t>Oliva Melani</t>
  </si>
  <si>
    <t>5724-2</t>
  </si>
  <si>
    <t>5728-1</t>
  </si>
  <si>
    <t>Tiara Megantara</t>
  </si>
  <si>
    <t>5730-1</t>
  </si>
  <si>
    <t>Daliono Yolanda</t>
  </si>
  <si>
    <t>5731-1</t>
  </si>
  <si>
    <t>Prayitna Pangestu</t>
  </si>
  <si>
    <t>Gang Ciwastra No. 43</t>
  </si>
  <si>
    <t>5732-1</t>
  </si>
  <si>
    <t>Jati Laksmiwati</t>
  </si>
  <si>
    <t>Apex Design Stainless Steel Bent Scissors</t>
  </si>
  <si>
    <t>5734-1</t>
  </si>
  <si>
    <t>Julia Situmorang</t>
  </si>
  <si>
    <t>5736-1</t>
  </si>
  <si>
    <t>Opung Saptono</t>
  </si>
  <si>
    <t>Col-Erase Pencils with Erasers</t>
  </si>
  <si>
    <t>5737-1</t>
  </si>
  <si>
    <t>5738-1</t>
  </si>
  <si>
    <t>5740-1</t>
  </si>
  <si>
    <t>Caket Rahimah</t>
  </si>
  <si>
    <t>5741-1</t>
  </si>
  <si>
    <t>Kania Tampubolon</t>
  </si>
  <si>
    <t>5742-1</t>
  </si>
  <si>
    <t>5743-1</t>
  </si>
  <si>
    <t>Farhunnisa Yulianti</t>
  </si>
  <si>
    <t>5745-1</t>
  </si>
  <si>
    <t>5747-1</t>
  </si>
  <si>
    <t>Kajen Zulkarnain</t>
  </si>
  <si>
    <t>5749-1</t>
  </si>
  <si>
    <t>5750-1</t>
  </si>
  <si>
    <t>5752-1</t>
  </si>
  <si>
    <t>5754-1</t>
  </si>
  <si>
    <t>5755-1</t>
  </si>
  <si>
    <t>Gamani Mulyani</t>
  </si>
  <si>
    <t>5757-1</t>
  </si>
  <si>
    <t>5760-1</t>
  </si>
  <si>
    <t>Karna Pertiwi</t>
  </si>
  <si>
    <t>5762-1</t>
  </si>
  <si>
    <t>5762-2</t>
  </si>
  <si>
    <t>5766-1</t>
  </si>
  <si>
    <t>Yuni Nugroho</t>
  </si>
  <si>
    <t>5768-1</t>
  </si>
  <si>
    <t>5768-2</t>
  </si>
  <si>
    <t>5773-1</t>
  </si>
  <si>
    <t>5775-1</t>
  </si>
  <si>
    <t>5777-1</t>
  </si>
  <si>
    <t>5778-1</t>
  </si>
  <si>
    <t>5779-1</t>
  </si>
  <si>
    <t>5781-1</t>
  </si>
  <si>
    <t>Bakidin Firmansyah</t>
  </si>
  <si>
    <t>5782-1</t>
  </si>
  <si>
    <t>5784-1</t>
  </si>
  <si>
    <t>Rendy Andriani</t>
  </si>
  <si>
    <t>5786-1</t>
  </si>
  <si>
    <t>Olga Gunawan</t>
  </si>
  <si>
    <t>5787-1</t>
  </si>
  <si>
    <t>Purwa Nasyidah</t>
  </si>
  <si>
    <t>5788-1</t>
  </si>
  <si>
    <t>5790-1</t>
  </si>
  <si>
    <t>Calista Ardianto</t>
  </si>
  <si>
    <t>5791-1</t>
  </si>
  <si>
    <t>Nasim Purwanti</t>
  </si>
  <si>
    <t>5793-1</t>
  </si>
  <si>
    <t>Gambira Suryono</t>
  </si>
  <si>
    <t>5795-1</t>
  </si>
  <si>
    <t>5797-1</t>
  </si>
  <si>
    <t>5799-1</t>
  </si>
  <si>
    <t>5800-1</t>
  </si>
  <si>
    <t>Cawisono Mardhiyah</t>
  </si>
  <si>
    <t>5801-1</t>
  </si>
  <si>
    <t>5802-1</t>
  </si>
  <si>
    <t>5803-1</t>
  </si>
  <si>
    <t>Jayeng Wastuti</t>
  </si>
  <si>
    <t>5804-1</t>
  </si>
  <si>
    <t>5804-2</t>
  </si>
  <si>
    <t>5805-1</t>
  </si>
  <si>
    <t>Juli Waluyo</t>
  </si>
  <si>
    <t>Gg. Stasiun Wonokromo No. 324</t>
  </si>
  <si>
    <t>5806-1</t>
  </si>
  <si>
    <t>5807-1</t>
  </si>
  <si>
    <t>Lembah Rajasa</t>
  </si>
  <si>
    <t>Jalan Raya Setiabudhi No. 595</t>
  </si>
  <si>
    <t>5809-1</t>
  </si>
  <si>
    <t>Nilam Dabukke</t>
  </si>
  <si>
    <t>5811-1</t>
  </si>
  <si>
    <t>Mahmud Tarihoran</t>
  </si>
  <si>
    <t>5813-1</t>
  </si>
  <si>
    <t>Rahmat Handayani</t>
  </si>
  <si>
    <t>Artisan Hole Reinforcements</t>
  </si>
  <si>
    <t>5814-1</t>
  </si>
  <si>
    <t>Najwa Usamah</t>
  </si>
  <si>
    <t>5815-1</t>
  </si>
  <si>
    <t>Danuja Prayoga</t>
  </si>
  <si>
    <t>5816-1</t>
  </si>
  <si>
    <t>Warsita Nurdiyanti</t>
  </si>
  <si>
    <t>5818-1</t>
  </si>
  <si>
    <t>5819-1</t>
  </si>
  <si>
    <t>Paiman Uwais</t>
  </si>
  <si>
    <t>Gang Gedebage Selatan No. 1</t>
  </si>
  <si>
    <t>5821-1</t>
  </si>
  <si>
    <t>Mahdi Rajata</t>
  </si>
  <si>
    <t>5822-1</t>
  </si>
  <si>
    <t>5824-1</t>
  </si>
  <si>
    <t>Nilam Latupono</t>
  </si>
  <si>
    <t>5826-1</t>
  </si>
  <si>
    <t>Yoga Damanik</t>
  </si>
  <si>
    <t>5829-1</t>
  </si>
  <si>
    <t>Lukita Lestari</t>
  </si>
  <si>
    <t>5831-1</t>
  </si>
  <si>
    <t>Cakrajiya Sihombing</t>
  </si>
  <si>
    <t>5832-1</t>
  </si>
  <si>
    <t>Putu Suwarno</t>
  </si>
  <si>
    <t>5833-1</t>
  </si>
  <si>
    <t>5834-1</t>
  </si>
  <si>
    <t>5835-1</t>
  </si>
  <si>
    <t>Hilda Sihotang</t>
  </si>
  <si>
    <t>5837-1</t>
  </si>
  <si>
    <t>Kezia Astuti</t>
  </si>
  <si>
    <t>Jl. Rumah Sakit No. 65</t>
  </si>
  <si>
    <t>5838-1</t>
  </si>
  <si>
    <t>Ilyas Najmudin</t>
  </si>
  <si>
    <t>5840-1</t>
  </si>
  <si>
    <t>5841-1</t>
  </si>
  <si>
    <t>5842-1</t>
  </si>
  <si>
    <t>5843-1</t>
  </si>
  <si>
    <t>Najwa Najmudin</t>
  </si>
  <si>
    <t>5845-1</t>
  </si>
  <si>
    <t>5847-1</t>
  </si>
  <si>
    <t>5848-1</t>
  </si>
  <si>
    <t>Danuja Rajasa</t>
  </si>
  <si>
    <t>5850-1</t>
  </si>
  <si>
    <t>Hafshah Utami</t>
  </si>
  <si>
    <t>Alto Six-Outlet Power Strip, 4 Cord Length</t>
  </si>
  <si>
    <t>5852-1</t>
  </si>
  <si>
    <t>Anggabaya Palastri</t>
  </si>
  <si>
    <t>5854-1</t>
  </si>
  <si>
    <t>5856-1</t>
  </si>
  <si>
    <t>Marwata Fujiati</t>
  </si>
  <si>
    <t>Gang Dipatiukur No. 24</t>
  </si>
  <si>
    <t>5857-1</t>
  </si>
  <si>
    <t>5859-1</t>
  </si>
  <si>
    <t>5861-1</t>
  </si>
  <si>
    <t>Jayadi Safitri</t>
  </si>
  <si>
    <t>Gg. Setiabudhi No. 32</t>
  </si>
  <si>
    <t>5863-1</t>
  </si>
  <si>
    <t>5865-1</t>
  </si>
  <si>
    <t>Ratna Sitorus</t>
  </si>
  <si>
    <t>5867-1</t>
  </si>
  <si>
    <t>5868-1</t>
  </si>
  <si>
    <t>5869-1</t>
  </si>
  <si>
    <t>Galar Nasyidah</t>
  </si>
  <si>
    <t>5869-2</t>
  </si>
  <si>
    <t>5870-1</t>
  </si>
  <si>
    <t>Lembah Saragih</t>
  </si>
  <si>
    <t>5871-1</t>
  </si>
  <si>
    <t>5872-1</t>
  </si>
  <si>
    <t>Dacin Setiawan</t>
  </si>
  <si>
    <t>5873-1</t>
  </si>
  <si>
    <t>Balijan Setiawan</t>
  </si>
  <si>
    <t>5875-1</t>
  </si>
  <si>
    <t>Amelia Kuswoyo</t>
  </si>
  <si>
    <t>5877-1</t>
  </si>
  <si>
    <t>Satya Nurdiyanti</t>
  </si>
  <si>
    <t>5879-1</t>
  </si>
  <si>
    <t>5881-1</t>
  </si>
  <si>
    <t>5882-1</t>
  </si>
  <si>
    <t>Bakda Firmansyah</t>
  </si>
  <si>
    <t>5884-1</t>
  </si>
  <si>
    <t>5885-1</t>
  </si>
  <si>
    <t>Mursita Yuniar</t>
  </si>
  <si>
    <t>5886-1</t>
  </si>
  <si>
    <t>Liman Siregar</t>
  </si>
  <si>
    <t>5887-1</t>
  </si>
  <si>
    <t>5888-1</t>
  </si>
  <si>
    <t>5888-2</t>
  </si>
  <si>
    <t>5891-1</t>
  </si>
  <si>
    <t>5893-1</t>
  </si>
  <si>
    <t>Kairav Mandasari</t>
  </si>
  <si>
    <t>5894-1</t>
  </si>
  <si>
    <t>Ozy Pratama</t>
  </si>
  <si>
    <t>5896-1</t>
  </si>
  <si>
    <t>Cahyo Widodo</t>
  </si>
  <si>
    <t>Gang Lembong No. 1</t>
  </si>
  <si>
    <t>5898-1</t>
  </si>
  <si>
    <t>5899-1</t>
  </si>
  <si>
    <t>5900-1</t>
  </si>
  <si>
    <t>5902-1</t>
  </si>
  <si>
    <t>Unggul Megantara</t>
  </si>
  <si>
    <t>5904-1</t>
  </si>
  <si>
    <t>5906-1</t>
  </si>
  <si>
    <t>5907-1</t>
  </si>
  <si>
    <t>5908-1</t>
  </si>
  <si>
    <t>Lanjar Tampubolon</t>
  </si>
  <si>
    <t>5909-1</t>
  </si>
  <si>
    <t>5911-1</t>
  </si>
  <si>
    <t>5913-1</t>
  </si>
  <si>
    <t>5914-1</t>
  </si>
  <si>
    <t>Lintang Prabowo</t>
  </si>
  <si>
    <t>Jl. Suryakencana No. 75</t>
  </si>
  <si>
    <t>5916-1</t>
  </si>
  <si>
    <t>5917-1</t>
  </si>
  <si>
    <t>5919-1</t>
  </si>
  <si>
    <t>5921-1</t>
  </si>
  <si>
    <t>Elvin Yuniar</t>
  </si>
  <si>
    <t>5923-1</t>
  </si>
  <si>
    <t>5925-1</t>
  </si>
  <si>
    <t>Titi Kuswandari</t>
  </si>
  <si>
    <t>5927-1</t>
  </si>
  <si>
    <t>5928-1</t>
  </si>
  <si>
    <t>Harsaya Salahudin</t>
  </si>
  <si>
    <t>Gg. Dipenogoro No. 947</t>
  </si>
  <si>
    <t>5930-1</t>
  </si>
  <si>
    <t>5931-1</t>
  </si>
  <si>
    <t>Agus Winarsih</t>
  </si>
  <si>
    <t>5932-1</t>
  </si>
  <si>
    <t>5933-1</t>
  </si>
  <si>
    <t>Emil Mayasari</t>
  </si>
  <si>
    <t>5935-1</t>
  </si>
  <si>
    <t>5937-1</t>
  </si>
  <si>
    <t>5938-1</t>
  </si>
  <si>
    <t>Harto Firgantoro</t>
  </si>
  <si>
    <t>5939-1</t>
  </si>
  <si>
    <t>Karsana Nugroho</t>
  </si>
  <si>
    <t>5941-1</t>
  </si>
  <si>
    <t>Hasna Prakasa</t>
  </si>
  <si>
    <t>5943-1</t>
  </si>
  <si>
    <t>5943-2</t>
  </si>
  <si>
    <t>5944-1</t>
  </si>
  <si>
    <t>Ibun Hutapea</t>
  </si>
  <si>
    <t>5947-1</t>
  </si>
  <si>
    <t>Ibrani Anggraini</t>
  </si>
  <si>
    <t>5949-1</t>
  </si>
  <si>
    <t>Silvia Siregar</t>
  </si>
  <si>
    <t>5951-1</t>
  </si>
  <si>
    <t>5952-1</t>
  </si>
  <si>
    <t>5955-1</t>
  </si>
  <si>
    <t>Nalar Zulaika</t>
  </si>
  <si>
    <t>5956-1</t>
  </si>
  <si>
    <t>Artawan Mahendra</t>
  </si>
  <si>
    <t>5960-1</t>
  </si>
  <si>
    <t>Jayadi Prakasa</t>
  </si>
  <si>
    <t>5962-1</t>
  </si>
  <si>
    <t>Vega Kurniawan</t>
  </si>
  <si>
    <t>Jalan Dipatiukur No. 56</t>
  </si>
  <si>
    <t>5964-1</t>
  </si>
  <si>
    <t>5965-1</t>
  </si>
  <si>
    <t>5967-1</t>
  </si>
  <si>
    <t>5968-1</t>
  </si>
  <si>
    <t>5969-1</t>
  </si>
  <si>
    <t>Ajimin Suartini</t>
  </si>
  <si>
    <t>5971-1</t>
  </si>
  <si>
    <t>5973-1</t>
  </si>
  <si>
    <t>Sari Januar</t>
  </si>
  <si>
    <t>5974-1</t>
  </si>
  <si>
    <t>5976-1</t>
  </si>
  <si>
    <t>Lala Wacana</t>
  </si>
  <si>
    <t>5977-1</t>
  </si>
  <si>
    <t>5978-1</t>
  </si>
  <si>
    <t>5980-1</t>
  </si>
  <si>
    <t>5982-1</t>
  </si>
  <si>
    <t>5983-1</t>
  </si>
  <si>
    <t>Jatmiko Megantara</t>
  </si>
  <si>
    <t>5984-1</t>
  </si>
  <si>
    <t>Oni Prastuti</t>
  </si>
  <si>
    <t>5985-1</t>
  </si>
  <si>
    <t>5987-1</t>
  </si>
  <si>
    <t>Laila Usamah</t>
  </si>
  <si>
    <t>5988-1</t>
  </si>
  <si>
    <t>5990-1</t>
  </si>
  <si>
    <t>Carub Hardiansyah</t>
  </si>
  <si>
    <t>5990-2</t>
  </si>
  <si>
    <t>5993-1</t>
  </si>
  <si>
    <t>5994-1</t>
  </si>
  <si>
    <t>5996-1</t>
  </si>
  <si>
    <t>5997-1</t>
  </si>
  <si>
    <t>5997-2</t>
  </si>
  <si>
    <t>6000-1</t>
  </si>
  <si>
    <t>Lanjar Hakim</t>
  </si>
  <si>
    <t>6001-1</t>
  </si>
  <si>
    <t>Kawaya Hastuti</t>
  </si>
  <si>
    <t>Jalan Pasirkoja No. 750</t>
  </si>
  <si>
    <t>6002-1</t>
  </si>
  <si>
    <t>Arta Lestari</t>
  </si>
  <si>
    <t>6003-1</t>
  </si>
  <si>
    <t>6005-1</t>
  </si>
  <si>
    <t>6006-1</t>
  </si>
  <si>
    <t>Bagus Setiawan</t>
  </si>
  <si>
    <t>Jl. Monginsidi No. 1</t>
  </si>
  <si>
    <t>6007-1</t>
  </si>
  <si>
    <t>Kambali Wahyuni</t>
  </si>
  <si>
    <t>6009-1</t>
  </si>
  <si>
    <t>6011-1</t>
  </si>
  <si>
    <t>6012-1</t>
  </si>
  <si>
    <t>6014-1</t>
  </si>
  <si>
    <t>Ida Waluyo</t>
  </si>
  <si>
    <t>6014-2</t>
  </si>
  <si>
    <t>6017-1</t>
  </si>
  <si>
    <t>6019-1</t>
  </si>
  <si>
    <t>6021-1</t>
  </si>
  <si>
    <t>Zaenab Aryani</t>
  </si>
  <si>
    <t>6023-1</t>
  </si>
  <si>
    <t>6025-1</t>
  </si>
  <si>
    <t>Jais Wahyudin</t>
  </si>
  <si>
    <t>6027-1</t>
  </si>
  <si>
    <t>6029-1</t>
  </si>
  <si>
    <t>6030-1</t>
  </si>
  <si>
    <t>6032-1</t>
  </si>
  <si>
    <t>Azalea Anggriawan</t>
  </si>
  <si>
    <t>6034-1</t>
  </si>
  <si>
    <t>6036-1</t>
  </si>
  <si>
    <t>Opung Padmasari</t>
  </si>
  <si>
    <t>6037-1</t>
  </si>
  <si>
    <t>6038-1</t>
  </si>
  <si>
    <t>6039-1</t>
  </si>
  <si>
    <t>6042-1</t>
  </si>
  <si>
    <t>6044-1</t>
  </si>
  <si>
    <t>Opan Permata</t>
  </si>
  <si>
    <t>Jalan Kapten Muslihat No. 4</t>
  </si>
  <si>
    <t>6046-1</t>
  </si>
  <si>
    <t>Ophelia Natsir</t>
  </si>
  <si>
    <t>Jalan Sukajadi No. 09</t>
  </si>
  <si>
    <t>6048-1</t>
  </si>
  <si>
    <t>Rusman Adriansyah</t>
  </si>
  <si>
    <t>6050-1</t>
  </si>
  <si>
    <t>6052-1</t>
  </si>
  <si>
    <t>6054-1</t>
  </si>
  <si>
    <t>6056-1</t>
  </si>
  <si>
    <t>Nardi Simanjuntak</t>
  </si>
  <si>
    <t>6057-1</t>
  </si>
  <si>
    <t>6058-1</t>
  </si>
  <si>
    <t>Emas Megantara</t>
  </si>
  <si>
    <t>6059-1</t>
  </si>
  <si>
    <t>6061-1</t>
  </si>
  <si>
    <t>6063-1</t>
  </si>
  <si>
    <t>6065-1</t>
  </si>
  <si>
    <t>Kamidin Yolanda</t>
  </si>
  <si>
    <t>6066-1</t>
  </si>
  <si>
    <t>6067-1</t>
  </si>
  <si>
    <t>Mahmud Tampubolon</t>
  </si>
  <si>
    <t>6068-1</t>
  </si>
  <si>
    <t>6070-1</t>
  </si>
  <si>
    <t>6071-1</t>
  </si>
  <si>
    <t>6072-1</t>
  </si>
  <si>
    <t>Wirda Novitasari</t>
  </si>
  <si>
    <t>6074-1</t>
  </si>
  <si>
    <t>6076-1</t>
  </si>
  <si>
    <t>Daruna Irawan</t>
  </si>
  <si>
    <t>6077-1</t>
  </si>
  <si>
    <t>6079-1</t>
  </si>
  <si>
    <t>Karen Kuswandari</t>
  </si>
  <si>
    <t>6081-1</t>
  </si>
  <si>
    <t>6083-1</t>
  </si>
  <si>
    <t>Dimas Marbun</t>
  </si>
  <si>
    <t>6085-1</t>
  </si>
  <si>
    <t>Rahman Prastuti</t>
  </si>
  <si>
    <t>6086-1</t>
  </si>
  <si>
    <t>Endah Budiyanto</t>
  </si>
  <si>
    <t>Gg. Jayawijaya No. 34</t>
  </si>
  <si>
    <t>6088-1</t>
  </si>
  <si>
    <t>6090-1</t>
  </si>
  <si>
    <t>Icha Mandala</t>
  </si>
  <si>
    <t>6094-1</t>
  </si>
  <si>
    <t>Ina Nasyidah</t>
  </si>
  <si>
    <t>6095-1</t>
  </si>
  <si>
    <t>6096-1</t>
  </si>
  <si>
    <t>Keisha Hutasoit</t>
  </si>
  <si>
    <t>6098-1</t>
  </si>
  <si>
    <t>6099-1</t>
  </si>
  <si>
    <t>Laras Hartati</t>
  </si>
  <si>
    <t>6100-1</t>
  </si>
  <si>
    <t>6102-1</t>
  </si>
  <si>
    <t>Dadi Laksita</t>
  </si>
  <si>
    <t>6103-1</t>
  </si>
  <si>
    <t>Jindra Safitri</t>
  </si>
  <si>
    <t>6104-1</t>
  </si>
  <si>
    <t>6104-2</t>
  </si>
  <si>
    <t>6108-1</t>
  </si>
  <si>
    <t>Ayu Wastuti</t>
  </si>
  <si>
    <t>6109-1</t>
  </si>
  <si>
    <t>6110-1</t>
  </si>
  <si>
    <t>6112-1</t>
  </si>
  <si>
    <t>6113-1</t>
  </si>
  <si>
    <t>6114-1</t>
  </si>
  <si>
    <t>6116-1</t>
  </si>
  <si>
    <t>6118-1</t>
  </si>
  <si>
    <t>Ibrani Yuniar</t>
  </si>
  <si>
    <t>Jl. Kiaracondong No. 48</t>
  </si>
  <si>
    <t>Smiths Bulk Pack Metal Binder Clips</t>
  </si>
  <si>
    <t>6119-1</t>
  </si>
  <si>
    <t>6121-1</t>
  </si>
  <si>
    <t>Betania Thamrin</t>
  </si>
  <si>
    <t>6123-1</t>
  </si>
  <si>
    <t>6124-1</t>
  </si>
  <si>
    <t>6125-1</t>
  </si>
  <si>
    <t>6127-1</t>
  </si>
  <si>
    <t>6128-1</t>
  </si>
  <si>
    <t>Karna Sinaga</t>
  </si>
  <si>
    <t>6130-1</t>
  </si>
  <si>
    <t>6132-1</t>
  </si>
  <si>
    <t>Kemba Sihotang</t>
  </si>
  <si>
    <t>6134-1</t>
  </si>
  <si>
    <t>6135-1</t>
  </si>
  <si>
    <t>6136-1</t>
  </si>
  <si>
    <t>Novi Hardiansyah</t>
  </si>
  <si>
    <t>6138-1</t>
  </si>
  <si>
    <t>6140-1</t>
  </si>
  <si>
    <t>6141-1</t>
  </si>
  <si>
    <t>Alliance Rubber Bands</t>
  </si>
  <si>
    <t>6143-1</t>
  </si>
  <si>
    <t>6143-2</t>
  </si>
  <si>
    <t>6144-1</t>
  </si>
  <si>
    <t>6146-1</t>
  </si>
  <si>
    <t>6148-1</t>
  </si>
  <si>
    <t>6150-1</t>
  </si>
  <si>
    <t>6151-1</t>
  </si>
  <si>
    <t>6152-1</t>
  </si>
  <si>
    <t>6154-1</t>
  </si>
  <si>
    <t>6155-1</t>
  </si>
  <si>
    <t>Tedi Hartati</t>
  </si>
  <si>
    <t>6157-1</t>
  </si>
  <si>
    <t>6158-1</t>
  </si>
  <si>
    <t>6159-1</t>
  </si>
  <si>
    <t>6159-2</t>
  </si>
  <si>
    <t>6165-1</t>
  </si>
  <si>
    <t>Eja Mulyani</t>
  </si>
  <si>
    <t>Gg. Jakarta No. 86</t>
  </si>
  <si>
    <t>6166-1</t>
  </si>
  <si>
    <t>6167-1</t>
  </si>
  <si>
    <t>6168-1</t>
  </si>
  <si>
    <t>6169-1</t>
  </si>
  <si>
    <t>6170-1</t>
  </si>
  <si>
    <t>6172-1</t>
  </si>
  <si>
    <t>6174-1</t>
  </si>
  <si>
    <t>6175-1</t>
  </si>
  <si>
    <t>Lasmanto Yuliarti</t>
  </si>
  <si>
    <t>6176-1</t>
  </si>
  <si>
    <t>Putu Hardiansyah</t>
  </si>
  <si>
    <t>6177-1</t>
  </si>
  <si>
    <t>Hilda Halim</t>
  </si>
  <si>
    <t>6179-1</t>
  </si>
  <si>
    <t>6181-1</t>
  </si>
  <si>
    <t>Keisha Budiyanto</t>
  </si>
  <si>
    <t>6183-1</t>
  </si>
  <si>
    <t>Harja Safitri</t>
  </si>
  <si>
    <t>Gang Jakarta No. 158</t>
  </si>
  <si>
    <t>6184-1</t>
  </si>
  <si>
    <t>6185-1</t>
  </si>
  <si>
    <t>Melinda Hutapea</t>
  </si>
  <si>
    <t>6186-1</t>
  </si>
  <si>
    <t>Harjasa Irawan</t>
  </si>
  <si>
    <t>6187-1</t>
  </si>
  <si>
    <t>6189-1</t>
  </si>
  <si>
    <t>Bambang Rajata</t>
  </si>
  <si>
    <t>Gang K.H. Wahid Hasyim No. 1</t>
  </si>
  <si>
    <t>6190-1</t>
  </si>
  <si>
    <t>6191-1</t>
  </si>
  <si>
    <t>6193-1</t>
  </si>
  <si>
    <t>6194-1</t>
  </si>
  <si>
    <t>6196-1</t>
  </si>
  <si>
    <t>6197-1</t>
  </si>
  <si>
    <t>6197-2</t>
  </si>
  <si>
    <t>6201-1</t>
  </si>
  <si>
    <t>6203-1</t>
  </si>
  <si>
    <t>Tri Siregar</t>
  </si>
  <si>
    <t>Gang Merdeka No. 298</t>
  </si>
  <si>
    <t>6204-1</t>
  </si>
  <si>
    <t>6206-1</t>
  </si>
  <si>
    <t>6208-1</t>
  </si>
  <si>
    <t>Agnes Yulianti</t>
  </si>
  <si>
    <t>6209-1</t>
  </si>
  <si>
    <t>6211-1</t>
  </si>
  <si>
    <t>Jl. Yos Sudarso No. 78</t>
  </si>
  <si>
    <t>6213-1</t>
  </si>
  <si>
    <t>Imam Iswahyudi</t>
  </si>
  <si>
    <t>6214-1</t>
  </si>
  <si>
    <t>Jane Gunawan</t>
  </si>
  <si>
    <t>6215-1</t>
  </si>
  <si>
    <t>6217-1</t>
  </si>
  <si>
    <t>6219-1</t>
  </si>
  <si>
    <t>Kawaca Andriani</t>
  </si>
  <si>
    <t>6220-1</t>
  </si>
  <si>
    <t>6221-1</t>
  </si>
  <si>
    <t>Akarsana Winarno</t>
  </si>
  <si>
    <t>6222-1</t>
  </si>
  <si>
    <t>6223-1</t>
  </si>
  <si>
    <t>Dadap Riyanti</t>
  </si>
  <si>
    <t>6224-1</t>
  </si>
  <si>
    <t>6225-1</t>
  </si>
  <si>
    <t>6226-1</t>
  </si>
  <si>
    <t>6227-1</t>
  </si>
  <si>
    <t>Vicky Mardhiyah</t>
  </si>
  <si>
    <t>6228-1</t>
  </si>
  <si>
    <t>6230-1</t>
  </si>
  <si>
    <t>Abyasa Salahudin</t>
  </si>
  <si>
    <t>6231-1</t>
  </si>
  <si>
    <t>6232-1</t>
  </si>
  <si>
    <t>Bakidin Nugroho</t>
  </si>
  <si>
    <t>6234-1</t>
  </si>
  <si>
    <t>Prima Andriani</t>
  </si>
  <si>
    <t>6235-1</t>
  </si>
  <si>
    <t>Purwanto Irawan</t>
  </si>
  <si>
    <t>6237-1</t>
  </si>
  <si>
    <t>6238-1</t>
  </si>
  <si>
    <t>Opan Prasetyo</t>
  </si>
  <si>
    <t>6240-1</t>
  </si>
  <si>
    <t>6242-1</t>
  </si>
  <si>
    <t>6243-1</t>
  </si>
  <si>
    <t>Lukman Nurdiyanti</t>
  </si>
  <si>
    <t>6244-1</t>
  </si>
  <si>
    <t>6246-1</t>
  </si>
  <si>
    <t>Pangestu Sihombing</t>
  </si>
  <si>
    <t>6248-1</t>
  </si>
  <si>
    <t>Raharja Saputra</t>
  </si>
  <si>
    <t>6250-1</t>
  </si>
  <si>
    <t>Genta Iswahyudi</t>
  </si>
  <si>
    <t>6252-1</t>
  </si>
  <si>
    <t>6254-1</t>
  </si>
  <si>
    <t>Siti Maulana</t>
  </si>
  <si>
    <t>6256-1</t>
  </si>
  <si>
    <t>Mahfud Laksita</t>
  </si>
  <si>
    <t>6257-1</t>
  </si>
  <si>
    <t>6258-1</t>
  </si>
  <si>
    <t>6260-1</t>
  </si>
  <si>
    <t>6261-1</t>
  </si>
  <si>
    <t>Hasna Prasetya</t>
  </si>
  <si>
    <t>6263-1</t>
  </si>
  <si>
    <t>6264-1</t>
  </si>
  <si>
    <t>6266-1</t>
  </si>
  <si>
    <t>Empluk Uyainah</t>
  </si>
  <si>
    <t>6266-2</t>
  </si>
  <si>
    <t>6269-1</t>
  </si>
  <si>
    <t>6270-1</t>
  </si>
  <si>
    <t>Queen Fujiati</t>
  </si>
  <si>
    <t>6272-1</t>
  </si>
  <si>
    <t>6273-1</t>
  </si>
  <si>
    <t>Gandewa Sitorus</t>
  </si>
  <si>
    <t>6274-1</t>
  </si>
  <si>
    <t>6275-1</t>
  </si>
  <si>
    <t>Mila Sihotang</t>
  </si>
  <si>
    <t>6276-1</t>
  </si>
  <si>
    <t>Wisnu Rahmawati</t>
  </si>
  <si>
    <t>6278-1</t>
  </si>
  <si>
    <t>6278-2</t>
  </si>
  <si>
    <t>6280-1</t>
  </si>
  <si>
    <t>6280-2</t>
  </si>
  <si>
    <t>6281-1</t>
  </si>
  <si>
    <t>6285-1</t>
  </si>
  <si>
    <t>Margana Handayani</t>
  </si>
  <si>
    <t>6287-1</t>
  </si>
  <si>
    <t>6288-1</t>
  </si>
  <si>
    <t>6290-1</t>
  </si>
  <si>
    <t>6291-1</t>
  </si>
  <si>
    <t>6293-1</t>
  </si>
  <si>
    <t>6294-1</t>
  </si>
  <si>
    <t>6295-1</t>
  </si>
  <si>
    <t>Lega Thamrin</t>
  </si>
  <si>
    <t>6296-1</t>
  </si>
  <si>
    <t>Nabila Padmasari</t>
  </si>
  <si>
    <t>6298-1</t>
  </si>
  <si>
    <t>Kasiyah Puspasari</t>
  </si>
  <si>
    <t>Gang Ronggowarsito No. 27</t>
  </si>
  <si>
    <t>6300-1</t>
  </si>
  <si>
    <t>Cinta Rahmawati</t>
  </si>
  <si>
    <t>6301-1</t>
  </si>
  <si>
    <t>6302-1</t>
  </si>
  <si>
    <t>6303-1</t>
  </si>
  <si>
    <t>6304-1</t>
  </si>
  <si>
    <t>6306-1</t>
  </si>
  <si>
    <t>Leo Sudiati</t>
  </si>
  <si>
    <t>6307-1</t>
  </si>
  <si>
    <t>Prima Prasetyo</t>
  </si>
  <si>
    <t>6309-1</t>
  </si>
  <si>
    <t>Rahman Yuliarti</t>
  </si>
  <si>
    <t>Jl. Abdul Muis No. 3</t>
  </si>
  <si>
    <t>6311-1</t>
  </si>
  <si>
    <t>Dina Sitorus</t>
  </si>
  <si>
    <t>6313-1</t>
  </si>
  <si>
    <t>6315-1</t>
  </si>
  <si>
    <t>6316-1</t>
  </si>
  <si>
    <t>6317-1</t>
  </si>
  <si>
    <t>6319-1</t>
  </si>
  <si>
    <t>6320-1</t>
  </si>
  <si>
    <t>Radika Suartini</t>
  </si>
  <si>
    <t>6321-1</t>
  </si>
  <si>
    <t>6322-1</t>
  </si>
  <si>
    <t>6324-1</t>
  </si>
  <si>
    <t>6325-1</t>
  </si>
  <si>
    <t>6325-2</t>
  </si>
  <si>
    <t>6327-1</t>
  </si>
  <si>
    <t>Enteng Widodo</t>
  </si>
  <si>
    <t>6328-1</t>
  </si>
  <si>
    <t>6329-1</t>
  </si>
  <si>
    <t>6330-1</t>
  </si>
  <si>
    <t>6332-1</t>
  </si>
  <si>
    <t>6333-1</t>
  </si>
  <si>
    <t>Laila Tarihoran</t>
  </si>
  <si>
    <t>6335-1</t>
  </si>
  <si>
    <t>Timbul Marpaung</t>
  </si>
  <si>
    <t>6336-1</t>
  </si>
  <si>
    <t>6336-2</t>
  </si>
  <si>
    <t>6337-1</t>
  </si>
  <si>
    <t>6338-1</t>
  </si>
  <si>
    <t>6339-1</t>
  </si>
  <si>
    <t>6339-2</t>
  </si>
  <si>
    <t>6340-1</t>
  </si>
  <si>
    <t>6342-1</t>
  </si>
  <si>
    <t>Niyaga Laksita</t>
  </si>
  <si>
    <t>6343-1</t>
  </si>
  <si>
    <t>6345-1</t>
  </si>
  <si>
    <t>6346-1</t>
  </si>
  <si>
    <t>6347-1</t>
  </si>
  <si>
    <t>Vinsen Widodo</t>
  </si>
  <si>
    <t>6348-1</t>
  </si>
  <si>
    <t>6349-1</t>
  </si>
  <si>
    <t>6351-1</t>
  </si>
  <si>
    <t>Puji Waskita</t>
  </si>
  <si>
    <t>6352-1</t>
  </si>
  <si>
    <t>Wawan Haryanti</t>
  </si>
  <si>
    <t>6353-1</t>
  </si>
  <si>
    <t>Umi Marbun</t>
  </si>
  <si>
    <t>6354-1</t>
  </si>
  <si>
    <t>6355-1</t>
  </si>
  <si>
    <t>6356-1</t>
  </si>
  <si>
    <t>HFX 610 Color Digital Copier / Printer</t>
  </si>
  <si>
    <t>6358-1</t>
  </si>
  <si>
    <t>6359-1</t>
  </si>
  <si>
    <t>6361-1</t>
  </si>
  <si>
    <t>Galih Halim</t>
  </si>
  <si>
    <t>6362-1</t>
  </si>
  <si>
    <t>Vero Kusumo</t>
  </si>
  <si>
    <t>6364-1</t>
  </si>
  <si>
    <t>6365-1</t>
  </si>
  <si>
    <t>Kuncara Melani</t>
  </si>
  <si>
    <t>6367-1</t>
  </si>
  <si>
    <t>Siti Anggraini</t>
  </si>
  <si>
    <t>6369-1</t>
  </si>
  <si>
    <t>6370-1</t>
  </si>
  <si>
    <t>6371-1</t>
  </si>
  <si>
    <t>6373-1</t>
  </si>
  <si>
    <t>6374-1</t>
  </si>
  <si>
    <t>6376-1</t>
  </si>
  <si>
    <t>6377-1</t>
  </si>
  <si>
    <t>6379-1</t>
  </si>
  <si>
    <t>6380-1</t>
  </si>
  <si>
    <t>6382-1</t>
  </si>
  <si>
    <t>6384-1</t>
  </si>
  <si>
    <t>6384-2</t>
  </si>
  <si>
    <t>6387-1</t>
  </si>
  <si>
    <t>6388-1</t>
  </si>
  <si>
    <t>6389-1</t>
  </si>
  <si>
    <t>6390-1</t>
  </si>
  <si>
    <t>6391-1</t>
  </si>
  <si>
    <t>Widya Setiawan</t>
  </si>
  <si>
    <t>6392-1</t>
  </si>
  <si>
    <t>Daliman Sitorus</t>
  </si>
  <si>
    <t>6393-1</t>
  </si>
  <si>
    <t>6394-1</t>
  </si>
  <si>
    <t>6395-1</t>
  </si>
  <si>
    <t>6396-1</t>
  </si>
  <si>
    <t>6397-1</t>
  </si>
  <si>
    <t>Bancar Mulyani</t>
  </si>
  <si>
    <t>6399-1</t>
  </si>
  <si>
    <t>6401-1</t>
  </si>
  <si>
    <t>6402-1</t>
  </si>
  <si>
    <t>6403-1</t>
  </si>
  <si>
    <t>6403-2</t>
  </si>
  <si>
    <t>6407-1</t>
  </si>
  <si>
    <t>6409-1</t>
  </si>
  <si>
    <t>6411-1</t>
  </si>
  <si>
    <t>6413-1</t>
  </si>
  <si>
    <t>6414-1</t>
  </si>
  <si>
    <t>Among Firmansyah</t>
  </si>
  <si>
    <t>6415-1</t>
  </si>
  <si>
    <t>6417-1</t>
  </si>
  <si>
    <t>Gang Jend. A. Yani No. 75</t>
  </si>
  <si>
    <t>6417-2</t>
  </si>
  <si>
    <t>Gg. Gedebage Selatan No. 794</t>
  </si>
  <si>
    <t>6418-1</t>
  </si>
  <si>
    <t>6422-1</t>
  </si>
  <si>
    <t>6423-1</t>
  </si>
  <si>
    <t>6425-1</t>
  </si>
  <si>
    <t>6426-1</t>
  </si>
  <si>
    <t>Galih Mustofa</t>
  </si>
  <si>
    <t>6427-1</t>
  </si>
  <si>
    <t>6429-1</t>
  </si>
  <si>
    <t>6430-1</t>
  </si>
  <si>
    <t>6432-1</t>
  </si>
  <si>
    <t>6433-1</t>
  </si>
  <si>
    <t>6434-1</t>
  </si>
  <si>
    <t>6436-1</t>
  </si>
  <si>
    <t>6437-1</t>
  </si>
  <si>
    <t>Aditya Uyainah</t>
  </si>
  <si>
    <t>6437-2</t>
  </si>
  <si>
    <t>6438-1</t>
  </si>
  <si>
    <t>6440-1</t>
  </si>
  <si>
    <t>6442-1</t>
  </si>
  <si>
    <t>6443-1</t>
  </si>
  <si>
    <t>6445-1</t>
  </si>
  <si>
    <t>6447-1</t>
  </si>
  <si>
    <t>6449-1</t>
  </si>
  <si>
    <t>6451-1</t>
  </si>
  <si>
    <t>6453-1</t>
  </si>
  <si>
    <t>6455-1</t>
  </si>
  <si>
    <t>6457-1</t>
  </si>
  <si>
    <t>6457-2</t>
  </si>
  <si>
    <t>6460-1</t>
  </si>
  <si>
    <t>Laila Anggraini</t>
  </si>
  <si>
    <t>6461-1</t>
  </si>
  <si>
    <t>6463-1</t>
  </si>
  <si>
    <t>Wulan Hariyah</t>
  </si>
  <si>
    <t>6465-1</t>
  </si>
  <si>
    <t>Rizki Firgantoro</t>
  </si>
  <si>
    <t>6467-1</t>
  </si>
  <si>
    <t>6469-1</t>
  </si>
  <si>
    <t>6471-1</t>
  </si>
  <si>
    <t>6472-1</t>
  </si>
  <si>
    <t>Rendy Firmansyah</t>
  </si>
  <si>
    <t>6473-1</t>
  </si>
  <si>
    <t>6475-1</t>
  </si>
  <si>
    <t>6477-1</t>
  </si>
  <si>
    <t>Gaduh Marbun</t>
  </si>
  <si>
    <t>6479-1</t>
  </si>
  <si>
    <t>Pangestu Rajata</t>
  </si>
  <si>
    <t>6480-1</t>
  </si>
  <si>
    <t>Tri Rahmawati</t>
  </si>
  <si>
    <t>6482-1</t>
  </si>
  <si>
    <t>6483-1</t>
  </si>
  <si>
    <t>6484-1</t>
  </si>
  <si>
    <t>Farah Maheswara</t>
  </si>
  <si>
    <t>6485-1</t>
  </si>
  <si>
    <t>6487-1</t>
  </si>
  <si>
    <t>6489-1</t>
  </si>
  <si>
    <t>Rangga Budiman</t>
  </si>
  <si>
    <t>6491-1</t>
  </si>
  <si>
    <t>Kania Kuswandari</t>
  </si>
  <si>
    <t>Gg. Dipatiukur No. 002</t>
  </si>
  <si>
    <t>6493-1</t>
  </si>
  <si>
    <t>Hartana Nurdiyanti</t>
  </si>
  <si>
    <t>6495-1</t>
  </si>
  <si>
    <t>6496-1</t>
  </si>
  <si>
    <t>6497-1</t>
  </si>
  <si>
    <t>6498-1</t>
  </si>
  <si>
    <t>Anita Halim</t>
  </si>
  <si>
    <t>6499-1</t>
  </si>
  <si>
    <t>Olga Irawan</t>
  </si>
  <si>
    <t>6500-1</t>
  </si>
  <si>
    <t>6502-1</t>
  </si>
  <si>
    <t>Ulya Agustina</t>
  </si>
  <si>
    <t>6503-1</t>
  </si>
  <si>
    <t>6504-1</t>
  </si>
  <si>
    <t>6505-1</t>
  </si>
  <si>
    <t>6506-1</t>
  </si>
  <si>
    <t>6507-1</t>
  </si>
  <si>
    <t>6508-1</t>
  </si>
  <si>
    <t>6509-1</t>
  </si>
  <si>
    <t>6510-1</t>
  </si>
  <si>
    <t>6511-1</t>
  </si>
  <si>
    <t>Hardi Prayoga</t>
  </si>
  <si>
    <t>6512-1</t>
  </si>
  <si>
    <t>6514-1</t>
  </si>
  <si>
    <t>6515-1</t>
  </si>
  <si>
    <t>6515-2</t>
  </si>
  <si>
    <t>6517-1</t>
  </si>
  <si>
    <t>Zelaya Maryati</t>
  </si>
  <si>
    <t>6521-1</t>
  </si>
  <si>
    <t>6523-1</t>
  </si>
  <si>
    <t>6525-1</t>
  </si>
  <si>
    <t>6526-1</t>
  </si>
  <si>
    <t>6527-1</t>
  </si>
  <si>
    <t>Employee Database</t>
  </si>
  <si>
    <t>Date</t>
  </si>
  <si>
    <t>Employee ID</t>
  </si>
  <si>
    <t>First</t>
  </si>
  <si>
    <t>Last</t>
  </si>
  <si>
    <t>Full Name</t>
  </si>
  <si>
    <t>Email</t>
  </si>
  <si>
    <t>Date of Birth</t>
  </si>
  <si>
    <t>Age</t>
  </si>
  <si>
    <t>Department</t>
  </si>
  <si>
    <t>Location</t>
  </si>
  <si>
    <t>Floor</t>
  </si>
  <si>
    <t>Call</t>
  </si>
  <si>
    <t>E1001</t>
  </si>
  <si>
    <t>Raina</t>
  </si>
  <si>
    <t>Aryani</t>
  </si>
  <si>
    <t>Executive</t>
  </si>
  <si>
    <t>Surabaya 10-827</t>
  </si>
  <si>
    <t>E1002</t>
  </si>
  <si>
    <t>Tari</t>
  </si>
  <si>
    <t>Anggraini</t>
  </si>
  <si>
    <t>Human Resources</t>
  </si>
  <si>
    <t>Jakarta 11-806</t>
  </si>
  <si>
    <t>E1003</t>
  </si>
  <si>
    <t>Karen</t>
  </si>
  <si>
    <t>Riyanti</t>
  </si>
  <si>
    <t>IT</t>
  </si>
  <si>
    <t>Jakarta 10-584</t>
  </si>
  <si>
    <t>E1004</t>
  </si>
  <si>
    <t>Titin</t>
  </si>
  <si>
    <t>Data</t>
  </si>
  <si>
    <t>Jakarta 10-385</t>
  </si>
  <si>
    <t>E1005</t>
  </si>
  <si>
    <t>Ilsa</t>
  </si>
  <si>
    <t>Utami</t>
  </si>
  <si>
    <t>Sales</t>
  </si>
  <si>
    <t>Jakarta 12-766</t>
  </si>
  <si>
    <t>E1006</t>
  </si>
  <si>
    <t>Jessica</t>
  </si>
  <si>
    <t>Hariyah</t>
  </si>
  <si>
    <t>Customer Service</t>
  </si>
  <si>
    <t>Surabaya 12-388</t>
  </si>
  <si>
    <t>E1007</t>
  </si>
  <si>
    <t>Almira</t>
  </si>
  <si>
    <t>Hasanah</t>
  </si>
  <si>
    <t>Jakarta 11-594</t>
  </si>
  <si>
    <t>E1008</t>
  </si>
  <si>
    <t>Sari</t>
  </si>
  <si>
    <t>Astuti</t>
  </si>
  <si>
    <t>Surabaya 12-654</t>
  </si>
  <si>
    <t>E1009</t>
  </si>
  <si>
    <t>Aurora</t>
  </si>
  <si>
    <t>Jakarta 10-851</t>
  </si>
  <si>
    <t>E1010</t>
  </si>
  <si>
    <t>Vivi</t>
  </si>
  <si>
    <t>Andriani</t>
  </si>
  <si>
    <t>Jakarta 11-316</t>
  </si>
  <si>
    <t>E1011</t>
  </si>
  <si>
    <t>Eka</t>
  </si>
  <si>
    <t>Nashiruddin</t>
  </si>
  <si>
    <t>Jakarta 10-797</t>
  </si>
  <si>
    <t>E1012</t>
  </si>
  <si>
    <t>Adiarja</t>
  </si>
  <si>
    <t>Sirait</t>
  </si>
  <si>
    <t>Surabaya 10-779</t>
  </si>
  <si>
    <t>E1013</t>
  </si>
  <si>
    <t>Sidiq</t>
  </si>
  <si>
    <t>Pranowo</t>
  </si>
  <si>
    <t>Surabaya 10-878</t>
  </si>
  <si>
    <t>E1014</t>
  </si>
  <si>
    <t>Harsana</t>
  </si>
  <si>
    <t>Budiman</t>
  </si>
  <si>
    <t>Jakarta 11-663</t>
  </si>
  <si>
    <t>E1015</t>
  </si>
  <si>
    <t>Galar</t>
  </si>
  <si>
    <t>Halim</t>
  </si>
  <si>
    <t>Surabaya 11-426</t>
  </si>
  <si>
    <t>E1016</t>
  </si>
  <si>
    <t>Kardi</t>
  </si>
  <si>
    <t>Saptono</t>
  </si>
  <si>
    <t>Jakarta 10-459</t>
  </si>
  <si>
    <t>E1017</t>
  </si>
  <si>
    <t>Sabar</t>
  </si>
  <si>
    <t>Situmorang</t>
  </si>
  <si>
    <t>Jakarta 12-465</t>
  </si>
  <si>
    <t>E1018</t>
  </si>
  <si>
    <t>Dimaz</t>
  </si>
  <si>
    <t>Zulkarnain</t>
  </si>
  <si>
    <t>Surabaya 12-440</t>
  </si>
  <si>
    <t>E1019</t>
  </si>
  <si>
    <t>Balapati</t>
  </si>
  <si>
    <t>Prasetya</t>
  </si>
  <si>
    <t>Jakarta 10-828</t>
  </si>
  <si>
    <t>E1020</t>
  </si>
  <si>
    <t>Eja</t>
  </si>
  <si>
    <t>Widodo</t>
  </si>
  <si>
    <t>Surabaya 11-611</t>
  </si>
  <si>
    <t>E1021</t>
  </si>
  <si>
    <t>Prabu</t>
  </si>
  <si>
    <t>Haryanto</t>
  </si>
  <si>
    <t>Surabaya 11-722</t>
  </si>
  <si>
    <t>E1022</t>
  </si>
  <si>
    <t>Cayadi</t>
  </si>
  <si>
    <t>Putra</t>
  </si>
  <si>
    <t>Jakarta 11-807</t>
  </si>
  <si>
    <t>E1023</t>
  </si>
  <si>
    <t>Gambira</t>
  </si>
  <si>
    <t>Jakarta 12-854</t>
  </si>
  <si>
    <t>E1024</t>
  </si>
  <si>
    <t>Salman</t>
  </si>
  <si>
    <t>Wasita</t>
  </si>
  <si>
    <t>Jakarta 12-348</t>
  </si>
  <si>
    <t>E1025</t>
  </si>
  <si>
    <t>Wardaya</t>
  </si>
  <si>
    <t>Dongoran</t>
  </si>
  <si>
    <t>Jakarta 10-401</t>
  </si>
  <si>
    <t>E1026</t>
  </si>
  <si>
    <t>Kania</t>
  </si>
  <si>
    <t>Permata</t>
  </si>
  <si>
    <t>Surabaya 11-701</t>
  </si>
  <si>
    <t>I1110</t>
  </si>
  <si>
    <t>Eva</t>
  </si>
  <si>
    <t>Yolanda</t>
  </si>
  <si>
    <t>Surabaya 12-360</t>
  </si>
  <si>
    <t>I1111</t>
  </si>
  <si>
    <t>Amalia</t>
  </si>
  <si>
    <t>Yuniar</t>
  </si>
  <si>
    <t>Surabaya 11-605</t>
  </si>
  <si>
    <t>I1112</t>
  </si>
  <si>
    <t>Ade</t>
  </si>
  <si>
    <t>Rahayu</t>
  </si>
  <si>
    <t>Surabaya 12-408</t>
  </si>
  <si>
    <t>E1027</t>
  </si>
  <si>
    <t>Zizi</t>
  </si>
  <si>
    <t>Usada</t>
  </si>
  <si>
    <t>Surabaya 11-315</t>
  </si>
  <si>
    <t>Gaduh</t>
  </si>
  <si>
    <t>Pratama</t>
  </si>
  <si>
    <t>Account Manager</t>
  </si>
  <si>
    <t>Surabaya 12-407</t>
  </si>
  <si>
    <t>Laras</t>
  </si>
  <si>
    <t>Nuraini</t>
  </si>
  <si>
    <t>Jakarta 10-503</t>
  </si>
  <si>
    <t>Cinthia</t>
  </si>
  <si>
    <t>Gunawan</t>
  </si>
  <si>
    <t>Jakarta 11-816</t>
  </si>
  <si>
    <t>Bagiya</t>
  </si>
  <si>
    <t>Sihombing</t>
  </si>
  <si>
    <t>Jakarta 10-852</t>
  </si>
  <si>
    <t>Violet</t>
  </si>
  <si>
    <t>Mentari</t>
  </si>
  <si>
    <t>Jakarta 12-689</t>
  </si>
  <si>
    <t>Paiman</t>
  </si>
  <si>
    <t>Firgantoro</t>
  </si>
  <si>
    <t>Surabaya 12-465</t>
  </si>
  <si>
    <t>Ophelia</t>
  </si>
  <si>
    <t>Mustofa</t>
  </si>
  <si>
    <t>Jakarta 12-498</t>
  </si>
  <si>
    <t>Darmanto</t>
  </si>
  <si>
    <t>Laksita</t>
  </si>
  <si>
    <t>Surabaya 10-404</t>
  </si>
  <si>
    <t>Kenari</t>
  </si>
  <si>
    <t>Rajasa</t>
  </si>
  <si>
    <t>Jakarta 11-688</t>
  </si>
  <si>
    <t>Puti</t>
  </si>
  <si>
    <t>Nadine Prakasa</t>
  </si>
  <si>
    <t>Clara</t>
  </si>
  <si>
    <t>Prasetyo</t>
  </si>
  <si>
    <t>Surabaya 11-684</t>
  </si>
  <si>
    <t>Nabila</t>
  </si>
  <si>
    <t>Prakasa</t>
  </si>
  <si>
    <t>Jakarta 12-626</t>
  </si>
  <si>
    <t>Sutan</t>
  </si>
  <si>
    <t>Tirtayasa Wasita</t>
  </si>
  <si>
    <t>Surabaya 11-585</t>
  </si>
  <si>
    <t>Winarno</t>
  </si>
  <si>
    <t>Jakarta 10-398</t>
  </si>
  <si>
    <t>Total Revenue</t>
  </si>
  <si>
    <t>Margin Total</t>
  </si>
  <si>
    <t>COGS Total</t>
  </si>
  <si>
    <t>Order No;Order Date;Order Year;Customer Name;Address;City;Customer Type;Account Manager ID;Order Priority;Product Name;Product Category;Product Container;Ship Mode;Ship Date;Cost Price;Retail Price;Profit Margin;Order Quantity;Sub Total;Discount %;Discount Rp;Total Revenue;COGS Total;Margin Total</t>
  </si>
  <si>
    <t>5014-1;42516;2016;Wawan Riyanti;Jl. Antapani Lama No. 705;Jakarta;Home Office;E1028;High;Artisan Heavy-Duty EZD  Binder With Locking Rings;Office Supplies;Small Box;Regular Air;42517;52800;83700;30900;29;2427300;0.03;72819;2354481;1531200;823281</t>
  </si>
  <si>
    <t>5016-1;42516;2016;Aditya Nainggolan;Jl. Surapati No. 996;Jakarta;Home Office;E1029;High;DrawIt Pizazz Watercolor Pencils, 10-Color Set with Brush;Office Supplies;Wrap Bag;Regular Air;42517;35850;63900;28050;29;1853100;0.03;55593;1797507;1039650;757857</t>
  </si>
  <si>
    <t>5018-1;42517;2016;Rafid Sudiati;Jalan K.H. Wahid Hasyim No. 5;Surabaya;Corporate;E1030;Critical;Message Book, One Form per Page;Office Supplies;Wrap Bag;Express Air;42519;36150;55650;19500;42;2337300;0.07;163611;2173689;1518300;655389</t>
  </si>
  <si>
    <t>5019-1;42518;2016;Pangestu Maulana;Gg. Joyoboyo No. 026;Jakarta;Home Office;E1028;High;Cando S750 Color Inkjet Printer;Technology;Jumbo Drum;Delivery Truck;42520;1125000;1814550;689550;6;10887300;0.08;870984;10016316;6750000;3266316</t>
  </si>
  <si>
    <t>5020-1;42519;2016;Pangestu Hariyah;Gg. Surapati No. 4;Surabaya;Consumer;E1031;Critical;Steady EarthWrite Recycled Pencils, Medium Soft, #2;Office Supplies;Wrap Bag;Regular Air;42520;13500;31500;18000;17;535500;0.03;16065;519435;229500;289935</t>
  </si>
  <si>
    <t>5023-1;42522;2016;Nilam Suwarno;Gg. Joyoboyo No. 026;Jakarta;Home Office;E1028;Low;12 Colored Short Pencils;Office Supplies;Wrap Bag;Regular Air;42527;16350;39000;22650;47;1833000;0.1;183300;1649700;768450;881250</t>
  </si>
  <si>
    <t>5024-1;42523;2016;Endra Hutapea;Gg. Joyoboyo No. 691;Surabaya;Corporate;E1032;Critical;Multimedia Mailers;Office Supplies;Small Box;Regular Air;42525;1490850;2443950;953100;32;78206400;0.09;7038576;71167824;47707200;23460624</t>
  </si>
  <si>
    <t>5025-1;42525;2016;Embuh Wibisono;Jalan Ciwastra No. 383;Surabaya;Consumer;E1032;Critical;Pizazz Dustless Chalk Sticks;Office Supplies;Wrap Bag;Regular Air;42527;16350;25200;8850;33;831600;0.04;33264;798336;539550;258786</t>
  </si>
  <si>
    <t>5027-1;42527;2016;Unggul Zulaika;Jl. Jend. Sudirman No. 0;Surabaya;Small Business;E1030;Not Specified;TypeRight Side-Opening Peel &amp; Seel Expanding Envelopes;Office Supplies;Small Box;Regular Air;42528;814350;1357200;542850;8;10857600;0.07;760032;10097568;6514800;3582768</t>
  </si>
  <si>
    <t>5029-1;42528;2016;Gina Rajata;Gang Gedebage Selatan No. 424;Surabaya;Corporate;E1033;Not Specified;Artisan Printable Repositionable Plastic Tabs;Office Supplies;Small Box;Regular Air;42528;79950;129000;49050;48;6192000;0;0;6192000;3837600;2354400</t>
  </si>
  <si>
    <t>5031-1;42530;2016;Opung Kuswoyo;Gg. Otto Iskandardinata No. 6;Jakarta;Corporate;E1029;Medium;Security-Tint Envelopes;Office Supplies;Small Box;Regular Air;42532;73350;114600;41250;18;2062800;0.1;206280;1856520;1320300;536220</t>
  </si>
  <si>
    <t>5033-1;42530;2016;Rafi Januar;Gg. Waringin No. 112;Surabaya;Corporate;E1034;Medium;TypeRight Side-Opening Peel &amp; Seel Expanding Envelopes;Office Supplies;Small Box;Regular Air;42532;814350;1357200;542850;3;4071600;0.03;122148;3949452;2443050;1506402</t>
  </si>
  <si>
    <t>5034-1;42531;2016;Ajimat Hutapea;Jl. Dipenogoro No. 422;Surabaya;Corporate;E1032;High;Artisan Arch Ring Binders;Office Supplies;Small Box;Regular Air;42531;540300;871500;331200;50;43575000;0.05;2178750;41396250;27015000;14381250</t>
  </si>
  <si>
    <t>5036-1;42540;2016;Rafi Anggriawan;Gg. Stasiun Wonokromo No. 0;Jakarta;Corporate;E1028;Critical;OIC Thumb-Tacks;Office Supplies;Wrap Bag;Regular Air;42543;10650;17100;6450;50;855000;0.06;51300;803700;532500;271200</t>
  </si>
  <si>
    <t>5037-1;42544;2016;Balamantri Mandasari;Gang Sadang Serang No. 74;Surabaya;Home Office;E1035;Critical;Apex Elite Stainless Steel Scissors;Office Supplies;Small Pack;Regular Air;42546;51300;125100;73800;16;2001600;0.03;60048;1941552;820800;1120752</t>
  </si>
  <si>
    <t>5038-1;42546;2016;Gaduh Hassanah;Gg. Otto Iskandardinata No. 6;Jakarta;Corporate;E1029;Low;OIC Thumb-Tacks;Office Supplies;Wrap Bag;Regular Air;42546;10650;17100;6450;38;649800;0.02;12996;636804;404700;232104</t>
  </si>
  <si>
    <t>5039-1;42548;2016;Bagya Permadi;Jalan Jamika No. 4;Surabaya;Corporate;E1033;Medium;Alto Parchment Paper, Assorted Colors;Office Supplies;Small Box;Regular Air;42549;68850;109200;40350;22;2402400;0.01;24024;2378376;1514700;863676</t>
  </si>
  <si>
    <t>5040-1;42549;2016;Labuh Permata;Jalan Jend. A. Yani No. 48;Surabaya;Small Business;E1036;Low;Steady Colorific Colored Pencils, 12/Box;Office Supplies;Wrap Bag;Regular Air;42553;19500;43200;23700;48;2073600;0.07;145152;1928448;936000;992448</t>
  </si>
  <si>
    <t>5043-1;42556;2016;Lantar Yuliarti;Jl. Astana Anyar No. 51;Surabaya;Small Business;E1031;High;Smiths Gold Paper Clips;Office Supplies;Wrap Bag;Regular Air;42559;27300;44700;17400;22;983400;0.04;39336;944064;600600;343464</t>
  </si>
  <si>
    <t>5045-1;42559;2016;Darijan Pratiwi;Gang Otto Iskandardinata No. 167;Surabaya;Consumer;E1037;Not Specified;UGen RF Keyboard;Technology;Small Box;Regular Air;42561;1223850;2399850;1176000;30;71995500;0.01;719955;71275545;36715500;34560045</t>
  </si>
  <si>
    <t>5047-1;42560;2016;Ami Utami;Jl. S. Parman No. 91;Surabaya;Home Office;E1034;Low;Artisan Printable Repositionable Plastic Tabs;Office Supplies;Small Box;Regular Air;42567;79950;129000;49050;37;4773000;0.04;190920;4582080;2958150;1623930</t>
  </si>
  <si>
    <t>5048-1;42560;2016;Citra Riyanti;Jalan Jend. A. Yani No. 48;Surabaya;Small Business;E1036;Medium;Smiths Standard Envelopes;Office Supplies;Small Box;Regular Air;42560;52800;85200;32400;24;2044800;0.06;122688;1922112;1267200;654912</t>
  </si>
  <si>
    <t>5049-1;42563;2016;Aris Ardianto;Gg. Suniaraja No. 21;Surabaya;Corporate;E1031;Not Specified;Office Shears by Apex;Office Supplies;Small Pack;Regular Air;42564;14100;31200;17100;4;124800;0.02;2496;122304;56400;65904</t>
  </si>
  <si>
    <t>5050-1;42583;2016;Kenes Nababan;Gg. M.H Thamrin No. 784;Jakarta;Corporate;E1029;Not Specified;Artisan Printable Repositionable Plastic Tabs;Office Supplies;Small Box;Regular Air;42584;79950;129000;49050;36;4644000;0.06;278640;4365360;2878200;1487160</t>
  </si>
  <si>
    <t>5052-1;42584;2016;Cindy Maryati;Gg. Jakarta No. 646;Jakarta;Small Business;E1029;Not Specified;EcoTones Memo Sheets;Office Supplies;Wrap Bag;Regular Air;42586;37800;60000;22200;31;1860000;0.01;18600;1841400;1171800;669600</t>
  </si>
  <si>
    <t>5055-1;42591;2016;Prakosa Budiman;Gg. Dr. Djunjunan No. 33;Surabaya;Home Office;E1032;High;Smiths Premium Bright 1-Part Blank Computer Paper;Office Supplies;Small Box;Express Air;42592;114150;184200;70050;29;5341800;0;0;5341800;3310350;2031450</t>
  </si>
  <si>
    <t>5057-1;42592;2016;Padma Nugroho;Gg. Monginsidi No. 3;Jakarta;Corporate;E1029;Medium;Artisan 479 Labels;Office Supplies;Small Box;Regular Air;42594;23850;39150;15300;9;352350;0.06;21141;331209;214650;116559</t>
  </si>
  <si>
    <t>5059-1;42592;2016;Ani Maryadi;Gang Soekarno Hatta No. 2;Surabaya;Corporate;E1038;Medium;Beekin 105-Key Black Keyboard;Technology;Small Box;Regular Air;42592;95850;299700;203850;7;2097900;0.01;20979;2076921;670950;1405971</t>
  </si>
  <si>
    <t>5060-1;42594;2016;Bakidin Anggraini;Jl. Rumah Sakit No. 738;Jakarta;Corporate;E1028;Medium;Adesso Programmable 142-Key Keyboard;Technology;Small Box;Express Air;42595;480300;2287200;1806900;16;36595200;0.1;3659520;32935680;7684800;25250880</t>
  </si>
  <si>
    <t>5061-1;42594;2016;Koko Setiawan;Gang Yos Sudarso No. 13;Surabaya;Small Business;E1039;Not Specified;Smiths Premium Bright 1-Part Blank Computer Paper;Office Supplies;Small Box;Regular Air;42596;114150;184200;70050;27;4973400;0.03;149202;4824198;3082050;1742148</t>
  </si>
  <si>
    <t>5062-1;42594;2016;Teddy Yuniar;Jl. Jend. Sudirman No. 0;Surabaya;Consumer;E1030;Not Specified;TechSavi Access Keyboard;Technology;Small Box;Regular Air;42596;151050;239700;88650;39;9348300;0.09;841347;8506953;5890950;2616003</t>
  </si>
  <si>
    <t>5063-1;42595;2016;Narji Wastuti;Gg. Joyoboyo No. 026;Jakarta;Corporate;E1028;Not Specified;Smiths SlimLine Pencil Sharpener;Office Supplies;Small Pack;Regular Air;42597;71850;179550;107700;7;1256850;0.05;62842.5;1194007.5;502950;691057.5</t>
  </si>
  <si>
    <t>5064-1;42596;2016;Ami Maheswara;Jl. Rumah Sakit No. 738;Jakarta;Home Office;E1028;Not Specified;Artisan Premier Heavy-Duty Binder with Round Locking Rings;Office Supplies;Small Box;Regular Air;42597;130650;214200;83550;42;8996400;0.1;899640;8096760;5487300;2609460</t>
  </si>
  <si>
    <t>5066-1;42596;2016;Pandu Mustofa;Gang Asia Afrika No. 72;Surabaya;Small Business;E1037;Critical;TypeRight Side-Opening Peel &amp; Seel Expanding Envelopes;Office Supplies;Small Box;Regular Air;42597;814350;1357200;542850;15;20358000;0.05;1017900;19340100;12215250;7124850</t>
  </si>
  <si>
    <t>5068-1;42597;2016;Ganep Waluyo;Jl. Jamika No. 246;Surabaya;Small Business;E1038;Critical;Smiths Standard Envelopes;Office Supplies;Small Box;Regular Air;42599;52800;85200;32400;20;1704000;0.07;119280;1584720;1056000;528720</t>
  </si>
  <si>
    <t>5070-1;42598;2016;Elma Agustina;Gg. Waringin No. 112;Surabaya;Corporate;E1034;Critical;Steady Liquid Accent Highlighters;Office Supplies;Wrap Bag;Regular Air;42600;52050;100200;48150;41;4108200;0.08;328656;3779544;2134050;1645494</t>
  </si>
  <si>
    <t>5071-1;42599;2016;Wani Astuti;Gg. Siliwangi No. 82;Surabaya;Corporate;E1036;Medium;Laser Neon Mac Format Diskettes, 10/Pack;Technology;Small Pack;Regular Air;42600;28050;33379.5;5329.50000000001;41;1368559.5;0.06;82113.57;1286445.93;1150050;136395.93</t>
  </si>
  <si>
    <t>5071-2;42599;2016;Wani Astuti;Gg. Siliwangi No. 82;Surabaya;Corporate;E1036;Medium;Steady Liquid Accent Highlighters;Office Supplies;Wrap Bag;Regular Air;42600;52050;100200;48150;2;200400;0.01;2004;198396;104100;94296</t>
  </si>
  <si>
    <t>5075-1;42599;2016;Raditya Uwais;Jl. Antapani Lama No. 705;Jakarta;Corporate;E1028;Low;TechSavi Access Keyboard;Technology;Small Box;Regular Air;42604;151050;239700;88650;34;8149800;0.1;814980;7334820;5135700;2199120</t>
  </si>
  <si>
    <t>5077-1;42601;2016;Cahyono Hidayanto;Jl. Gardujati No. 82;Surabaya;Small Business;E1037;Not Specified;Smiths SlimLine Pencil Sharpener;Office Supplies;Small Pack;Regular Air;42603;71850;179550;107700;18;3231900;0.08;258552;2973348;1293300;1680048</t>
  </si>
  <si>
    <t>5079-1;42603;2016;Rika Uwais;Gang Pacuan Kuda No. 04;Surabaya;Home Office;E1037;Critical;1726 Digital Answering Machine;Technology;Medium Box;Express Air;42604;132300;314850;182550;8;2518800;0.09;226692;2292108;1058400;1233708</t>
  </si>
  <si>
    <t>5081-1;42603;2016;Indra Jailani;Gg. Jakarta No. 646;Jakarta;Consumer;E1029;Critical;Pizazz Dustless Chalk Sticks;Office Supplies;Wrap Bag;Regular Air;42605;16350;25200;8850;18;453600;0.06;27216;426384;294300;132084</t>
  </si>
  <si>
    <t>5084-1;42607;2016;Aditya Nainggolan;Jl. Surapati No. 996;Jakarta;Home Office;E1029;Medium;EcoTones Memo Sheets;Office Supplies;Wrap Bag;Express Air;42609;37800;60000;22200;19;1140000;0.09;102600;1037400;718200;319200</t>
  </si>
  <si>
    <t>5086-1;42608;2016;Umaya Yulianti;Jl. Ciwastra No. 543;Jakarta;Home Office;E1029;High;Artisan Flip-Chart Easel Binder, Black;Office Supplies;Small Box;Regular Air;42609;208200;335700;127500;26;8728200;0.1;872820;7855380;5413200;2442180</t>
  </si>
  <si>
    <t>5087-1;42608;2016;Yuni Pradipta;Jalan Jayawijaya No. 5;Surabaya;Corporate;E1033;Not Specified;DrawIt Colored Pencils, 48-Color Set;Office Supplies;Wrap Bag;Regular Air;42610;323400;548250;224850;45;24671250;0.1;2467125;22204125;14553000;7651125</t>
  </si>
  <si>
    <t>5089-1;42609;2016;Kasiran Firgantoro;Jalan Gardujati No. 513;Surabaya;Consumer;E1036;High;600 Series Non-Flip;Technology;Small Box;Express Air;42610;296700;689850;393150;14;9657900;0.02;193158;9464742;4153800;5310942</t>
  </si>
  <si>
    <t>5091-1;42613;2016;Gara Aryani;Gang R.E Martadinata No. 969;Surabaya;Home Office;E1036;High;210 Trimline Phone, White;Technology;Medium Box;Regular Air;42614;148650;239850;91200;7;1678950;0.03;50368.5;1628581.5;1040550;588031.5</t>
  </si>
  <si>
    <t>5093-1;42613;2016;Ami Maheswara;Jl. Rumah Sakit No. 738;Jakarta;Home Office;E1028;Not Specified;Steady Major Accent Highlighters;Office Supplies;Wrap Bag;Regular Air;42614;56250;106200;49950;29;3079800;0.04;123192;2956608;1631250;1325358</t>
  </si>
  <si>
    <t>5095-1;42614;2016;Saadat Hutapea;Jalan PHH. Mustofa No. 625;Surabaya;Corporate;E1034;High;Aluminum Document Frame;Furniture;Small Pack;Regular Air;42615;82500;183300;100800;35;6415500;0;0;6415500;2887500;3528000</t>
  </si>
  <si>
    <t>5097-1;42614;2016;Asman Dongoran;Jl. Astana Anyar No. 51;Surabaya;Small Business;E1031;Not Specified;Artisan Legal 4-Ring Binder;Office Supplies;Small Box;Regular Air;42616;204600;314700;110100;47;14790900;0.1;1479090;13311810;9616200;3695610</t>
  </si>
  <si>
    <t>5099-1;42615;2016;Raditya Uwais;Jl. Antapani Lama No. 705;Jakarta;Consumer;E1028;High;Apex Elite Stainless Steel Scissors;Office Supplies;Small Pack;Regular Air;42615;51300;125100;73800;24;3002400;0.1;300240;2702160;1231200;1470960</t>
  </si>
  <si>
    <t>5101-1;42616;2016;Cengkal Prastuti;Gang Setiabudhi No. 1;Bandung;Small Business;E1036;Critical;Alto Parchment Paper, Assorted Colors;Office Supplies;Small Box;Express Air;42617;68850;109200;40350;2;218400;0.08;17472;200928;137700;63228</t>
  </si>
  <si>
    <t>5103-1;42616;2016;Danang Uyainah;Jalan Moch. Ramdan No. 338;Jakarta;Corporate;E1028;Critical;Smiths General Use 3-Ring Binders;Office Supplies;Small Box;Regular Air;42618;17700;28200;10500;1;28200;0.05;1410;26790;17700;9090</t>
  </si>
  <si>
    <t>5104-1;42617;2016;Cager Prayoga;Gg. Stasiun Wonokromo No. 32;Surabaya;Home Office;E1036;Medium;Alto Keyboard-In-A-Box;Technology;Small Box;Express Air;42619;96000;436500;340500;33;14404500;0.01;144045;14260455;3168000;11092455</t>
  </si>
  <si>
    <t>5106-1;42620;2016;Joko Mangunsong;Gang Otto Iskandardinata No. 167;Surabaya;Small Business;E1037;Critical;Artisan 48 Labels;Office Supplies;Small Box;Regular Air;42620;57600;94500;36900;42;3969000;0.07;277830;3691170;2419200;1271970</t>
  </si>
  <si>
    <t>5108-1;42621;2016;Gandewa Hariyah;Jl. Sadang Serang No. 015;Surabaya;Home Office;E1036;Medium;UGen Ultra Professional Cordless Optical Suite;Technology;Small Box;Regular Air;42622;2347500;4514550;2167050;14;63203700;0.1;6320370;56883330;32865000;24018330</t>
  </si>
  <si>
    <t>5109-1;42622;2016;Candrakanta Aryani;Gg. Pacuan Kuda No. 49;Surabaya;Corporate;E1037;Low;OIC Colored Binder Clips, Assorted Sizes;Office Supplies;Wrap Bag;Regular Air;42626;34350;53700;19350;38;2040600;0.06;122436;1918164;1305300;612864</t>
  </si>
  <si>
    <t>5111-1;42623;2016;Enteng Simbolon;Gg. Raya Ujungberung No. 54;Bandung;Home Office;E1039;High;Colored Envelopes;Office Supplies;Small Box;Express Air;42623;33750;55350;21600;35;1937250;0.03;58117.5;1879132.5;1181250;697882.5</t>
  </si>
  <si>
    <t>5112-1;42623;2016;Limar Laksmiwati;Gang Sadang Serang No. 74;Bandung;Small Business;E1039;Medium;Xit Blank Computer Paper;Office Supplies;Small Box;Express Air;42623;185850;299700;113850;13;3896100;0.1;389610;3506490;2416050;1090440</t>
  </si>
  <si>
    <t>5113-1;42625;2016;Gara Purwanti;Jl. Surapati No. 30;Surabaya;Corporate;E1031;Medium;Alto Perma 2700 Stacking Storage Drawers;Office Supplies;Small Box;Regular Air;42625;133800;446100;312300;14;6245400;0.02;124908;6120492;1873200;4247292</t>
  </si>
  <si>
    <t>5114-1;42625;2016;Cakrawala Yuniar;Jalan Jend. A. Yani No. 48;Surabaya;Small Business;E1036;Not Specified;TechSavi Cordless Elite Duo;Technology;Small Box;Regular Air;42627;908850;1514700;605850;33;49985100;0.05;2499255;47485845;29992050;17493795</t>
  </si>
  <si>
    <t>5115-1;42625;2016;Gamani Laksmiwati;Jl. Antapani Lama No. 705;Jakarta;Consumer;E1028;Low;Wirebound Message Book, 4 per Page;Office Supplies;Wrap Bag;Regular Air;42629;52200;81450;29250;29;2362050;0.07;165343.5;2196706.5;1513800;682906.5</t>
  </si>
  <si>
    <t>5117-1;42627;2016;Caturangga Dabukke;Gg. Suniaraja No. 21;Surabaya;Small Business;E1031;Low;Laser DVD-RAM discs;Technology;Small Pack;Regular Air;42629;302700;531150;228450;38;20183700;0.03;605511;19578189;11502600;8075589</t>
  </si>
  <si>
    <t>5119-1;42629;2016;Jagapati Marbun;Jl. Laswi No. 04;Surabaya;Small Business;E1040;Not Specified;Artisan Hi-Liter Fluorescent Desk Style Markers;Office Supplies;Wrap Bag;Regular Air;42631;26400;50700;24300;34;1723800;0.07;120666;1603134;897600;705534</t>
  </si>
  <si>
    <t>5120-1;42630;2016;Saiful Putra;Gg. Siliwangi No. 82;Surabaya;Home Office;E1036;Critical;Artisan Arch Ring Binders;Office Supplies;Small Box;Express Air;42632;540300;871500;331200;10;8715000;0.09;784350;7930650;5403000;2527650</t>
  </si>
  <si>
    <t>5122-1;42630;2016;Yuni Wastuti;Jl. S. Parman No. 91;Surabaya;Corporate;E1034;Low;UGen Ultra Professional Cordless Optical Suite;Technology;Small Box;Regular Air;42630;2347500;4514550;2167050;38;171552900;0.09;15439761;156113139;89205000;66908139</t>
  </si>
  <si>
    <t>5124-1;42631;2016;Cahya Purnawati;Jalan Tebet Barat Dalam No. 229;Surabaya;Small Business;E1031;Medium;Apex Elite Stainless Steel Scissors;Office Supplies;Small Pack;Regular Air;42633;51300;125100;73800;30;3753000;0.02;75060;3677940;1539000;2138940</t>
  </si>
  <si>
    <t>5125-1;42632;2016;Asmadi Simanjuntak;Gg. HOS. Cokroaminoto No. 1;Surabaya;Corporate;E1041;Not Specified;TechSavi Cordless Elite Duo;Technology;Small Box;Regular Air;42633;908850;1514700;605850;29;43926300;0.03;1317789;42608511;26356650;16251861</t>
  </si>
  <si>
    <t>5127-1;42634;2016;Kamila Sinaga;Gang H.J Maemunah No. 6;Surabaya;Corporate;E1039;Not Specified;Deluxe Rollaway Locking File with Drawer;Office Supplies;Small Box;Regular Air;42634;2682450;6238200;3555750;2;12476400;0.07;873348;11603052;5364900;6238152</t>
  </si>
  <si>
    <t>5128-1;42635;2016;Ibun Haryanto;Jalan Kutai No. 503;Surabaya;Small Business;E1039;Medium;EcoTones Memo Sheets;Office Supplies;Wrap Bag;Regular Air;42637;37800;60000;22200;39;2340000;0.08;187200;2152800;1474200;678600</t>
  </si>
  <si>
    <t>5129-1;42636;2016;Chandra Firmansyah;Jalan Kutai No. 503;Surabaya;Consumer;E1039;Low;Smiths Colored Interoffice Envelopes;Office Supplies;Small Box;Regular Air;42638;297450;464700;167250;49;22770300;0.09;2049327;20720973;14575050;6145923</t>
  </si>
  <si>
    <t>5131-1;42640;2016;Eja Anggriawan;Jalan K.H. Wahid Hasyim No. 5;Surabaya;Small Business;E1030;Medium;UGen Ultra Professional Cordless Optical Suite;Technology;Small Box;Regular Air;42642;2347500;4514550;2167050;5;22572750;0.07;1580092.5;20992657.5;11737500;9255157.5</t>
  </si>
  <si>
    <t>5133-1;42640;2016;Harja Pratiwi;Gg. Jakarta No. 646;Jakarta;Consumer;E1029;High;Wirebound Voice Message Log Book;Office Supplies;Wrap Bag;Express Air;42642;43500;71400;27900;27;1927800;0.07;134946;1792854;1174500;618354</t>
  </si>
  <si>
    <t>5134-1;42641;2016;Hasan Megantara;Jalan Gedebage Selatan No. 048;Jakarta;Corporate;E1029;Low;UGen Ultra Professional Cordless Optical Suite;Technology;Small Box;Regular Air;42641;2347500;4514550;2167050;1;4514550;0.06;270873;4243677;2347500;1896177</t>
  </si>
  <si>
    <t>5135-1;42645;2016;Lantar Yuliarti;Jl. Astana Anyar No. 51;Surabaya;Small Business;E1031;Medium;OIC Colored Binder Clips, Assorted Sizes;Office Supplies;Wrap Bag;Regular Air;42646;34350;53700;19350;10;537000;0.05;26850;510150;343500;166650</t>
  </si>
  <si>
    <t>5137-1;42646;2016;Widya Sihotang;Gang R.E Martadinata No. 969;Surabaya;Corporate;E1036;Medium;Multimedia Mailers;Office Supplies;Small Box;Regular Air;42647;1490850;2443950;953100;7;17107650;0.03;513229.5;16594420.5;10435950;6158470.5</t>
  </si>
  <si>
    <t>5138-1;42646;2016;Wulan Mustofa;Jalan R.E Martadinata No. 6;Jakarta;Small Business;E1029;High;Smiths Metal Binder Clips;Office Supplies;Wrap Bag;Express Air;42648;24000;39300;15300;34;1336200;0.08;106896;1229304;816000;413304</t>
  </si>
  <si>
    <t>5140-1;42649;2016;Danang Mansur;Jalan Indragiri No. 077;Surabaya;Corporate;E1030;High;3Max Organizer Strips;Office Supplies;Small Box;Regular Air;42650;51000;81000;30000;25;2025000;0.09;182250;1842750;1275000;567750</t>
  </si>
  <si>
    <t>5142-1;42650;2016;Luhung Padmasari;Jl. Pelajar Pejuang No. 25;Bandung;Home Office;E1036;High;PastelOcean Color Pencil Set;Office Supplies;Wrap Bag;Regular Air;42651;166650;297600;130950;26;7737600;0.07;541632;7195968;4332900;2863068</t>
  </si>
  <si>
    <t>5144-1;42651;2016;Respati Puspita;Gang Pelajar Pejuang No. 95;Bandung;Corporate;E1033;Critical;Smiths Gold Paper Clips;Office Supplies;Wrap Bag;Regular Air;42652;27300;44700;17400;3;134100;0.09;12069;122031;81900;40131</t>
  </si>
  <si>
    <t>5148-1;42654;2016;Galang Sitompul;Gg. Otto Iskandardinata No. 6;Jakarta;Home Office;E1028;Medium;Economy Binders;Office Supplies;Small Box;Regular Air;42656;19950;31200;11250;44;1372800;0.04;54912;1317888;877800;440088</t>
  </si>
  <si>
    <t>5150-1;42654;2016;Kayla Sihombing;Jalan Sukabumi No. 509;Surabaya;Small Business;E1030;Not Specified;HFX 6S Scientific Calculator;Technology;Medium Box;Regular Air;42656;118800;194850;76050;49;9547650;0.07;668335.5;8879314.5;5821200;3058114.5</t>
  </si>
  <si>
    <t>5152-1;42655;2016;Jumadi Suartini;Gang Yos Sudarso No. 13;Surabaya;Small Business;E1039;Low;Beekin 105-Key Black Keyboard;Technology;Small Box;Regular Air;42659;95850;299700;203850;19;5694300;0.08;455544;5238756;1821150;3417606</t>
  </si>
  <si>
    <t>5154-1;42657;2016;Rachel Pertiwi;Jalan Lembong No. 9;Surabaya;Consumer;E1032;High;Laser Neon Mac Format Diskettes, 10/Pack;Technology;Small Pack;Express Air;42658;28050;121800;93750;32;3897600;0.08;311808;3585792;897600;2688192</t>
  </si>
  <si>
    <t>5156-1;42658;2016;Ellis Wahyudin;Gg. Monginsidi No. 3;Jakarta;Home Office;E1029;High;Self-Adhesive Removable Labels;Office Supplies;Small Box;Regular Air;42660;29700;47250;17550;23;1086750;0.01;10867.5;1075882.5;683100;392782.5</t>
  </si>
  <si>
    <t>5158-1;42658;2016;Praba Widodo;Gang Jakarta No. 938;Surabaya;Corporate;E1036;Not Specified;TypeRight  Top-Opening Peel &amp; Seel Envelopes, Plain White;Office Supplies;Small Box;Regular Air;42660;252750;407700;154950;34;13861800;0.1;1386180;12475620;8593500;3882120</t>
  </si>
  <si>
    <t>5159-1;42659;2016;Ibrani Widiastuti;Jalan R.E Martadinata No. 6;Jakarta;Small Business;E1029;Critical;Smiths Metal Binder Clips;Office Supplies;Wrap Bag;Regular Air;42660;24000;39300;15300;21;825300;0.05;41265;784035;504000;280035</t>
  </si>
  <si>
    <t>5160-1;42660;2016;Karsa Kuswoyo;Gang Gedebage Selatan No. 92;Jakarta;Corporate;E1029;Not Specified;1726 Digital Answering Machine;Technology;Medium Box;Regular Air;42662;132300;314850;182550;41;12908850;0.02;258177;12650673;5424300;7226373</t>
  </si>
  <si>
    <t>5160-2;42660;2016;Karsa Kuswoyo;Gang Gedebage Selatan No. 92;Jakarta;Corporate;E1029;Not Specified;3Max Organizer Strips;Office Supplies;Small Box;Express Air;42662;51000;81000;30000;26;2106000;0.05;105300;2000700;1326000;674700</t>
  </si>
  <si>
    <t>5163-1;42661;2016;Lantar Yuliarti;Jl. Astana Anyar No. 51;Surabaya;Small Business;E1031;Medium;TypeRight  Top-Opening Peel &amp; Seel  Envelopes, Gray;Office Supplies;Small Box;Regular Air;42661;323400;539100;215700;28;15094800;0.01;150948;14943852;9055200;5888652</t>
  </si>
  <si>
    <t>5165-1;42665;2016;Zulaikha Salahudin;Gg. Suniaraja No. 21;Surabaya;Corporate;E1031;Critical;Artisan Non-Stick Binders;Office Supplies;Small Box;Regular Air;42665;41100;67350;26250;11;740850;0.08;59268;681582;452100;229482</t>
  </si>
  <si>
    <t>5166-1;42665;2016;Kenes Nababan;Gg. M.H Thamrin No. 784;Jakarta;Corporate;E1029;Not Specified;DrawIt Colored Pencils;Office Supplies;Wrap Bag;Regular Air;42668;65550;136650;71100;6;819900;0.04;32796;787104;393300;393804</t>
  </si>
  <si>
    <t>5168-1;42670;2016;Siska Halim;Jl. HOS. Cokroaminoto No. 1;Surabaya;Consumer;E1039;Critical;Smiths Pen Style Liquid Stix; Assorted (yellow, pink, green, blue, orange), 5/Pack;Office Supplies;Wrap Bag;Regular Air;42671;58200;97050;38850;20;1941000;0.02;38820;1902180;1164000;738180</t>
  </si>
  <si>
    <t>5168-2;42670;2016;Siska Halim;Jl. HOS. Cokroaminoto No. 1;Surabaya;Consumer;E1039;Critical;Steady Liquid Accent Tank-Style Highlighters;Office Supplies;Wrap Bag;Regular Air;42672;19650;42600;22950;39;1661400;0.07;116298;1545102;766350;778752</t>
  </si>
  <si>
    <t>5171-1;42671;2016;Marsito Prasetya;Gg. Kapten Muslihat No. 5;Surabaya;Home Office;E1034;Critical;Bagged Rubber Bands;Office Supplies;Wrap Bag;Regular Air;42672;3600;18900;15300;10;189000;0.1;18900;170100;36000;134100</t>
  </si>
  <si>
    <t>5173-1;42671;2016;Padma Nugroho;Gg. Monginsidi No. 3;Jakarta;Corporate;E1029;High;Wirebound Voice Message Log Book;Office Supplies;Wrap Bag;Regular Air;42671;43500;71400;27900;13;928200;0.07;64974;863226;565500;297726</t>
  </si>
  <si>
    <t>5174-1;42672;2016;Kuncara Hasanah;Jl. Rumah Sakit No. 738;Jakarta;Consumer;E1028;Low;UGen Ultra Cordless Optical Suite;Technology;Small Box;Express Air;42672;817800;1514550;696750;35;53009250;0.05;2650462.5;50358787.5;28623000;21735787.5</t>
  </si>
  <si>
    <t>5175-1;42673;2016;Warta Situmorang;Gang Jayawijaya No. 91;Jakarta;Home Office;E1028;Critical;Apex Elite Stainless Steel Scissors;Office Supplies;Small Pack;Express Air;42675;51300;125100;73800;15;1876500;0;0;1876500;769500;1107000</t>
  </si>
  <si>
    <t>5177-1;42675;2016;Wulan Mustofa;Jalan R.E Martadinata No. 6;Jakarta;Small Business;E1029;Critical;Artisan Printable Repositionable Plastic Tabs;Office Supplies;Small Box;Express Air;42677;79950;129000;49050;23;2967000;0.02;59340;2907660;1838850;1068810</t>
  </si>
  <si>
    <t>5178-1;42676;2016;Saadat Manullang;Gang Monginsidi No. 432;Surabaya;Corporate;E1035;High;Cando PC940 Copier;Technology;Jumbo Drum;Delivery Truck;42678;4184850;6749850;2565000;12;80998200;0.06;4859892;76138308;50218200;25920108</t>
  </si>
  <si>
    <t>5180-1;42677;2016;Rina Simanjuntak;Gg. Suniaraja No. 21;Surabaya;Corporate;E1031;High;Economy Binders;Office Supplies;Small Box;Express Air;42678;19950;31200;11250;11;343200;0.01;3432;339768;219450;120318</t>
  </si>
  <si>
    <t>5181-1;42677;2016;Ami Utami;Jl. S. Parman No. 91;Surabaya;Corporate;E1034;Low;TechSavi Internet Navigator Keyboard;Technology;Small Box;Regular Air;42681;97650;464700;367050;29;13476300;0.03;404289;13072011;2831850;10240161</t>
  </si>
  <si>
    <t>5183-1;42678;2016;Rafi Anggriawan;Gg. Stasiun Wonokromo No. 0;Jakarta;Corporate;E1028;Not Specified;Artisan Hi-Liter Smear-Safe Highlighters;Office Supplies;Wrap Bag;Regular Air;42680;44700;87600;42900;11;963600;0.01;9636;953964;491700;462264</t>
  </si>
  <si>
    <t>5185-1;42679;2016;Hari Situmorang;Jalan Gardujati No. 513;Surabaya;Home Office;E1036;Critical;Artisan Hanging File Binders;Office Supplies;Small Box;Regular Air;42681;54750;89700;34950;14;1255800;0.09;113022;1142778;766500;376278</t>
  </si>
  <si>
    <t>5186-1;42681;2016;Oman Sihombing;Jl. Raya Ujungberung No. 121;Bandung;Consumer;E1032;Low;Beekin 6 Outlet Metallic Surge Strip;Office Supplies;Small Box;Regular Air;42686;66900;163350;96450;37;6043950;0.06;362637;5681313;2475300;3206013</t>
  </si>
  <si>
    <t>5188-1;42681;2016;Tira Wibowo;Jalan R.E Martadinata No. 6;Jakarta;Corporate;E1029;Low;TechSavi Internet Navigator Keyboard;Technology;Small Box;Regular Air;42683;97650;464700;367050;8;3717600;0.01;37176;3680424;781200;2899224</t>
  </si>
  <si>
    <t>5189-1;42682;2016;Martani Sudiati;Jl. BKR No. 46;Jakarta;Small Business;E1028;Low;Adesso Programmable 142-Key Keyboard;Technology;Small Box;Regular Air;42684;594600;2287200;1692600;31;70903200;0.07;4963224;65939976;18432600;47507376</t>
  </si>
  <si>
    <t>5191-1;42683;2016;Cengkal Prastuti;Gang Setiabudhi No. 1;Bandung;Corporate;E1036;Not Specified;Fluorescent Highlighters by DrawIt;Office Supplies;Wrap Bag;Regular Air;42685;29250;59700;30450;30;1791000;0.1;179100;1611900;877500;734400</t>
  </si>
  <si>
    <t>5193-1;42684;2016;Gabriella Simbolon;Jalan Gedebage Selatan No. 048;Jakarta;Small Business;E1029;Not Specified;Artisan 481 Labels;Office Supplies;Small Box;Regular Air;42685;29100;46200;17100;38;1755600;0.04;70224;1685376;1105800;579576</t>
  </si>
  <si>
    <t>5194-1;42685;2016;Ani Anggraini;Jalan Kapten Muslihat No. 168;Surabaya;Corporate;E1031;Not Specified;Emerson C82 Color Inkjet Printer;Technology;Jumbo Drum;Delivery Truck;42686;1151850;1799850;648000;24;43196400;0.02;863928;42332472;27644400;14688072</t>
  </si>
  <si>
    <t>5195-1;42686;2016;Bagus Pranowo;Jalan Rajawali Barat No. 70;Surabaya;Consumer;E1041;Medium;Artisan Durable Binders;Office Supplies;Small Box;Regular Air;42687;27600;43200;15600;11;475200;0.09;42768;432432;303600;128832</t>
  </si>
  <si>
    <t>5195-2;42686;2016;Bagus Pranowo;Gang Suniaraja No. 67;Surabaya;Consumer;E1041;Medium;Beekin 105-Key Black Keyboard;Technology;Small Box;Regular Air;42688;95850;299700;203850;43;12887100;0.1;1288710;11598390;4121550;7476840</t>
  </si>
  <si>
    <t>5198-1;42688;2016;Warsita Megantara;Gang Asia Afrika No. 72;Surabaya;Corporate;E1037;Not Specified;Pizazz Drawing Pencil Set;Office Supplies;Wrap Bag;Express Air;42690;22950;41700;18750;40;1668000;0.03;50040;1617960;918000;699960</t>
  </si>
  <si>
    <t>5200-1;42692;2016;Daru Haryanti;Jalan Astana Anyar No. 41;Jakarta;Home Office;E1028;Critical;Artisan Poly Binder Pockets;Office Supplies;Small Box;Regular Air;42694;33900;53700;19800;46;2470200;0.06;148212;2321988;1559400;762588</t>
  </si>
  <si>
    <t>5201-1;42693;2016;Citra Saputra;Jl. K.H. Wahid Hasyim No. 4;Jakarta;Home Office;E1028;High;Barrel Sharpener;Office Supplies;Small Pack;Regular Air;42695;21900;53550;31650;23;1231650;0.09;110848.5;1120801.5;503700;617101.5</t>
  </si>
  <si>
    <t>5202-1;42694;2016;Ismail Uwais;Gg. Siliwangi No. 82;Surabaya;Home Office;E1036;Not Specified;TechSavi Internet Navigator Keyboard;Technology;Small Box;Express Air;42695;97650;464700;367050;44;20446800;0.02;408936;20037864;4296600;15741264</t>
  </si>
  <si>
    <t>5204-1;42695;2016;Wardi Rahayu;Jalan Raya Ujungberung No. 5;Surabaya;Home Office;E1037;Not Specified;Binding Machine Supplies;Office Supplies;Small Box;Regular Air;42696;275700;437550;161850;8;3500400;0.02;70008;3430392;2205600;1224792</t>
  </si>
  <si>
    <t>5206-1;42695;2016;Ajiman Mandasari;Jl. Rumah Sakit No. 738;Jakarta;Small Business;E1028;Low;Cando PC940 Copier;Technology;Large Box;Regular Air;42699;3240000;6749850;3509850;40;269994000;0.04;10799760;259194240;129600000;129594240</t>
  </si>
  <si>
    <t>5207-1;42695;2016;Limar Usamah;Jl. S. Parman No. 38;Surabaya;Corporate;E1033;Low;Cando S750 Color Inkjet Printer;Technology;Jumbo Drum;Delivery Truck;42702;1125000;1814550;689550;35;63509250;0.08;5080740;58428510;39375000;19053510</t>
  </si>
  <si>
    <t>5208-1;42696;2016;Puji Haryanto;Jalan Gedebage Selatan No. 048;Jakarta;Consumer;E1029;High;Binder Posts;Office Supplies;Small Box;Regular Air;42698;52500;86100;33600;50;4305000;0.1;430500;3874500;2625000;1249500</t>
  </si>
  <si>
    <t>5209-1;42697;2016;Tiara Halim;Jl. BKR No. 46;Jakarta;Corporate;E1028;Low;Binder Clips by OIC;Office Supplies;Wrap Bag;Regular Air;42699;13950;22200;8250;19;421800;0.09;37962;383838;265050;118788</t>
  </si>
  <si>
    <t>5211-1;42698;2016;Hana Hastuti;Jalan Jamika No. 4;Surabaya;Small Business;E1033;High;Economy Rollaway Files;Office Supplies;Small Box;Express Air;42700;1015950;2478000;1462050;37;91686000;0.04;3667440;88018560;37590150;50428410</t>
  </si>
  <si>
    <t>5212-1;42700;2016;Aris Ardianto;Gg. Suniaraja No. 21;Surabaya;Corporate;E1031;Low;Self-Adhesive Ring Binder Labels;Office Supplies;Small Box;Regular Air;42709;32700;52800;20100;12;633600;0.04;25344;608256;392400;215856</t>
  </si>
  <si>
    <t>5213-1;42701;2016;Limar Usamah;Jl. S. Parman No. 38;Surabaya;Corporate;E1033;High;Steady Liquid Accent Tank-Style Highlighters;Office Supplies;Wrap Bag;Express Air;42702;19650;42600;22950;13;553800;0.01;5538;548262;255450;292812</t>
  </si>
  <si>
    <t>5214-1;42703;2016;Karta Purnawati;Jl. Sukabumi No. 44;Bandung;Corporate;E1036;Not Specified;EcoTones Memo Sheets;Office Supplies;Wrap Bag;Regular Air;42703;37800;60000;22200;41;2460000;0.02;49200;2410800;1549800;861000</t>
  </si>
  <si>
    <t>5215-1;42706;2016;Siska Utami;Gang Otto Iskandardinata No. 167;Surabaya;Home Office;E1037;High;3Max Polarizing Task Lamp with Clamp Arm, Light Gray;Furniture;Large Box;Express Air;42708;842400;2054700;1212300;41;84242700;0.04;3369708;80872992;34538400;46334592</t>
  </si>
  <si>
    <t>5216-1;42706;2016;Xanana Padmasari;Gang Jakarta No. 938;Surabaya;Small Business;E1036;Low;Steady Liquid Accent Highlighters;Office Supplies;Wrap Bag;Regular Air;42708;52050;100200;48150;5;501000;0.09;45090;455910;260250;195660</t>
  </si>
  <si>
    <t>5218-1;42708;2016;Latika Namaga;Jl. Medokan Ayu No. 7;Surabaya;Small Business;E1038;Low;Economy Rollaway Files;Office Supplies;Small Box;Regular Air;42710;1015950;2478000;1462050;23;56994000;0.07;3989580;53004420;23366850;29637570</t>
  </si>
  <si>
    <t>5220-1;42710;2016;Empluk Marbun;Gang Gedebage Selatan No. 424;Surabaya;Home Office;E1033;Not Specified;Apex Straight Scissors;Office Supplies;Small Pack;Regular Air;42713;77850;194700;116850;45;8761500;0.02;175230;8586270;3503250;5083020</t>
  </si>
  <si>
    <t>5221-1;42711;2016;Rangga Hutasoit;Jl. S. Parman No. 91;Surabaya;Home Office;E1034;Not Specified;Smiths General Use 3-Ring Binders;Office Supplies;Small Box;Regular Air;42712;17700;28200;10500;42;1184400;0;0;1184400;743400;441000</t>
  </si>
  <si>
    <t>5222-1;42711;2016;Nugraha Nurdiyanti;Gang Dipatiukur No. 9;Surabaya;Small Business;E1033;Medium;Smiths Standard Envelopes;Office Supplies;Small Box;Regular Air;42712;52800;85200;32400;32;2726400;0.05;136320;2590080;1689600;900480</t>
  </si>
  <si>
    <t>5224-1;42714;2016;Intan Oktaviani;Gang Otto Iskandardinata No. 167;Surabaya;Consumer;E1037;Not Specified;Artisan 481 Labels;Office Supplies;Small Box;Regular Air;42715;29100;46200;17100;45;2079000;0.04;83160;1995840;1309500;686340</t>
  </si>
  <si>
    <t>5225-1;42715;2016;Nugraha Nurdiyanti;Gang Dipatiukur No. 9;Surabaya;Consumer;E1033;Not Specified;Artisan Premier Heavy-Duty Binder with Round Locking Rings;Office Supplies;Small Box;Regular Air;42716;130650;214200;83550;8;1713600;0.01;17136;1696464;1045200;651264</t>
  </si>
  <si>
    <t>5226-1;42715;2016;Padma Adriansyah;Gang Otto Iskandardinata No. 167;Surabaya;Home Office;E1037;Low;TechSavi Cordless Elite Duo;Technology;Small Box;Regular Air;42720;908850;1514700;605850;12;18176400;0.04;727056;17449344;10906200;6543144</t>
  </si>
  <si>
    <t>5227-1;42716;2016;Padma Adriansyah;Gang Otto Iskandardinata No. 167;Surabaya;Home Office;E1037;Medium;Artisan Binder Labels;Office Supplies;Small Box;Express Air;42718;36750;58350;21600;32;1867200;0.09;168048;1699152;1176000;523152</t>
  </si>
  <si>
    <t>5229-1;42718;2016;Hendri Fujiati;Jl. Raya Ujungberung No. 86;Bandung;Home Office;E1041;Critical;Smiths General Use 3-Ring Binders;Office Supplies;Small Box;Regular Air;42719;17700;28200;10500;43;1212600;0.03;36378;1176222;761100;415122</t>
  </si>
  <si>
    <t>5231-1;42719;2016;Purwanto Pratama;Gang R.E Martadinata No. 16;Surabaya;Corporate;E1032;High;Beekin 6 Outlet Metallic Surge Strip;Office Supplies;Small Box;Regular Air;42720;66900;163350;96450;9;1470150;0.03;44104.5;1426045.5;602100;823945.5</t>
  </si>
  <si>
    <t>5232-1;42720;2016;Padma Nugroho;Gg. Monginsidi No. 3;Jakarta;Corporate;E1029;Low;Barrel Sharpener;Office Supplies;Small Pack;Regular Air;42722;21900;53550;31650;26;1392300;0.04;55692;1336608;569400;767208</t>
  </si>
  <si>
    <t>5234-1;42721;2016;Baktianto Halim;Jl. Antapani Lama No. 705;Jakarta;Small Business;E1028;Not Specified;Alto Memo Cubes;Office Supplies;Wrap Bag;Express Air;42723;49800;77700;27900;37;2874900;0.07;201243;2673657;1842600;831057</t>
  </si>
  <si>
    <t>5235-1;42721;2016;Kalim Simanjuntak;Jalan Cikapayang No. 311;Surabaya;Corporate;E1031;Low;Artisan 48 Labels;Office Supplies;Small Box;Regular Air;42726;57600;94500;36900;39;3685500;0.1;368550;3316950;2246400;1070550</t>
  </si>
  <si>
    <t>5236-1;42726;2016;Latif Nasyiah;Jalan Ciwastra No. 383;Surabaya;Corporate;E1032;Not Specified;Artisan 481 Labels;Office Supplies;Small Box;Regular Air;42727;29100;46200;17100;24;1108800;0.04;44352;1064448;698400;366048</t>
  </si>
  <si>
    <t>5238-1;42727;2016;Yance Anggraini;Jl. Erlangga No. 7;Surabaya;Corporate;E1033;Not Specified;Artisan Hi-Liter Fluorescent Desk Style Markers;Office Supplies;Wrap Bag;Regular Air;42729;26400;50700;24300;27;1368900;0.08;109512;1259388;712800;546588</t>
  </si>
  <si>
    <t>5239-1;42729;2016;Anita Siregar;Jalan Pasteur No. 217;Surabaya;Small Business;E1031;Critical;Beekin 6 Outlet Metallic Surge Strip;Office Supplies;Small Box;Regular Air;42731;66900;163350;96450;37;6043950;0.1;604395;5439555;2475300;2964255</t>
  </si>
  <si>
    <t>5240-1;42729;2016;Ikin Januar;Jl. Gardujati No. 82;Surabaya;Consumer;E1037;Not Specified;Security-Tint Envelopes;Office Supplies;Small Box;Regular Air;42732;73350;114600;41250;44;5042400;0.01;50424;4991976;3227400;1764576</t>
  </si>
  <si>
    <t>5241-1;42729;2016;Caraka Nasyiah;Jalan Lembong No. 9;Surabaya;Corporate;E1032;Medium;TechSavi Cordless Navigator Duo;Technology;Small Box;Regular Air;42731;631650;1214700;583050;34;41299800;0.07;2890986;38408814;21476100;16932714</t>
  </si>
  <si>
    <t>5242-1;42731;2016;Bahuwarna Winarsih;Jl. Pasir Koja No. 08;Bandung;Home Office;E1041;Low;Apex Preferred Stainless Steel Scissors;Office Supplies;Small Pack;Express Air;42735;37500;85200;47700;46;3919200;0.1;391920;3527280;1725000;1802280</t>
  </si>
  <si>
    <t>5244-1;42734;2016;Cindy Dongoran;Jalan Jend. A. Yani No. 48;Surabaya;Corporate;E1036;High;Binder Posts;Office Supplies;Small Box;Regular Air;42736;52500;86100;33600;3;258300;0.08;20664;237636;157500;80136</t>
  </si>
  <si>
    <t>5246-1;42735;2016;Dadi Anggraini;Jalan K.H. Wahid Hasyim No. 5;Surabaya;Home Office;E1030;Low;Artisan Flip-Chart Easel Binder, Black;Office Supplies;Small Box;Express Air;42742;208200;335700;127500;16;5371200;0;0;5371200;3331200;2040000</t>
  </si>
  <si>
    <t>5247-1;42737;2017;Galang Namaga;Gang H.J Maemunah No. 6;Surabaya;Corporate;E1040;High;Artisan Arch Ring Binders;Office Supplies;Small Box;Regular Air;42738;540300;871500;331200;7;6100500;0.1;610050;5490450;3782100;1708350</t>
  </si>
  <si>
    <t>5248-1;42739;2017;Naradi Handayani;Gang Asia Afrika No. 96;Surabaya;Home Office;E1036;Critical;Office Shears by Apex;Office Supplies;Small Pack;Regular Air;42741;14100;31200;17100;43;1341600;0.05;67080;1274520;606300;668220</t>
  </si>
  <si>
    <t>5250-1;42740;2017;Almira Suryono;Gg. Moch. Toha No. 0;Surabaya;Consumer;E1035;Low;210 Trimline Phone, White;Technology;Medium Box;Regular Air;42747;148650;239850;91200;27;6475950;0.01;64759.5;6411190.5;4013550;2397640.5</t>
  </si>
  <si>
    <t>5251-1;42743;2017;Luhung Padmasari;Jl. Pelajar Pejuang No. 25;Bandung;Home Office;E1036;Medium;Alto Memo Cubes;Office Supplies;Wrap Bag;Regular Air;42745;49800;77700;27900;23;1787100;0.05;89355;1697745;1145400;552345</t>
  </si>
  <si>
    <t>5253-1;42743;2017;Halim Jailani;Gg. Monginsidi No. 3;Jakarta;Home Office;E1029;High;Multi-Use Personal File Cart and Caster Set, Three Stacking Bins;Office Supplies;Small Box;Regular Air;42745;224250;521400;297150;15;7821000;0.09;703890;7117110;3363750;3753360</t>
  </si>
  <si>
    <t>5254-1;42744;2017;Bagya Permadi;Jalan Jamika No. 4;Surabaya;Corporate;E1033;Low;Desktop 3-Pocket Hot File;Office Supplies;Small Box;Regular Air;42749;332700;811500;478800;19;15418500;0.1;1541850;13876650;6321300;7555350</t>
  </si>
  <si>
    <t>5256-1;42747;2017;Olga Marpaung;Gg. Surapati No. 50;Surabaya;Corporate;E1033;Not Specified;Alto Memo Cubes;Office Supplies;Wrap Bag;Regular Air;42749;49800;77700;27900;10;777000;0.01;7770;769230;498000;271230</t>
  </si>
  <si>
    <t>5257-1;42748;2017;Kawaya Puspasari;Gg. Monginsidi No. 3;Jakarta;Corporate;E1029;Medium;Laser DVD-RAM discs;Technology;Small Pack;Express Air;42749;302700;531150;228450;16;8498400;0;0;8498400;4843200;3655200</t>
  </si>
  <si>
    <t>5259-1;42750;2017;Oman Sihombing;Jl. Raya Ujungberung No. 121;Bandung;Consumer;E1032;High;DrawIt Colored Pencils, 48-Color Set;Office Supplies;Wrap Bag;Express Air;42751;323400;548250;224850;46;25219500;0.05;1260975;23958525;14876400;9082125</t>
  </si>
  <si>
    <t>5260-1;42751;2017;Nadine Waskita;Gang Rawamangun No. 02;Surabaya;Corporate;E1038;High;Deluxe Rollaway Locking File with Drawer;Office Supplies;Small Box;Regular Air;42752;2682450;6238200;3555750;2;12476400;0.08;998112;11478288;5364900;6113388</t>
  </si>
  <si>
    <t>5261-1;42752;2017;Kani Aryani;Jl. S. Parman No. 38;Surabaya;Consumer;E1033;Low;600 Series Flip;Technology;Small Box;Regular Air;42759;619200;1439850;820650;17;24477450;0.09;2202970.5;22274479.5;10526400;11748079.5</t>
  </si>
  <si>
    <t>5263-1;42752;2017;Saiful Putra;Gg. Siliwangi No. 82;Surabaya;Corporate;E1036;Medium;Economy Binders;Office Supplies;Small Box;Regular Air;42754;19950;31200;11250;16;499200;0.04;19968;479232;319200;160032</t>
  </si>
  <si>
    <t>5265-1;42753;2017;Saadat Hutapea;Jalan PHH. Mustofa No. 625;Surabaya;Corporate;E1034;Medium;1726 Digital Answering Machine;Technology;Medium Box;Regular Air;42754;132300;314850;182550;25;7871250;0.05;393562.5;7477687.5;3307500;4170187.5</t>
  </si>
  <si>
    <t>5267-1;42756;2017;Putri Maryadi;Gg. HOS. Cokroaminoto No. 1;Surabaya;Corporate;E1041;Medium;Pizazz Drawing Pencil Set;Office Supplies;Wrap Bag;Regular Air;42758;22950;41700;18750;6;250200;0.01;2502;247698;137700;109998</t>
  </si>
  <si>
    <t>5268-1;42758;2017;Ganep Uwais;Gg. Stasiun Wonokromo No. 0;Jakarta;Consumer;E1028;Not Specified;Artisan Binder Labels;Office Supplies;Small Box;Regular Air;42760;36750;58350;21600;2;116700;0.07;8169;108531;73500;35031</t>
  </si>
  <si>
    <t>5268-2;42758;2017;Ganep Uwais;Gg. Stasiun Wonokromo No. 0;Jakarta;Consumer;E1028;Not Specified;Economy Rollaway Files;Office Supplies;Small Box;Regular Air;42759;1015950;2478000;1462050;6;14868000;0.09;1338120;13529880;6095700;7434180</t>
  </si>
  <si>
    <t>5272-1;42758;2017;Cawisadi Anggriawan;Gang R.E Martadinata No. 16;Surabaya;Small Business;E1037;Critical;Pizazz Dustless Chalk Sticks;Office Supplies;Wrap Bag;Regular Air;42759;16350;25200;8850;38;957600;0.07;67032;890568;621300;269268</t>
  </si>
  <si>
    <t>5274-1;42760;2017;Olga Usamah;Jalan S. Parman No. 88;Bandung;Corporate;E1036;Critical;300 Series Non-Flip;Technology;Small Box;Regular Air;42761;936000;2339850;1403850;48;112312800;0.04;4492512;107820288;44928000;62892288</t>
  </si>
  <si>
    <t>5274-2;42760;2017;Olga Usamah;Jalan S. Parman No. 88;Bandung;Corporate;E1036;Critical;3Max Organizer Strips;Office Supplies;Small Box;Regular Air;42760;51000;81000;30000;8;648000;0.08;51840;596160;408000;188160</t>
  </si>
  <si>
    <t>5277-1;42767;2017;Warsita Maryadi;Jl. BKR No. 46;Jakarta;Corporate;E1028;Critical;12 Colored Short Pencils;Office Supplies;Wrap Bag;Regular Air;42769;16350;39000;22650;36;1404000;0;0;1404000;588600;815400</t>
  </si>
  <si>
    <t>5278-1;42767;2017;Anom Januar;Gg. Cihampelas No. 423;Surabaya;Corporate;E1030;Critical;Artisan 479 Labels;Office Supplies;Small Box;Express Air;42767;23850;39150;15300;1;39150;0.06;2349;36801;23850;12951</t>
  </si>
  <si>
    <t>5279-1;42767;2017;Diah Sudiati;Jalan Ciwastra No. 383;Surabaya;Corporate;E1032;Medium;Artisan Hanging File Binders;Office Supplies;Small Box;Regular Air;42768;54750;89700;34950;21;1883700;0.02;37674;1846026;1149750;696276</t>
  </si>
  <si>
    <t>5280-1;42768;2017;Bajragin Saputra;Jalan Ciwastra No. 383;Surabaya;Consumer;E1032;Not Specified;Artisan Hanging File Binders;Office Supplies;Small Box;Regular Air;42770;54750;89700;34950;40;3588000;0;0;3588000;2190000;1398000</t>
  </si>
  <si>
    <t>5282-1;42768;2017;Cawisadi Anggriawan;Jl. Surapati No. 996;Surabaya;Small Business;E1037;Not Specified;Smiths General Use 3-Ring Binders;Office Supplies;Small Box;Regular Air;42770;17700;28200;10500;33;930600;0.07;65142;865458;584100;281358</t>
  </si>
  <si>
    <t>5284-1;42771;2017;Prakosa Januar;Jl. Dipenogoro No. 447;Surabaya;Small Business;E1039;High;Angle-D Binders with Locking Rings, Label Holders;Office Supplies;Small Box;Regular Air;42774;67950;109500;41550;31;3394500;0.03;101835;3292665;2106450;1186215</t>
  </si>
  <si>
    <t>5286-1;42772;2017;Ilsa Hassanah;Gg. Cihampelas No. 423;Surabaya;Small Business;E1030;High;Brown Kraft Recycled Envelopes;Office Supplies;Small Box;Regular Air;42774;165600;254700;89100;27;6876900;0.1;687690;6189210;4471200;1718010</t>
  </si>
  <si>
    <t>5288-1;42773;2017;Eluh Usamah;Jalan Ciumbuleuit No. 76;Surabaya;Consumer;E1039;Not Specified;3Max Organizer Strips;Office Supplies;Small Box;Regular Air;42775;51000;81000;30000;47;3807000;0.03;114210;3692790;2397000;1295790</t>
  </si>
  <si>
    <t>5290-1;42775;2017;Sakura Sihombing;Jl. K.H. Wahid Hasyim No. 4;Jakarta;Corporate;E1029;High;Laser Neon Mac Format Diskettes, 10/Pack;Technology;Small Pack;Regular Air;42776;28050;121800;93750;37;4506600;0;0;4506600;1037850;3468750</t>
  </si>
  <si>
    <t>5291-1;42775;2017;Opung Kuswoyo;Gg. Otto Iskandardinata No. 6;Jakarta;Corporate;E1029;High;Steady 52201 APSCO Electric Pencil Sharpener;Office Supplies;Small Pack;Express Air;42776;252000;614550;362550;11;6760050;0.03;202801.5;6557248.5;2772000;3785248.5</t>
  </si>
  <si>
    <t>5292-1;42776;2017;Bancar Melani;Gg. HOS. Cokroaminoto No. 72;Surabaya;Home Office;E1034;Critical;Artisan 481 Labels;Office Supplies;Small Box;Regular Air;42777;29100;46200;17100;41;1894200;0.04;75768;1818432;1193100;625332</t>
  </si>
  <si>
    <t>5294-1;42779;2017;Eja Aryani;Jl. Dipenogoro No. 447;Surabaya;Consumer;E1039;Critical;Laser Neon Mac Format Diskettes, 10/Pack;Technology;Small Pack;Regular Air;42780;28050;121800;93750;16;1948800;0.03;58464;1890336;448800;1441536</t>
  </si>
  <si>
    <t>5296-1;42780;2017;Galang Sitompul;Gg. Otto Iskandardinata No. 6;Jakarta;Home Office;E1028;Medium;Angle-D Binders with Locking Rings, Label Holders;Office Supplies;Small Box;Regular Air;42781;67950;109500;41550;45;4927500;0.04;197100;4730400;3057750;1672650</t>
  </si>
  <si>
    <t>5298-1;42781;2017;Luis Siregar;Gg. Ronggowarsito No. 033;Surabaya;Corporate;E1038;Critical;Apex Straight Scissors;Office Supplies;Small Pack;Regular Air;42781;77850;194700;116850;40;7788000;0.05;389400;7398600;3114000;4284600</t>
  </si>
  <si>
    <t>5299-1;42783;2017;Yuliana Rahmawati;Gang Kebonjati No. 827;Bandung;Corporate;E1033;Not Specified;Artisan 487 Labels;Office Supplies;Small Box;Regular Air;42785;34350;55350;21000;42;2324700;0.04;92988;2231712;1442700;789012</t>
  </si>
  <si>
    <t>5300-1;42783;2017;Wahyu Mulyani;Jl. Kapten Muslihat No. 853;Surabaya;Corporate;E1032;Critical;Lumi Crayons;Office Supplies;Wrap Bag;Regular Air;42784;78300;147750;69450;27;3989250;0.1;398925;3590325;2114100;1476225</t>
  </si>
  <si>
    <t>5302-1;42785;2017;Mujur Hariyah;Jalan Moch. Toha No. 9;Surabaya;Small Business;E1033;Medium;Steady Major Accent Highlighters;Office Supplies;Wrap Bag;Express Air;42786;56250;106200;49950;29;3079800;0.07;215586;2864214;1631250;1232964</t>
  </si>
  <si>
    <t>5303-1;42787;2017;Intan Widodo;Gg. Monginsidi No. 3;Jakarta;Small Business;E1029;Low;Alto Memo Cubes;Office Supplies;Wrap Bag;Regular Air;42787;49800;77700;27900;8;621600;0.06;37296;584304;398400;185904</t>
  </si>
  <si>
    <t>5304-1;42790;2017;Tomi Putra;Gg. Joyoboyo No. 026;Jakarta;Corporate;E1028;Medium;Artisan Durable Poly Binders;Office Supplies;Small Box;Regular Air;42792;50550;82950;32400;17;1410150;0.02;28203;1381947;859350;522597</t>
  </si>
  <si>
    <t>5305-1;42793;2017;Latif Nasyiah;Jalan Ciwastra No. 383;Surabaya;Consumer;E1032;Not Specified;Xit Blank Computer Paper;Office Supplies;Small Box;Regular Air;42795;185850;299700;113850;47;14085900;0.04;563436;13522464;8734950;4787514</t>
  </si>
  <si>
    <t>5307-1;42794;2017;Teddy Yuniar;Jl. Jend. Sudirman No. 0;Surabaya;Consumer;E1030;Not Specified;Aluminum Document Frame;Furniture;Small Pack;Regular Air;42794;82500;183300;100800;27;4949100;0.07;346437;4602663;2227500;2375163</t>
  </si>
  <si>
    <t>5309-1;42794;2017;Pangeran Rahimah;Gang Cikapayang No. 055;Surabaya;Corporate;E1040;Critical;Pizazz Colored Pencils;Office Supplies;Wrap Bag;Regular Air;42795;26400;44100;17700;23;1014300;0.07;71001;943299;607200;336099</t>
  </si>
  <si>
    <t>5310-1;42795;2017;Rachel Agustina;Jalan K.H. Wahid Hasyim No. 5;Surabaya;Consumer;E1030;Critical;Adesso Programmable 142-Key Keyboard;Technology;Small Box;Express Air;42797;594600;2287200;1692600;2;4574400;0.02;91488;4482912;1189200;3293712</t>
  </si>
  <si>
    <t>5311-1;42795;2017;Sidiq Sirait;Jl. Surapati No. 996;Jakarta;Home Office;E1029;Critical;Apex Office Executive Series Stainless Steel Trimmers;Office Supplies;Small Pack;Regular Air;42796;52650;128550;75900;24;3085200;0.06;185112;2900088;1263600;1636488</t>
  </si>
  <si>
    <t>5312-1;42795;2017;Genta Usada;Jl. K.H. Wahid Hasyim No. 4;Jakarta;Corporate;E1029;High;Artisan Binder Labels;Office Supplies;Small Box;Regular Air;42795;36750;58350;21600;47;2742450;0;0;2742450;1727250;1015200</t>
  </si>
  <si>
    <t>5313-1;42796;2017;Kairav Winarno;Gg. Suniaraja No. 21;Surabaya;Small Business;E1031;Low;Smiths Metal Binder Clips;Office Supplies;Wrap Bag;Regular Air;42798;24000;39300;15300;26;1021800;0.09;91962;929838;624000;305838</t>
  </si>
  <si>
    <t>5314-1;42796;2017;Daliman Pranowo;Gg. Merdeka No. 97;Bandung;Corporate;E1039;High;TypeRight  Top-Opening Peel &amp; Seel  Envelopes, Gray;Office Supplies;Small Box;Regular Air;42798;323400;539100;215700;19;10242900;0.09;921861;9321039;6144600;3176439</t>
  </si>
  <si>
    <t>5315-1;42797;2017;Warsita Megantara;Gang Asia Afrika No. 72;Surabaya;Corporate;E1037;Medium;Alto Parchment Paper, Assorted Colors;Office Supplies;Small Box;Regular Air;42799;68850;109200;40350;3;327600;0.01;3276;324324;206550;117774</t>
  </si>
  <si>
    <t>5316-1;42798;2017;Anom Januar;Gg. Cihampelas No. 423;Surabaya;Consumer;E1030;Low;Emerson C82 Color Inkjet Printer;Technology;Jumbo Drum;Delivery Truck;42805;1151850;1799850;648000;4;7199400;0.06;431964;6767436;4607400;2160036</t>
  </si>
  <si>
    <t>5318-1;42798;2017;Sakura Sihombing;Jl. K.H. Wahid Hasyim No. 4;Jakarta;Corporate;E1029;Not Specified;Steady Liquid Accent Highlighters;Office Supplies;Wrap Bag;Regular Air;42799;52050;100200;48150;15;1503000;0.03;45090;1457910;780750;677160</t>
  </si>
  <si>
    <t>5319-1;42801;2017;Harsaya Rahmawati;Jalan Rumah Sakit No. 287;Surabaya;Consumer;E1032;Not Specified;3Max Polarizing Light Filter Sleeves;Furniture;Small Pack;Regular Air;42802;170700;279750;109050;19;5315250;0.07;372067.5;4943182.5;3243300;1699882.5</t>
  </si>
  <si>
    <t>5321-1;42801;2017;Raditya Mayasari;Jalan Ciwastra No. 383;Surabaya;Corporate;E1032;Medium;Binder Posts;Office Supplies;Small Box;Express Air;42803;52500;86100;33600;27;2324700;0.08;185976;2138724;1417500;721224</t>
  </si>
  <si>
    <t>5323-1;42805;2017;Tantri Handayani;Jalan Astana Anyar No. 41;Jakarta;Consumer;E1028;Critical;UGen RF Keyboard;Technology;Small Box;Regular Air;42807;1223850;2399850;1176000;50;119992500;0.05;5999625;113992875;61192500;52800375</t>
  </si>
  <si>
    <t>5324-1;42807;2017;Michelle Oktaviani;Jl. Jend. Sudirman No. 0;Surabaya;Corporate;E1030;High;Emerson C82 Color Inkjet Printer;Technology;Jumbo Drum;Delivery Truck;42809;1151850;1799850;648000;8;14398800;0.09;1295892;13102908;9214800;3888108</t>
  </si>
  <si>
    <t>5326-1;42813;2017;Luwar Yuniar;Jalan R.E Martadinata No. 6;Jakarta;Small Business;E1029;Not Specified;Steady 52201 APSCO Electric Pencil Sharpener;Office Supplies;Small Pack;Express Air;42815;252000;614550;362550;49;30112950;0.09;2710165.5;27402784.5;12348000;15054784.5</t>
  </si>
  <si>
    <t>5328-1;42816;2017;Ega Zulaika;Jl. Jamika No. 246;Surabaya;Home Office;E1038;Low;Smiths Metal Binder Clips;Office Supplies;Wrap Bag;Regular Air;42823;24000;39300;15300;47;1847100;0.1;184710;1662390;1128000;534390</t>
  </si>
  <si>
    <t>5330-1;42816;2017;Karya Haryanto;Gg. Siliwangi No. 82;Surabaya;Home Office;E1036;Medium;Steady Pocket Accent Highlighters;Office Supplies;Wrap Bag;Regular Air;42816;13950;24000;10050;25;600000;0.1;60000;540000;348750;191250</t>
  </si>
  <si>
    <t>5332-1;42817;2017;Ilsa Hassanah;Gg. Cihampelas No. 423;Surabaya;Corporate;E1030;Critical;Bagged Rubber Bands;Office Supplies;Wrap Bag;Regular Air;42817;3600;18900;15300;9;170100;0.06;10206;159894;32400;127494</t>
  </si>
  <si>
    <t>5334-1;42818;2017;Oman Sihombing;Jl. Raya Ujungberung No. 121;Bandung;Small Business;E1032;Not Specified;Artisan Hanging File Binders;Office Supplies;Small Box;Regular Air;42820;54750;89700;34950;25;2242500;0.03;67275;2175225;1368750;806475</t>
  </si>
  <si>
    <t>5335-1;42819;2017;Wawan Riyanti;Jl. Antapani Lama No. 705;Jakarta;Home Office;E1028;Low;Artisan Printable Repositionable Plastic Tabs;Office Supplies;Small Box;Regular Air;42821;79950;129000;49050;6;774000;0.04;30960;743040;479700;263340</t>
  </si>
  <si>
    <t>5335-2;42819;2017;Wawan Riyanti;Jl. Antapani Lama No. 705;Jakarta;Home Office;E1028;Low;OIC Colored Binder Clips, Assorted Sizes;Office Supplies;Wrap Bag;Regular Air;42823;34350;53700;19350;30;1611000;0.01;16110;1594890;1030500;564390</t>
  </si>
  <si>
    <t>5336-1;42819;2017;Prayogo Rajata;Gg. Siliwangi No. 26;Surabaya;Corporate;E1036;Low;Binding Machine Supplies;Office Supplies;Small Box;Regular Air;42823;275700;437550;161850;16;7000800;0.07;490056;6510744;4411200;2099544</t>
  </si>
  <si>
    <t>5340-1;42821;2017;Cawuk Fujiati;Jl. S. Parman No. 38;Surabaya;Consumer;E1033;Not Specified;Artisan Binding System Hidden Tab Executive Style Index Sets;Office Supplies;Small Box;Regular Air;42822;56250;86550;30300;9;778950;0;0;778950;506250;272700</t>
  </si>
  <si>
    <t>5342-1;42821;2017;Cakrawangsa Waluyo;Gg. Stasiun Wonokromo No. 32;Surabaya;Corporate;E1030;Critical;Artisan Hi-Liter GlideStik Fluorescent Highlighter, Yellow Ink;Office Supplies;Wrap Bag;Regular Air;42823;28800;48900;20100;6;293400;0.01;2934;290466;172800;117666</t>
  </si>
  <si>
    <t>5343-1;42824;2017;Rafid Rahayu;Jalan Astana Anyar No. 41;Jakarta;Small Business;E1028;Critical;Artisan 487 Labels;Office Supplies;Small Box;Regular Air;42827;34350;55350;21000;45;2490750;0.08;199260;2291490;1545750;745740</t>
  </si>
  <si>
    <t>5345-1;42825;2017;Uda Megantara;Gang Yos Sudarso No. 13;Surabaya;Corporate;E1039;Critical;Artisan Printable Repositionable Plastic Tabs;Office Supplies;Small Box;Regular Air;42827;79950;129000;49050;23;2967000;0.02;59340;2907660;1838850;1068810</t>
  </si>
  <si>
    <t>5346-1;42827;2017;Gamani Laksmiwati;Jl. Antapani Lama No. 705;Jakarta;Consumer;E1028;High;TechSavi Cordless Navigator Duo;Technology;Small Box;Regular Air;42829;631650;1214700;583050;13;15791100;0.03;473733;15317367;8211450;7105917</t>
  </si>
  <si>
    <t>5347-1;42831;2017;Akarsana Purwanti;Gang Asia Afrika No. 72;Surabaya;Small Business;E1037;Critical;Adesso Programmable 142-Key Keyboard;Technology;Small Box;Regular Air;42833;594600;2287200;1692600;41;93775200;0.07;6564264;87210936;24378600;62832336</t>
  </si>
  <si>
    <t>5349-1;42831;2017;Dina Suryatmi;Gg. Otto Iskandardinata No. 6;Jakarta;Home Office;E1029;Medium;Artisan 478 Labels;Office Supplies;Small Box;Regular Air;42831;47100;73650;26550;12;883800;0.04;35352;848448;565200;283248</t>
  </si>
  <si>
    <t>5350-1;42835;2017;Tantri Hutapea;Jalan PHH. Mustofa No. 625;Surabaya;Home Office;E1034;Low;Binding Machine Supplies;Office Supplies;Small Box;Regular Air;42837;275700;437550;161850;37;16189350;0.09;1457041.5;14732308.5;10200900;4531408.5</t>
  </si>
  <si>
    <t>5352-1;42837;2017;Siska Halim;Jl. HOS. Cokroaminoto No. 1;Surabaya;Consumer;E1039;Medium;DrawIt Pizazz Watercolor Pencils, 10-Color Set with Brush;Office Supplies;Wrap Bag;Regular Air;42838;35850;63900;28050;26;1661400;0.1;166140;1495260;932100;563160</t>
  </si>
  <si>
    <t>5354-1;42837;2017;Nugraha Nurdiyanti;Gang Dipatiukur No. 9;Surabaya;Small Business;E1033;Not Specified;TechSavi Cordless Elite Duo;Technology;Small Box;Regular Air;42838;908850;1514700;605850;1;1514700;0.1;151470;1363230;908850;454380</t>
  </si>
  <si>
    <t>5355-1;42838;2017;Capa Hartati;Jl. Erlangga No. 7;Surabaya;Small Business;E1033;High;Apex Forged Steel Scissors with Black Enamel Handles;Office Supplies;Small Pack;Regular Air;42839;61500;139650;78150;18;2513700;0.01;25137;2488563;1107000;1381563</t>
  </si>
  <si>
    <t>5357-1;42838;2017;Luwar Yuniar;Jalan R.E Martadinata No. 6;Jakarta;Small Business;E1029;Low;Artisan Legal 4-Ring Binder;Office Supplies;Small Box;Regular Air;42838;204600;314700;110100;23;7238100;0.03;217143;7020957;4705800;2315157</t>
  </si>
  <si>
    <t>5358-1;42843;2017;Najib Pratama;Gang Cikapayang No. 055;Surabaya;Consumer;E1040;Critical;Artisan Heavy-Duty EZD  Binder With Locking Rings;Office Supplies;Small Box;Regular Air;42845;52800;83700;30900;49;4101300;0.02;82026;4019274;2587200;1432074</t>
  </si>
  <si>
    <t>5358-2;42843;2017;Najib Pratama;Gang Cikapayang No. 055;Surabaya;Consumer;E1040;Critical;Desktop 3-Pocket Hot File;Office Supplies;Small Box;Regular Air;42844;332700;811500;478800;42;34083000;0.02;681660;33401340;13973400;19427940</t>
  </si>
  <si>
    <t>5360-1;42846;2017;Ajiono Setiawan;Jl. Sadang Serang No. 015;Surabaya;Home Office;E1036;High;Economy Rollaway Files;Office Supplies;Small Box;Regular Air;42846;1015950;2478000;1462050;49;121422000;0.05;6071100;115350900;49781550;65569350</t>
  </si>
  <si>
    <t>5362-1;42846;2017;Praba Handayani;Jl. Laswi No. 04;Surabaya;Home Office;E1040;Medium;Smiths Bulldog Clip;Office Supplies;Wrap Bag;Regular Air;42847;34650;56700;22050;47;2664900;0.02;53298;2611602;1628550;983052</t>
  </si>
  <si>
    <t>5364-1;42847;2017;Imam Pertiwi;Gang Yos Sudarso No. 13;Surabaya;Small Business;E1039;Low;Artisan Flip-Chart Easel Binder, Black;Office Supplies;Small Box;Regular Air;42854;208200;335700;127500;21;7049700;0.04;281988;6767712;4372200;2395512</t>
  </si>
  <si>
    <t>5365-1;42847;2017;Rafi Anggriawan;Gg. Stasiun Wonokromo No. 0;Jakarta;Corporate;E1028;Low;Steady Colorific Colored Pencils, 12/Box;Office Supplies;Wrap Bag;Regular Air;42851;19500;43200;23700;46;1987200;0.04;79488;1907712;897000;1010712</t>
  </si>
  <si>
    <t>5367-1;42849;2017;Tantri Anggraini;Gang H.J Maemunah No. 6;Surabaya;Home Office;E1037;Medium;3Max Organizer Strips;Office Supplies;Small Box;Express Air;42849;51000;81000;30000;9;729000;0.09;65610;663390;459000;204390</t>
  </si>
  <si>
    <t>5367-2;42849;2017;Tantri Anggraini;Gang H.J Maemunah No. 6;Surabaya;Home Office;E1037;Medium;Office Shears by Apex;Office Supplies;Small Pack;Regular Air;42850;14100;31200;17100;43;1341600;0.05;67080;1274520;606300;668220</t>
  </si>
  <si>
    <t>5369-1;42849;2017;Gabriella Simbolon;Jalan Gedebage Selatan No. 048;Jakarta;Small Business;E1029;Not Specified;3Max Polarizing Task Lamp with Clamp Arm, Light Gray;Furniture;Large Box;Express Air;42850;842400;2054700;1212300;18;36984600;0.02;739692;36244908;15163200;21081708</t>
  </si>
  <si>
    <t>5373-1;42852;2017;Daruna Mustofa;Jalan Gegerkalong Hilir No. 763;Jakarta;Home Office;E1029;Low;TypeRight  Top-Opening Peel &amp; Seel  Envelopes, Gray;Office Supplies;Small Box;Regular Air;42857;323400;539100;215700;13;7008300;0.09;630747;6377553;4204200;2173353</t>
  </si>
  <si>
    <t>5375-1;42853;2017;Argono Farida;Jalan Cikapayang No. 31;Surabaya;Consumer;E1030;Not Specified;3Max Organizer Strips;Office Supplies;Small Box;Express Air;42855;51000;81000;30000;14;1134000;0.09;102060;1031940;714000;317940</t>
  </si>
  <si>
    <t>5377-1;42853;2017;Dadi Anggraini;Jalan K.H. Wahid Hasyim No. 5;Surabaya;Home Office;E1030;Not Specified;Fluorescent Highlighters by DrawIt;Office Supplies;Wrap Bag;Regular Air;42856;29250;59700;30450;41;2447700;0.07;171339;2276361;1199250;1077111</t>
  </si>
  <si>
    <t>5379-1;42854;2017;Luhung Padmasari;Jl. Pelajar Pejuang No. 25;Bandung;Corporate;E1036;Medium;Apex Straight Scissors;Office Supplies;Small Pack;Express Air;42856;77850;194700;116850;34;6619800;0.04;264792;6355008;2646900;3708108</t>
  </si>
  <si>
    <t>5381-1;42854;2017;Salimah Habibi;Jalan Tebet Barat Dalam No. 229;Surabaya;Home Office;E1031;Medium;Emerson LQ-870 Dot Matrix Printer;Technology;Jumbo Drum;Delivery Truck;42856;3294150;8034600;4740450;1;8034600;0.05;401730;7632870;3294150;4338720</t>
  </si>
  <si>
    <t>5383-1;42856;2017;Zulfa Puspasari;Gang Astana Anyar No. 0;Bandung;Home Office;E1036;Critical;Artisan 48 Labels;Office Supplies;Small Box;Regular Air;42858;57600;94500;36900;32;3024000;0.04;120960;2903040;1843200;1059840</t>
  </si>
  <si>
    <t>5384-1;42862;2017;Ina Permata;Gg. Surapati No. 471;Surabaya;Home Office;E1038;Not Specified;Binder Clips by OIC;Office Supplies;Wrap Bag;Regular Air;42864;13950;22200;8250;27;599400;0;0;599400;376650;222750</t>
  </si>
  <si>
    <t>5386-1;42863;2017;Wardi Yolanda;Jalan Gardujati No. 513;Surabaya;Corporate;E1036;High;Emerson C82 Color Inkjet Printer;Technology;Jumbo Drum;Delivery Truck;42865;1151850;1799850;648000;13;23398050;0.04;935922;22462128;14974050;7488078</t>
  </si>
  <si>
    <t>5388-1;42864;2017;Ega Rajata;Gang Asia Afrika No. 96;Surabaya;Home Office;E1036;Medium;12 Colored Short Pencils;Office Supplies;Wrap Bag;Regular Air;42866;16350;39000;22650;27;1053000;0.09;94770;958230;441450;516780</t>
  </si>
  <si>
    <t>5389-1;42865;2017;Rahayu Nurdiyanti;Jalan R.E Martadinata No. 6;Jakarta;Consumer;E1029;Low;Aluminum Document Frame;Furniture;Small Pack;Regular Air;42872;82500;183300;100800;19;3482700;0.09;313443;3169257;1567500;1601757</t>
  </si>
  <si>
    <t>5391-1;42865;2017;Rangga Jailani;Gg. Jamika No. 6;Surabaya;Corporate;E1036;Critical;TechSavi Access Keyboard;Technology;Small Box;Regular Air;42866;151050;239700;88650;8;1917600;0.04;76704;1840896;1208400;632496</t>
  </si>
  <si>
    <t>5392-1;42866;2017;Wadi Siregar;Gg. M.H Thamrin No. 784;Jakarta;Consumer;E1029;High;Artisan Printable Repositionable Plastic Tabs;Office Supplies;Small Box;Regular Air;42866;79950;129000;49050;4;516000;0.04;20640;495360;319800;175560</t>
  </si>
  <si>
    <t>5393-1;42868;2017;Balapati Agustina;Gang Gedebage Selatan No. 424;Surabaya;Small Business;E1033;High;TypeRight Side-Opening Peel &amp; Seel Expanding Envelopes;Office Supplies;Small Box;Regular Air;42871;814350;1357200;542850;27;36644400;0;0;36644400;21987450;14656950</t>
  </si>
  <si>
    <t>5394-1;42869;2017;Tasdik Nugroho;Jl. Pasir Koja No. 059;Surabaya;Corporate;E1032;Critical;Artisan Legal 4-Ring Binder;Office Supplies;Small Box;Regular Air;42871;204600;314700;110100;31;9755700;0.09;878013;8877687;6342600;2535087</t>
  </si>
  <si>
    <t>5395-1;42869;2017;Kiandra Salahudin;Jalan Raya Ujungberung No. 5;Surabaya;Small Business;E1037;Medium;Wirebound Message Book, 4 per Page;Office Supplies;Wrap Bag;Regular Air;42871;52200;81450;29250;2;162900;0.1;16290;146610;104400;42210</t>
  </si>
  <si>
    <t>5396-1;42872;2017;Usman Prabowo;Jl. K.H. Wahid Hasyim No. 4;Jakarta;Small Business;E1029;Low;Colored Envelopes;Office Supplies;Small Box;Regular Air;42877;33750;55350;21600;20;1107000;0.08;88560;1018440;675000;343440</t>
  </si>
  <si>
    <t>5398-1;42873;2017;Bahuraksa Saragih;Jalan Kapten Muslihat No. 168;Surabaya;Small Business;E1031;Critical;UGen Ultra Cordless Optical Suite;Technology;Small Box;Regular Air;42874;817800;1514550;696750;15;22718250;0.08;1817460;20900790;12267000;8633790</t>
  </si>
  <si>
    <t>5400-1;42875;2017;Mujur Hariyah;Jalan Moch. Toha No. 9;Surabaya;Small Business;E1033;Medium;Cando PC940 Copier;Technology;Jumbo Drum;Delivery Truck;42876;4184850;6749850;2565000;39;263244150;0.08;21059532;242184618;163209150;78975468</t>
  </si>
  <si>
    <t>5402-1;42877;2017;Jasmani Napitupulu;Gg. Joyoboyo No. 8;Jakarta;Corporate;E1028;Low;HFX LaserJet 3310 Copier;Technology;Large Box;Regular Air;42886;5669850;8999850;3330000;48;431992800;0.08;34559424;397433376;272152800;125280576</t>
  </si>
  <si>
    <t>5402-2;42877;2017;Jasmani Napitupulu;Gg. Joyoboyo No. 8;Jakarta;Corporate;E1028;Low;Unpadded Memo Slips;Office Supplies;Wrap Bag;Express Air;42882;38850;59700;20850;11;656700;0.1;65670;591030;427350;163680</t>
  </si>
  <si>
    <t>5404-1;42879;2017;Balangga Rahmawati;Jl. W.R. Supratman No. 473;Surabaya;Corporate;E1036;Low;Artisan Poly Binder Pockets;Office Supplies;Small Box;Regular Air;42883;33900;53700;19800;42;2255400;0.01;22554;2232846;1423800;809046</t>
  </si>
  <si>
    <t>5405-1;42880;2017;Kayla Melani;Jl. Ciwastra No. 543;Jakarta;Small Business;E1029;Critical;1726 Digital Answering Machine;Technology;Medium Box;Regular Air;42881;132300;314850;182550;42;13223700;0.07;925659;12298041;5556600;6741441</t>
  </si>
  <si>
    <t>5407-1;42880;2017;Raden Hasanah;Gg. Ronggowarsito No. 033;Surabaya;Consumer;E1038;Low;Ames Color-File Green Diamond Border X-ray Mailers;Office Supplies;Small Box;Express Air;42882;781050;1259700;478650;9;11337300;0.05;566865;10770435;7029450;3740985</t>
  </si>
  <si>
    <t>5409-1;42882;2017;Karsana Halim;Jalan Jayawijaya No. 5;Surabaya;Home Office;E1033;High;Cando PC940 Copier;Technology;Large Box;Regular Air;42883;3240000;6749850;3509850;5;33749250;0.02;674985;33074265;16200000;16874265</t>
  </si>
  <si>
    <t>5411-1;42883;2017;Eja Anggriawan;Jalan K.H. Wahid Hasyim No. 5;Surabaya;Consumer;E1030;High;Artisan Hi-Liter Pen Style Six-Color Fluorescent Set;Office Supplies;Wrap Bag;Regular Air;42883;32400;57750;25350;31;1790250;0.09;161122.5;1629127.5;1004400;624727.5</t>
  </si>
  <si>
    <t>5413-1;42885;2017;Bakiadi Hassanah;Jalan Gedebage Selatan No. 048;Jakarta;Home Office;E1029;Medium;Blackstonian Pencils;Office Supplies;Wrap Bag;Regular Air;42886;17250;40050;22800;19;760950;0.03;22828.5;738121.5;327750;410371.5</t>
  </si>
  <si>
    <t>5415-1;42885;2017;Luhung Sudiati;Gang Asia Afrika No. 96;Surabaya;Corporate;E1036;Low;Creator Colored Pencils;Office Supplies;Wrap Bag;Express Air;42890;23550;49200;25650;44;2164800;0;0;2164800;1036200;1128600</t>
  </si>
  <si>
    <t>5416-1;42886;2017;Wisnu Kuswandari;Gg. Otto Iskandardinata No. 6;Jakarta;Corporate;E1028;High;1726 Digital Answering Machine;Technology;Medium Box;Regular Air;42888;132300;314850;182550;24;7556400;0.01;75564;7480836;3175200;4305636</t>
  </si>
  <si>
    <t>5418-1;42892;2017;Cawisadi Anggriawan;Jl. Surapati No. 996;Surabaya;Corporate;E1037;Critical;Apex Box Cutter Scissors;Office Supplies;Small Pack;Regular Air;42893;62850;153450;90600;9;1381050;0.07;96673.5;1284376.5;565650;718726.5</t>
  </si>
  <si>
    <t>5420-1;42892;2017;Kunthara Prasetya;Jalan Astana Anyar No. 41;Jakarta;Consumer;E1028;High;Binder Clips by OIC;Office Supplies;Wrap Bag;Regular Air;42893;13950;22200;8250;46;1021200;0;0;1021200;641700;379500</t>
  </si>
  <si>
    <t>5421-1;42892;2017;Yance Anggraini;Jl. Erlangga No. 7;Surabaya;Corporate;E1033;High;TypeRight  Top-Opening Peel &amp; Seel  Envelopes, Gray;Office Supplies;Small Box;Regular Air;42893;323400;539100;215700;13;7008300;0.03;210249;6798051;4204200;2593851</t>
  </si>
  <si>
    <t>5423-1;42893;2017;Umay Hardiansyah;Jl. Antapani Lama No. 705;Jakarta;Small Business;E1028;Medium;TechSavi Cordless Navigator Duo;Technology;Small Box;Regular Air;42896;631650;1214700;583050;45;54661500;0;0;54661500;28424250;26237250</t>
  </si>
  <si>
    <t>5424-1;42894;2017;Febi Pangestu;Gang Sentot Alibasa No. 38;Surabaya;Small Business;E1033;Critical;Artisan Non-Stick Binders;Office Supplies;Small Box;Regular Air;42895;41100;67350;26250;6;404100;0.03;12123;391977;246600;145377</t>
  </si>
  <si>
    <t>5426-1;42894;2017;Rika Mayasari;Jl. S. Parman No. 91;Surabaya;Small Business;E1034;Not Specified;EcoTones Memo Sheets;Office Supplies;Wrap Bag;Regular Air;42896;37800;60000;22200;33;1980000;0.08;158400;1821600;1247400;574200</t>
  </si>
  <si>
    <t>5428-1;42895;2017;Ayu Ardianto;Gg. Siliwangi No. 26;Jakarta;Small Business;E1029;Not Specified;Creator Colored Pencils;Office Supplies;Wrap Bag;Regular Air;42896;23550;49200;25650;26;1279200;0.08;102336;1176864;612300;564564</t>
  </si>
  <si>
    <t>5430-1;42895;2017;Ega Zulaika;Jl. Jamika No. 246;Surabaya;Home Office;E1038;Critical;Steady Liquid Accent Highlighters;Office Supplies;Wrap Bag;Regular Air;42897;52050;100200;48150;33;3306600;0.03;99198;3207402;1717650;1489752</t>
  </si>
  <si>
    <t>5432-1;42898;2017;Rusman Aryani;Gg. Siliwangi No. 82;Surabaya;Small Business;E1036;Medium;Steady EarthWrite Recycled Pencils, Medium Soft, #2;Office Supplies;Wrap Bag;Regular Air;42899;13500;31500;18000;21;661500;0.04;26460;635040;283500;351540</t>
  </si>
  <si>
    <t>5433-1;42900;2017;Jasmani Zulkarnain;Jl. Pasir Koja No. 059;Surabaya;Home Office;E1032;Medium;Binding Machine Supplies;Office Supplies;Small Box;Regular Air;42901;275700;437550;161850;1;437550;0.02;8751;428799;275700;153099</t>
  </si>
  <si>
    <t>5434-1;42904;2017;Jinawi Puspita;Gg. Monginsidi No. 3;Jakarta;Small Business;E1029;Critical;Beekin 6 Outlet Metallic Surge Strip;Office Supplies;Small Box;Regular Air;42905;66900;163350;96450;32;5227200;0.1;522720;4704480;2140800;2563680</t>
  </si>
  <si>
    <t>5435-1;42908;2017;Hilda Yulianti;Jl. Pasir Koja No. 059;Surabaya;Corporate;E1032;Not Specified;Artisan 481 Labels;Office Supplies;Small Box;Regular Air;42909;29100;46200;17100;1;46200;0.08;3696;42504;29100;13404</t>
  </si>
  <si>
    <t>5436-1;42909;2017;Gara Purwanti;Jl. Surapati No. 30;Surabaya;Corporate;E1031;Medium;Airmail Envelopes;Office Supplies;Small Box;Regular Air;42910;780600;1258950;478350;50;62947500;0.1;6294750;56652750;39030000;17622750</t>
  </si>
  <si>
    <t>5438-1;42910;2017;Edi Waskita;Jalan Asia Afrika No. 3;Bandung;Home Office;E1033;High;TechSavi Cordless Elite Duo;Technology;Small Box;Express Air;42911;908850;1514700;605850;5;7573500;0.02;151470;7422030;4544250;2877780</t>
  </si>
  <si>
    <t>5439-1;42911;2017;Kayla Melani;Jl. Ciwastra No. 543;Jakarta;Corporate;E1029;Low;Steady Major Accent Highlighters;Office Supplies;Wrap Bag;Regular Air;42911;56250;106200;49950;34;3610800;0.03;108324;3502476;1912500;1589976</t>
  </si>
  <si>
    <t>5440-1;42913;2017;Unggul Zulaika;Jl. Jend. Sudirman No. 0;Surabaya;Small Business;E1030;Critical;Binder Posts;Office Supplies;Small Box;Regular Air;42913;52500;86100;33600;45;3874500;0;0;3874500;2362500;1512000</t>
  </si>
  <si>
    <t>5442-1;42915;2017;Iriana Firmansyah;Jalan Ciumbuleuit No. 76;Surabaya;Home Office;E1039;Critical;12 Colored Short Pencils;Office Supplies;Wrap Bag;Regular Air;42916;16350;39000;22650;43;1677000;0.01;16770;1660230;703050;957180</t>
  </si>
  <si>
    <t>5444-1;42915;2017;Tugiman Santoso;Gg. Cihampelas No. 423;Surabaya;Corporate;E1030;Not Specified;Alto Perma 2700 Stacking Storage Drawers;Office Supplies;Small Box;Regular Air;42916;133800;446100;312300;25;11152500;0;0;11152500;3345000;7807500</t>
  </si>
  <si>
    <t>5445-1;42915;2017;Iriana Permadi;Jl. Rumah Sakit No. 738;Jakarta;Small Business;E1028;Not Specified;Smiths Colored Bar Computer Paper;Office Supplies;Small Box;Regular Air;42916;329550;531600;202050;21;11163600;0;0;11163600;6920550;4243050</t>
  </si>
  <si>
    <t>5446-1;42917;2017;Rizki Purnawati;Gang Monginsidi No. 138;Jakarta;Small Business;E1029;Critical;Artisan Poly Binder Pockets;Office Supplies;Small Box;Regular Air;42919;33900;53700;19800;39;2094300;0;0;2094300;1322100;772200</t>
  </si>
  <si>
    <t>5448-1;42919;2017;Panca Saptono;Gg. Ronggowarsito No. 033;Surabaya;Home Office;E1038;Low;Artisan 481 Labels;Office Supplies;Small Box;Regular Air;42924;29100;46200;17100;5;231000;0.06;13860;217140;145500;71640</t>
  </si>
  <si>
    <t>5449-1;42926;2017;Imam Pertiwi;Gang Yos Sudarso No. 13;Surabaya;Small Business;E1039;High;Brown Kraft Recycled Envelopes;Office Supplies;Small Box;Regular Air;42926;165600;254700;89100;31;7895700;0.03;236871;7658829;5133600;2525229</t>
  </si>
  <si>
    <t>5450-1;42927;2017;Keisha Prayoga;Gang Rawamangun No. 02;Surabaya;Consumer;E1038;Not Specified;Angle-D Binders with Locking Rings, Label Holders;Office Supplies;Small Box;Regular Air;42928;67950;109500;41550;18;1971000;0.05;98550;1872450;1223100;649350</t>
  </si>
  <si>
    <t>5451-1;42929;2017;Dwi Yuniar;Jalan Pasteur No. 217;Surabaya;Home Office;E1031;Not Specified;DrawIt Colored Pencils;Office Supplies;Wrap Bag;Regular Air;42929;65550;136650;71100;1;136650;0.1;13665;122985;65550;57435</t>
  </si>
  <si>
    <t>5453-1;42930;2017;Tantri Anggraini;Gang H.J Maemunah No. 6;Surabaya;Consumer;E1037;Critical;Steady 52201 APSCO Electric Pencil Sharpener;Office Supplies;Small Pack;Regular Air;42931;252000;614550;362550;44;27040200;0.08;2163216;24876984;11088000;13788984</t>
  </si>
  <si>
    <t>5455-1;42931;2017;Padma Nugroho;Gg. Monginsidi No. 3;Jakarta;Corporate;E1029;Medium;Alto Perma 3000 Stacking Storage Drawers;Office Supplies;Small Box;Regular Air;42933;106950;314700;207750;39;12273300;0.04;490932;11782368;4171050;7611318</t>
  </si>
  <si>
    <t>5456-1;42931;2017;Nurul Samosir;Jalan Pasirkoja No. 329;Surabaya;Consumer;E1040;Critical;Barrel Sharpener;Office Supplies;Small Pack;Regular Air;42933;21900;53550;31650;41;2195550;0.03;65866.5;2129683.5;897900;1231783.5</t>
  </si>
  <si>
    <t>5457-1;42932;2017;Bagus Pranowo;Gang R.E Martadinata No. 35;Surabaya;Consumer;E1041;Medium;OIC Bulk Pack Metal Binder Clips;Office Supplies;Wrap Bag;Regular Air;42934;31950;52350;20400;46;2408100;0.01;24081;2384019;1469700;914319</t>
  </si>
  <si>
    <t>5458-1;42933;2017;Martani Sudiati;Jl. BKR No. 46;Jakarta;Small Business;E1028;Not Specified;Artisan 48 Labels;Office Supplies;Small Box;Regular Air;42934;57600;94500;36900;18;1701000;0.1;170100;1530900;1036800;494100</t>
  </si>
  <si>
    <t>5460-1;42935;2017;Taswir Budiman;Jalan Pasirkoja No. 329;Surabaya;Corporate;E1040;Low;Artisan Hi-Liter Comfort Grip Fluorescent Highlighter, Yellow Ink;Office Supplies;Wrap Bag;Regular Air;42940;15750;29250;13500;31;906750;0.02;18135;888615;488250;400365</t>
  </si>
  <si>
    <t>5461-1;42936;2017;Asirwanda Rahimah;Gg. M.H Thamrin No. 784;Jakarta;Corporate;E1029;Critical;Bagged Rubber Bands;Office Supplies;Wrap Bag;Regular Air;42936;3600;18900;15300;35;661500;0.09;59535;601965;126000;475965</t>
  </si>
  <si>
    <t>5463-1;42936;2017;Nadine Waskita;Gang Rawamangun No. 02;Surabaya;Home Office;E1038;Not Specified;Emerson Stylus 1520 Color Inkjet Printer;Technology;Jumbo Drum;Delivery Truck;42936;4734150;7514550;2780400;31;232951050;0.06;13977063;218973987;146758650;72215337</t>
  </si>
  <si>
    <t>5465-1;42936;2017;Nilam Prastuti;Gang Asia Afrika No. 96;Surabaya;Corporate;E1036;Medium;HFX LaserJet 3310 Copier;Technology;Large Box;Regular Air;42938;5669850;8999850;3330000;30;269995500;0.09;24299595;245695905;170095500;75600405</t>
  </si>
  <si>
    <t>5467-1;42940;2017;Bagas Putra;Jl. Sadang Serang No. 015;Surabaya;Small Business;E1036;Medium;12 Colored Short Pencils;Office Supplies;Wrap Bag;Regular Air;42941;16350;39000;22650;2;78000;0.03;2340;75660;32700;42960</t>
  </si>
  <si>
    <t>5469-1;42944;2017;Oskar Permadi;Jl. Dipenogoro No. 422;Surabaya;Corporate;E1032;High;TechSavi Internet Navigator Keyboard;Technology;Small Box;Regular Air;42945;97650;464700;367050;36;16729200;0;0;16729200;3515400;13213800</t>
  </si>
  <si>
    <t>5470-1;42946;2017;Gamani Maryati;Jl. Rumah Sakit No. 738;Jakarta;Consumer;E1028;High;Alto Parchment Paper, Assorted Colors;Office Supplies;Small Box;Regular Air;42948;68850;109200;40350;11;1201200;0.07;84084;1117116;757350;359766</t>
  </si>
  <si>
    <t>5471-1;42946;2017;Rahmi Prabowo;Gg. Joyoboyo No. 8;Jakarta;Home Office;E1028;Medium;Apex Box Cutter Scissors;Office Supplies;Small Pack;Regular Air;42947;62850;153450;90600;22;3375900;0.07;236313;3139587;1382700;1756887</t>
  </si>
  <si>
    <t>5473-1;42946;2017;Galiono Wibowo;Jl. Ciwastra No. 2;Surabaya;Small Business;E1035;Critical;Apex Elite Stainless Steel Scissors;Office Supplies;Small Pack;Express Air;42947;51300;125100;73800;16;2001600;0.04;80064;1921536;820800;1100736</t>
  </si>
  <si>
    <t>5475-1;42961;2017;Viktor Sihombing;Gang Ahmad Yani No. 6;Surabaya;Consumer;E1038;Low;24 Capacity Maxi Data Binder Racks, Pearl;Office Supplies;Small Box;Regular Air;42963;1263300;3158250;1894950;32;101064000;0.1;10106400;90957600;40425600;50532000</t>
  </si>
  <si>
    <t>5476-1;42961;2017;Lega Anggriawan;Jalan Kutai No. 503;Surabaya;Corporate;E1039;Not Specified;Alto Perma 3000 Stacking Storage Drawers;Office Supplies;Small Box;Express Air;42962;106950;314700;207750;14;4405800;0.1;440580;3965220;1497300;2467920</t>
  </si>
  <si>
    <t>5477-1;42961;2017;Cengkal Lazuardi;Gang R.E Martadinata No. 969;Surabaya;Home Office;E1036;Critical;OIC Colored Binder Clips, Assorted Sizes;Office Supplies;Wrap Bag;Regular Air;42962;34350;53700;19350;15;805500;0.05;40275;765225;515250;249975</t>
  </si>
  <si>
    <t>5478-1;42962;2017;Tiara Halim;Jl. BKR No. 46;Jakarta;Home Office;E1028;Low;Steady Liquid Accent Tank-Style Highlighters;Office Supplies;Wrap Bag;Regular Air;42966;19650;42600;22950;48;2044800;0.1;204480;1840320;943200;897120</t>
  </si>
  <si>
    <t>5479-1;42965;2017;Raina Laksita;Gang Jakarta No. 938;Surabaya;Home Office;E1036;Not Specified;Artisan Poly Binder Pockets;Office Supplies;Small Box;Regular Air;42967;33900;53700;19800;25;1342500;0;0;1342500;847500;495000</t>
  </si>
  <si>
    <t>5479-2;42965;2017;Raina Laksita;Gang Jakarta No. 938;Surabaya;Home Office;E1036;Not Specified;Assorted Color Push Pins;Office Supplies;Wrap Bag;Regular Air;42967;13050;27150;14100;45;1221750;0.08;97740;1124010;587250;536760</t>
  </si>
  <si>
    <t>5483-1;42967;2017;Jamil Mustofa;Jalan Cikutra Barat No. 96;Bandung;Corporate;E1033;Low;Binder Clips by OIC;Office Supplies;Wrap Bag;Regular Air;42972;13950;22200;8250;33;732600;0.07;51282;681318;460350;220968</t>
  </si>
  <si>
    <t>5485-1;42967;2017;Nyana Suryatmi;Gg. Pacuan Kuda No. 49;Surabaya;Corporate;E1037;Low;Economy Binders;Office Supplies;Small Box;Regular Air;42971;19950;31200;11250;40;1248000;0;0;1248000;798000;450000</t>
  </si>
  <si>
    <t>5487-1;42968;2017;Natalia Palastri;Gg. Joyoboyo No. 8;Jakarta;Corporate;E1028;Critical;3Max Polarizing Task Lamp with Clamp Arm, Light Gray;Furniture;Large Box;Regular Air;42969;842400;2054700;1212300;44;90406800;0.08;7232544;83174256;37065600;46108656</t>
  </si>
  <si>
    <t>5489-1;42970;2017;Luhung Padmasari;Jl. Pelajar Pejuang No. 25;Bandung;Corporate;E1036;Medium;Lumi Crayons;Office Supplies;Wrap Bag;Regular Air;42971;78300;147750;69450;20;2955000;0.06;177300;2777700;1566000;1211700</t>
  </si>
  <si>
    <t>5491-1;42972;2017;Siska Utami;Gang Otto Iskandardinata No. 167;Surabaya;Home Office;E1037;Not Specified;Alto 3-Hole Punch;Office Supplies;Small Box;Regular Air;42973;41400;65700;24300;29;1905300;0.08;152424;1752876;1200600;552276</t>
  </si>
  <si>
    <t>5493-1;42974;2017;Oman Sihombing;Jl. Raya Ujungberung No. 121;Bandung;Consumer;E1032;Medium;Artisan 481 Labels;Office Supplies;Small Box;Regular Air;42975;29100;46200;17100;9;415800;0.01;4158;411642;261900;149742</t>
  </si>
  <si>
    <t>5494-1;42976;2017;Yuni Wastuti;Jl. S. Parman No. 91;Surabaya;Small Business;E1034;Not Specified;Apex Straight Scissors;Office Supplies;Small Pack;Regular Air;42977;77850;194700;116850;20;3894000;0.04;155760;3738240;1557000;2181240</t>
  </si>
  <si>
    <t>5496-1;42978;2017;Dwi Utami;Gang Monginsidi No. 138;Jakarta;Consumer;E1029;Medium;Aluminum Document Frame;Furniture;Small Pack;Express Air;42979;82500;183300;100800;18;3299400;0.04;131976;3167424;1485000;1682424</t>
  </si>
  <si>
    <t>5497-1;42978;2017;Jamal Hidayanto;Jalan PHH. Mustofa No. 625;Surabaya;Corporate;E1034;Low;Smiths Bulldog Clip;Office Supplies;Wrap Bag;Express Air;42983;34650;56700;22050;15;850500;0.03;25515;824985;519750;305235</t>
  </si>
  <si>
    <t>5498-1;42984;2017;Rahmi Prakasa;Jalan Sadang Serang No. 54;Surabaya;Small Business;E1041;Low;Cando PC940 Copier;Technology;Jumbo Drum;Delivery Truck;42988;4184850;6749850;2565000;47;317242950;0.1;31724295;285518655;196687950;88830705</t>
  </si>
  <si>
    <t>5500-1;42988;2017;Eman Widodo;Jl. Sadang Serang No. 015;Surabaya;Corporate;E1036;Low;Adesso Programmable 142-Key Keyboard;Technology;Small Box;Regular Air;42992;480300;2287200;1806900;49;112072800;0.03;3362184;108710616;23534700;85175916</t>
  </si>
  <si>
    <t>5502-1;42988;2017;Gambira Prasasta;Gang Yos Sudarso No. 78;Surabaya;Corporate;E1033;High;Artisan Flip-Chart Easel Binder, Black;Office Supplies;Small Box;Regular Air;42988;208200;335700;127500;26;8728200;0.07;610974;8117226;5413200;2704026</t>
  </si>
  <si>
    <t>5504-1;42988;2017;Lanang Wijayanti;Jalan Astana Anyar No. 41;Jakarta;Corporate;E1028;Medium;Smiths SlimLine Pencil Sharpener;Office Supplies;Small Pack;Regular Air;42988;71850;179550;107700;46;8259300;0.07;578151;7681149;3305100;4376049</t>
  </si>
  <si>
    <t>5505-1;42992;2017;Galuh Zulaika;Jalan Otto Iskandardinata No. 1;Jakarta;Corporate;E1029;Critical;1726 Digital Answering Machine;Technology;Medium Box;Regular Air;42994;132300;314850;182550;10;3148500;0;0;3148500;1323000;1825500</t>
  </si>
  <si>
    <t>5506-1;42993;2017;Luis Siregar;Gg. Ronggowarsito No. 033;Surabaya;Corporate;E1038;Not Specified;Creator Anti Dust Chalk, 12/Pack;Office Supplies;Wrap Bag;Regular Air;42994;16350;27300;10950;40;1092000;0.1;109200;982800;654000;328800</t>
  </si>
  <si>
    <t>5507-1;42993;2017;Harimurti Wulandari;Jalan Kendalsari No. 1;Bandung;Small Business;E1036;High;Steady Major Accent Highlighters;Office Supplies;Wrap Bag;Regular Air;42995;56250;106200;49950;45;4779000;0.06;286740;4492260;2531250;1961010</t>
  </si>
  <si>
    <t>5508-1;42994;2017;Putri Maryadi;Gg. HOS. Cokroaminoto No. 1;Surabaya;Consumer;E1041;High;Deluxe Rollaway Locking File with Drawer;Office Supplies;Small Box;Regular Air;42995;2682450;6238200;3555750;43;268242600;0.07;18776982;249465618;115345350;134120268</t>
  </si>
  <si>
    <t>5510-1;42994;2017;Mila Napitupulu;Gg. Pacuan Kuda No. 49;Surabaya;Small Business;E1037;Not Specified;UGen Ultra Professional Cordless Optical Suite;Technology;Small Box;Regular Air;42995;2347500;4514550;2167050;6;27087300;0.04;1083492;26003808;14085000;11918808</t>
  </si>
  <si>
    <t>5512-1;42995;2017;Eka Sitorus;Jalan Rumah Sakit No. 287;Surabaya;Corporate;E1032;Medium;Xit Blank Computer Paper;Office Supplies;Small Box;Regular Air;42997;185850;299700;113850;10;2997000;0.1;299700;2697300;1858500;838800</t>
  </si>
  <si>
    <t>5513-1;42997;2017;Ade Novitasari;Jl. Cihampelas No. 4;Surabaya;Consumer;E1038;Medium;Cando PC940 Copier;Technology;Jumbo Drum;Delivery Truck;42998;4184850;6749850;2565000;5;33749250;0.01;337492.5;33411757.5;20924250;12487507.5</t>
  </si>
  <si>
    <t>5514-1;42998;2017;Wardi Nasyidah;Jalan R.E Martadinata No. 6;Jakarta;Corporate;E1029;Not Specified;Artisan Poly Binder Pockets;Office Supplies;Small Box;Express Air;43000;33900;53700;19800;44;2362800;0.06;141768;2221032;1491600;729432</t>
  </si>
  <si>
    <t>5516-1;42999;2017;Limar Laksmiwati;Gang Sadang Serang No. 74;Bandung;Small Business;E1039;High;3Max Polarizing Light Filter Sleeves;Furniture;Small Pack;Regular Air;42999;170700;279750;109050;18;5035500;0.1;503550;4531950;3072600;1459350</t>
  </si>
  <si>
    <t>5518-1;43003;2017;Gatot Siregar;Gg. Kapten Muslihat No. 5;Surabaya;Corporate;E1034;Low;Smiths Colored Interoffice Envelopes;Office Supplies;Small Box;Express Air;43012;297450;464700;167250;46;21376200;0.04;855048;20521152;13682700;6838452</t>
  </si>
  <si>
    <t>5520-1;43006;2017;Karsana Halim;Jalan Jayawijaya No. 5;Surabaya;Home Office;E1033;Low;Smiths Standard Envelopes;Office Supplies;Small Box;Regular Air;43011;52800;85200;32400;32;2726400;0.1;272640;2453760;1689600;764160</t>
  </si>
  <si>
    <t>5521-1;43007;2017;Ami Utami;Jl. S. Parman No. 91;Surabaya;Home Office;E1034;Medium;Smiths General Use 3-Ring Binders;Office Supplies;Small Box;Regular Air;43008;17700;28200;10500;19;535800;0.07;37506;498294;336300;161994</t>
  </si>
  <si>
    <t>5523-1;43008;2017;Dwi Suartini;Gg. Tubagus Ismail No. 864;Bandung;Corporate;E1032;High;Message Book, One Form per Page;Office Supplies;Wrap Bag;Regular Air;43008;36150;55650;19500;39;2170350;0.06;130221;2040129;1409850;630279</t>
  </si>
  <si>
    <t>5525-1;43008;2017;Unggul Zulaika;Jl. Jend. Sudirman No. 0;Surabaya;Small Business;E1030;Critical;Adams "While You Were Out" Message Pads;Office Supplies;Wrap Bag;Regular Air;43008;28200;47100;18900;32;1507200;0.03;45216;1461984;902400;559584</t>
  </si>
  <si>
    <t>5526-1;43009;2017;Cahyono Novitasari;Gang Soekarno Hatta No. 2;Jakarta;Consumer;E1029;Medium;DrawIt Colored Pencils, 48-Color Set;Office Supplies;Wrap Bag;Regular Air;43011;323400;548250;224850;48;26316000;0.07;1842120;24473880;15523200;8950680</t>
  </si>
  <si>
    <t>5527-1;43009;2017;Puspa Maryati;Gang Yos Sudarso No. 13;Surabaya;Consumer;E1039;Not Specified;Laser DVD-RAM discs;Technology;Small Pack;Regular Air;43011;302700;531150;228450;21;11154150;0.01;111541.5;11042608.5;6356700;4685908.5</t>
  </si>
  <si>
    <t>5529-1;43009;2017;Rangga Hutasoit;Jl. S. Parman No. 91;Surabaya;Home Office;E1034;High;Multimedia Mailers;Office Supplies;Small Box;Regular Air;43011;1490850;2443950;953100;16;39103200;0.1;3910320;35192880;23853600;11339280</t>
  </si>
  <si>
    <t>5531-1;43012;2017;Cawisadi Wijaya;Gang Ahmad Yani No. 6;Surabaya;Corporate;E1038;Not Specified;3Max Polarizing Task Lamp with Clamp Arm, Light Gray;Furniture;Large Box;Express Air;43014;842400;2054700;1212300;17;34929900;0;0;34929900;14320800;20609100</t>
  </si>
  <si>
    <t>5533-1;43012;2017;Elma Samosir;Gang Raya Setiabudhi No. 870;Jakarta;Consumer;E1029;Medium;Artisan 478 Labels;Office Supplies;Small Box;Express Air;43014;47100;73650;26550;24;1767600;0.01;17676;1749924;1130400;619524</t>
  </si>
  <si>
    <t>5534-1;43013;2017;Maman Wulandari;Jl. Pasir Koja No. 64;Surabaya;Home Office;E1032;Medium;Artisan 474 Labels;Office Supplies;Small Box;Regular Air;43013;27600;43200;15600;8;345600;0.07;24192;321408;220800;100608</t>
  </si>
  <si>
    <t>5536-1;43015;2017;Ibun Haryanto;Jalan Kutai No. 503;Surabaya;Small Business;E1039;Not Specified;Steady 52201 APSCO Electric Pencil Sharpener;Office Supplies;Small Pack;Regular Air;43015;252000;614550;362550;47;28883850;0.06;1733031;27150819;11844000;15306819</t>
  </si>
  <si>
    <t>5537-1;43017;2017;Prasetya Wahyuni;Jl. Ciwastra No. 543;Jakarta;Small Business;E1029;High;Barrel Sharpener;Office Supplies;Small Pack;Regular Air;43018;21900;53550;31650;46;2463300;0.01;24633;2438667;1007400;1431267</t>
  </si>
  <si>
    <t>5539-1;43019;2017;Elma Susanti;Gg. HOS. Cokroaminoto No. 72;Surabaya;Home Office;E1034;Not Specified;Angle-D Binders with Locking Rings, Label Holders;Office Supplies;Small Box;Regular Air;43020;67950;109500;41550;50;5475000;0.02;109500;5365500;3397500;1968000</t>
  </si>
  <si>
    <t>5539-2;43019;2017;Elma Susanti;Gg. HOS. Cokroaminoto No. 72;Surabaya;Home Office;E1034;Not Specified;Smiths Paper Clips;Office Supplies;Wrap Bag;Regular Air;43020;22950;37050;14100;43;1593150;0.02;31863;1561287;986850;574437</t>
  </si>
  <si>
    <t>5541-1;43019;2017;Tiara Lazuardi;Jalan Ciwastra No. 383;Surabaya;Corporate;E1032;Medium;Artisan 479 Labels;Office Supplies;Small Box;Regular Air;43019;23850;39150;15300;44;1722600;0.09;155034;1567566;1049400;518166</t>
  </si>
  <si>
    <t>5544-1;43019;2017;Narji Wastuti;Gg. Joyoboyo No. 026;Jakarta;Corporate;E1028;Not Specified;TechSavi Cordless Access Keyboard;Technology;Small Box;Regular Air;43020;220500;449850;229350;20;8997000;0;0;8997000;4410000;4587000</t>
  </si>
  <si>
    <t>5546-1;43020;2017;Upik Siregar;Gang Medokan Ayu No. 764;Surabaya;Corporate;E1038;Medium;Alto Perma 2700 Stacking Storage Drawers;Office Supplies;Small Box;Regular Air;43023;133800;446100;312300;4;1784400;0.05;89220;1695180;535200;1159980</t>
  </si>
  <si>
    <t>5547-1;43024;2017;Taufik Najmudin;Jalan R.E Martadinata No. 6;Jakarta;Consumer;E1029;High;Alto Memo Cubes;Office Supplies;Wrap Bag;Regular Air;43026;49800;77700;27900;43;3341100;0.03;100233;3240867;2141400;1099467</t>
  </si>
  <si>
    <t>5548-1;43025;2017;Kardi Narpati;Jalan Pasteur No. 217;Surabaya;Consumer;E1031;Critical;Artisan File Folder Labels;Office Supplies;Small Box;Regular Air;43028;27600;43200;15600;47;2030400;0.03;60912;1969488;1297200;672288</t>
  </si>
  <si>
    <t>5549-1;43031;2017;Kunthara Prasetya;Jalan Astana Anyar No. 41;Jakarta;Consumer;E1028;High;TechSavi Access Keyboard;Technology;Small Box;Regular Air;43033;124650;239700;115050;40;9588000;0.03;287640;9300360;4986000;4314360</t>
  </si>
  <si>
    <t>5551-1;43032;2017;Gabriella Napitupulu;Jl. HOS. Cokroaminoto No. 1;Surabaya;Consumer;E1039;Medium;Artisan Round Ring Poly Binders;Office Supplies;Small Box;Regular Air;43034;27300;42600;15300;19;809400;0;0;809400;518700;290700</t>
  </si>
  <si>
    <t>5552-1;43035;2017;Kania Budiyanto;Gg. Siliwangi No. 26;Jakarta;Corporate;E1029;Not Specified;Laser Neon Mac Format Diskettes, 10/Pack;Technology;Small Pack;Regular Air;43037;28050;121800;93750;4;487200;0.07;34104;453096;112200;340896</t>
  </si>
  <si>
    <t>5554-1;43037;2017;Oman Sihombing;Jl. Raya Ujungberung No. 121;Bandung;Small Business;E1032;High;Alto 3-Hole Punch;Office Supplies;Small Box;Regular Air;43038;41400;65700;24300;18;1182600;0.03;35478;1147122;745200;401922</t>
  </si>
  <si>
    <t>5556-1;43038;2017;Gada Gunawan;Gang Sadang Serang No. 74;Surabaya;Corporate;E1030;Medium;Artisan 474 Labels;Office Supplies;Small Box;Regular Air;43039;27600;43200;15600;10;432000;0.01;4320;427680;276000;151680</t>
  </si>
  <si>
    <t>5558-1;43038;2017;Siska Maryadi;Gg. BKR No. 882;Bandung;Consumer;E1032;Low;Colored Push Pins;Office Supplies;Wrap Bag;Regular Air;43040;13800;27150;13350;8;217200;0.05;10860;206340;110400;95940</t>
  </si>
  <si>
    <t>5558-2;43038;2017;Siska Maryadi;Gg. BKR No. 882;Bandung;Consumer;E1032;Low;Steady Colorific Eraseable Coloring Pencils, 12 Count;Office Supplies;Wrap Bag;Regular Air;43045;28500;49200;20700;41;2017200;0.05;100860;1916340;1168500;747840</t>
  </si>
  <si>
    <t>5560-1;43042;2017;Mustofa Tarihoran;Gg. Cihampelas No. 423;Surabaya;Consumer;E1030;Low;Economy Binders;Office Supplies;Small Box;Regular Air;43044;19950;31200;11250;20;624000;0.04;24960;599040;399000;200040</t>
  </si>
  <si>
    <t>5562-1;43044;2017;Paris Palastri;Jalan Pasirkoja No. 329;Surabaya;Small Business;E1040;Critical;Smiths Metal Binder Clips;Office Supplies;Wrap Bag;Express Air;43046;24000;39300;15300;25;982500;0.09;88425;894075;600000;294075</t>
  </si>
  <si>
    <t>5564-1;43045;2017;Bakiono Wahyuni;Jl. Rumah Sakit No. 738;Jakarta;Home Office;E1028;Low;Self-Adhesive Removable Labels;Office Supplies;Small Box;Regular Air;43047;29700;47250;17550;46;2173500;0.1;217350;1956150;1366200;589950</t>
  </si>
  <si>
    <t>5566-1;43046;2017;Emas Kurniawan;Gg. Surapati No. 50;Surabaya;Home Office;E1033;Low;HFX LaserJet 3310 Copier;Technology;Large Box;Regular Air;43055;5669850;8999850;3330000;25;224996250;0.07;15749737.5;209246512.5;141746250;67500262.5</t>
  </si>
  <si>
    <t>5566-2;43046;2017;Emas Kurniawan;Gg. Surapati No. 50;Surabaya;Home Office;E1033;Low;Smiths Metal Binder Clips;Office Supplies;Wrap Bag;Regular Air;43053;24000;39300;15300;10;393000;0.08;31440;361560;240000;121560</t>
  </si>
  <si>
    <t>5569-1;43048;2017;Bakti Simbolon;Jl. R.E Martadinata No. 18;Surabaya;Corporate;E1039;Medium;1726 Digital Answering Machine;Technology;Medium Box;Regular Air;43050;132300;314850;182550;9;2833650;0.08;226692;2606958;1190700;1416258</t>
  </si>
  <si>
    <t>5570-1;43050;2017;Gatot Wibisono;Gg. Otto Iskandardinata No. 6;Jakarta;Small Business;E1028;High;Artisan File Folder Labels;Office Supplies;Small Box;Regular Air;43051;27600;43200;15600;11;475200;0.02;9504;465696;303600;162096</t>
  </si>
  <si>
    <t>5572-1;43050;2017;Abyasa Yulianti;Jalan Ciwastra No. 383;Surabaya;Small Business;E1032;High;Artisan Flip-Chart Easel Binder, Black;Office Supplies;Small Box;Regular Air;43052;208200;335700;127500;34;11413800;0.01;114138;11299662;7078800;4220862</t>
  </si>
  <si>
    <t>5574-1;43050;2017;Jumadi Sitompul;Gg. M.H Thamrin No. 784;Jakarta;Corporate;E1029;Medium;Security-Tint Envelopes;Office Supplies;Small Box;Regular Air;43052;73350;114600;41250;7;802200;0.06;48132;754068;513450;240618</t>
  </si>
  <si>
    <t>5576-1;43054;2017;Cahyadi Wulandari;Gang Cikapayang No. 055;Surabaya;Corporate;E1040;Medium;Binder Posts;Office Supplies;Small Box;Regular Air;43055;52500;86100;33600;7;602700;0.04;24108;578592;367500;211092</t>
  </si>
  <si>
    <t>5578-1;43056;2017;Garang Kuswoyo;Jl. Antapani Lama No. 705;Jakarta;Consumer;E1028;High;12 Colored Short Pencils;Office Supplies;Wrap Bag;Regular Air;43058;16350;39000;22650;43;1677000;0.06;100620;1576380;703050;873330</t>
  </si>
  <si>
    <t>5579-1;43057;2017;Irwan Wahyuni;Jl. Moch. Toha No. 1;Surabaya;Corporate;E1041;Low;Artisan Hanging File Binders;Office Supplies;Small Box;Regular Air;43057;54750;89700;34950;32;2870400;0.1;287040;2583360;1752000;831360</t>
  </si>
  <si>
    <t>5581-1;43058;2017;Gantar Kuswoyo;Jalan Jend. A. Yani No. 48;Surabaya;Small Business;E1036;Critical;Alto Memo Cubes;Office Supplies;Wrap Bag;Regular Air;43060;49800;77700;27900;17;1320900;0.02;26418;1294482;846600;447882</t>
  </si>
  <si>
    <t>5583-1;43062;2017;Luis Hasanah;Gang Jayawijaya No. 91;Surabaya;Corporate;E1037;Critical;Bagged Rubber Bands;Office Supplies;Wrap Bag;Regular Air;43063;3600;18900;15300;2;37800;0.06;2268;35532;7200;28332</t>
  </si>
  <si>
    <t>5584-1;43062;2017;Ibrani Widiastuti;Jalan R.E Martadinata No. 6;Jakarta;Small Business;E1029;Critical;DrawIt Colored Pencils, 48-Color Set;Office Supplies;Wrap Bag;Regular Air;43065;323400;548250;224850;24;13158000;0.07;921060;12236940;7761600;4475340</t>
  </si>
  <si>
    <t>5586-1;43062;2017;Talia Maryadi;Jalan R.E Martadinata No. 6;Jakarta;Corporate;E1029;Medium;Steady Major Accent Highlighters;Office Supplies;Wrap Bag;Regular Air;43064;56250;106200;49950;47;4991400;0.1;499140;4492260;2643750;1848510</t>
  </si>
  <si>
    <t>5588-1;43062;2017;Gambira Kusmawati;Jl. Antapani Lama No. 705;Jakarta;Consumer;E1028;High;Wirebound Voice Message Log Book;Office Supplies;Wrap Bag;Express Air;43064;43500;71400;27900;11;785400;0.08;62832;722568;478500;244068</t>
  </si>
  <si>
    <t>5589-1;43063;2017;Gara Aryani;Gang R.E Martadinata No. 969;Surabaya;Home Office;E1036;Low;Beekin 105-Key Black Keyboard;Technology;Small Box;Regular Air;43070;95850;299700;203850;5;1498500;0.09;134865;1363635;479250;884385</t>
  </si>
  <si>
    <t>5591-1;43073;2017;Bagus Astuti;Jalan Lembong No. 9;Surabaya;Home Office;E1032;Not Specified;Smiths File Caddy;Office Supplies;Small Box;Regular Air;43074;60450;140700;80250;17;2391900;0.09;215271;2176629;1027650;1148979</t>
  </si>
  <si>
    <t>5593-1;43076;2017;Wardi Nasyidah;Jalan R.E Martadinata No. 6;Jakarta;Corporate;E1029;High;Aluminum Document Frame;Furniture;Small Pack;Regular Air;43078;82500;183300;100800;37;6782100;0.09;610389;6171711;3052500;3119211</t>
  </si>
  <si>
    <t>5594-1;43076;2017;Gada Hardiansyah;Jl. W.R. Supratman No. 473;Surabaya;Home Office;E1036;High;PastelOcean Color Pencil Set;Office Supplies;Wrap Bag;Regular Air;43078;166650;297600;130950;28;8332800;0.06;499968;7832832;4666200;3166632</t>
  </si>
  <si>
    <t>5596-1;43077;2017;Karta Purnawati;Jl. Sukabumi No. 44;Bandung;Corporate;E1036;Medium;TechSavi Access Keyboard;Technology;Small Box;Regular Air;43077;151050;239700;88650;46;11026200;0.02;220524;10805676;6948300;3857376</t>
  </si>
  <si>
    <t>5597-1;43078;2017;Salwa Wulandari;Gg. Jakarta No. 646;Jakarta;Home Office;E1029;Not Specified;Smiths Metal Binder Clips;Office Supplies;Wrap Bag;Express Air;43079;24000;39300;15300;45;1768500;0.01;17685;1750815;1080000;670815</t>
  </si>
  <si>
    <t>5599-1;43079;2017;Aswani Winarno;Jl. K.H. Wahid Hasyim No. 4;Jakarta;Corporate;E1028;High;Cando PC940 Copier;Technology;Jumbo Drum;Delivery Truck;43079;4184850;6749850;2565000;15;101247750;0.04;4049910;97197840;62772750;34425090</t>
  </si>
  <si>
    <t>5599-2;43079;2017;Aswani Winarno;Jl. K.H. Wahid Hasyim No. 4;Jakarta;Corporate;E1028;High;EcoTones Memo Sheets;Office Supplies;Wrap Bag;Regular Air;43080;37800;60000;22200;14;840000;0.06;50400;789600;529200;260400</t>
  </si>
  <si>
    <t>5603-1;43079;2017;Chandra Firmansyah;Jalan Kutai No. 503;Surabaya;Consumer;E1039;Low;TechSavi Internet Navigator Keyboard;Technology;Small Box;Regular Air;43083;97650;464700;367050;37;17193900;0.03;515817;16678083;3613050;13065033</t>
  </si>
  <si>
    <t>5604-1;43084;2017;Cengkal Lazuardi;Gang R.E Martadinata No. 969;Surabaya;Home Office;E1036;Low;TechSavi Access Keyboard;Technology;Small Box;Regular Air;43086;151050;239700;88650;29;6951300;0.04;278052;6673248;4380450;2292798</t>
  </si>
  <si>
    <t>5605-1;43085;2017;Arsipatra Halimah;Gang Otto Iskandardinata No. 167;Surabaya;Small Business;E1037;Medium;Artisan Hi-Liter GlideStik Fluorescent Highlighter, Yellow Ink;Office Supplies;Wrap Bag;Regular Air;43087;28800;48900;20100;31;1515900;0;0;1515900;892800;623100</t>
  </si>
  <si>
    <t>5606-1;43085;2017;Diah Prakasa;Jl. Pasir Koja No. 2;Bandung;Corporate;E1033;Low;Artisan Hi-Liter Smear-Safe Highlighters;Office Supplies;Wrap Bag;Regular Air;43092;44700;87600;42900;22;1927200;0.1;192720;1734480;983400;751080</t>
  </si>
  <si>
    <t>5607-1;43086;2017;Limar Usamah;Jl. S. Parman No. 38;Surabaya;Corporate;E1033;Not Specified;Apex Preferred Stainless Steel Scissors;Office Supplies;Small Pack;Regular Air;43087;37500;85200;47700;23;1959600;0.01;19596;1940004;862500;1077504</t>
  </si>
  <si>
    <t>5609-1;43089;2017;Enteng Simbolon;Gg. Raya Ujungberung No. 54;Bandung;Home Office;E1039;Not Specified;Smiths General Use 3-Ring Binders;Office Supplies;Small Box;Regular Air;43089;17700;28200;10500;47;1325400;0.06;79524;1245876;831900;413976</t>
  </si>
  <si>
    <t>5609-2;43089;2017;Enteng Simbolon;Gg. Raya Ujungberung No. 54;Bandung;Home Office;E1039;Not Specified;Steady Liquid Accent Tank-Style Highlighters;Office Supplies;Wrap Bag;Regular Air;43091;19650;42600;22950;39;1661400;0.08;132912;1528488;766350;762138</t>
  </si>
  <si>
    <t>5612-1;43092;2017;Yuliana Rahmawati;Gang Kebonjati No. 827;Bandung;Corporate;E1033;Not Specified;3Max Polarizing Light Filter Sleeves;Furniture;Small Pack;Regular Air;43094;170700;279750;109050;7;1958250;0.01;19582.5;1938667.5;1194900;743767.5</t>
  </si>
  <si>
    <t>5613-1;43093;2017;Bakiono Wahyuni;Jl. Rumah Sakit No. 738;Jakarta;Home Office;E1028;Critical;Binder Clips by OIC;Office Supplies;Wrap Bag;Regular Air;43095;13950;22200;8250;15;333000;0.03;9990;323010;209250;113760</t>
  </si>
  <si>
    <t>5615-1;43094;2017;Hasim Salahudin;Jl. Pasir Koja No. 059;Surabaya;Corporate;E1032;Critical;Creator Anti Dust Chalk, 12/Pack;Office Supplies;Wrap Bag;Regular Air;43095;16350;27300;10950;36;982800;0.09;88452;894348;588600;305748</t>
  </si>
  <si>
    <t>5616-1;43094;2017;Saka Wijaya;Jl. Jend. Sudirman No. 0;Surabaya;Consumer;E1030;Low;Multi-Use Personal File Cart and Caster Set, Three Stacking Bins;Office Supplies;Small Box;Regular Air;43101;224250;521400;297150;34;17727600;0.03;531828;17195772;7624500;9571272</t>
  </si>
  <si>
    <t>5618-1;43095;2017;Labuh Permata;Jalan Jend. A. Yani No. 48;Surabaya;Small Business;E1036;Low;Angle-D Binders with Locking Rings, Label Holders;Office Supplies;Small Box;Regular Air;43099;67950;109500;41550;26;2847000;0.03;85410;2761590;1766700;994890</t>
  </si>
  <si>
    <t>5619-1;43099;2017;Dadap Zulkarnain;Gang W.R. Supratman No. 8;Surabaya;Corporate;E1031;Critical;Artisan Poly Binder Pockets;Office Supplies;Small Box;Regular Air;43100;33900;53700;19800;19;1020300;0;0;1020300;644100;376200</t>
  </si>
  <si>
    <t>5621-1;43103;2018;Luhung Nuraini;Gang Monginsidi No. 138;Jakarta;Consumer;E1029;Medium;600 Series Non-Flip;Technology;Small Box;Regular Air;43105;296700;689850;393150;23;15866550;0.1;1586655;14279895;6824100;7455795</t>
  </si>
  <si>
    <t>5621-2;43103;2018;Luhung Nuraini;Gang Monginsidi No. 138;Jakarta;Consumer;E1029;Medium;Binder Clips by OIC;Office Supplies;Wrap Bag;Regular Air;43104;13950;22200;8250;33;732600;0.06;43956;688644;460350;228294</t>
  </si>
  <si>
    <t>5625-1;43105;2018;Dian Haryanti;Jl. Ciwastra No. 543;Jakarta;Corporate;E1029;High;DrawIt Colored Pencils;Office Supplies;Wrap Bag;Express Air;43107;65550;136650;71100;48;6559200;0.06;393552;6165648;3146400;3019248</t>
  </si>
  <si>
    <t>5627-1;43109;2018;Latika Siregar;Jalan S. Parman No. 88;Bandung;Corporate;E1036;Low;Office Shears by Apex;Office Supplies;Small Pack;Regular Air;43114;14100;31200;17100;36;1123200;0.01;11232;1111968;507600;604368</t>
  </si>
  <si>
    <t>5629-1;43110;2018;Jaiman Marbun;Gg. Kapten Muslihat No. 5;Surabaya;Corporate;E1034;High;Smiths Paper Clips;Office Supplies;Wrap Bag;Regular Air;43111;22950;37050;14100;49;1815450;0.03;54463.5;1760986.5;1124550;636436.5</t>
  </si>
  <si>
    <t>5630-1;43110;2018;Cawuk Pradipta;Gang Jakarta No. 938;Surabaya;Home Office;E1036;High;Steady Liquid Accent Highlighters;Office Supplies;Wrap Bag;Regular Air;43111;52050;100200;48150;16;1603200;0.1;160320;1442880;832800;610080</t>
  </si>
  <si>
    <t>5631-1;43111;2018;Harimurti Wulandari;Jl. Indragiri No. 43;Bandung;Small Business;E1036;Low;OIC Thumb-Tacks;Office Supplies;Wrap Bag;Regular Air;43111;10650;17100;6450;8;136800;0;0;136800;85200;51600</t>
  </si>
  <si>
    <t>5633-1;43113;2018;Wawan Riyanti;Jl. Antapani Lama No. 705;Jakarta;Home Office;E1028;High;Adesso Programmable 142-Key Keyboard;Technology;Small Box;Regular Air;43115;594600;2287200;1692600;48;109785600;0.04;4391424;105394176;28540800;76853376</t>
  </si>
  <si>
    <t>5635-1;43113;2018;Rama Firgantoro;Jalan Ciwastra No. 383;Surabaya;Corporate;E1032;Not Specified;PastelOcean Color Pencil Set;Office Supplies;Wrap Bag;Express Air;43114;166650;297600;130950;15;4464000;0;0;4464000;2499750;1964250</t>
  </si>
  <si>
    <t>5637-1;43114;2018;Anom Hasanah;Jalan Gardujati No. 6;Surabaya;Home Office;E1034;High;Artisan 487 Labels;Office Supplies;Small Box;Regular Air;43116;34350;55350;21000;30;1660500;0.09;149445;1511055;1030500;480555</t>
  </si>
  <si>
    <t>5639-1;43114;2018;Jamil Mustofa;Jalan Cikutra Barat No. 96;Bandung;Corporate;E1033;High;Smiths Colored Bar Computer Paper;Office Supplies;Small Box;Regular Air;43116;329550;531600;202050;29;15416400;0.03;462492;14953908;9556950;5396958</t>
  </si>
  <si>
    <t>5641-1;43115;2018;Dian Haryanti;Jl. Ciwastra No. 543;Jakarta;Corporate;E1029;Not Specified;OIC Thumb-Tacks;Office Supplies;Wrap Bag;Regular Air;43117;10650;17100;6450;4;68400;0;0;68400;42600;25800</t>
  </si>
  <si>
    <t>5643-1;43116;2018;Latif Nasyiah;Jalan Ciwastra No. 383;Surabaya;Consumer;E1032;Low;Artisan Non-Stick Binders;Office Supplies;Small Box;Express Air;43123;41100;67350;26250;44;2963400;0.03;88902;2874498;1808400;1066098</t>
  </si>
  <si>
    <t>5644-1;43116;2018;Zulfa Puspasari;Gang Astana Anyar No. 0;Bandung;Home Office;E1036;Low;Laser DVD-RAM discs;Technology;Small Pack;Regular Air;43118;302700;531150;228450;5;2655750;0;0;2655750;1513500;1142250</t>
  </si>
  <si>
    <t>5645-1;43118;2018;Kunthara Prasetya;Jalan Astana Anyar No. 41;Jakarta;Consumer;E1028;Critical;Artisan 481 Labels;Office Supplies;Small Box;Regular Air;43119;29100;46200;17100;46;2125200;0.04;85008;2040192;1338600;701592</t>
  </si>
  <si>
    <t>5646-1;43120;2018;Wani Astuti;Gg. Siliwangi No. 82;Surabaya;Corporate;E1036;High;Aluminum Document Frame;Furniture;Small Pack;Regular Air;43122;82500;183300;100800;1;183300;0.1;18330;164970;82500;82470</t>
  </si>
  <si>
    <t>5647-1;43121;2018;Leo Pranowo;Gg. Suniaraja No. 21;Surabaya;Consumer;E1031;High;Apex Box Cutter Scissors;Office Supplies;Small Pack;Regular Air;43121;62850;153450;90600;37;5677650;0.08;454212;5223438;2325450;2897988</t>
  </si>
  <si>
    <t>5648-1;43122;2018;Nilam Prastuti;Gang Asia Afrika No. 96;Surabaya;Corporate;E1036;Low;Artisan Reinforcements for Hole-Punch Pages;Office Supplies;Small Box;Regular Air;43129;17850;29700;11850;38;1128600;0.05;56430;1072170;678300;393870</t>
  </si>
  <si>
    <t>5650-1;43123;2018;Janet Riyanti;Jalan Gegerkalong Hilir No. 763;Surabaya;Home Office;E1032;Medium;PastelOcean Color Pencil Set;Office Supplies;Wrap Bag;Regular Air;43123;166650;297600;130950;43;12796800;0.03;383904;12412896;7165950;5246946</t>
  </si>
  <si>
    <t>5651-1;43127;2018;Aris Widiastuti;Jl. S. Parman No. 91;Surabaya;Home Office;E1034;Low;Ames Color-File Green Diamond Border X-ray Mailers;Office Supplies;Small Box;Express Air;43131;781050;1259700;478650;34;42829800;0.06;2569788;40260012;26555700;13704312</t>
  </si>
  <si>
    <t>5653-1;43128;2018;Wawan Riyanti;Jl. Antapani Lama No. 705;Jakarta;Home Office;E1028;Critical;EcoTones Memo Sheets;Office Supplies;Wrap Bag;Regular Air;43129;37800;60000;22200;36;2160000;0.01;21600;2138400;1360800;777600</t>
  </si>
  <si>
    <t>5655-1;43129;2018;Argono Pertiwi;Gg. Monginsidi No. 3;Jakarta;Home Office;E1029;Medium;Apex Straight Scissors;Office Supplies;Small Pack;Regular Air;43129;77850;194700;116850;11;2141700;0.08;171336;1970364;856350;1114014</t>
  </si>
  <si>
    <t>5655-2;43129;2018;Argono Pertiwi;Gg. Monginsidi No. 3;Jakarta;Home Office;E1029;Medium;EcoTones Memo Sheets;Office Supplies;Wrap Bag;Regular Air;43131;37800;60000;22200;19;1140000;0.01;11400;1128600;718200;410400</t>
  </si>
  <si>
    <t>5658-1;43130;2018;Wawan Riyanti;Jl. Antapani Lama No. 705;Jakarta;Home Office;E1028;Not Specified;Artisan 48 Labels;Office Supplies;Small Box;Regular Air;43132;57600;94500;36900;8;756000;0.01;7560;748440;460800;287640</t>
  </si>
  <si>
    <t>5659-1;43131;2018;Laras Lazuardi;Gg. Wonoayu No. 96;Jakarta;Corporate;E1028;High;Beekin 6 Outlet Metallic Surge Strip;Office Supplies;Small Box;Express Air;43132;66900;163350;96450;4;653400;0.05;32670;620730;267600;353130</t>
  </si>
  <si>
    <t>5661-1;43132;2018;Luhung Nuraini;Gang Monginsidi No. 138;Jakarta;Small Business;E1029;Not Specified;TechSavi Access Keyboard;Technology;Small Box;Regular Air;43134;124650;239700;115050;38;9108600;0.1;910860;8197740;4736700;3461040</t>
  </si>
  <si>
    <t>5663-1;43133;2018;Prabawa Maryadi;Jalan Joyoboyo No. 3;Surabaya;Consumer;E1034;Not Specified;Artisan Hi-Liter EverBold Pen Style Fluorescent Highlighters, 4/Pack;Office Supplies;Wrap Bag;Regular Air;43134;67200;122100;54900;46;5616600;0;0;5616600;3091200;2525400</t>
  </si>
  <si>
    <t>5665-1;43133;2018;Bakiono Wahyuni;Jl. Rumah Sakit No. 738;Jakarta;Corporate;E1028;Medium;Smiths SlimLine Pencil Sharpener;Office Supplies;Small Pack;Regular Air;43133;71850;179550;107700;8;1436400;0.03;43092;1393308;574800;818508</t>
  </si>
  <si>
    <t>5667-1;43134;2018;Gamani Maryati;Jl. Rumah Sakit No. 738;Jakarta;Consumer;E1028;High;3Max Organizer Strips;Office Supplies;Small Box;Regular Air;43135;51000;81000;30000;22;1782000;0.1;178200;1603800;1122000;481800</t>
  </si>
  <si>
    <t>5669-1;43135;2018;Citra Natsir;Gg. Joyoboyo No. 691;Surabaya;Corporate;E1032;Not Specified;Alto Perma 2700 Stacking Storage Drawers;Office Supplies;Small Box;Regular Air;43137;133800;446100;312300;19;8475900;0.1;847590;7628310;2542200;5086110</t>
  </si>
  <si>
    <t>5670-1;43138;2018;Luluh Pratiwi;Jalan Jend. A. Yani No. 48;Surabaya;Home Office;E1036;Medium;Artisan Hanging File Binders;Office Supplies;Small Box;Regular Air;43139;54750;89700;34950;19;1704300;0.01;17043;1687257;1040250;647007</t>
  </si>
  <si>
    <t>5671-1;43139;2018;Taufik Najmudin;Jalan R.E Martadinata No. 6;Jakarta;Consumer;E1029;Low;Artisan Hi-Liter Pen Style Six-Color Fluorescent Set;Office Supplies;Wrap Bag;Regular Air;43143;32400;57750;25350;10;577500;0.06;34650;542850;324000;218850</t>
  </si>
  <si>
    <t>5672-1;43140;2018;Enteng Simbolon;Gg. Raya Ujungberung No. 54;Bandung;Home Office;E1039;Medium;TechSavi Cordless Keyboard;Technology;Small Box;Regular Air;43141;267600;524850;257250;29;15220650;0.09;1369858.5;13850791.5;7760400;6090391.5</t>
  </si>
  <si>
    <t>5674-1;43141;2018;Harjaya Budiyanto;Jalan PHH. Mustofa No. 625;Surabaya;Corporate;E1034;High;Smiths SlimLine Pencil Sharpener;Office Supplies;Small Pack;Regular Air;43143;71850;179550;107700;23;4129650;0.01;41296.5;4088353.5;1652550;2435803.5</t>
  </si>
  <si>
    <t>5676-1;43144;2018;Panca Damanik;Jalan Ciwastra No. 383;Surabaya;Small Business;E1032;Not Specified;Ames Color-File Green Diamond Border X-ray Mailers;Office Supplies;Small Box;Regular Air;43146;781050;1259700;478650;24;30232800;0.05;1511640;28721160;18745200;9975960</t>
  </si>
  <si>
    <t>5677-1;43145;2018;Yoga Lestari;Jl. Gardujati No. 178;Surabaya;Home Office;E1031;High;Security-Tint Envelopes;Office Supplies;Small Box;Regular Air;43147;73350;114600;41250;12;1375200;0.02;27504;1347696;880200;467496</t>
  </si>
  <si>
    <t>5679-1;43146;2018;Kamidin Saptono;Gang Monginsidi No. 138;Jakarta;Consumer;E1029;Low;EcoTones Memo Sheets;Office Supplies;Wrap Bag;Regular Air;43150;37800;60000;22200;32;1920000;0.09;172800;1747200;1209600;537600</t>
  </si>
  <si>
    <t>5680-1;43146;2018;Maimunah Safitri;Gang W.R. Supratman No. 8;Surabaya;Consumer;E1040;Medium;TechSavi Internet Navigator Keyboard;Technology;Small Box;Regular Air;43147;97650;464700;367050;12;5576400;0;0;5576400;1171800;4404600</t>
  </si>
  <si>
    <t>5681-1;43150;2018;Jamil Mustofa;Jalan Cikutra Barat No. 96;Bandung;Corporate;E1033;Medium;HFX LaserJet 3310 Copier;Technology;Large Box;Express Air;43152;5669850;8999850;3330000;41;368993850;0.07;25829569.5;343164280.5;232463850;110700430.5</t>
  </si>
  <si>
    <t>5682-1;43153;2018;Virman Prayoga;Gang Jend. A. Yani No. 7;Surabaya;Home Office;E1030;High;HFX LaserJet 3310 Copier;Technology;Large Box;Regular Air;43155;5669850;8999850;3330000;20;179997000;0.07;12599790;167397210;113397000;54000210</t>
  </si>
  <si>
    <t>5684-1;43154;2018;Gantar Permata;Jl. Antapani Lama No. 705;Jakarta;Home Office;E1028;Critical;Smiths Pushpins;Office Supplies;Wrap Bag;Regular Air;43155;14100;28200;14100;36;1015200;0.1;101520;913680;507600;406080</t>
  </si>
  <si>
    <t>5685-1;43159;2018;Siska Maryadi;Gg. BKR No. 882;Bandung;Consumer;E1032;Not Specified;300 Series Non-Flip;Technology;Small Box;Regular Air;43161;936000;2339850;1403850;6;14039100;0.02;280782;13758318;5616000;8142318</t>
  </si>
  <si>
    <t>5686-1;43159;2018;Rini Marbun;Jl. Moch. Toha No. 1;Surabaya;Consumer;E1041;Low;Beekin 6 Outlet Metallic Surge Strip;Office Supplies;Small Box;Regular Air;43164;66900;163350;96450;8;1306800;0.09;117612;1189188;535200;653988</t>
  </si>
  <si>
    <t>5687-1;43160;2018;Gina Rajata;Gang Gedebage Selatan No. 424;Surabaya;Corporate;E1033;High;Binder Clips by OIC;Office Supplies;Wrap Bag;Regular Air;43162;13950;22200;8250;28;621600;0.04;24864;596736;390600;206136</t>
  </si>
  <si>
    <t>5689-1;43161;2018;Rama Firgantoro;Jalan Ciwastra No. 383;Surabaya;Corporate;E1032;Critical;Steady Liquid Accent Tank-Style Highlighters;Office Supplies;Wrap Bag;Regular Air;43163;19650;42600;22950;12;511200;0.1;51120;460080;235800;224280</t>
  </si>
  <si>
    <t>5690-1;43162;2018;Harjaya Budiyanto;Jalan PHH. Mustofa No. 625;Surabaya;Corporate;E1034;Medium;Economy Rollaway Files;Office Supplies;Small Box;Express Air;43164;1015950;2478000;1462050;46;113988000;0.02;2279760;111708240;46733700;64974540</t>
  </si>
  <si>
    <t>5692-1;43164;2018;Ismail Uwais;Gg. Siliwangi No. 82;Surabaya;Home Office;E1036;Medium;Adesso Programmable 142-Key Keyboard;Technology;Small Box;Regular Air;43166;480300;2287200;1806900;29;66328800;0.09;5969592;60359208;13928700;46430508</t>
  </si>
  <si>
    <t>5693-1;43165;2018;Mumpuni Haryanto;Gg. Moch. Toha No. 63;Surabaya;Home Office;E1030;High;Artisan Flip-Chart Easel Binder, Black;Office Supplies;Small Box;Regular Air;43165;208200;335700;127500;10;3357000;0.01;33570;3323430;2082000;1241430</t>
  </si>
  <si>
    <t>5695-1;43165;2018;Cawuk Fujiati;Jl. S. Parman No. 38;Surabaya;Consumer;E1033;Critical;Steady Liquid Accent Tank-Style Highlighters;Office Supplies;Wrap Bag;Regular Air;43167;19650;42600;22950;39;1661400;0.05;83070;1578330;766350;811980</t>
  </si>
  <si>
    <t>5696-1;43166;2018;Anastasia Rahimah;Jl. Kutisari Selatan No. 078;Surabaya;Small Business;E1038;Critical;Alto Perma 2700 Stacking Storage Drawers;Office Supplies;Small Box;Express Air;43169;133800;446100;312300;34;15167400;0.09;1365066;13802334;4549200;9253134</t>
  </si>
  <si>
    <t>5698-1;43166;2018;Wulan Mustofa;Jalan R.E Martadinata No. 6;Jakarta;Consumer;E1029;Low;Cando PC940 Copier;Technology;Jumbo Drum;Delivery Truck;43170;4184850;6749850;2565000;34;229494900;0.02;4589898;224905002;142284900;82620102</t>
  </si>
  <si>
    <t>5699-1;43169;2018;Raina Manullang;Jalan Jend. A. Yani No. 48;Surabaya;Corporate;E1036;High;TechSavi Access Keyboard;Technology;Small Box;Regular Air;43171;124650;239700;115050;5;1198500;0.08;95880;1102620;623250;479370</t>
  </si>
  <si>
    <t>5701-1;43173;2018;Yulia Mahendra;Gg. HOS. Cokroaminoto No. 72;Surabaya;Home Office;E1034;High;Alto Memo Cubes;Office Supplies;Wrap Bag;Express Air;43175;49800;77700;27900;9;699300;0.09;62937;636363;448200;188163</t>
  </si>
  <si>
    <t>5702-1;43174;2018;Jamil Mustofa;Jalan Cikutra Barat No. 96;Bandung;Corporate;E1033;Low;Fluorescent Highlighters by DrawIt;Office Supplies;Wrap Bag;Express Air;43178;29250;59700;30450;4;238800;0.02;4776;234024;117000;117024</t>
  </si>
  <si>
    <t>5703-1;43174;2018;Martani Sudiati;Jl. BKR No. 46;Jakarta;Small Business;E1028;Low;Steady 52201 APSCO Electric Pencil Sharpener;Office Supplies;Small Pack;Regular Air;43181;252000;614550;362550;47;28883850;0.04;1155354;27728496;11844000;15884496</t>
  </si>
  <si>
    <t>5705-1;43177;2018;Darmaji Rajasa;Jl. Rumah Sakit No. 738;Jakarta;Home Office;E1028;Medium;Multi-Use Personal File Cart and Caster Set, Three Stacking Bins;Office Supplies;Small Box;Regular Air;43178;224250;521400;297150;8;4171200;0.07;291984;3879216;1794000;2085216</t>
  </si>
  <si>
    <t>5706-1;43178;2018;Asmadi Simanjuntak;Gg. HOS. Cokroaminoto No. 1;Surabaya;Corporate;E1041;Medium;Colored Envelopes;Office Supplies;Small Box;Express Air;43179;33750;55350;21600;41;2269350;0.08;181548;2087802;1383750;704052</t>
  </si>
  <si>
    <t>5708-1;43179;2018;Lantar Gunawan;Jl. W.R. Supratman No. 473;Surabaya;Consumer;E1036;Not Specified;Artisan Round Ring Poly Binders;Office Supplies;Small Box;Express Air;43181;27300;42600;15300;21;894600;0.01;8946;885654;573300;312354</t>
  </si>
  <si>
    <t>5710-1;43181;2018;Adhiarja Wahyudin;Gg. Ronggowarsito No. 033;Surabaya;Small Business;E1038;High;Deluxe Rollaway Locking File with Drawer;Office Supplies;Small Box;Regular Air;43183;2682450;6238200;3555750;4;24952800;0.03;748584;24204216;10729800;13474416</t>
  </si>
  <si>
    <t>5711-1;43182;2018;Arta Rahmawati;Jalan Lembong No. 9;Surabaya;Consumer;E1032;Medium;Xit Blank Computer Paper;Office Supplies;Small Box;Regular Air;43184;185850;299700;113850;48;14385600;0.01;143856;14241744;8920800;5320944</t>
  </si>
  <si>
    <t>5712-1;43183;2018;Dadap Zulkarnain;Gang W.R. Supratman No. 8;Surabaya;Corporate;E1031;Not Specified;Apex Box Cutter Scissors;Office Supplies;Small Pack;Regular Air;43184;62850;153450;90600;46;7058700;0.01;70587;6988113;2891100;4097013</t>
  </si>
  <si>
    <t>5713-1;43183;2018;Taufan Gunawan;Jl. S. Parman No. 38;Surabaya;Corporate;E1033;Low;Laser Neon Mac Format Diskettes, 10/Pack;Technology;Small Pack;Regular Air;43185;28050;121800;93750;11;1339800;0.06;80388;1259412;308550;950862</t>
  </si>
  <si>
    <t>5715-1;43186;2018;Asirwanda Rahimah;Gg. M.H Thamrin No. 784;Jakarta;Corporate;E1029;High;Alto Parchment Paper, Assorted Colors;Office Supplies;Small Box;Regular Air;43188;68850;109200;40350;36;3931200;0.05;196560;3734640;2478600;1256040</t>
  </si>
  <si>
    <t>5717-1;43189;2018;Cengkir Pradana;Jalan Gardujati No. 513;Surabaya;Corporate;E1036;Medium;Self-Adhesive Ring Binder Labels;Office Supplies;Small Box;Regular Air;43191;32700;52800;20100;23;1214400;0.07;85008;1129392;752100;377292</t>
  </si>
  <si>
    <t>5718-1;43195;2018;Ira Prasetyo;Jalan Jend. A. Yani No. 48;Surabaya;Corporate;E1036;Medium;Colored Push Pins;Office Supplies;Wrap Bag;Regular Air;43196;13800;27150;13350;48;1303200;0.1;130320;1172880;662400;510480</t>
  </si>
  <si>
    <t>5719-1;43198;2018;Viktor Sihombing;Gang Ahmad Yani No. 6;Surabaya;Consumer;E1038;Medium;Cando PC940 Copier;Technology;Large Box;Regular Air;43200;3240000;6749850;3509850;10;67498500;0.01;674985;66823515;32400000;34423515</t>
  </si>
  <si>
    <t>5720-1;43199;2018;Galuh Zulaika;Jalan Otto Iskandardinata No. 1;Jakarta;Consumer;E1029;High;Smiths Metal Binder Clips;Office Supplies;Wrap Bag;Regular Air;43202;24000;39300;15300;37;1454100;0.01;14541;1439559;888000;551559</t>
  </si>
  <si>
    <t>5721-1;43199;2018;Ajimin Andriani;Gang Otto Iskandardinata No. 167;Surabaya;Small Business;E1037;High;Smiths Standard Envelopes;Office Supplies;Small Box;Regular Air;43202;52800;85200;32400;42;3578400;0.05;178920;3399480;2217600;1181880</t>
  </si>
  <si>
    <t>5722-1;43200;2018;Aswani Rajata;Gg. Rumah Sakit No. 617;Surabaya;Small Business;E1038;Critical;Artisan 479 Labels;Office Supplies;Small Box;Express Air;43201;23850;39150;15300;37;1448550;0.09;130369.5;1318180.5;882450;435730.5</t>
  </si>
  <si>
    <t>5724-1;43200;2018;Oliva Melani;Gang Cikapayang No. 055;Surabaya;Small Business;E1040;High;Multi-Use Personal File Cart and Caster Set, Three Stacking Bins;Office Supplies;Small Box;Regular Air;43200;224250;521400;297150;10;5214000;0.03;156420;5057580;2242500;2815080</t>
  </si>
  <si>
    <t>5724-2;43200;2018;Oliva Melani;Gang Cikapayang No. 055;Surabaya;Small Business;E1040;High;Smiths Bulldog Clip;Office Supplies;Wrap Bag;Regular Air;43202;34650;56700;22050;41;2324700;0.02;46494;2278206;1420650;857556</t>
  </si>
  <si>
    <t>5728-1;43201;2018;Tiara Megantara;Jalan Ciwastra No. 383;Surabaya;Consumer;E1032;High;Alto Perma 3000 Stacking Storage Drawers;Office Supplies;Small Box;Regular Air;43203;106950;314700;207750;47;14790900;0.01;147909;14642991;5026650;9616341</t>
  </si>
  <si>
    <t>5730-1;43201;2018;Daliono Yolanda;Jalan Jend. A. Yani No. 48;Surabaya;Corporate;E1036;Not Specified;Desktop 3-Pocket Hot File;Office Supplies;Small Box;Regular Air;43201;332700;811500;478800;5;4057500;0.04;162300;3895200;1663500;2231700</t>
  </si>
  <si>
    <t>5731-1;43203;2018;Prayitna Pangestu;Gang Ciwastra No. 43;Surabaya;Small Business;E1040;Not Specified;Artisan Round Ring Poly Binders;Office Supplies;Small Box;Regular Air;43204;27300;42600;15300;27;1150200;0.03;34506;1115694;737100;378594</t>
  </si>
  <si>
    <t>5732-1;43205;2018;Jati Laksmiwati;Gg. Monginsidi No. 3;Jakarta;Small Business;E1029;Not Specified;Apex Design Stainless Steel Bent Scissors;Office Supplies;Small Pack;Regular Air;43207;43050;102600;59550;35;3591000;0.01;35910;3555090;1506750;2048340</t>
  </si>
  <si>
    <t>5734-1;43206;2018;Julia Situmorang;Gang Asia Afrika No. 96;Surabaya;Corporate;E1036;Low;600 Series Non-Flip;Technology;Small Box;Regular Air;43208;296700;689850;393150;50;34492500;0;0;34492500;14835000;19657500</t>
  </si>
  <si>
    <t>5736-1;43206;2018;Opung Saptono;Jl. Medokan Ayu No. 7;Surabaya;Home Office;E1038;Medium;Col-Erase Pencils with Erasers;Office Supplies;Wrap Bag;Regular Air;43208;40200;91200;51000;30;2736000;0.04;109440;2626560;1206000;1420560</t>
  </si>
  <si>
    <t>5737-1;43211;2018;Laras Lazuardi;Gg. Wonoayu No. 96;Jakarta;Corporate;E1028;Medium;Artisan Printable Repositionable Plastic Tabs;Office Supplies;Small Box;Regular Air;43213;79950;129000;49050;48;6192000;0.02;123840;6068160;3837600;2230560</t>
  </si>
  <si>
    <t>5738-1;43211;2018;Ikin Januar;Jl. Gardujati No. 82;Surabaya;Consumer;E1037;Not Specified;Beekin 6 Outlet Metallic Surge Strip;Office Supplies;Small Box;Express Air;43213;66900;163350;96450;37;6043950;0;0;6043950;2475300;3568650</t>
  </si>
  <si>
    <t>5740-1;43213;2018;Caket Rahimah;Gg. Otto Iskandardinata No. 6;Jakarta;Consumer;E1028;High;Assorted Color Push Pins;Office Supplies;Wrap Bag;Regular Air;43215;13050;27150;14100;9;244350;0.09;21991.5;222358.5;117450;104908.5</t>
  </si>
  <si>
    <t>5741-1;43214;2018;Kania Tampubolon;Gg. Jakarta No. 646;Jakarta;Home Office;E1029;Medium;Artisan Flip-Chart Easel Binder, Black;Office Supplies;Small Box;Regular Air;43216;208200;335700;127500;50;16785000;0.07;1174950;15610050;10410000;5200050</t>
  </si>
  <si>
    <t>5742-1;43214;2018;Gamani Laksmiwati;Jl. Antapani Lama No. 705;Jakarta;Consumer;E1028;Low;Steady Liquid Accent Tank-Style Highlighters;Office Supplies;Wrap Bag;Regular Air;43214;19650;42600;22950;21;894600;0;0;894600;412650;481950</t>
  </si>
  <si>
    <t>5743-1;43215;2018;Farhunnisa Yulianti;Jl. K.H. Wahid Hasyim No. 4;Jakarta;Corporate;E1028;Not Specified;Laser DVD-RAM discs;Technology;Small Pack;Regular Air;43216;302700;531150;228450;1;531150;0;0;531150;302700;228450</t>
  </si>
  <si>
    <t>5745-1;43215;2018;Iriana Firmansyah;Jalan Ciumbuleuit No. 76;Surabaya;Home Office;E1039;Not Specified;Steady EarthWrite Recycled Pencils, Medium Soft, #2;Office Supplies;Wrap Bag;Regular Air;43217;13500;31500;18000;23;724500;0.06;43470;681030;310500;370530</t>
  </si>
  <si>
    <t>5747-1;43216;2018;Kajen Zulkarnain;Gang Cikapayang No. 055;Surabaya;Corporate;E1040;Not Specified;Smiths Standard Envelopes;Office Supplies;Small Box;Regular Air;43218;52800;85200;32400;18;1533600;0.06;92016;1441584;950400;491184</t>
  </si>
  <si>
    <t>5749-1;43216;2018;Kasiran Firgantoro;Jalan Gardujati No. 513;Surabaya;Consumer;E1036;Critical;Wirebound Voice Message Log Book;Office Supplies;Wrap Bag;Regular Air;43217;43500;71400;27900;42;2998800;0.07;209916;2788884;1827000;961884</t>
  </si>
  <si>
    <t>5750-1;43217;2018;Ganep Uwais;Gg. Stasiun Wonokromo No. 0;Jakarta;Consumer;E1028;High;Apex Design Stainless Steel Bent Scissors;Office Supplies;Small Pack;Regular Air;43218;43050;102600;59550;26;2667600;0.08;213408;2454192;1119300;1334892</t>
  </si>
  <si>
    <t>5752-1;43217;2018;Kania Tampubolon;Gg. Jakarta No. 646;Jakarta;Home Office;E1029;Not Specified;Steady EarthWrite Recycled Pencils, Medium Soft, #2;Office Supplies;Wrap Bag;Regular Air;43219;13500;31500;18000;34;1071000;0.02;21420;1049580;459000;590580</t>
  </si>
  <si>
    <t>5754-1;43218;2018;Michelle Oktaviani;Jl. Jend. Sudirman No. 0;Surabaya;Corporate;E1030;Critical;Artisan Flip-Chart Easel Binder, Black;Office Supplies;Small Box;Regular Air;43219;208200;335700;127500;39;13092300;0.07;916461;12175839;8119800;4056039</t>
  </si>
  <si>
    <t>5755-1;43219;2018;Gamani Mulyani;Gg. Monginsidi No. 3;Jakarta;Corporate;E1029;Critical;Artisan 474 Labels;Office Supplies;Small Box;Regular Air;43221;27600;43200;15600;27;1166400;0.06;69984;1096416;745200;351216</t>
  </si>
  <si>
    <t>5757-1;43220;2018;Bakiono Wahyuni;Jl. Rumah Sakit No. 738;Jakarta;Corporate;E1028;High;Emerson Stylus 1520 Color Inkjet Printer;Technology;Jumbo Drum;Delivery Truck;43221;4734150;7514550;2780400;37;278038350;0;0;278038350;175163550;102874800</t>
  </si>
  <si>
    <t>5760-1;43221;2018;Karna Pertiwi;Gg. Surapati No. 50;Surabaya;Home Office;E1033;Medium;Multimedia Mailers;Office Supplies;Small Box;Express Air;43223;1490850;2443950;953100;48;117309600;0.04;4692384;112617216;71560800;41056416</t>
  </si>
  <si>
    <t>5762-1;43224;2018;Najib Pratama;Gang Cikapayang No. 055;Surabaya;Consumer;E1040;Not Specified;Artisan Hi-Liter EverBold Pen Style Fluorescent Highlighters, 4/Pack;Office Supplies;Wrap Bag;Regular Air;43225;67200;122100;54900;23;2808300;0.07;196581;2611719;1545600;1066119</t>
  </si>
  <si>
    <t>5762-2;43224;2018;Najib Pratama;Gang Cikapayang No. 055;Surabaya;Consumer;E1040;Not Specified;Smiths General Use 3-Ring Binders;Office Supplies;Small Box;Regular Air;43225;17700;28200;10500;33;930600;0.05;46530;884070;584100;299970</t>
  </si>
  <si>
    <t>5766-1;43225;2018;Yuni Nugroho;Gang Otto Iskandardinata No. 167;Surabaya;Small Business;E1037;High;Colored Envelopes;Office Supplies;Small Box;Regular Air;43227;33750;55350;21600;13;719550;0.05;35977.5;683572.5;438750;244822.5</t>
  </si>
  <si>
    <t>5768-1;43226;2018;Dwi Suartini;Gg. Tubagus Ismail No. 864;Bandung;Corporate;E1032;Critical;1726 Digital Answering Machine;Technology;Medium Box;Regular Air;43227;132300;314850;182550;3;944550;0.01;9445.5;935104.5;396900;538204.5</t>
  </si>
  <si>
    <t>5768-2;43226;2018;Dwi Suartini;Gg. Tubagus Ismail No. 864;Bandung;Corporate;E1032;Critical;Artisan Flip-Chart Easel Binder, Black;Office Supplies;Small Box;Express Air;43226;208200;335700;127500;42;14099400;0.07;986958;13112442;8744400;4368042</t>
  </si>
  <si>
    <t>5768-2;43226;2018;Dwi Suartini;Gg. Tubagus Ismail No. 864;Bandung;Corporate;E1032;Critical;Beekin 105-Key Black Keyboard;Technology;Small Box;Regular Air;43228;95850;299700;203850;45;13486500;0.06;809190;12677310;4313250;8364060</t>
  </si>
  <si>
    <t>5773-1;43227;2018;Siska Halim;Jl. HOS. Cokroaminoto No. 1;Surabaya;Consumer;E1039;Not Specified;Message Book, One Form per Page;Office Supplies;Wrap Bag;Regular Air;43229;36150;55650;19500;14;779100;0.09;70119;708981;506100;202881</t>
  </si>
  <si>
    <t>5775-1;43230;2018;Bajragin Saputra;Jalan Ciwastra No. 383;Surabaya;Consumer;E1032;Not Specified;OIC Thumb-Tacks;Office Supplies;Wrap Bag;Regular Air;43232;10650;17100;6450;42;718200;0.06;43092;675108;447300;227808</t>
  </si>
  <si>
    <t>5777-1;43232;2018;Kairav Winarno;Gg. Suniaraja No. 21;Surabaya;Small Business;E1031;Medium;Artisan 487 Labels;Office Supplies;Small Box;Regular Air;43233;34350;55350;21000;4;221400;0.01;2214;219186;137400;81786</t>
  </si>
  <si>
    <t>5778-1;43234;2018;Ani Anggraini;Jalan Kapten Muslihat No. 168;Surabaya;Corporate;E1031;Not Specified;Adesso Programmable 142-Key Keyboard;Technology;Small Box;Regular Air;43235;480300;2287200;1806900;21;48031200;0.03;1440936;46590264;10086300;36503964</t>
  </si>
  <si>
    <t>5779-1;43235;2018;Tugiman Santoso;Gg. Cihampelas No. 423;Surabaya;Corporate;E1030;High;Cando PC940 Copier;Technology;Jumbo Drum;Delivery Truck;43237;4184850;6749850;2565000;25;168746250;0.01;1687462.5;167058787.5;104621250;62437537.5</t>
  </si>
  <si>
    <t>5781-1;43236;2018;Bakidin Firmansyah;Jl. Jend. Sudirman No. 0;Surabaya;Home Office;E1030;High;3Max Polarizing Task Lamp with Clamp Arm, Light Gray;Furniture;Large Box;Regular Air;43238;842400;2054700;1212300;2;4109400;0.08;328752;3780648;1684800;2095848</t>
  </si>
  <si>
    <t>5782-1;43236;2018;Siska Maryadi;Gg. BKR No. 882;Bandung;Consumer;E1032;Critical;Binding Machine Supplies;Office Supplies;Small Box;Regular Air;43238;275700;437550;161850;43;18814650;0.05;940732.5;17873917.5;11855100;6018817.5</t>
  </si>
  <si>
    <t>5784-1;43238;2018;Rendy Andriani;Gang Monginsidi No. 432;Surabaya;Small Business;E1035;High;1726 Digital Answering Machine;Technology;Medium Box;Regular Air;43241;132300;314850;182550;23;7241550;0.1;724155;6517395;3042900;3474495</t>
  </si>
  <si>
    <t>5786-1;43238;2018;Olga Gunawan;Gg. Moch. Toha No. 0;Surabaya;Home Office;E1035;Medium;Artisan Hi-Liter Fluorescent Desk Style Markers;Office Supplies;Wrap Bag;Express Air;43238;26400;50700;24300;5;253500;0.08;20280;233220;132000;101220</t>
  </si>
  <si>
    <t>5787-1;43238;2018;Purwa Nasyidah;Jalan Raya Ujungberung No. 5;Surabaya;Corporate;E1037;Low;Smiths SlimLine Pencil Sharpener;Office Supplies;Small Pack;Regular Air;43265;71850;179550;107700;17;3052350;0.03;91570.5;2960779.5;1221450;1739329.5</t>
  </si>
  <si>
    <t>5788-1;43239;2018;Gara Aryani;Gang R.E Martadinata No. 969;Surabaya;Home Office;E1036;Medium;DrawIt Colored Pencils, 48-Color Set;Office Supplies;Wrap Bag;Regular Air;43241;323400;548250;224850;34;18640500;0.03;559215;18081285;10995600;7085685</t>
  </si>
  <si>
    <t>5790-1;43239;2018;Calista Ardianto;Jalan Kutai No. 503;Surabaya;Small Business;E1039;Critical;Smiths Bulldog Clip;Office Supplies;Wrap Bag;Regular Air;43241;34650;56700;22050;34;1927800;0.03;57834;1869966;1178100;691866</t>
  </si>
  <si>
    <t>5791-1;43242;2018;Nasim Purwanti;Jl. Cihampelas No. 4;Surabaya;Small Business;E1038;Medium;TechSavi Cordless Elite Duo;Technology;Small Box;Regular Air;43253;908850;1514700;605850;13;19691100;0.04;787644;18903456;11815050;7088406</t>
  </si>
  <si>
    <t>5793-1;43243;2018;Gambira Suryono;Jl. Antapani Lama No. 705;Jakarta;Small Business;E1028;Medium;Multimedia Mailers;Office Supplies;Small Box;Regular Air;43245;1490850;2443950;953100;39;95314050;0.03;2859421.5;92454628.5;58143150;34311478.5</t>
  </si>
  <si>
    <t>5795-1;43244;2018;Arta Rahmawati;Jalan Lembong No. 9;Surabaya;Consumer;E1032;Low;Alto Memo Cubes;Office Supplies;Wrap Bag;Express Air;43251;49800;77700;27900;11;854700;0.06;51282;803418;547800;255618</t>
  </si>
  <si>
    <t>5797-1;43247;2018;Nyana Suryatmi;Gg. Pacuan Kuda No. 49;Surabaya;Corporate;E1037;Low;Apex Straight Scissors;Office Supplies;Small Pack;Regular Air;43247;77850;194700;116850;50;9735000;0.08;778800;8956200;3892500;5063700</t>
  </si>
  <si>
    <t>5799-1;43247;2018;Bagus Astuti;Jalan Lembong No. 9;Surabaya;Home Office;E1032;Not Specified;UGen Ultra Professional Cordless Optical Suite;Technology;Small Box;Regular Air;43248;2347500;4514550;2167050;41;185096550;0.1;18509655;166586895;96247500;70339395</t>
  </si>
  <si>
    <t>5800-1;43249;2018;Cawisono Mardhiyah;Gang Ahmad Yani No. 6;Surabaya;Consumer;E1038;Medium;Alto Parchment Paper, Assorted Colors;Office Supplies;Small Box;Express Air;43250;68850;109200;40350;5;546000;0.05;27300;518700;344250;174450</t>
  </si>
  <si>
    <t>5801-1;43250;2018;Bahuwarna Winarsih;Jl. Pasir Koja No. 08;Bandung;Home Office;E1041;Medium;Artisan Reinforcements for Hole-Punch Pages;Office Supplies;Small Box;Regular Air;43251;17850;29700;11850;3;89100;0.05;4455;84645;53550;31095</t>
  </si>
  <si>
    <t>5802-1;43252;2018;Eluh Usamah;Jalan Ciumbuleuit No. 76;Surabaya;Corporate;E1039;Medium;Smiths SlimLine Pencil Sharpener;Office Supplies;Small Pack;Regular Air;43254;71850;179550;107700;30;5386500;0.08;430920;4955580;2155500;2800080</t>
  </si>
  <si>
    <t>5803-1;43253;2018;Jayeng Wastuti;Jalan Kutai No. 503;Surabaya;Corporate;E1039;High;Artisan Durable Binders;Office Supplies;Small Box;Regular Air;43255;27600;43200;15600;22;950400;0.1;95040;855360;607200;248160</t>
  </si>
  <si>
    <t>5804-1;43253;2018;Bakiadi Hassanah;Jalan Gedebage Selatan No. 048;Jakarta;Home Office;E1029;High;Artisan Durable Poly Binders;Office Supplies;Small Box;Regular Air;43256;50550;82950;32400;12;995400;0.06;59724;935676;606600;329076</t>
  </si>
  <si>
    <t>5804-2;43253;2018;Bakiadi Hassanah;Jalan Gedebage Selatan No. 048;Jakarta;Home Office;E1029;High;Artisan Hi-Liter Pen Style Six-Color Fluorescent Set;Office Supplies;Wrap Bag;Regular Air;43254;32400;57750;25350;12;693000;0.1;69300;623700;388800;234900</t>
  </si>
  <si>
    <t>5805-1;43258;2018;Juli Waluyo;Gg. Stasiun Wonokromo No. 324;Surabaya;Home Office;E1034;Critical;Security-Tint Envelopes;Office Supplies;Small Box;Regular Air;43261;73350;114600;41250;32;3667200;0.06;220032;3447168;2347200;1099968</t>
  </si>
  <si>
    <t>5806-1;43259;2018;Olga Usamah;Jalan S. Parman No. 88;Bandung;Corporate;E1036;Medium;Assorted Color Push Pins;Office Supplies;Wrap Bag;Regular Air;43260;13050;27150;14100;41;1113150;0.03;33394.5;1079755.5;535050;544705.5</t>
  </si>
  <si>
    <t>5807-1;43259;2018;Lembah Rajasa;Jalan Raya Setiabudhi No. 595;Jakarta;Small Business;E1029;Critical;Artisan 487 Labels;Office Supplies;Small Box;Regular Air;43259;34350;55350;21000;12;664200;0.02;13284;650916;412200;238716</t>
  </si>
  <si>
    <t>5809-1;43262;2018;Nilam Dabukke;Gg. Dr. Djunjunan No. 33;Surabaya;Consumer;E1032;High;Artisan 474 Labels;Office Supplies;Small Box;Express Air;43263;27600;43200;15600;9;388800;0;0;388800;248400;140400</t>
  </si>
  <si>
    <t>5811-1;43264;2018;Mahmud Tarihoran;Gang H.J Maemunah No. 6;Surabaya;Consumer;E1038;Low;TechSavi Access Keyboard;Technology;Small Box;Regular Air;43264;151050;239700;88650;26;6232200;0.01;62322;6169878;3927300;2242578</t>
  </si>
  <si>
    <t>5813-1;43265;2018;Rahmat Handayani;Gang Asia Afrika No. 72;Surabaya;Corporate;E1037;Medium;Artisan Hole Reinforcements;Office Supplies;Small Box;Express Air;43266;59850;93450;33600;4;373800;0.1;37380;336420;239400;97020</t>
  </si>
  <si>
    <t>5814-1;43265;2018;Najwa Usamah;Gg. Joyoboyo No. 8;Jakarta;Consumer;E1028;Critical;Steady Colorific Colored Pencils, 12/Box;Office Supplies;Wrap Bag;Regular Air;43267;19500;43200;23700;43;1857600;0.1;185760;1671840;838500;833340</t>
  </si>
  <si>
    <t>5815-1;43266;2018;Danuja Prayoga;Gg. Pacuan Kuda No. 49;Surabaya;Home Office;E1037;High;Lumi Crayons;Office Supplies;Wrap Bag;Regular Air;43267;78300;147750;69450;41;6057750;0.05;302887.5;5754862.5;3210300;2544562.5</t>
  </si>
  <si>
    <t>5816-1;43267;2018;Warsita Nurdiyanti;Gang Medokan Ayu No. 764;Surabaya;Corporate;E1038;High;Artisan Hi-Liter Pen Style Six-Color Fluorescent Set;Office Supplies;Wrap Bag;Regular Air;43269;32400;57750;25350;4;231000;0.09;20790;210210;129600;80610</t>
  </si>
  <si>
    <t>5818-1;43269;2018;Luwar Yuniar;Jalan R.E Martadinata No. 6;Jakarta;Small Business;E1029;High;Artisan Printable Repositionable Plastic Tabs;Office Supplies;Small Box;Regular Air;43270;79950;129000;49050;2;258000;0.05;12900;245100;159900;85200</t>
  </si>
  <si>
    <t>5819-1;43274;2018;Paiman Uwais;Gang Gedebage Selatan No. 1;Surabaya;Small Business;E1036;High;Steady Major Accent Highlighters;Office Supplies;Wrap Bag;Regular Air;43275;56250;106200;49950;12;1274400;0.1;127440;1146960;675000;471960</t>
  </si>
  <si>
    <t>5821-1;43275;2018;Mahdi Rajata;Jl. Pasir Koja No. 059;Surabaya;Home Office;E1032;Critical;Artisan 481 Labels;Office Supplies;Small Box;Regular Air;43276;29100;46200;17100;4;184800;0.03;5544;179256;116400;62856</t>
  </si>
  <si>
    <t>5822-1;43278;2018;Nasim Purwanti;Jl. Cihampelas No. 4;Surabaya;Consumer;E1038;High;Self-Adhesive Ring Binder Labels;Office Supplies;Small Box;Regular Air;43280;32700;52800;20100;49;2587200;0.08;206976;2380224;1602300;777924</t>
  </si>
  <si>
    <t>5824-1;43279;2018;Nilam Latupono;Jalan Jamika No. 4;Surabaya;Home Office;E1033;Not Specified;Emerson Stylus 1520 Color Inkjet Printer;Technology;Jumbo Drum;Delivery Truck;43280;4734150;7514550;2780400;3;22543650;0.06;1352619;21191031;14202450;6988581</t>
  </si>
  <si>
    <t>5826-1;43279;2018;Yoga Damanik;Jalan R.E Martadinata No. 6;Jakarta;Small Business;E1029;High;Multi-Use Personal File Cart and Caster Set, Three Stacking Bins;Office Supplies;Small Box;Regular Air;43279;224250;521400;297150;43;22420200;0;0;22420200;9642750;12777450</t>
  </si>
  <si>
    <t>5829-1;43280;2018;Lukita Lestari;Jalan R.E Martadinata No. 6;Jakarta;Consumer;E1029;Medium;Xit Blank Computer Paper;Office Supplies;Small Box;Regular Air;43280;185850;299700;113850;32;9590400;0.05;479520;9110880;5947200;3163680</t>
  </si>
  <si>
    <t>5831-1;43281;2018;Cakrajiya Sihombing;Gang Otto Iskandardinata No. 167;Surabaya;Corporate;E1037;Critical;Apex Design Stainless Steel Bent Scissors;Office Supplies;Small Pack;Regular Air;43284;43050;102600;59550;35;3591000;0.02;71820;3519180;1506750;2012430</t>
  </si>
  <si>
    <t>5832-1;43283;2018;Putu Suwarno;Jalan R.E Martadinata No. 6;Jakarta;Small Business;E1029;Critical;Alto Keyboard-In-A-Box;Technology;Small Box;Express Air;43284;96000;436500;340500;50;21825000;0.09;1964250;19860750;4800000;15060750</t>
  </si>
  <si>
    <t>5833-1;43284;2018;Cengkal Prastuti;Gang Setiabudhi No. 1;Bandung;Small Business;E1036;Low;Aluminum Document Frame;Furniture;Small Pack;Regular Air;43291;82500;183300;100800;5;916500;0.04;36660;879840;412500;467340</t>
  </si>
  <si>
    <t>5834-1;43284;2018;Ajiman Mandasari;Jl. Rumah Sakit No. 738;Jakarta;Small Business;E1028;Critical;Steady Major Accent Highlighters;Office Supplies;Wrap Bag;Regular Air;43285;56250;106200;49950;31;3292200;0.01;32922;3259278;1743750;1515528</t>
  </si>
  <si>
    <t>5835-1;43285;2018;Hilda Sihotang;Jl. S. Parman No. 38;Surabaya;Home Office;E1033;High;Alto Parchment Paper, Assorted Colors;Office Supplies;Small Box;Express Air;43286;68850;109200;40350;40;4368000;0.04;174720;4193280;2754000;1439280</t>
  </si>
  <si>
    <t>5837-1;43287;2018;Kezia Astuti;Jl. Rumah Sakit No. 65;Surabaya;Corporate;E1030;Medium;Artisan Durable Poly Binders;Office Supplies;Small Box;Regular Air;43289;50550;82950;32400;23;1907850;0.1;190785;1717065;1162650;554415</t>
  </si>
  <si>
    <t>5838-1;43287;2018;Ilyas Najmudin;Gg. Otto Iskandardinata No. 6;Jakarta;Corporate;E1028;Critical;Smiths Standard Envelopes;Office Supplies;Small Box;Regular Air;43288;52800;85200;32400;8;681600;0.02;13632;667968;422400;245568</t>
  </si>
  <si>
    <t>5840-1;43288;2018;Darmaji Rajasa;Jl. Rumah Sakit No. 738;Jakarta;Home Office;E1028;Not Specified;1726 Digital Answering Machine;Technology;Medium Box;Regular Air;43290;132300;314850;182550;45;14168250;0.03;425047.5;13743202.5;5953500;7789702.5</t>
  </si>
  <si>
    <t>5841-1;43288;2018;Cakrajiya Sihombing;Gang Otto Iskandardinata No. 167;Surabaya;Corporate;E1037;Not Specified;Pizazz Drawing Pencil Set;Office Supplies;Wrap Bag;Express Air;43290;22950;41700;18750;34;1417800;0;0;1417800;780300;637500</t>
  </si>
  <si>
    <t>5842-1;43293;2018;Asirwanda Rahimah;Gg. M.H Thamrin No. 784;Jakarta;Small Business;E1029;Medium;UGen Ultra Cordless Optical Suite;Technology;Small Box;Regular Air;43295;817800;1514550;696750;13;19689150;0.06;1181349;18507801;10631400;7876401</t>
  </si>
  <si>
    <t>5843-1;43298;2018;Najwa Najmudin;Gang Kebonjati No. 827;Bandung;Home Office;E1033;Medium;Cando S750 Color Inkjet Printer;Technology;Jumbo Drum;Delivery Truck;43299;1125000;1814550;689550;38;68952900;0.09;6205761;62747139;42750000;19997139</t>
  </si>
  <si>
    <t>5845-1;43298;2018;Rizki Purnawati;Gang Monginsidi No. 138;Jakarta;Small Business;E1029;High;Unpadded Memo Slips;Office Supplies;Wrap Bag;Regular Air;43299;38850;59700;20850;2;119400;0.04;4776;114624;77700;36924</t>
  </si>
  <si>
    <t>5847-1;43302;2018;Hendri Fujiati;Jl. Raya Ujungberung No. 86;Bandung;Home Office;E1041;Critical;Artisan Durable Poly Binders;Office Supplies;Small Box;Regular Air;43303;50550;82950;32400;9;746550;0.09;67189.5;679360.5;454950;224410.5</t>
  </si>
  <si>
    <t>5848-1;43302;2018;Danuja Rajasa;Jl. Pasir Koja No. 64;Surabaya;Small Business;E1032;Not Specified;Wirebound Message Book, 4 per Page;Office Supplies;Wrap Bag;Regular Air;43303;52200;81450;29250;13;1058850;0.02;21177;1037673;678600;359073</t>
  </si>
  <si>
    <t>5850-1;43304;2018;Hafshah Utami;Jl. HOS. Cokroaminoto No. 1;Surabaya;Consumer;E1039;High;Alto Six-Outlet Power Strip, 4 Cord Length;Office Supplies;Small Box;Regular Air;43307;52950;129300;76350;50;6465000;0.07;452550;6012450;2647500;3364950</t>
  </si>
  <si>
    <t>5852-1;43304;2018;Anggabaya Palastri;Gang Cikapayang No. 055;Surabaya;Corporate;E1040;Critical;Pizazz Drawing Pencil Set;Office Supplies;Wrap Bag;Regular Air;43305;22950;41700;18750;19;792300;0.06;47538;744762;436050;308712</t>
  </si>
  <si>
    <t>5854-1;43305;2018;Limar Laksmiwati;Gang Gedebage Selatan No. 1;Bandung;Small Business;E1039;Medium;TechSavi Access Keyboard;Technology;Small Box;Regular Air;43306;151050;239700;88650;40;9588000;0.01;95880;9492120;6042000;3450120</t>
  </si>
  <si>
    <t>5856-1;43307;2018;Marwata Fujiati;Gang Dipatiukur No. 24;Surabaya;Corporate;E1034;High;Artisan Hi-Liter Pen Style Six-Color Fluorescent Set;Office Supplies;Wrap Bag;Regular Air;43308;32400;57750;25350;42;2425500;0.01;24255;2401245;1360800;1040445</t>
  </si>
  <si>
    <t>5857-1;43312;2018;Bakiono Wahyuni;Jl. Rumah Sakit No. 738;Jakarta;Corporate;E1028;Medium;Artisan Durable Poly Binders;Office Supplies;Small Box;Regular Air;43313;50550;82950;32400;30;2488500;0.01;24885;2463615;1516500;947115</t>
  </si>
  <si>
    <t>5859-1;43312;2018;Galuh Zulaika;Jalan Otto Iskandardinata No. 1;Jakarta;Corporate;E1029;Medium;Artisan Durable Poly Binders;Office Supplies;Small Box;Regular Air;43313;50550;82950;32400;27;2239650;0.04;89586;2150064;1364850;785214</t>
  </si>
  <si>
    <t>5861-1;43312;2018;Jayadi Safitri;Gg. Setiabudhi No. 32;Surabaya;Small Business;E1040;Medium;Binder Posts;Office Supplies;Small Box;Regular Air;43312;52500;86100;33600;23;1980300;0.06;118818;1861482;1207500;653982</t>
  </si>
  <si>
    <t>5863-1;43313;2018;Cengkal Prastuti;Gang Setiabudhi No. 1;Bandung;Corporate;E1036;Not Specified;Beekin 105-Key Black Keyboard;Technology;Small Box;Express Air;43313;95850;299700;203850;6;1798200;0.08;143856;1654344;575100;1079244</t>
  </si>
  <si>
    <t>5865-1;43314;2018;Ratna Sitorus;Gang Sadang Serang No. 74;Surabaya;Corporate;E1039;High;Artisan Hi-Liter Smear-Safe Highlighters;Office Supplies;Wrap Bag;Express Air;43316;44700;87600;42900;12;1051200;0.02;21024;1030176;536400;493776</t>
  </si>
  <si>
    <t>5867-1;43317;2018;Yuni Wastuti;Jl. S. Parman No. 91;Surabaya;Small Business;E1034;High;HFX LaserJet 3310 Copier;Technology;Large Box;Regular Air;43317;5669850;8999850;3330000;50;449992500;0.09;40499325;409493175;283492500;126000675</t>
  </si>
  <si>
    <t>5868-1;43318;2018;Wani Astuti;Gg. Siliwangi No. 82;Surabaya;Corporate;E1036;Low;Artisan Hi-Liter Fluorescent Desk Style Markers;Office Supplies;Wrap Bag;Regular Air;43318;26400;50700;24300;31;1571700;0.04;62868;1508832;818400;690432</t>
  </si>
  <si>
    <t>5869-1;43319;2018;Galar Nasyidah;Gg. Monginsidi No. 3;Jakarta;Small Business;E1029;Critical;Bagged Rubber Bands;Office Supplies;Wrap Bag;Regular Air;43320;3600;18900;15300;35;661500;0.1;66150;595350;126000;469350</t>
  </si>
  <si>
    <t>5869-2;43319;2018;Galar Nasyidah;Gg. Monginsidi No. 3;Jakarta;Small Business;E1029;Critical;DrawIt Pizazz Watercolor Pencils, 10-Color Set with Brush;Office Supplies;Wrap Bag;Regular Air;43321;35850;63900;28050;8;511200;0.1;51120;460080;286800;173280</t>
  </si>
  <si>
    <t>5870-1;43319;2018;Lembah Saragih;Gg. Monginsidi No. 3;Jakarta;Small Business;E1029;Critical;Cando PC940 Copier;Technology;Large Box;Regular Air;43321;3240000;6749850;3509850;2;13499700;0.08;1079976;12419724;6480000;5939724</t>
  </si>
  <si>
    <t>5871-1;43320;2018;Daliman Pranowo;Gg. Merdeka No. 97;Bandung;Corporate;E1039;Critical;1726 Digital Answering Machine;Technology;Medium Box;Regular Air;43320;132300;314850;182550;19;5982150;0.01;59821.5;5922328.5;2513700;3408628.5</t>
  </si>
  <si>
    <t>5872-1;43320;2018;Dacin Setiawan;Jl. K.H. Wahid Hasyim No. 4;Jakarta;Home Office;E1028;Critical;Artisan Flip-Chart Easel Binder, Black;Office Supplies;Small Box;Regular Air;43322;208200;335700;127500;6;2014200;0;0;2014200;1249200;765000</t>
  </si>
  <si>
    <t>5873-1;43322;2018;Balijan Setiawan;Gg. M.H Thamrin No. 784;Jakarta;Home Office;E1029;Low;Artisan Hanging File Binders;Office Supplies;Small Box;Express Air;43324;54750;89700;34950;50;4485000;0.09;403650;4081350;2737500;1343850</t>
  </si>
  <si>
    <t>5875-1;43322;2018;Amelia Kuswoyo;Gg. Jakarta No. 646;Jakarta;Corporate;E1029;Not Specified;Emerson Stylus 1520 Color Inkjet Printer;Technology;Jumbo Drum;Delivery Truck;43325;4734150;7514550;2780400;44;330640200;0.09;29757618;300882582;208302600;92579982</t>
  </si>
  <si>
    <t>5877-1;43323;2018;Satya Nurdiyanti;Jalan S. Parman No. 88;Bandung;Corporate;E1036;Low;Artisan 474 Labels;Office Supplies;Small Box;Regular Air;43328;27600;43200;15600;29;1252800;0.03;37584;1215216;800400;414816</t>
  </si>
  <si>
    <t>5879-1;43324;2018;Kuncara Hasanah;Jl. Rumah Sakit No. 738;Jakarta;Consumer;E1028;High;Artisan Poly Binder Pockets;Office Supplies;Small Box;Regular Air;43326;33900;53700;19800;7;375900;0.09;33831;342069;237300;104769</t>
  </si>
  <si>
    <t>5881-1;43325;2018;Febi Pangestu;Gang Sentot Alibasa No. 38;Surabaya;Small Business;E1033;Not Specified;Smiths File Caddy;Office Supplies;Small Box;Regular Air;43326;60450;140700;80250;31;4361700;0.08;348936;4012764;1873950;2138814</t>
  </si>
  <si>
    <t>5882-1;43326;2018;Bakda Firmansyah;Gg. Rumah Sakit No. 617;Surabaya;Home Office;E1038;Critical;Apex Elite Stainless Steel Scissors;Office Supplies;Small Pack;Regular Air;43327;51300;125100;73800;21;2627100;0.03;78813;2548287;1077300;1470987</t>
  </si>
  <si>
    <t>5884-1;43327;2018;Usman Prabowo;Jl. K.H. Wahid Hasyim No. 4;Jakarta;Corporate;E1029;Critical;TechSavi Access Keyboard;Technology;Small Box;Regular Air;43329;151050;239700;88650;26;6232200;0.03;186966;6045234;3927300;2117934</t>
  </si>
  <si>
    <t>5885-1;43328;2018;Mursita Yuniar;Jalan Gardujati No. 6;Surabaya;Corporate;E1034;High;24 Capacity Maxi Data Binder Racks, Pearl;Office Supplies;Small Box;Regular Air;43329;1263300;3158250;1894950;18;56848500;0.05;2842425;54006075;22739400;31266675</t>
  </si>
  <si>
    <t>5886-1;43330;2018;Liman Siregar;Jalan R.E Martadinata No. 6;Jakarta;Home Office;E1029;Low;Artisan Flip-Chart Easel Binder, Black;Office Supplies;Small Box;Regular Air;43332;208200;335700;127500;45;15106500;0.05;755325;14351175;9369000;4982175</t>
  </si>
  <si>
    <t>5887-1;43334;2018;Daliman Pranowo;Gg. Merdeka No. 97;Bandung;Corporate;E1039;Not Specified;UGen Ultra Cordless Optical Suite;Technology;Small Box;Regular Air;43335;817800;1514550;696750;15;22718250;0.1;2271825;20446425;12267000;8179425</t>
  </si>
  <si>
    <t>5888-1;43335;2018;Prayogo Rajata;Gg. Jamika No. 6;Surabaya;Corporate;E1036;Medium;Apex Box Cutter Scissors;Office Supplies;Small Pack;Regular Air;43337;62850;153450;90600;46;7058700;0.05;352935;6705765;2891100;3814665</t>
  </si>
  <si>
    <t>5888-2;43335;2018;Prayogo Rajata;Gg. Jamika No. 6;Surabaya;Corporate;E1036;Medium;Artisan Hanging File Binders;Office Supplies;Small Box;Regular Air;43337;54750;89700;34950;4;358800;0.07;25116;333684;219000;114684</t>
  </si>
  <si>
    <t>5891-1;43336;2018;Rafi Anggriawan;Gg. Stasiun Wonokromo No. 0;Jakarta;Corporate;E1028;High;Adams "While You Were Out" Message Pads;Office Supplies;Wrap Bag;Regular Air;43338;28200;47100;18900;50;2355000;0;0;2355000;1410000;945000</t>
  </si>
  <si>
    <t>5893-1;43338;2018;Kairav Mandasari;Jalan Sukabumi No. 509;Surabaya;Corporate;E1030;Medium;Bagged Rubber Bands;Office Supplies;Wrap Bag;Express Air;43338;3600;18900;15300;35;661500;0.06;39690;621810;126000;495810</t>
  </si>
  <si>
    <t>5894-1;43338;2018;Ozy Pratama;Gg. Surapati No. 471;Surabaya;Home Office;E1038;High;Deluxe Rollaway Locking File with Drawer;Office Supplies;Small Box;Regular Air;43340;2682450;6238200;3555750;11;68620200;0.06;4117212;64502988;29506950;34996038</t>
  </si>
  <si>
    <t>5896-1;43339;2018;Cahyo Widodo;Gang Lembong No. 1;Surabaya;Home Office;E1034;High;Apex Straight Scissors;Office Supplies;Small Pack;Regular Air;43341;77850;194700;116850;23;4478100;0.01;44781;4433319;1790550;2642769</t>
  </si>
  <si>
    <t>5898-1;43341;2018;Maman Wulandari;Jl. Pasir Koja No. 64;Surabaya;Home Office;E1032;Not Specified;Xit Blank Computer Paper;Office Supplies;Small Box;Regular Air;43344;185850;299700;113850;33;9890100;0.09;890109;8999991;6133050;2866941</t>
  </si>
  <si>
    <t>5899-1;43342;2018;Respati Puspita;Gang Pelajar Pejuang No. 95;Bandung;Corporate;E1033;Not Specified;TypeRight Side-Opening Peel &amp; Seel Expanding Envelopes;Office Supplies;Small Box;Regular Air;43344;814350;1357200;542850;11;14929200;0.04;597168;14332032;8957850;5374182</t>
  </si>
  <si>
    <t>5900-1;43342;2018;Putu Suwarno;Jalan R.E Martadinata No. 6;Jakarta;Small Business;E1029;Not Specified;Artisan Reinforcements for Hole-Punch Pages;Office Supplies;Small Box;Regular Air;43342;17850;29700;11850;29;861300;0.09;77517;783783;517650;266133</t>
  </si>
  <si>
    <t>5902-1;43342;2018;Unggul Megantara;Gang Otto Iskandardinata No. 167;Surabaya;Corporate;E1037;Low;Laser DVD-RAM discs;Technology;Small Pack;Regular Air;43349;302700;531150;228450;1;531150;0.1;53115;478035;302700;175335</t>
  </si>
  <si>
    <t>5904-1;43343;2018;Widya Sihotang;Gang R.E Martadinata No. 969;Surabaya;Corporate;E1036;Critical;Artisan Durable Binders;Office Supplies;Small Box;Regular Air;43344;27600;43200;15600;16;691200;0.05;34560;656640;441600;215040</t>
  </si>
  <si>
    <t>5906-1;43344;2018;Asirwanda Rahimah;Gg. M.H Thamrin No. 784;Jakarta;Corporate;E1029;High;Artisan Durable Binders;Office Supplies;Small Box;Regular Air;43347;27600;43200;15600;26;1123200;0.08;89856;1033344;717600;315744</t>
  </si>
  <si>
    <t>5907-1;43344;2018;Sidiq Sirait;Jl. Surapati No. 996;Jakarta;Home Office;E1029;Critical;Laser DVD-RAM discs;Technology;Small Pack;Regular Air;43346;302700;531150;228450;49;26026350;0.02;520527;25505823;14832300;10673523</t>
  </si>
  <si>
    <t>5908-1;43344;2018;Lanjar Tampubolon;Gg. Suniaraja No. 21;Surabaya;Small Business;E1031;Critical;UGen RF Keyboard;Technology;Small Box;Regular Air;43345;1223850;2399850;1176000;19;45597150;0.1;4559715;41037435;23253150;17784285</t>
  </si>
  <si>
    <t>5909-1;43346;2018;Daliman Pranowo;Gg. Merdeka No. 97;Bandung;Corporate;E1039;Critical;Smiths Bulldog Clip;Office Supplies;Wrap Bag;Regular Air;43348;34650;56700;22050;19;1077300;0.03;32319;1044981;658350;386631</t>
  </si>
  <si>
    <t>5911-1;43348;2018;Raina Manullang;Jalan Jend. A. Yani No. 48;Surabaya;Corporate;E1036;Medium;Steady EarthWrite Recycled Pencils, Medium Soft, #2;Office Supplies;Wrap Bag;Regular Air;43349;13500;31500;18000;17;535500;0.09;48195;487305;229500;257805</t>
  </si>
  <si>
    <t>5913-1;43348;2018;Taufik Najmudin;Jalan R.E Martadinata No. 6;Jakarta;Consumer;E1029;Low;Steady Major Accent Highlighters;Office Supplies;Wrap Bag;Regular Air;43352;56250;106200;49950;49;5203800;0;0;5203800;2756250;2447550</t>
  </si>
  <si>
    <t>5914-1;43350;2018;Lintang Prabowo;Jl. Suryakencana No. 75;Jakarta;Corporate;E1028;Critical;12 Colored Short Pencils;Office Supplies;Wrap Bag;Regular Air;43352;16350;39000;22650;8;312000;0.04;12480;299520;130800;168720</t>
  </si>
  <si>
    <t>5916-1;43351;2018;Koko Setiawan;Gang Yos Sudarso No. 13;Surabaya;Small Business;E1039;Not Specified;Beekin 105-Key Black Keyboard;Technology;Small Box;Regular Air;43353;95850;299700;203850;7;2097900;0.09;188811;1909089;670950;1238139</t>
  </si>
  <si>
    <t>5917-1;43352;2018;Elma Agustina;Gg. Waringin No. 112;Surabaya;Corporate;E1034;Not Specified;12 Colored Short Pencils;Office Supplies;Wrap Bag;Express Air;43353;16350;39000;22650;42;1638000;0.05;81900;1556100;686700;869400</t>
  </si>
  <si>
    <t>5919-1;43353;2018;Amelia Kuswoyo;Gg. Jakarta No. 646;Jakarta;Corporate;E1029;High;Artisan 474 Labels;Office Supplies;Small Box;Regular Air;43355;27600;43200;15600;24;1036800;0.07;72576;964224;662400;301824</t>
  </si>
  <si>
    <t>5921-1;43355;2018;Elvin Yuniar;Jl. Rumah Sakit No. 738;Jakarta;Corporate;E1028;Not Specified;1726 Digital Answering Machine;Technology;Medium Box;Express Air;43357;132300;314850;182550;18;5667300;0;0;5667300;2381400;3285900</t>
  </si>
  <si>
    <t>5923-1;43355;2018;Kamidin Saptono;Gang Monginsidi No. 138;Jakarta;Consumer;E1029;Medium;Laser Neon Mac Format Diskettes, 10/Pack;Technology;Small Pack;Regular Air;43356;28050;121800;93750;3;365400;0.03;10962;354438;84150;270288</t>
  </si>
  <si>
    <t>5925-1;43355;2018;Titi Kuswandari;Jalan Pasteur No. 217;Surabaya;Home Office;E1031;Low;Multi-Use Personal File Cart and Caster Set, Three Stacking Bins;Office Supplies;Small Box;Regular Air;43360;224250;521400;297150;43;22420200;0.08;1793616;20626584;9642750;10983834</t>
  </si>
  <si>
    <t>5927-1;43356;2018;Dian Haryanti;Jl. Ciwastra No. 543;Jakarta;Corporate;E1029;Low;Apex Box Cutter Scissors;Office Supplies;Small Pack;Regular Air;43361;62850;153450;90600;35;5370750;0.01;53707.5;5317042.5;2199750;3117292.5</t>
  </si>
  <si>
    <t>5928-1;43363;2018;Harsaya Salahudin;Gg. Dipenogoro No. 947;Surabaya;Consumer;E1034;Critical;300 Series Non-Flip;Technology;Small Box;Regular Air;43365;936000;2339850;1403850;21;49136850;0.08;3930948;45205902;19656000;25549902</t>
  </si>
  <si>
    <t>5930-1;43363;2018;Koko Setiawan;Gang Yos Sudarso No. 13;Surabaya;Home Office;E1039;Not Specified;HFX LaserJet 3310 Copier;Technology;Large Box;Regular Air;43364;5669850;8999850;3330000;41;368993850;0.09;33209446.5;335784403.5;232463850;103320553.5</t>
  </si>
  <si>
    <t>5931-1;43365;2018;Agus Winarsih;Gg. Setiabudhi No. 32;Surabaya;Corporate;E1040;Critical;Multimedia Mailers;Office Supplies;Small Box;Regular Air;43367;1490850;2443950;953100;36;87982200;0.09;7918398;80063802;53670600;26393202</t>
  </si>
  <si>
    <t>5932-1;43365;2018;Hasan Megantara;Jalan Gedebage Selatan No. 048;Jakarta;Corporate;E1029;Low;Smiths Standard Envelopes;Office Supplies;Small Box;Regular Air;43369;52800;85200;32400;8;681600;0.05;34080;647520;422400;225120</t>
  </si>
  <si>
    <t>5933-1;43366;2018;Emil Mayasari;Gang Lembong No. 1;Surabaya;Consumer;E1034;Low;Apex Office Executive Series Stainless Steel Trimmers;Office Supplies;Small Pack;Regular Air;43366;52650;128550;75900;22;2828100;0.1;282810;2545290;1158300;1386990</t>
  </si>
  <si>
    <t>5935-1;43366;2018;Tiara Megantara;Jalan Ciwastra No. 383;Surabaya;Consumer;E1032;High;Steady Pocket Accent Highlighters;Office Supplies;Wrap Bag;Express Air;43368;13950;24000;10050;24;576000;0.04;23040;552960;334800;218160</t>
  </si>
  <si>
    <t>5937-1;43368;2018;Rina Simanjuntak;Gg. Suniaraja No. 21;Surabaya;Corporate;E1031;Not Specified;Aluminum Document Frame;Furniture;Small Pack;Regular Air;43371;82500;183300;100800;8;1466400;0.1;146640;1319760;660000;659760</t>
  </si>
  <si>
    <t>5938-1;43369;2018;Harto Firgantoro;Gang H.J Maemunah No. 6;Jakarta;Home Office;E1029;High;Steady Liquid Accent Tank-Style Highlighters;Office Supplies;Wrap Bag;Regular Air;43370;19650;42600;22950;23;979800;0.06;58788;921012;451950;469062</t>
  </si>
  <si>
    <t>5939-1;43375;2018;Karsana Nugroho;Jalan R.E Martadinata No. 6;Jakarta;Small Business;E1029;Not Specified;Alto Parchment Paper, Assorted Colors;Office Supplies;Small Box;Regular Air;43377;68850;109200;40350;16;1747200;0.07;122304;1624896;1101600;523296</t>
  </si>
  <si>
    <t>5941-1;43376;2018;Hasna Prakasa;Jl. Gardujati No. 82;Surabaya;Corporate;E1037;Medium;Colored Envelopes;Office Supplies;Small Box;Regular Air;43378;33750;55350;21600;42;2324700;0.06;139482;2185218;1417500;767718</t>
  </si>
  <si>
    <t>5943-1;43380;2018;Tantri Hutapea;Jalan PHH. Mustofa No. 625;Surabaya;Home Office;E1034;Medium;12 Colored Short Pencils;Office Supplies;Wrap Bag;Regular Air;43380;16350;39000;22650;26;1014000;0.08;81120;932880;425100;507780</t>
  </si>
  <si>
    <t>5943-2;43380;2018;Tantri Hutapea;Jalan PHH. Mustofa No. 625;Surabaya;Home Office;E1034;Medium;TechSavi Cordless Navigator Duo;Technology;Small Box;Regular Air;43382;631650;1214700;583050;34;41299800;0.02;825996;40473804;21476100;18997704</t>
  </si>
  <si>
    <t>5944-1;43380;2018;Ibun Hutapea;Gang Gedebage Selatan No. 92;Surabaya;Consumer;E1036;High;Smiths General Use 3-Ring Binders;Office Supplies;Small Box;Express Air;43381;17700;28200;10500;5;141000;0.08;11280;129720;88500;41220</t>
  </si>
  <si>
    <t>5947-1;43382;2018;Ibrani Anggraini;Jalan R.E Martadinata No. 6;Jakarta;Corporate;E1029;Medium;Artisan Hanging File Binders;Office Supplies;Small Box;Regular Air;43384;54750;89700;34950;50;4485000;0.02;89700;4395300;2737500;1657800</t>
  </si>
  <si>
    <t>5949-1;43382;2018;Silvia Siregar;Gang Sadang Serang No. 74;Jakarta;Corporate;E1029;High;Pizazz Drawing Pencil Set;Office Supplies;Wrap Bag;Regular Air;43382;22950;41700;18750;44;1834800;0.07;128436;1706364;1009800;696564</t>
  </si>
  <si>
    <t>5951-1;43382;2018;Titi Kuswandari;Jalan Pasteur No. 217;Surabaya;Corporate;E1031;Not Specified;Self-Adhesive Ring Binder Labels;Office Supplies;Small Box;Regular Air;43384;32700;52800;20100;1;52800;0.04;2112;50688;32700;17988</t>
  </si>
  <si>
    <t>5952-1;43383;2018;Akarsana Purwanti;Gang Asia Afrika No. 72;Surabaya;Small Business;E1037;Medium;Artisan Binder Labels;Office Supplies;Small Box;Express Air;43385;36750;58350;21600;32;1867200;0.1;186720;1680480;1176000;504480</t>
  </si>
  <si>
    <t>5955-1;43383;2018;Nalar Zulaika;Jl. S. Parman No. 91;Surabaya;Corporate;E1034;Not Specified;TechSavi Internet Navigator Keyboard;Technology;Small Box;Regular Air;43384;97650;464700;367050;6;2788200;0.01;27882;2760318;585900;2174418</t>
  </si>
  <si>
    <t>5956-1;43384;2018;Artawan Mahendra;Gang Dipatiukur No. 24;Surabaya;Home Office;E1034;Low;Artisan 474 Labels;Office Supplies;Small Box;Regular Air;43388;27600;43200;15600;49;2116800;0.01;21168;2095632;1352400;743232</t>
  </si>
  <si>
    <t>5960-1;43387;2018;Jayadi Prakasa;Gang Asia Afrika No. 72;Surabaya;Home Office;E1037;Critical;PastelOcean Color Pencil Set;Office Supplies;Wrap Bag;Regular Air;43389;166650;297600;130950;1;297600;0.05;14880;282720;166650;116070</t>
  </si>
  <si>
    <t>5962-1;43389;2018;Vega Kurniawan;Jalan Dipatiukur No. 56;Surabaya;Corporate;E1036;Not Specified;3Max Polarizing Light Filter Sleeves;Furniture;Small Pack;Regular Air;43389;170700;279750;109050;44;12309000;0.03;369270;11939730;7510800;4428930</t>
  </si>
  <si>
    <t>5964-1;43389;2018;Lintang Prabowo;Jl. Suryakencana No. 75;Jakarta;Corporate;E1028;High;Artisan Non-Stick Binders;Office Supplies;Small Box;Regular Air;43390;41100;67350;26250;15;1010250;0.05;50512.5;959737.5;616500;343237.5</t>
  </si>
  <si>
    <t>5965-1;43390;2018;Karya Haryanto;Gg. Siliwangi No. 82;Surabaya;Home Office;E1036;Critical;1726 Digital Answering Machine;Technology;Medium Box;Regular Air;43392;132300;314850;182550;49;15427650;0.06;925659;14501991;6482700;8019291</t>
  </si>
  <si>
    <t>5967-1;43394;2018;Nilam Latupono;Jalan Jamika No. 4;Surabaya;Home Office;E1033;Not Specified;3Max Polarizing Task Lamp with Clamp Arm, Light Gray;Furniture;Large Box;Regular Air;43395;842400;2054700;1212300;7;14382900;0.02;287658;14095242;5896800;8198442</t>
  </si>
  <si>
    <t>5968-1;43396;2018;Aswani Rajata;Gg. Rumah Sakit No. 617;Surabaya;Small Business;E1038;Medium;Smiths Pushpins;Office Supplies;Wrap Bag;Regular Air;43398;14100;28200;14100;22;620400;0.07;43428;576972;310200;266772</t>
  </si>
  <si>
    <t>5969-1;43397;2018;Ajimin Suartini;Gg. Surapati No. 471;Surabaya;Home Office;E1038;Low;Brown Kraft Recycled Envelopes;Office Supplies;Small Box;Regular Air;43399;165600;254700;89100;1;254700;0.03;7641;247059;165600;81459</t>
  </si>
  <si>
    <t>5971-1;43399;2018;Cakrawala Yuniar;Jalan Jend. A. Yani No. 48;Surabaya;Small Business;E1036;Low;Wirebound Message Book, 4 per Page;Office Supplies;Wrap Bag;Express Air;43404;52200;81450;29250;48;3909600;0.05;195480;3714120;2505600;1208520</t>
  </si>
  <si>
    <t>5973-1;43400;2018;Sari Januar;Gang Soekarno Hatta No. 2;Surabaya;Consumer;E1032;Low;Lumi Crayons;Office Supplies;Wrap Bag;Regular Air;43404;78300;147750;69450;21;3102750;0.1;310275;2792475;1644300;1148175</t>
  </si>
  <si>
    <t>5974-1;43401;2018;Asirwanda Rahimah;Gg. M.H Thamrin No. 784;Jakarta;Corporate;E1029;Low;Colored Push Pins;Office Supplies;Wrap Bag;Regular Air;43405;13800;27150;13350;48;1303200;0.02;26064;1277136;662400;614736</t>
  </si>
  <si>
    <t>5976-1;43402;2018;Lala Wacana;Jl. Rumah Sakit No. 65;Surabaya;Small Business;E1034;High;Message Book, One Form per Page;Office Supplies;Wrap Bag;Regular Air;43402;36150;55650;19500;13;723450;0.06;43407;680043;469950;210093</t>
  </si>
  <si>
    <t>5977-1;43403;2018;Olga Marpaung;Gg. Surapati No. 50;Surabaya;Corporate;E1033;High;Apex Preferred Stainless Steel Scissors;Office Supplies;Small Pack;Regular Air;43405;37500;85200;47700;21;1789200;0.07;125244;1663956;787500;876456</t>
  </si>
  <si>
    <t>5978-1;43403;2018;Pangestu Maulana;Gg. Joyoboyo No. 026;Jakarta;Corporate;E1028;High;Artisan Poly Binder Pockets;Office Supplies;Small Box;Regular Air;43405;33900;53700;19800;43;2309100;0.08;184728;2124372;1457700;666672</t>
  </si>
  <si>
    <t>5980-1;43404;2018;Cindy Maryati;Gg. Jakarta No. 646;Jakarta;Small Business;E1029;Medium;Binder Posts;Office Supplies;Small Box;Regular Air;43405;52500;86100;33600;41;3530100;0.08;282408;3247692;2152500;1095192</t>
  </si>
  <si>
    <t>5982-1;43405;2018;Intan Oktaviani;Gang Otto Iskandardinata No. 167;Surabaya;Consumer;E1037;Critical;Apex Forged Steel Scissors with Black Enamel Handles;Office Supplies;Small Pack;Regular Air;43408;61500;139650;78150;26;3630900;0.06;217854;3413046;1599000;1814046</t>
  </si>
  <si>
    <t>5983-1;43408;2018;Jatmiko Megantara;Jl. W.R. Supratman No. 473;Surabaya;Home Office;E1036;Low;Adesso Programmable 142-Key Keyboard;Technology;Small Box;Regular Air;43415;480300;2287200;1806900;14;32020800;0.03;960624;31060176;6724200;24335976</t>
  </si>
  <si>
    <t>5984-1;43408;2018;Oni Prastuti;Jalan Jend. A. Yani No. 48;Surabaya;Corporate;E1036;Not Specified;Alto Memo Cubes;Office Supplies;Wrap Bag;Express Air;43409;49800;77700;27900;1;77700;0;0;77700;49800;27900</t>
  </si>
  <si>
    <t>5985-1;43408;2018;Harja Pratiwi;Gg. Jakarta No. 646;Jakarta;Consumer;E1029;Critical;Smiths General Use 3-Ring Binders;Office Supplies;Small Box;Regular Air;43409;17700;28200;10500;8;225600;0.05;11280;214320;141600;72720</t>
  </si>
  <si>
    <t>5987-1;43409;2018;Laila Usamah;Gg. Otto Iskandardinata No. 6;Jakarta;Home Office;E1029;High;Artisan Reinforcements for Hole-Punch Pages;Office Supplies;Small Box;Regular Air;43411;17850;29700;11850;21;623700;0.01;6237;617463;374850;242613</t>
  </si>
  <si>
    <t>5988-1;43409;2018;Gatot Siregar;Gg. Kapten Muslihat No. 5;Surabaya;Corporate;E1034;High;Pizazz Colored Pencils;Office Supplies;Wrap Bag;Regular Air;43411;26400;44100;17700;35;1543500;0.09;138915;1404585;924000;480585</t>
  </si>
  <si>
    <t>5990-1;43410;2018;Carub Hardiansyah;Gang H.J Maemunah No. 6;Jakarta;Home Office;E1028;High;Adams "While You Were Out" Message Pads;Office Supplies;Wrap Bag;Express Air;43411;28200;47100;18900;43;2025300;0.07;141771;1883529;1212600;670929</t>
  </si>
  <si>
    <t>5990-2;43410;2018;Carub Hardiansyah;Gang H.J Maemunah No. 6;Jakarta;Home Office;E1028;High;Barrel Sharpener;Office Supplies;Small Pack;Regular Air;43412;21900;53550;31650;19;1017450;0.08;81396;936054;416100;519954</t>
  </si>
  <si>
    <t>5993-1;43410;2018;Dacin Setiawan;Jl. K.H. Wahid Hasyim No. 4;Jakarta;Home Office;E1028;Critical;Self-Adhesive Removable Labels;Office Supplies;Small Box;Regular Air;43413;29700;47250;17550;17;803250;0.05;40162.5;763087.5;504900;258187.5</t>
  </si>
  <si>
    <t>5994-1;43411;2018;Koko Setiawan;Gang Yos Sudarso No. 13;Surabaya;Consumer;E1039;Medium;Alto Parchment Paper, Assorted Colors;Office Supplies;Small Box;Express Air;43412;68850;109200;40350;20;2184000;0.1;218400;1965600;1377000;588600</t>
  </si>
  <si>
    <t>5996-1;43411;2018;Anom Hasanah;Jalan Gardujati No. 6;Surabaya;Corporate;E1034;High;Angle-D Binders with Locking Rings, Label Holders;Office Supplies;Small Box;Regular Air;43411;67950;109500;41550;12;1314000;0.03;39420;1274580;815400;459180</t>
  </si>
  <si>
    <t>5997-1;43412;2018;Jati Laksmiwati;Gg. Monginsidi No. 3;Jakarta;Small Business;E1029;Low;Binder Clips by OIC;Office Supplies;Wrap Bag;Express Air;43416;13950;22200;8250;37;821400;0.04;32856;788544;516150;272394</t>
  </si>
  <si>
    <t>5997-2;43412;2018;Jati Laksmiwati;Gg. Monginsidi No. 3;Jakarta;Small Business;E1029;Low;PastelOcean Color Pencil Set;Office Supplies;Wrap Bag;Regular Air;43417;166650;297600;130950;28;8332800;0.08;666624;7666176;4666200;2999976</t>
  </si>
  <si>
    <t>6000-1;43414;2018;Lanjar Hakim;Jalan R.E Martadinata No. 6;Jakarta;Corporate;E1029;High;Pizazz Drawing Pencil Set;Office Supplies;Wrap Bag;Regular Air;43416;22950;41700;18750;38;1584600;0.1;158460;1426140;872100;554040</t>
  </si>
  <si>
    <t>6001-1;43414;2018;Kawaya Hastuti;Jalan Pasirkoja No. 750;Surabaya;Home Office;E1039;Not Specified;TypeRight Side-Opening Peel &amp; Seel Expanding Envelopes;Office Supplies;Small Box;Regular Air;43415;814350;1357200;542850;15;20358000;0.01;203580;20154420;12215250;7939170</t>
  </si>
  <si>
    <t>6002-1;43415;2018;Arta Lestari;Jl. S. Parman No. 91;Surabaya;Home Office;E1034;High;Artisan 487 Labels;Office Supplies;Small Box;Express Air;43416;34350;55350;21000;48;2656800;0.1;265680;2391120;1648800;742320</t>
  </si>
  <si>
    <t>6003-1;43415;2018;Karsana Halim;Jalan Jayawijaya No. 5;Surabaya;Home Office;E1033;Medium;TechSavi Cordless Access Keyboard;Technology;Small Box;Express Air;43416;220500;449850;229350;27;12145950;0.05;607297.5;11538652.5;5953500;5585152.5</t>
  </si>
  <si>
    <t>6005-1;43417;2018;Hari Situmorang;Jalan Gardujati No. 513;Surabaya;Home Office;E1036;Critical;TechSavi Cordless Navigator Duo;Technology;Small Box;Regular Air;43419;631650;1214700;583050;22;26723400;0.1;2672340;24051060;13896300;10154760</t>
  </si>
  <si>
    <t>6006-1;43418;2018;Bagus Setiawan;Jl. Monginsidi No. 1;Surabaya;Home Office;E1031;Not Specified;Cando PC940 Copier;Technology;Large Box;Regular Air;43420;3240000;6749850;3509850;29;195745650;0;0;195745650;93960000;101785650</t>
  </si>
  <si>
    <t>6007-1;43418;2018;Kambali Wahyuni;Jl. K.H. Wahid Hasyim No. 4;Jakarta;Consumer;E1029;Not Specified;Xit Blank Computer Paper;Office Supplies;Small Box;Regular Air;43420;185850;299700;113850;44;13186800;0.07;923076;12263724;8177400;4086324</t>
  </si>
  <si>
    <t>6009-1;43419;2018;Opung Saptono;Jl. Medokan Ayu No. 7;Surabaya;Corporate;E1038;Low;Economy Binders;Office Supplies;Small Box;Regular Air;43424;19950;31200;11250;20;624000;0.1;62400;561600;399000;162600</t>
  </si>
  <si>
    <t>6011-1;43423;2018;Kezia Astuti;Jl. Rumah Sakit No. 65;Surabaya;Corporate;E1030;Critical;Unpadded Memo Slips;Office Supplies;Wrap Bag;Regular Air;43424;38850;59700;20850;16;955200;0.09;85968;869232;621600;247632</t>
  </si>
  <si>
    <t>6012-1;43424;2018;Tantri Handayani;Jalan Astana Anyar No. 41;Jakarta;Corporate;E1028;High;Artisan Printable Repositionable Plastic Tabs;Office Supplies;Small Box;Express Air;43425;79950;129000;49050;15;1935000;0.04;77400;1857600;1199250;658350</t>
  </si>
  <si>
    <t>6014-1;43426;2018;Ida Waluyo;Gang Ciwastra No. 43;Surabaya;Small Business;E1040;Not Specified;Alto 3-Hole Punch;Office Supplies;Small Box;Regular Air;43427;41400;65700;24300;24;1576800;0.02;31536;1545264;993600;551664</t>
  </si>
  <si>
    <t>6014-2;43426;2018;Ida Waluyo;Gang Ciwastra No. 43;Surabaya;Small Business;E1040;Not Specified;Apex Forged Steel Scissors with Black Enamel Handles;Office Supplies;Small Pack;Regular Air;43429;61500;139650;78150;30;4189500;0.03;125685;4063815;1845000;2218815</t>
  </si>
  <si>
    <t>6017-1;43427;2018;Gabriella Napitupulu;Jl. HOS. Cokroaminoto No. 1;Surabaya;Consumer;E1039;High;HFX LaserJet 3310 Copier;Technology;Large Box;Regular Air;43428;5669850;8999850;3330000;46;413993100;0.07;28979517;385013583;260813100;124200483</t>
  </si>
  <si>
    <t>6019-1;43427;2018;Prayitna Pangestu;Gang Ciwastra No. 43;Surabaya;Small Business;E1040;High;Pizazz Colored Pencils;Office Supplies;Wrap Bag;Regular Air;43430;26400;44100;17700;39;1719900;0.04;68796;1651104;1029600;621504</t>
  </si>
  <si>
    <t>6021-1;43427;2018;Zaenab Aryani;Gg. Suniaraja No. 21;Surabaya;Consumer;E1031;High;TechSavi Access Keyboard;Technology;Small Box;Express Air;43428;151050;239700;88650;7;1677900;0.04;67116;1610784;1057350;553434</t>
  </si>
  <si>
    <t>6023-1;43428;2018;Cahyono Hidayanto;Jl. Gardujati No. 82;Surabaya;Corporate;E1037;Not Specified;TechSavi Internet Navigator Keyboard;Technology;Small Box;Regular Air;43431;97650;464700;367050;8;3717600;0.06;223056;3494544;781200;2713344</t>
  </si>
  <si>
    <t>6025-1;43430;2018;Jais Wahyudin;Gg. Otto Iskandardinata No. 6;Jakarta;Corporate;E1029;Medium;Steady Major Accent Highlighters;Office Supplies;Wrap Bag;Regular Air;43432;56250;106200;49950;48;5097600;0.03;152928;4944672;2700000;2244672</t>
  </si>
  <si>
    <t>6027-1;43431;2018;Chandra Firmansyah;Jalan Kutai No. 503;Surabaya;Consumer;E1039;High;Binder Posts;Office Supplies;Small Box;Express Air;43433;52500;86100;33600;32;2755200;0.08;220416;2534784;1680000;854784</t>
  </si>
  <si>
    <t>6029-1;43437;2018;Bagus Setiawan;Jl. Monginsidi No. 1;Surabaya;Home Office;E1031;Not Specified;Self-Adhesive Ring Binder Labels;Office Supplies;Small Box;Regular Air;43439;32700;52800;20100;38;2006400;0.09;180576;1825824;1242600;583224</t>
  </si>
  <si>
    <t>6030-1;43438;2018;Ajimin Suartini;Gg. Surapati No. 471;Surabaya;Home Office;E1038;Low;TechSavi Access Keyboard;Technology;Small Box;Regular Air;43443;151050;239700;88650;6;1438200;0.1;143820;1294380;906300;388080</t>
  </si>
  <si>
    <t>6032-1;43439;2018;Azalea Anggriawan;Gang Raya Setiabudhi No. 870;Jakarta;Small Business;E1028;Low;Alto Six-Outlet Power Strip, 4 Cord Length;Office Supplies;Small Box;Express Air;43446;52950;129300;76350;8;1034400;0;0;1034400;423600;610800</t>
  </si>
  <si>
    <t>6034-1;43440;2018;Prasetya Wahyuni;Jl. Ciwastra No. 543;Jakarta;Small Business;E1029;High;24 Capacity Maxi Data Binder Racks, Pearl;Office Supplies;Small Box;Express Air;43441;1263300;3158250;1894950;2;6316500;0.05;315825;6000675;2526600;3474075</t>
  </si>
  <si>
    <t>6036-1;43440;2018;Opung Padmasari;Gang Pacuan Kuda No. 04;Surabaya;Corporate;E1037;Low;Creator Anti Dust Chalk, 12/Pack;Office Supplies;Wrap Bag;Regular Air;43444;16350;27300;10950;42;1146600;0.08;91728;1054872;686700;368172</t>
  </si>
  <si>
    <t>6037-1;43440;2018;Ilsa Hassanah;Gg. Cihampelas No. 423;Surabaya;Small Business;E1030;Critical;Steady 52201 APSCO Electric Pencil Sharpener;Office Supplies;Small Pack;Regular Air;43442;252000;614550;362550;28;17207400;0.04;688296;16519104;7056000;9463104</t>
  </si>
  <si>
    <t>6038-1;43442;2018;Bakidin Anggraini;Jl. Rumah Sakit No. 738;Jakarta;Corporate;E1028;Medium;Airmail Envelopes;Office Supplies;Small Box;Regular Air;43444;780600;1258950;478350;3;3776850;0;0;3776850;2341800;1435050</t>
  </si>
  <si>
    <t>6039-1;43442;2018;Ami Utami;Jl. S. Parman No. 91;Surabaya;Corporate;E1034;Not Specified;Artisan 487 Labels;Office Supplies;Small Box;Regular Air;43443;34350;55350;21000;39;2158650;0.03;64759.5;2093890.5;1339650;754240.5</t>
  </si>
  <si>
    <t>6042-1;43444;2018;Kairav Winarno;Gg. Suniaraja No. 21;Surabaya;Small Business;E1031;Critical;Artisan 481 Labels;Office Supplies;Small Box;Regular Air;43446;29100;46200;17100;6;277200;0.02;5544;271656;174600;97056</t>
  </si>
  <si>
    <t>6044-1;43446;2018;Opan Permata;Jalan Kapten Muslihat No. 4;Surabaya;Corporate;E1030;Medium;600 Series Flip;Technology;Small Box;Regular Air;43448;619200;1439850;820650;26;37436100;0.02;748722;36687378;16099200;20588178</t>
  </si>
  <si>
    <t>6046-1;43447;2018;Ophelia Natsir;Jalan Sukajadi No. 09;Bandung;Consumer;E1039;Low;3Max Organizer Strips;Office Supplies;Small Box;Regular Air;43447;51000;81000;30000;14;1134000;0.02;22680;1111320;714000;397320</t>
  </si>
  <si>
    <t>6048-1;43447;2018;Rusman Adriansyah;Jalan Astana Anyar No. 41;Jakarta;Home Office;E1028;Critical;Beekin 6 Outlet Metallic Surge Strip;Office Supplies;Small Box;Regular Air;43448;66900;163350;96450;50;8167500;0.09;735075;7432425;3345000;4087425</t>
  </si>
  <si>
    <t>6050-1;43449;2018;Cawuk Pradipta;Gang Jakarta No. 938;Surabaya;Home Office;E1036;Medium;TechSavi Cordless Elite Duo;Technology;Small Box;Regular Air;43452;908850;1514700;605850;9;13632300;0.1;1363230;12269070;8179650;4089420</t>
  </si>
  <si>
    <t>6052-1;43449;2018;Anom Januar;Gg. Cihampelas No. 423;Surabaya;Corporate;E1030;Medium;UGen Ultra Professional Cordless Optical Suite;Technology;Small Box;Regular Air;43451;2347500;4514550;2167050;20;90291000;0.05;4514550;85776450;46950000;38826450</t>
  </si>
  <si>
    <t>6054-1;43450;2018;Yance Anggraini;Jl. Erlangga No. 7;Surabaya;Corporate;E1033;Low;Beekin 6 Outlet Metallic Surge Strip;Office Supplies;Small Box;Regular Air;43454;66900;163350;96450;3;490050;0.08;39204;450846;200700;250146</t>
  </si>
  <si>
    <t>6056-1;43451;2018;Nardi Simanjuntak;Jalan R.E Martadinata No. 6;Jakarta;Consumer;E1029;Medium;Cando S750 Color Inkjet Printer;Technology;Jumbo Drum;Delivery Truck;43453;1125000;1814550;689550;46;83469300;0.07;5842851;77626449;51750000;25876449</t>
  </si>
  <si>
    <t>6057-1;43453;2018;Respati Puspita;Gang Pelajar Pejuang No. 95;Bandung;Corporate;E1033;Critical;TechSavi Cordless Elite Duo;Technology;Small Box;Regular Air;43454;908850;1514700;605850;44;66646800;0.09;5998212;60648588;39989400;20659188</t>
  </si>
  <si>
    <t>6058-1;43454;2018;Emas Megantara;Jalan Sukabumi No. 509;Surabaya;Small Business;E1030;High;Smiths SlimLine Pencil Sharpener;Office Supplies;Small Pack;Regular Air;43456;71850;179550;107700;48;8618400;0.02;172368;8446032;3448800;4997232</t>
  </si>
  <si>
    <t>6059-1;43455;2018;Kamila Sinaga;Gang H.J Maemunah No. 6;Surabaya;Corporate;E1039;High;Alto Memo Cubes;Office Supplies;Wrap Bag;Regular Air;43457;49800;77700;27900;20;1554000;0.06;93240;1460760;996000;464760</t>
  </si>
  <si>
    <t>6061-1;43455;2018;Cindy Maryati;Gg. Jakarta No. 646;Jakarta;Small Business;E1029;High;Bagged Rubber Bands;Office Supplies;Wrap Bag;Regular Air;43457;3600;18900;15300;31;585900;0.06;35154;550746;111600;439146</t>
  </si>
  <si>
    <t>6063-1;43457;2018;Cawisadi Wijaya;Gang Ahmad Yani No. 6;Surabaya;Corporate;E1038;Critical;Colored Envelopes;Office Supplies;Small Box;Express Air;43458;33750;55350;21600;23;1273050;0.02;25461;1247589;776250;471339</t>
  </si>
  <si>
    <t>6065-1;43458;2018;Kamidin Yolanda;Jalan Pasteur No. 217;Surabaya;Consumer;E1031;Not Specified;Pizazz Colored Pencils;Office Supplies;Wrap Bag;Express Air;43458;26400;44100;17700;47;2072700;0.04;82908;1989792;1240800;748992</t>
  </si>
  <si>
    <t>6066-1;43459;2018;Ayu Ardianto;Gg. Siliwangi No. 26;Jakarta;Small Business;E1029;Not Specified;Assorted Color Push Pins;Office Supplies;Wrap Bag;Regular Air;43460;13050;27150;14100;6;162900;0.07;11403;151497;78300;73197</t>
  </si>
  <si>
    <t>6067-1;43462;2018;Mahmud Tampubolon;Jl. S. Parman No. 38;Surabaya;Corporate;E1033;Critical;Binder Clips by OIC;Office Supplies;Wrap Bag;Regular Air;43464;13950;22200;8250;1;22200;0.01;222;21978;13950;8028</t>
  </si>
  <si>
    <t>6068-1;43463;2018;Praba Widodo;Gang Jakarta No. 938;Surabaya;Corporate;E1036;Low;Apex Office Executive Series Stainless Steel Trimmers;Office Supplies;Small Pack;Express Air;43468;52650;128550;75900;49;6298950;0.01;62989.5;6235960.5;2579850;3656110.5</t>
  </si>
  <si>
    <t>6070-1;43464;2018;Emas Megantara;Jalan Sukabumi No. 509;Surabaya;Small Business;E1030;Not Specified;Smiths Gold Paper Clips;Office Supplies;Wrap Bag;Regular Air;43464;27300;44700;17400;3;134100;0.04;5364;128736;81900;46836</t>
  </si>
  <si>
    <t>6071-1;43472;2019;Ellis Wahyudin;Gg. Monginsidi No. 3;Jakarta;Home Office;E1029;Not Specified;Artisan Legal 4-Ring Binder;Office Supplies;Small Box;Regular Air;43473;204600;314700;110100;10;3147000;0.06;188820;2958180;2046000;912180</t>
  </si>
  <si>
    <t>6072-1;43472;2019;Wirda Novitasari;Gang Monginsidi No. 138;Jakarta;Corporate;E1029;Critical;Self-Adhesive Ring Binder Labels;Office Supplies;Small Box;Regular Air;43474;32700;52800;20100;13;686400;0.08;54912;631488;425100;206388</t>
  </si>
  <si>
    <t>6074-1;43473;2019;Luhung Sudiati;Gang Asia Afrika No. 96;Surabaya;Corporate;E1036;High;3Max Organizer Strips;Office Supplies;Small Box;Regular Air;43475;51000;81000;30000;10;810000;0.04;32400;777600;510000;267600</t>
  </si>
  <si>
    <t>6076-1;43474;2019;Daruna Irawan;Gang Gedebage Selatan No. 1;Surabaya;Small Business;E1036;Not Specified;Xit Blank Computer Paper;Office Supplies;Small Box;Regular Air;43476;185850;299700;113850;20;5994000;0.05;299700;5694300;3717000;1977300</t>
  </si>
  <si>
    <t>6077-1;43474;2019;Ilyas Najmudin;Gg. Otto Iskandardinata No. 6;Jakarta;Corporate;E1028;Low;Xit Blank Computer Paper;Office Supplies;Small Box;Regular Air;43474;185850;299700;113850;34;10189800;0.06;611388;9578412;6318900;3259512</t>
  </si>
  <si>
    <t>6079-1;43475;2019;Karen Kuswandari;Jalan Jend. A. Yani No. 48;Surabaya;Home Office;E1036;Not Specified;Steady Major Accent Highlighters;Office Supplies;Wrap Bag;Regular Air;43477;56250;106200;49950;37;3929400;0.08;314352;3615048;2081250;1533798</t>
  </si>
  <si>
    <t>6081-1;43476;2019;Jati Laksmiwati;Gg. Monginsidi No. 3;Jakarta;Small Business;E1029;Medium;Binder Posts;Office Supplies;Small Box;Express Air;43477;52500;86100;33600;26;2238600;0.03;67158;2171442;1365000;806442</t>
  </si>
  <si>
    <t>6083-1;43478;2019;Dimas Marbun;Gg. Suniaraja No. 21;Surabaya;Corporate;E1031;Low;Artisan Hi-Liter Comfort Grip Fluorescent Highlighter, Yellow Ink;Office Supplies;Wrap Bag;Regular Air;43487;15750;29250;13500;4;117000;0.09;10530;106470;63000;43470</t>
  </si>
  <si>
    <t>6085-1;43486;2019;Rahman Prastuti;Gang Jakarta No. 938;Surabaya;Consumer;E1036;High;Emerson Stylus 1520 Color Inkjet Printer;Technology;Jumbo Drum;Delivery Truck;43488;4734150;7514550;2780400;25;187863750;0.02;3757275;184106475;118353750;65752725</t>
  </si>
  <si>
    <t>6086-1;43489;2019;Endah Budiyanto;Gg. Jayawijaya No. 34;Surabaya;Corporate;E1039;High;Smiths General Use 3-Ring Binders;Office Supplies;Small Box;Regular Air;43491;17700;28200;10500;29;817800;0.1;81780;736020;513300;222720</t>
  </si>
  <si>
    <t>6088-1;43490;2019;Rahmi Prakasa;Jalan Sadang Serang No. 54;Surabaya;Small Business;E1041;Low;Cando PC940 Copier;Technology;Jumbo Drum;Delivery Truck;43492;4184850;6749850;2565000;47;317242950;0.02;6344859;310898091;196687950;114210141</t>
  </si>
  <si>
    <t>6090-1;43492;2019;Icha Mandala;Jl. Rumah Sakit No. 65;Jakarta;Small Business;E1029;Critical;3Max Organizer Strips;Office Supplies;Small Box;Regular Air;43493;51000;81000;30000;8;648000;0;0;648000;408000;240000</t>
  </si>
  <si>
    <t>6094-1;43497;2019;Ina Nasyidah;Jalan Pasteur No. 217;Surabaya;Home Office;E1031;Low;Artisan Reinforcements for Hole-Punch Pages;Office Supplies;Small Box;Regular Air;43501;17850;29700;11850;4;118800;0.08;9504;109296;71400;37896</t>
  </si>
  <si>
    <t>6095-1;43498;2019;Candrakanta Aryani;Gg. Pacuan Kuda No. 49;Surabaya;Home Office;E1037;Medium;OIC Bulk Pack Metal Binder Clips;Office Supplies;Wrap Bag;Express Air;43500;31950;52350;20400;3;157050;0.01;1570.5;155479.5;95850;59629.5</t>
  </si>
  <si>
    <t>6096-1;43498;2019;Keisha Hutasoit;Gang Jend. A. Yani No. 7;Surabaya;Corporate;E1030;High;Smiths General Use 3-Ring Binders;Office Supplies;Small Box;Regular Air;43500;17700;28200;10500;6;169200;0.07;11844;157356;106200;51156</t>
  </si>
  <si>
    <t>6098-1;43501;2019;Carub Hardiansyah;Gang H.J Maemunah No. 6;Jakarta;Consumer;E1028;Critical;Angle-D Binders with Locking Rings, Label Holders;Office Supplies;Small Box;Regular Air;43503;67950;109500;41550;34;3723000;0.03;111690;3611310;2310300;1301010</t>
  </si>
  <si>
    <t>6099-1;43501;2019;Laras Hartati;Jalan Jayawijaya No. 5;Surabaya;Small Business;E1033;High;Colored Envelopes;Office Supplies;Small Box;Regular Air;43503;33750;55350;21600;47;2601450;0;0;2601450;1586250;1015200</t>
  </si>
  <si>
    <t>6100-1;43505;2019;Narji Wastuti;Gg. Joyoboyo No. 026;Jakarta;Corporate;E1028;Not Specified;HFX 6S Scientific Calculator;Technology;Medium Box;Regular Air;43507;118800;194850;76050;46;8963100;0.01;89631;8873469;5464800;3408669</t>
  </si>
  <si>
    <t>6102-1;43508;2019;Dadi Laksita;Jl. HOS. Cokroaminoto No. 1;Surabaya;Home Office;E1039;High;Deluxe Rollaway Locking File with Drawer;Office Supplies;Small Box;Regular Air;43508;2682450;6238200;3555750;21;131002200;0.09;11790198;119212002;56331450;62880552</t>
  </si>
  <si>
    <t>6103-1;43508;2019;Jindra Safitri;Jl. Kutisari Selatan No. 078;Surabaya;Corporate;E1038;High;UGen Ultra Professional Cordless Optical Suite;Technology;Small Box;Regular Air;43509;2347500;4514550;2167050;23;103834650;0.06;6230079;97604571;53992500;43612071</t>
  </si>
  <si>
    <t>6104-1;43509;2019;Endah Budiyanto;Gg. Jayawijaya No. 34;Surabaya;Small Business;E1039;Low;DrawIt Pizazz Watercolor Pencils, 10-Color Set with Brush;Office Supplies;Wrap Bag;Regular Air;43511;35850;63900;28050;47;3003300;0.07;210231;2793069;1684950;1108119</t>
  </si>
  <si>
    <t>6104-2;43509;2019;Endah Budiyanto;Gg. Jayawijaya No. 34;Surabaya;Small Business;E1039;Low;Steady Colorific Colored Pencils, 12/Box;Office Supplies;Wrap Bag;Regular Air;43514;19500;43200;23700;17;734400;0.09;66096;668304;331500;336804</t>
  </si>
  <si>
    <t>6108-1;43514;2019;Ayu Wastuti;Gg. M.H Thamrin No. 784;Jakarta;Corporate;E1029;High;TechSavi Cordless Access Keyboard;Technology;Small Box;Express Air;43514;220500;449850;229350;20;8997000;0.04;359880;8637120;4410000;4227120</t>
  </si>
  <si>
    <t>6109-1;43514;2019;Jumadi Suartini;Gang Yos Sudarso No. 13;Surabaya;Small Business;E1039;Low;TypeRight Side-Opening Peel &amp; Seel Expanding Envelopes;Office Supplies;Small Box;Regular Air;43521;814350;1357200;542850;49;66502800;0.05;3325140;63177660;39903150;23274510</t>
  </si>
  <si>
    <t>6110-1;43515;2019;Amelia Kuswoyo;Gg. Jakarta No. 646;Jakarta;Corporate;E1029;Critical;Steady Liquid Accent Highlighters;Office Supplies;Wrap Bag;Regular Air;43516;52050;100200;48150;12;1202400;0.06;72144;1130256;624600;505656</t>
  </si>
  <si>
    <t>6112-1;43518;2019;Pangeran Rahimah;Gang Cikapayang No. 055;Surabaya;Corporate;E1040;Low;Binder Clips by OIC;Office Supplies;Wrap Bag;Regular Air;43522;13950;22200;8250;19;421800;0;0;421800;265050;156750</t>
  </si>
  <si>
    <t>6113-1;43518;2019;Satya Nurdiyanti;Jalan S. Parman No. 88;Bandung;Corporate;E1036;Medium;Smiths File Caddy;Office Supplies;Small Box;Regular Air;43518;60450;140700;80250;24;3376800;0.05;168840;3207960;1450800;1757160</t>
  </si>
  <si>
    <t>6114-1;43519;2019;Ida Waluyo;Gang Ciwastra No. 43;Surabaya;Home Office;E1040;High;Artisan 479 Labels;Office Supplies;Small Box;Regular Air;43521;23850;39150;15300;40;1566000;0.03;46980;1519020;954000;565020</t>
  </si>
  <si>
    <t>6116-1;43520;2019;Jati Laksmiwati;Gg. Monginsidi No. 3;Jakarta;Small Business;E1029;Not Specified;Apex Box Cutter Scissors;Office Supplies;Small Pack;Regular Air;43522;62850;153450;90600;46;7058700;0.08;564696;6494004;2891100;3602904</t>
  </si>
  <si>
    <t>6118-1;43523;2019;Ibrani Yuniar;Jl. Kiaracondong No. 48;Jakarta;Corporate;E1028;Low;Smiths Bulk Pack Metal Binder Clips;Office Supplies;Wrap Bag;Regular Air;43532;59250;91200;31950;41;3739200;0.03;112176;3627024;2429250;1197774</t>
  </si>
  <si>
    <t>6119-1;43524;2019;Kasiran Firgantoro;Jalan Gardujati No. 513;Surabaya;Consumer;E1036;Critical;Smiths Pen Style Liquid Stix; Assorted (yellow, pink, green, blue, orange), 5/Pack;Office Supplies;Wrap Bag;Regular Air;43525;58200;97050;38850;22;2135100;0.04;85404;2049696;1280400;769296</t>
  </si>
  <si>
    <t>6121-1;43525;2019;Betania Thamrin;Gang Gedebage Selatan No. 92;Surabaya;Small Business;E1032;Critical;Apex Box Cutter Scissors;Office Supplies;Small Pack;Regular Air;43527;62850;153450;90600;16;2455200;0.02;49104;2406096;1005600;1400496</t>
  </si>
  <si>
    <t>6123-1;43525;2019;Laras Hartati;Jalan Jayawijaya No. 5;Surabaya;Small Business;E1033;Low;Beekin 6 Outlet Metallic Surge Strip;Office Supplies;Small Box;Regular Air;43532;66900;163350;96450;10;1633500;0.1;163350;1470150;669000;801150</t>
  </si>
  <si>
    <t>6124-1;43528;2019;Arta Lestari;Jl. S. Parman No. 91;Surabaya;Home Office;E1034;High;Artisan 481 Labels;Office Supplies;Small Box;Regular Air;43530;29100;46200;17100;11;508200;0.09;45738;462462;320100;142362</t>
  </si>
  <si>
    <t>6125-1;43530;2019;Julia Situmorang;Gang Asia Afrika No. 96;Surabaya;Corporate;E1036;Medium;Pizazz Drawing Pencil Set;Office Supplies;Wrap Bag;Regular Air;43531;22950;41700;18750;21;875700;0.06;52542;823158;481950;341208</t>
  </si>
  <si>
    <t>6127-1;43532;2019;Rafid Rahayu;Jalan Astana Anyar No. 41;Jakarta;Small Business;E1028;Low;Adesso Programmable 142-Key Keyboard;Technology;Small Box;Regular Air;43532;594600;2287200;1692600;17;38882400;0.04;1555296;37327104;10108200;27218904</t>
  </si>
  <si>
    <t>6128-1;43536;2019;Karna Sinaga;Jalan Indragiri No. 077;Surabaya;Small Business;E1030;Critical;Smiths Pen Style Liquid Stix; Assorted (yellow, pink, green, blue, orange), 5/Pack;Office Supplies;Wrap Bag;Regular Air;43538;58200;97050;38850;16;1552800;0.01;15528;1537272;931200;606072</t>
  </si>
  <si>
    <t>6130-1;43538;2019;Warsita Maryadi;Jl. BKR No. 46;Jakarta;Corporate;E1028;High;Artisan Arch Ring Binders;Office Supplies;Small Box;Regular Air;43539;540300;871500;331200;27;23530500;0.07;1647135;21883365;14588100;7295265</t>
  </si>
  <si>
    <t>6132-1;43538;2019;Kemba Sihotang;Jl. Dipenogoro No. 447;Surabaya;Corporate;E1039;Not Specified;DrawIt Colored Pencils;Office Supplies;Wrap Bag;Regular Air;43539;65550;136650;71100;30;4099500;0.03;122985;3976515;1966500;2010015</t>
  </si>
  <si>
    <t>6134-1;43542;2019;Eka Sitorus;Jalan Rumah Sakit No. 287;Surabaya;Small Business;E1032;High;Artisan 474 Labels;Office Supplies;Small Box;Regular Air;43543;27600;43200;15600;28;1209600;0.1;120960;1088640;772800;315840</t>
  </si>
  <si>
    <t>6135-1;43544;2019;Cakrajiya Sihombing;Gang Otto Iskandardinata No. 167;Surabaya;Corporate;E1037;Low;Pizazz Drawing Pencil Set;Office Supplies;Wrap Bag;Regular Air;43546;17550;41700;24150;39;1626300;0.05;81315;1544985;684450;860535</t>
  </si>
  <si>
    <t>6136-1;43544;2019;Novi Hardiansyah;Gg. Suniaraja No. 21;Surabaya;Corporate;E1031;Not Specified;Smiths General Use 3-Ring Binders;Office Supplies;Small Box;Regular Air;43545;17700;28200;10500;20;564000;0.07;39480;524520;354000;170520</t>
  </si>
  <si>
    <t>6138-1;43546;2019;Karta Purnawati;Jl. Sukabumi No. 44;Bandung;Corporate;E1036;Low;Smiths Metal Binder Clips;Office Supplies;Wrap Bag;Regular Air;43550;24000;39300;15300;26;1021800;0.08;81744;940056;624000;316056</t>
  </si>
  <si>
    <t>6140-1;43547;2019;Kenes Nababan;Gg. M.H Thamrin No. 784;Jakarta;Corporate;E1029;High;12 Colored Short Pencils;Office Supplies;Wrap Bag;Regular Air;43547;16350;39000;22650;14;546000;0.08;43680;502320;228900;273420</t>
  </si>
  <si>
    <t>6141-1;43547;2019;Ayu Wastuti;Gg. M.H Thamrin No. 784;Jakarta;Home Office;E1029;Medium;Alliance Rubber Bands;Office Supplies;Wrap Bag;Express Air;43548;4800;25200;20400;6;151200;0.05;7560;143640;28800;114840</t>
  </si>
  <si>
    <t>6143-1;43554;2019;Zulfa Puspasari;Gang Astana Anyar No. 0;Bandung;Home Office;E1036;Critical;Beekin 105-Key Black Keyboard;Technology;Small Box;Express Air;43556;95850;299700;203850;18;5394600;0.04;215784;5178816;1725300;3453516</t>
  </si>
  <si>
    <t>6143-2;43554;2019;Zulfa Puspasari;Gang Astana Anyar No. 0;Bandung;Home Office;E1036;Critical;Multi-Use Personal File Cart and Caster Set, Three Stacking Bins;Office Supplies;Small Box;Regular Air;43556;224250;521400;297150;46;23984400;0.09;2158596;21825804;10315500;11510304</t>
  </si>
  <si>
    <t>6144-1;43554;2019;Tiara Megantara;Jalan Ciwastra No. 383;Surabaya;Consumer;E1032;Medium;Multimedia Mailers;Office Supplies;Small Box;Regular Air;43555;1490850;2443950;953100;41;100201950;0.01;1002019.5;99199930.5;61124850;38075080.5</t>
  </si>
  <si>
    <t>6146-1;43557;2019;Nilam Suwarno;Gg. Joyoboyo No. 026;Jakarta;Home Office;E1028;Not Specified;Alto Memo Cubes;Office Supplies;Wrap Bag;Regular Air;43559;49800;77700;27900;25;1942500;0.1;194250;1748250;1245000;503250</t>
  </si>
  <si>
    <t>6148-1;43557;2019;Yulia Mahendra;Gg. HOS. Cokroaminoto No. 72;Surabaya;Corporate;E1034;Critical;Beekin 6 Outlet Metallic Surge Strip;Office Supplies;Small Box;Regular Air;43559;66900;163350;96450;30;4900500;0.08;392040;4508460;2007000;2501460</t>
  </si>
  <si>
    <t>6150-1;43560;2019;Hendri Fujiati;Jl. Raya Ujungberung No. 86;Bandung;Home Office;E1041;Not Specified;600 Series Non-Flip;Technology;Small Box;Regular Air;43562;296700;689850;393150;11;7588350;0.07;531184.5;7057165.5;3263700;3793465.5</t>
  </si>
  <si>
    <t>6151-1;43562;2019;Raditya Mayasari;Jalan Ciwastra No. 383;Surabaya;Corporate;E1032;Critical;Smiths General Use 3-Ring Binders;Office Supplies;Small Box;Regular Air;43564;17700;28200;10500;39;1099800;0.07;76986;1022814;690300;332514</t>
  </si>
  <si>
    <t>6152-1;43563;2019;Gada Gunawan;Gang Sadang Serang No. 74;Surabaya;Corporate;E1030;Low;HFX LaserJet 3310 Copier;Technology;Large Box;Regular Air;43570;5669850;8999850;3330000;17;152997450;0.08;12239796;140757654;96387450;44370204</t>
  </si>
  <si>
    <t>6154-1;43563;2019;Hari Situmorang;Jalan Gardujati No. 513;Surabaya;Corporate;E1036;High;Pizazz Dustless Chalk Sticks;Office Supplies;Wrap Bag;Regular Air;43564;16350;25200;8850;24;604800;0.05;30240;574560;392400;182160</t>
  </si>
  <si>
    <t>6155-1;43566;2019;Tedi Hartati;Gang Raya Setiabudhi No. 870;Jakarta;Home Office;E1028;High;1726 Digital Answering Machine;Technology;Medium Box;Regular Air;43567;132300;314850;182550;30;9445500;0.03;283365;9162135;3969000;5193135</t>
  </si>
  <si>
    <t>6157-1;43566;2019;Eman Widodo;Jl. Sadang Serang No. 015;Surabaya;Small Business;E1036;Critical;Smiths General Use 3-Ring Binders;Office Supplies;Small Box;Regular Air;43568;17700;28200;10500;1;28200;0.09;2538;25662;17700;7962</t>
  </si>
  <si>
    <t>6158-1;43566;2019;Ophelia Natsir;Jalan Sukajadi No. 09;Bandung;Corporate;E1039;Low;Steady 52201 APSCO Electric Pencil Sharpener;Office Supplies;Small Pack;Express Air;43573;252000;614550;362550;49;30112950;0.1;3011295;27101655;12348000;14753655</t>
  </si>
  <si>
    <t>6159-1;43569;2019;Edi Waskita;Jalan Asia Afrika No. 3;Bandung;Home Office;E1033;High;Angle-D Binders with Locking Rings, Label Holders;Office Supplies;Small Box;Regular Air;43570;67950;109500;41550;38;4161000;0.05;208050;3952950;2582100;1370850</t>
  </si>
  <si>
    <t>6159-2;43569;2019;Edi Waskita;Jalan Asia Afrika No. 3;Bandung;Home Office;E1033;Medium;Artisan 487 Labels;Office Supplies;Small Box;Regular Air;43570;34350;55350;21000;41;2269350;0.01;22693.5;2246656.5;1408350;838306.5</t>
  </si>
  <si>
    <t>6159-2;43569;2019;Edi Waskita;Jalan Asia Afrika No. 3;Bandung;Home Office;E1033;High;DrawIt Colored Pencils;Office Supplies;Wrap Bag;Express Air;43570;65550;136650;71100;21;2869650;0.03;86089.5;2783560.5;1376550;1407010.5</t>
  </si>
  <si>
    <t>6165-1;43571;2019;Eja Mulyani;Gg. Jakarta No. 86;Surabaya;Corporate;E1040;Not Specified;TechSavi Cordless Access Keyboard;Technology;Small Box;Regular Air;43572;220500;449850;229350;14;6297900;0.04;251916;6045984;3087000;2958984</t>
  </si>
  <si>
    <t>6166-1;43578;2019;Yulia Mahendra;Gg. HOS. Cokroaminoto No. 72;Surabaya;Home Office;E1034;High;Steady Liquid Accent Highlighters;Office Supplies;Wrap Bag;Regular Air;43580;52050;100200;48150;10;1002000;0.08;80160;921840;520500;401340</t>
  </si>
  <si>
    <t>6167-1;43581;2019;Opung Saptono;Jl. Medokan Ayu No. 7;Surabaya;Home Office;E1038;High;Artisan Legal 4-Ring Binder;Office Supplies;Small Box;Regular Air;43583;204600;314700;110100;34;10699800;0.07;748986;9950814;6956400;2994414</t>
  </si>
  <si>
    <t>6168-1;43586;2019;Balamantri Mandasari;Gang Sadang Serang No. 74;Surabaya;Home Office;E1035;High;Laser Neon Mac Format Diskettes, 10/Pack;Technology;Small Pack;Regular Air;43587;28050;121800;93750;47;5724600;0.07;400722;5323878;1318350;4005528</t>
  </si>
  <si>
    <t>6169-1;43586;2019;Kamidin Yolanda;Jalan Pasteur No. 217;Surabaya;Consumer;E1031;Medium;Laser Neon Mac Format Diskettes, 10/Pack;Technology;Small Pack;Regular Air;43586;28050;121800;93750;36;4384800;0.1;438480;3946320;1009800;2936520</t>
  </si>
  <si>
    <t>6170-1;43586;2019;Karen Kuswandari;Jalan Jend. A. Yani No. 48;Surabaya;Home Office;E1036;Medium;Smiths SlimLine Pencil Sharpener;Office Supplies;Small Pack;Regular Air;43588;71850;179550;107700;28;5027400;0.03;150822;4876578;2011800;2864778</t>
  </si>
  <si>
    <t>6172-1;43587;2019;Danuja Prayoga;Gg. Pacuan Kuda No. 49;Surabaya;Home Office;E1037;Not Specified;TechSavi Access Keyboard;Technology;Small Box;Regular Air;43589;124650;239700;115050;4;958800;0.09;86292;872508;498600;373908</t>
  </si>
  <si>
    <t>6174-1;43588;2019;Diah Sudiati;Jalan Ciwastra No. 383;Surabaya;Corporate;E1032;High;Beekin 6 Outlet Metallic Surge Strip;Office Supplies;Small Box;Regular Air;43588;66900;163350;96450;25;4083750;0.03;122512.5;3961237.5;1672500;2288737.5</t>
  </si>
  <si>
    <t>6175-1;43588;2019;Lasmanto Yuliarti;Jl. S. Parman No. 91;Surabaya;Consumer;E1034;Critical;Office Shears by Apex;Office Supplies;Small Pack;Regular Air;43588;14100;31200;17100;33;1029600;0.05;51480;978120;465300;512820</t>
  </si>
  <si>
    <t>6176-1;43588;2019;Putu Hardiansyah;Jalan Dipatiukur No. 56;Surabaya;Corporate;E1036;Critical;UGen Ultra Professional Cordless Optical Suite;Technology;Small Box;Regular Air;43588;2347500;4514550;2167050;43;194125650;0.08;15530052;178595598;100942500;77653098</t>
  </si>
  <si>
    <t>6177-1;43593;2019;Hilda Halim;Gang Cikapayang No. 055;Surabaya;Home Office;E1040;Critical;Apex Straight Scissors;Office Supplies;Small Pack;Regular Air;43594;77850;194700;116850;50;9735000;0.08;778800;8956200;3892500;5063700</t>
  </si>
  <si>
    <t>6179-1;43595;2019;Luhung Padmasari;Jl. Pelajar Pejuang No. 25;Bandung;Corporate;E1036;High;Message Book, One Form per Page;Office Supplies;Wrap Bag;Express Air;43597;36150;55650;19500;16;890400;0.1;89040;801360;578400;222960</t>
  </si>
  <si>
    <t>6181-1;43597;2019;Keisha Budiyanto;Jalan Raya Ujungberung No. 5;Surabaya;Home Office;E1037;Medium;Adesso Programmable 142-Key Keyboard;Technology;Small Box;Regular Air;43598;594600;2287200;1692600;27;61754400;0.1;6175440;55578960;16054200;39524760</t>
  </si>
  <si>
    <t>6183-1;43597;2019;Harja Safitri;Gang Jakarta No. 158;Bandung;Home Office;E1039;Critical;Unpadded Memo Slips;Office Supplies;Wrap Bag;Regular Air;43599;38850;59700;20850;41;2447700;0.1;244770;2202930;1592850;610080</t>
  </si>
  <si>
    <t>6184-1;43598;2019;Ajimin Suartini;Gg. Surapati No. 471;Surabaya;Home Office;E1038;Not Specified;Pizazz Drawing Pencil Set;Office Supplies;Wrap Bag;Regular Air;43600;22950;41700;18750;38;1584600;0;0;1584600;872100;712500</t>
  </si>
  <si>
    <t>6185-1;43601;2019;Melinda Hutapea;Jalan Gedebage Selatan No. 048;Jakarta;Consumer;E1029;High;Artisan Reinforcements for Hole-Punch Pages;Office Supplies;Small Box;Regular Air;43602;17850;29700;11850;12;356400;0.07;24948;331452;214200;117252</t>
  </si>
  <si>
    <t>6186-1;43602;2019;Harjasa Irawan;Gg. Cihampelas No. 423;Surabaya;Corporate;E1030;Critical;Cando PC940 Copier;Technology;Jumbo Drum;Delivery Truck;43603;4184850;6749850;2565000;16;107997600;0.09;9719784;98277816;66957600;31320216</t>
  </si>
  <si>
    <t>6187-1;43603;2019;Baktianto Halim;Jl. Antapani Lama No. 705;Jakarta;Small Business;E1028;Low;Smiths Bulk Pack Metal Binder Clips;Office Supplies;Wrap Bag;Regular Air;43605;59250;91200;31950;42;3830400;0.09;344736;3485664;2488500;997164</t>
  </si>
  <si>
    <t>6189-1;43604;2019;Bambang Rajata;Gang K.H. Wahid Hasyim No. 1;Bandung;Small Business;E1032;Not Specified;Steady 52201 APSCO Electric Pencil Sharpener;Office Supplies;Small Pack;Express Air;43605;252000;614550;362550;49;30112950;0.04;1204518;28908432;12348000;16560432</t>
  </si>
  <si>
    <t>6190-1;43608;2019;Darmaji Rajasa;Jl. Rumah Sakit No. 738;Jakarta;Home Office;E1028;Medium;DrawIt Colored Pencils, 48-Color Set;Office Supplies;Wrap Bag;Regular Air;43609;323400;548250;224850;6;3289500;0.01;32895;3256605;1940400;1316205</t>
  </si>
  <si>
    <t>6191-1;43609;2019;Saadat Hutapea;Jalan PHH. Mustofa No. 625;Surabaya;Corporate;E1034;Low;Unpadded Memo Slips;Office Supplies;Wrap Bag;Regular Air;43614;38850;59700;20850;50;2985000;0.08;238800;2746200;1942500;803700</t>
  </si>
  <si>
    <t>6193-1;43610;2019;Saadat Hutapea;Jalan PHH. Mustofa No. 625;Surabaya;Corporate;E1034;Medium;PastelOcean Color Pencil Set;Office Supplies;Wrap Bag;Regular Air;43611;166650;297600;130950;10;2976000;0.05;148800;2827200;1666500;1160700</t>
  </si>
  <si>
    <t>6194-1;43611;2019;Keisha Prayoga;Gang Rawamangun No. 02;Surabaya;Consumer;E1038;Medium;600 Series Flip;Technology;Small Box;Regular Air;43613;619200;1439850;820650;14;20157900;0.04;806316;19351584;8668800;10682784</t>
  </si>
  <si>
    <t>6196-1;43611;2019;Ina Nasyidah;Jalan Pasteur No. 217;Surabaya;Home Office;E1031;Low;Multimedia Mailers;Office Supplies;Small Box;Regular Air;43620;1490850;2443950;953100;22;53766900;0.07;3763683;50003217;32798700;17204517</t>
  </si>
  <si>
    <t>6197-1;43612;2019;Prasetya Wahyuni;Jl. Ciwastra No. 543;Jakarta;Small Business;E1029;Critical;Lumi Crayons;Office Supplies;Wrap Bag;Regular Air;43613;78300;147750;69450;48;7092000;0.09;638280;6453720;3758400;2695320</t>
  </si>
  <si>
    <t>6197-2;43612;2019;Prasetya Wahyuni;Jl. Ciwastra No. 543;Jakarta;Small Business;E1029;Critical;Pizazz Colored Pencils;Office Supplies;Wrap Bag;Regular Air;43613;26400;44100;17700;18;793800;0.01;7938;785862;475200;310662</t>
  </si>
  <si>
    <t>6201-1;43613;2019;Saka Wijaya;Jl. Jend. Sudirman No. 0;Surabaya;Consumer;E1030;High;Aluminum Document Frame;Furniture;Small Pack;Regular Air;43614;82500;183300;100800;10;1833000;0.1;183300;1649700;825000;824700</t>
  </si>
  <si>
    <t>6203-1;43613;2019;Tri Siregar;Gang Merdeka No. 298;Surabaya;Corporate;E1031;High;Apex Box Cutter Scissors;Office Supplies;Small Pack;Express Air;43616;62850;153450;90600;19;2915550;0.08;233244;2682306;1194150;1488156</t>
  </si>
  <si>
    <t>6204-1;43613;2019;Kamidin Saptono;Gang Monginsidi No. 138;Jakarta;Consumer;E1029;High;Wirebound Voice Message Log Book;Office Supplies;Wrap Bag;Regular Air;43616;43500;71400;27900;33;2356200;0.06;141372;2214828;1435500;779328</t>
  </si>
  <si>
    <t>6206-1;43616;2019;Imam Pertiwi;Gang Yos Sudarso No. 13;Surabaya;Small Business;E1039;Not Specified;Angle-D Binders with Locking Rings, Label Holders;Office Supplies;Small Box;Regular Air;43617;67950;109500;41550;36;3942000;0.1;394200;3547800;2446200;1101600</t>
  </si>
  <si>
    <t>6208-1;43616;2019;Agnes Yulianti;Jalan Cikapayang No. 311;Surabaya;Corporate;E1031;Low;Unpadded Memo Slips;Office Supplies;Wrap Bag;Regular Air;43621;38850;59700;20850;11;656700;0.01;6567;650133;427350;222783</t>
  </si>
  <si>
    <t>6209-1;43617;2019;Ajiman Mandasari;Jl. Rumah Sakit No. 738;Jakarta;Home Office;E1028;Not Specified;Smiths Metal Binder Clips;Office Supplies;Wrap Bag;Regular Air;43618;24000;39300;15300;48;1886400;0.1;188640;1697760;1152000;545760</t>
  </si>
  <si>
    <t>6211-1;43620;2019;Danang Uyainah;Jl. Yos Sudarso No. 78;Jakarta;Corporate;E1028;Critical;TechSavi Cordless Access Keyboard;Technology;Small Box;Regular Air;43622;220500;449850;229350;11;4948350;0.08;395868;4552482;2425500;2126982</t>
  </si>
  <si>
    <t>6213-1;43622;2019;Imam Iswahyudi;Gg. Suniaraja No. 21;Surabaya;Small Business;E1031;Not Specified;Cando PC940 Copier;Technology;Jumbo Drum;Delivery Truck;43623;4184850;6749850;2565000;38;256494300;0.01;2564943;253929357;159024300;94905057</t>
  </si>
  <si>
    <t>6214-1;43623;2019;Jane Gunawan;Gg. Dipenogoro No. 947;Surabaya;Small Business;E1034;Medium;Smiths Colored Bar Computer Paper;Office Supplies;Small Box;Regular Air;43624;329550;531600;202050;48;25516800;0.08;2041344;23475456;15818400;7657056</t>
  </si>
  <si>
    <t>6215-1;43626;2019;Arta Rahmawati;Jalan Lembong No. 9;Surabaya;Consumer;E1032;Low;Artisan Hi-Liter Smear-Safe Highlighters;Office Supplies;Wrap Bag;Regular Air;43633;44700;87600;42900;19;1664400;0.01;16644;1647756;849300;798456</t>
  </si>
  <si>
    <t>6217-1;43629;2019;Dwi Suartini;Gg. Tubagus Ismail No. 864;Bandung;Small Business;E1032;Medium;TypeRight Side-Opening Peel &amp; Seel Expanding Envelopes;Office Supplies;Small Box;Regular Air;43629;814350;1357200;542850;16;21715200;0;0;21715200;13029600;8685600</t>
  </si>
  <si>
    <t>6219-1;43634;2019;Kawaca Andriani;Gang Otto Iskandardinata No. 167;Surabaya;Home Office;E1037;Low;Steady Pocket Accent Highlighters;Office Supplies;Wrap Bag;Regular Air;43638;13950;24000;10050;43;1032000;0.01;10320;1021680;599850;421830</t>
  </si>
  <si>
    <t>6220-1;43635;2019;Citra Riyanti;Jalan Jend. A. Yani No. 48;Surabaya;Small Business;E1036;Low;600 Series Flip;Technology;Small Box;Regular Air;43640;619200;1439850;820650;40;57594000;0.05;2879700;54714300;24768000;29946300</t>
  </si>
  <si>
    <t>6221-1;43635;2019;Akarsana Winarno;Jl. Laswi No. 04;Surabaya;Corporate;E1040;Not Specified;Artisan Hole Reinforcements;Office Supplies;Small Box;Express Air;43636;59850;93450;33600;33;3083850;0.08;246708;2837142;1975050;862092</t>
  </si>
  <si>
    <t>6222-1;43636;2019;Rina Simanjuntak;Gg. Suniaraja No. 21;Surabaya;Home Office;E1031;Medium;Steady 52201 APSCO Electric Pencil Sharpener;Office Supplies;Small Pack;Regular Air;43637;252000;614550;362550;14;8603700;0;0;8603700;3528000;5075700</t>
  </si>
  <si>
    <t>6223-1;43638;2019;Dadap Riyanti;Jl. BKR No. 46;Jakarta;Corporate;E1028;Medium;Beekin 105-Key Black Keyboard;Technology;Small Box;Regular Air;43639;95850;299700;203850;39;11688300;0.05;584415;11103885;3738150;7365735</t>
  </si>
  <si>
    <t>6224-1;43640;2019;Kiandra Salahudin;Jalan Raya Ujungberung No. 5;Surabaya;Small Business;E1037;Medium;Multi-Use Personal File Cart and Caster Set, Three Stacking Bins;Office Supplies;Small Box;Regular Air;43642;224250;521400;297150;27;14077800;0.1;1407780;12670020;6054750;6615270</t>
  </si>
  <si>
    <t>6225-1;43641;2019;Jatmiko Megantara;Jl. W.R. Supratman No. 473;Surabaya;Home Office;E1036;Medium;Smiths Pushpins;Office Supplies;Wrap Bag;Regular Air;43641;14100;28200;14100;36;1015200;0.04;40608;974592;507600;466992</t>
  </si>
  <si>
    <t>6226-1;43641;2019;Purwanto Pratama;Gang R.E Martadinata No. 16;Surabaya;Corporate;E1032;Low;Steady Pocket Accent Highlighters;Office Supplies;Wrap Bag;Regular Air;43646;13950;24000;10050;40;960000;0.01;9600;950400;558000;392400</t>
  </si>
  <si>
    <t>6227-1;43643;2019;Vicky Mardhiyah;Jalan Lembong No. 9;Surabaya;Home Office;E1032;Low;Xit Blank Computer Paper;Office Supplies;Small Box;Regular Air;43647;185850;299700;113850;47;14085900;0;0;14085900;8734950;5350950</t>
  </si>
  <si>
    <t>6228-1;43646;2019;Upik Siregar;Gang Medokan Ayu No. 764;Surabaya;Corporate;E1038;Critical;Bagged Rubber Bands;Office Supplies;Wrap Bag;Regular Air;43649;3600;18900;15300;47;888300;0.07;62181;826119;169200;656919</t>
  </si>
  <si>
    <t>6228-1;43646;2019;Ajimat Hutapea;Jl. Dipenogoro No. 422;Surabaya;Consumer;E1032;Critical;DrawIt Colored Pencils, 48-Color Set;Office Supplies;Wrap Bag;Regular Air;43648;323400;548250;224850;2;1096500;0.03;32895;1063605;646800;416805</t>
  </si>
  <si>
    <t>6230-1;43646;2019;Abyasa Salahudin;Jl. K.H. Wahid Hasyim No. 4;Jakarta;Small Business;E1028;Medium;Laser Neon Mac Format Diskettes, 10/Pack;Technology;Small Pack;Express Air;43647;28050;121800;93750;37;4506600;0.01;45066;4461534;1037850;3423684</t>
  </si>
  <si>
    <t>6231-1;43647;2019;Akarsana Winarno;Jl. Laswi No. 04;Surabaya;Corporate;E1040;Low;Artisan File Folder Labels;Office Supplies;Small Box;Regular Air;43652;27600;43200;15600;18;777600;0.02;15552;762048;496800;265248</t>
  </si>
  <si>
    <t>6232-1;43647;2019;Bakidin Nugroho;Jl. Rumah Sakit No. 738;Jakarta;Home Office;E1028;High;Steady Major Accent Highlighters;Office Supplies;Wrap Bag;Regular Air;43647;56250;106200;49950;16;1699200;0.02;33984;1665216;900000;765216</t>
  </si>
  <si>
    <t>6234-1;43649;2019;Prima Andriani;Jalan Kapten Muslihat No. 4;Surabaya;Corporate;E1030;Not Specified;Wirebound Voice Message Log Book;Office Supplies;Wrap Bag;Regular Air;43651;43500;71400;27900;23;1642200;0.05;82110;1560090;1000500;559590</t>
  </si>
  <si>
    <t>6235-1;43650;2019;Purwanto Irawan;Jl. Ciwastra No. 543;Jakarta;Corporate;E1029;Medium;1726 Digital Answering Machine;Technology;Medium Box;Regular Air;43651;132300;314850;182550;2;629700;0.07;44079;585621;264600;321021</t>
  </si>
  <si>
    <t>6237-1;43654;2019;Sakura Sihombing;Jl. K.H. Wahid Hasyim No. 4;Jakarta;Corporate;E1029;Not Specified;Smiths Bulldog Clip;Office Supplies;Wrap Bag;Regular Air;43654;34650;56700;22050;28;1587600;0;0;1587600;970200;617400</t>
  </si>
  <si>
    <t>6238-1;43655;2019;Opan Prasetyo;Jl. Pasir Koja No. 059;Surabaya;Corporate;E1032;Low;Apex Preferred Stainless Steel Scissors;Office Supplies;Small Pack;Regular Air;43657;37500;85200;47700;45;3834000;0.01;38340;3795660;1687500;2108160</t>
  </si>
  <si>
    <t>6240-1;43655;2019;Bambang Rajata;Gang K.H. Wahid Hasyim No. 1;Bandung;Small Business;E1032;Critical;Artisan 479 Labels;Office Supplies;Small Box;Regular Air;43657;23850;39150;15300;8;313200;0.02;6264;306936;190800;116136</t>
  </si>
  <si>
    <t>6242-1;43656;2019;Elma Samosir;Gang Raya Setiabudhi No. 870;Jakarta;Consumer;E1029;High;Cando PC940 Copier;Technology;Large Box;Regular Air;43657;3240000;6749850;3509850;49;330742650;0.06;19844559;310898091;158760000;152138091</t>
  </si>
  <si>
    <t>6243-1;43656;2019;Lukman Nurdiyanti;Jalan Moch. Toha No. 9;Surabaya;Home Office;E1033;Low;Cando S750 Color Inkjet Printer;Technology;Jumbo Drum;Delivery Truck;43663;1125000;1814550;689550;42;76211100;0;0;76211100;47250000;28961100</t>
  </si>
  <si>
    <t>6244-1;43658;2019;Keisha Hutasoit;Gang Jend. A. Yani No. 7;Surabaya;Corporate;E1030;Critical;Apex Straight Scissors;Office Supplies;Small Pack;Regular Air;43659;77850;194700;116850;45;8761500;0.05;438075;8323425;3503250;4820175</t>
  </si>
  <si>
    <t>6246-1;43658;2019;Pangestu Sihombing;Jl. BKR No. 46;Jakarta;Corporate;E1028;Low;Artisan 481 Labels;Office Supplies;Small Box;Regular Air;43660;29100;46200;17100;42;1940400;0.09;174636;1765764;1222200;543564</t>
  </si>
  <si>
    <t>6248-1;43659;2019;Raharja Saputra;Jalan Jend. A. Yani No. 48;Surabaya;Corporate;E1036;Not Specified;Office Shears by Apex;Office Supplies;Small Pack;Regular Air;43660;14100;31200;17100;2;62400;0.01;624;61776;28200;33576</t>
  </si>
  <si>
    <t>6250-1;43662;2019;Genta Iswahyudi;Gang R.E Martadinata No. 969;Surabaya;Corporate;E1036;Low;Artisan Flip-Chart Easel Binder, Black;Office Supplies;Small Box;Regular Air;43670;208200;335700;127500;16;5371200;0.09;483408;4887792;3331200;1556592</t>
  </si>
  <si>
    <t>6252-1;43663;2019;Labuh Permata;Jalan Jend. A. Yani No. 48;Surabaya;Small Business;E1036;Low;Bagged Rubber Bands;Office Supplies;Wrap Bag;Express Air;43663;3600;18900;15300;40;756000;0.04;30240;725760;144000;581760</t>
  </si>
  <si>
    <t>6254-1;43665;2019;Siti Maulana;Jalan Ciwastra No. 383;Surabaya;Consumer;E1032;Low;Apex Forged Steel Scissors with Black Enamel Handles;Office Supplies;Small Pack;Regular Air;43671;61500;139650;78150;35;4887750;0.05;244387.5;4643362.5;2152500;2490862.5</t>
  </si>
  <si>
    <t>6256-1;43666;2019;Mahfud Laksita;Jl. Raya Ujungberung No. 121;Bandung;Home Office;E1032;Not Specified;Pizazz Drawing Pencil Set;Office Supplies;Wrap Bag;Regular Air;43668;22950;41700;18750;10;417000;0.01;4170;412830;229500;183330</t>
  </si>
  <si>
    <t>6257-1;43670;2019;Purwa Nasyidah;Jalan Raya Ujungberung No. 5;Surabaya;Small Business;E1037;Critical;Beekin 105-Key Black Keyboard;Technology;Small Box;Regular Air;43672;95850;299700;203850;35;10489500;0.1;1048950;9440550;3354750;6085800</t>
  </si>
  <si>
    <t>6258-1;43671;2019;Ani Maryadi;Gang Soekarno Hatta No. 2;Surabaya;Corporate;E1038;Not Specified;Artisan Hole Reinforcements;Office Supplies;Small Box;Regular Air;43673;59850;93450;33600;21;1962450;0.05;98122.5;1864327.5;1256850;607477.5</t>
  </si>
  <si>
    <t>6260-1;43671;2019;Karsa Kuswoyo;Gang Jayawijaya No. 91;Jakarta;Corporate;E1029;Critical;Colored Push Pins;Office Supplies;Wrap Bag;Regular Air;43671;13800;27150;13350;22;597300;0.09;53757;543543;303600;239943</t>
  </si>
  <si>
    <t>6261-1;43671;2019;Hasna Prasetya;Jalan Pasteur No. 217;Surabaya;Home Office;E1031;High;DrawIt Pizazz Watercolor Pencils, 10-Color Set with Brush;Office Supplies;Wrap Bag;Express Air;43672;35850;63900;28050;34;2172600;0.03;65178;2107422;1218900;888522</t>
  </si>
  <si>
    <t>6263-1;43673;2019;Jumadi Sitompul;Gg. M.H Thamrin No. 784;Jakarta;Corporate;E1029;Critical;Cando PC940 Copier;Technology;Jumbo Drum;Delivery Truck;43675;4184850;6749850;2565000;43;290243550;0.06;17414613;272828937;179948550;92880387</t>
  </si>
  <si>
    <t>6264-1;43677;2019;Bajragin Saputra;Jalan Ciwastra No. 383;Surabaya;Consumer;E1032;Low;Artisan Hi-Liter Comfort Grip Fluorescent Highlighter, Yellow Ink;Office Supplies;Wrap Bag;Regular Air;43679;15750;29250;13500;23;672750;0.09;60547.5;612202.5;362250;249952.5</t>
  </si>
  <si>
    <t>6266-1;43678;2019;Empluk Uyainah;Gang Pacuan Kuda No. 04;Surabaya;Corporate;E1037;Medium;3Max Polarizing Task Lamp with Clamp Arm, Light Gray;Furniture;Large Box;Regular Air;43679;842400;2054700;1212300;14;28765800;0;0;28765800;11793600;16972200</t>
  </si>
  <si>
    <t>6266-2;43678;2019;Empluk Uyainah;Gang Pacuan Kuda No. 04;Surabaya;Corporate;E1037;Medium;Binder Clips by OIC;Office Supplies;Wrap Bag;Regular Air;43680;13950;22200;8250;3;66600;0.1;6660;59940;41850;18090</t>
  </si>
  <si>
    <t>6269-1;43683;2019;Latika Siregar;Jalan S. Parman No. 88;Bandung;Corporate;E1036;Not Specified;Bagged Rubber Bands;Office Supplies;Wrap Bag;Regular Air;43684;3600;18900;15300;11;207900;0;0;207900;39600;168300</t>
  </si>
  <si>
    <t>6270-1;43683;2019;Queen Fujiati;Jalan Astana Anyar No. 41;Jakarta;Home Office;E1028;Not Specified;DrawIt Colored Pencils, 48-Color Set;Office Supplies;Wrap Bag;Regular Air;43685;323400;548250;224850;17;9320250;0.09;838822.5;8481427.5;5497800;2983627.5</t>
  </si>
  <si>
    <t>6272-1;43683;2019;Najwa Usamah;Gg. Joyoboyo No. 8;Jakarta;Consumer;E1028;Not Specified;Smiths Gold Paper Clips;Office Supplies;Wrap Bag;Regular Air;43684;27300;44700;17400;32;1430400;0.01;14304;1416096;873600;542496</t>
  </si>
  <si>
    <t>6273-1;43684;2019;Gandewa Sitorus;Jalan Ciwastra No. 383;Surabaya;Home Office;E1032;High;Self-Adhesive Ring Binder Labels;Office Supplies;Small Box;Regular Air;43686;32700;52800;20100;32;1689600;0.07;118272;1571328;1046400;524928</t>
  </si>
  <si>
    <t>6274-1;43685;2019;Virman Prayoga;Gang Jend. A. Yani No. 7;Surabaya;Home Office;E1030;Not Specified;TechSavi Access Keyboard;Technology;Small Box;Regular Air;43686;124650;239700;115050;18;4314600;0.1;431460;3883140;2243700;1639440</t>
  </si>
  <si>
    <t>6275-1;43685;2019;Mila Sihotang;Jl. S. Parman No. 38;Surabaya;Consumer;E1033;Medium;Wirebound Message Book, 4 per Page;Office Supplies;Wrap Bag;Regular Air;43687;52200;81450;29250;37;3013650;0.09;271228.5;2742421.5;1931400;811021.5</t>
  </si>
  <si>
    <t>6276-1;43687;2019;Wisnu Rahmawati;Jl. K.H. Wahid Hasyim No. 4;Jakarta;Consumer;E1028;High;Colored Envelopes;Office Supplies;Small Box;Regular Air;43688;33750;55350;21600;46;2546100;0.04;101844;2444256;1552500;891756</t>
  </si>
  <si>
    <t>6278-1;43691;2019;Ophelia Natsir;Jalan Sukajadi No. 09;Bandung;Consumer;E1039;Not Specified;Artisan Durable Binders;Office Supplies;Small Box;Regular Air;43693;27600;43200;15600;45;1944000;0.02;38880;1905120;1242000;663120</t>
  </si>
  <si>
    <t>6278-2;43691;2019;Ophelia Natsir;Jalan Sukajadi No. 09;Bandung;Consumer;E1039;Not Specified;Beekin 6 Outlet Metallic Surge Strip;Office Supplies;Small Box;Regular Air;43692;66900;163350;96450;39;6370650;0.06;382239;5988411;2609100;3379311</t>
  </si>
  <si>
    <t>6280-1;43692;2019;Gantar Permata;Jl. Antapani Lama No. 705;Jakarta;Home Office;E1028;High;Aluminum Document Frame;Furniture;Small Pack;Regular Air;43694;82500;183300;100800;46;8431800;0.06;505908;7925892;3795000;4130892</t>
  </si>
  <si>
    <t>6280-2;43692;2019;Gantar Permata;Jl. Antapani Lama No. 705;Jakarta;Home Office;E1028;High;Artisan Poly Binder Pockets;Office Supplies;Small Box;Regular Air;43693;33900;53700;19800;8;429600;0.09;38664;390936;271200;119736</t>
  </si>
  <si>
    <t>6281-1;43692;2019;Harja Pratiwi;Gg. Jakarta No. 646;Jakarta;Consumer;E1029;Not Specified;Apex Preferred Stainless Steel Scissors;Office Supplies;Small Pack;Regular Air;43693;37500;85200;47700;25;2130000;0.1;213000;1917000;937500;979500</t>
  </si>
  <si>
    <t>6285-1;43695;2019;Margana Handayani;Gg. Pacuan Kuda No. 49;Surabaya;Home Office;E1037;Medium;Artisan Heavy-Duty EZD  Binder With Locking Rings;Office Supplies;Small Box;Regular Air;43697;52800;83700;30900;13;1088100;0.06;65286;1022814;686400;336414</t>
  </si>
  <si>
    <t>6287-1;43698;2019;Nyana Suryatmi;Gg. Pacuan Kuda No. 49;Surabaya;Corporate;E1037;Low;Fluorescent Highlighters by DrawIt;Office Supplies;Wrap Bag;Regular Air;43702;29250;59700;30450;27;1611900;0.06;96714;1515186;789750;725436</t>
  </si>
  <si>
    <t>6288-1;43698;2019;Jane Gunawan;Gg. Dipenogoro No. 947;Surabaya;Corporate;E1034;Low;OIC Thumb-Tacks;Office Supplies;Wrap Bag;Regular Air;43698;10650;17100;6450;20;342000;0.09;30780;311220;213000;98220</t>
  </si>
  <si>
    <t>6290-1;43699;2019;Anom Januar;Gg. Cihampelas No. 423;Surabaya;Corporate;E1030;High;24 Capacity Maxi Data Binder Racks, Pearl;Office Supplies;Small Box;Regular Air;43701;1263300;3158250;1894950;4;12633000;0.05;631650;12001350;5053200;6948150</t>
  </si>
  <si>
    <t>6291-1;43700;2019;Respati Puspita;Gang Pelajar Pejuang No. 95;Bandung;Corporate;E1033;Not Specified;Smiths Standard Envelopes;Office Supplies;Small Box;Regular Air;43702;52800;85200;32400;34;2896800;0.06;173808;2722992;1795200;927792</t>
  </si>
  <si>
    <t>6293-1;43702;2019;Wardi Nasyidah;Jalan R.E Martadinata No. 6;Jakarta;Corporate;E1029;Critical;Self-Adhesive Ring Binder Labels;Office Supplies;Small Box;Regular Air;43704;32700;52800;20100;42;2217600;0.04;88704;2128896;1373400;755496</t>
  </si>
  <si>
    <t>6294-1;43704;2019;Paris Palastri;Jalan Pasirkoja No. 329;Surabaya;Corporate;E1040;Not Specified;Artisan 487 Labels;Office Supplies;Small Box;Regular Air;43706;34350;55350;21000;47;2601450;0.05;130072.5;2471377.5;1614450;856927.5</t>
  </si>
  <si>
    <t>6295-1;43704;2019;Luhung Nuraini;Gang Monginsidi No. 138;Jakarta;Small Business;E1029;Not Specified;Economy Binders;Office Supplies;Small Box;Regular Air;43706;19950;31200;11250;43;1341600;0.05;67080;1274520;857850;416670</t>
  </si>
  <si>
    <t>6295-1;43707;2019;Lega Thamrin;Jalan Sukabumi No. 509;Surabaya;Small Business;E1030;High;Smiths Pen Style Liquid Stix; Assorted (yellow, pink, green, blue, orange), 5/Pack;Office Supplies;Wrap Bag;Regular Air;43708;58200;97050;38850;7;679350;0.02;13587;665763;407400;258363</t>
  </si>
  <si>
    <t>6296-1;43708;2019;Nabila Padmasari;Jalan Gedebage Selatan No. 048;Jakarta;Corporate;E1029;Not Specified;Multi-Use Personal File Cart and Caster Set, Three Stacking Bins;Office Supplies;Small Box;Regular Air;43710;224250;521400;297150;8;4171200;0;0;4171200;1794000;2377200</t>
  </si>
  <si>
    <t>6298-1;43709;2019;Kasiyah Puspasari;Gang Ronggowarsito No. 27;Surabaya;Home Office;E1035;Medium;Pizazz Colored Pencils;Office Supplies;Wrap Bag;Regular Air;43710;26400;44100;17700;31;1367100;0.04;54684;1312416;818400;494016</t>
  </si>
  <si>
    <t>6300-1;43711;2019;Cinta Rahmawati;Gang R.E Martadinata No. 969;Surabaya;Corporate;E1036;Critical;Aluminum Document Frame;Furniture;Small Pack;Regular Air;43712;82500;183300;100800;10;1833000;0.01;18330;1814670;825000;989670</t>
  </si>
  <si>
    <t>6301-1;43711;2019;Oman Sihombing;Jl. Raya Ujungberung No. 121;Bandung;Small Business;E1032;Critical;Ames Color-File Green Diamond Border X-ray Mailers;Office Supplies;Small Box;Regular Air;43711;781050;1259700;478650;46;57946200;0.06;3476772;54469428;35928300;18541128</t>
  </si>
  <si>
    <t>6302-1;43711;2019;Gantar Kuswoyo;Jalan Jend. A. Yani No. 48;Surabaya;Corporate;E1036;Critical;Multi-Use Personal File Cart and Caster Set, Three Stacking Bins;Office Supplies;Small Box;Regular Air;43712;224250;521400;297150;47;24505800;0.09;2205522;22300278;10539750;11760528</t>
  </si>
  <si>
    <t>6303-1;43712;2019;Cengkal Prastuti;Gang Setiabudhi No. 1;Bandung;Corporate;E1036;Medium;Beekin 6 Outlet Metallic Surge Strip;Office Supplies;Small Box;Regular Air;43714;66900;163350;96450;1;163350;0;0;163350;66900;96450</t>
  </si>
  <si>
    <t>6304-1;43712;2019;Ina Nasyidah;Jalan Pasteur No. 217;Surabaya;Home Office;E1031;Not Specified;Smiths General Use 3-Ring Binders;Office Supplies;Small Box;Regular Air;43713;17700;28200;10500;22;620400;0.09;55836;564564;389400;175164</t>
  </si>
  <si>
    <t>6306-1;43713;2019;Leo Sudiati;Jalan Kutai No. 503;Surabaya;Small Business;E1039;High;DrawIt Pizazz Watercolor Pencils, 10-Color Set with Brush;Office Supplies;Wrap Bag;Express Air;43714;35850;63900;28050;5;319500;0.01;3195;316305;179250;137055</t>
  </si>
  <si>
    <t>6307-1;43716;2019;Prima Prasetyo;Gang Asia Afrika No. 72;Surabaya;Small Business;E1037;Medium;Airmail Envelopes;Office Supplies;Small Box;Regular Air;43717;780600;1258950;478350;5;6294750;0.04;251790;6042960;3903000;2139960</t>
  </si>
  <si>
    <t>6309-1;43717;2019;Rahman Yuliarti;Jl. Abdul Muis No. 3;Surabaya;Corporate;E1037;Not Specified;Artisan Printable Repositionable Plastic Tabs;Office Supplies;Small Box;Regular Air;43717;79950;129000;49050;1;129000;0.06;7740;121260;79950;41310</t>
  </si>
  <si>
    <t>6311-1;43719;2019;Dina Sitorus;Gang Merdeka No. 298;Surabaya;Consumer;E1031;Medium;Multi-Use Personal File Cart and Caster Set, Three Stacking Bins;Office Supplies;Small Box;Regular Air;43720;224250;521400;297150;32;16684800;0.02;333696;16351104;7176000;9175104</t>
  </si>
  <si>
    <t>6313-1;43720;2019;Mahfud Laksita;Jl. Raya Ujungberung No. 121;Bandung;Home Office;E1032;Medium;TechSavi Internet Navigator Keyboard;Technology;Small Box;Regular Air;43720;93000;464700;371700;24;11152800;0.08;892224;10260576;2232000;8028576</t>
  </si>
  <si>
    <t>6315-1;43721;2019;Siska Halim;Jl. HOS. Cokroaminoto No. 1;Surabaya;Consumer;E1039;Low;Office Shears by Apex;Office Supplies;Small Pack;Regular Air;43723;14100;31200;17100;49;1528800;0.08;122304;1406496;690900;715596</t>
  </si>
  <si>
    <t>6316-1;43721;2019;Dwi Suartini;Gang H.J Maemunah No. 6;Bandung;Small Business;E1032;High;TechSavi Cordless Access Keyboard;Technology;Small Box;Regular Air;43724;220500;449850;229350;1;449850;0.04;17994;431856;220500;211356</t>
  </si>
  <si>
    <t>6317-1;43723;2019;Chandra Firmansyah;Jalan Kutai No. 503;Surabaya;Consumer;E1039;Critical;Smiths Bulk Pack Metal Binder Clips;Office Supplies;Wrap Bag;Regular Air;43725;59250;91200;31950;50;4560000;0.09;410400;4149600;2962500;1187100</t>
  </si>
  <si>
    <t>6319-1;43724;2019;Asman Dongoran;Gg. Jayawijaya No. 34;Surabaya;Small Business;E1031;Critical;Artisan 481 Labels;Office Supplies;Small Box;Regular Air;43725;29100;46200;17100;11;508200;0.03;15246;492954;320100;172854</t>
  </si>
  <si>
    <t>6320-1;43724;2019;Radika Suartini;Jl. Moch. Toha No. 1;Surabaya;Small Business;E1041;Not Specified;OIC Thumb-Tacks;Office Supplies;Wrap Bag;Regular Air;43726;10650;17100;6450;3;51300;0.1;5130;46170;31950;14220</t>
  </si>
  <si>
    <t>6321-1;43732;2019;Satya Nurdiyanti;Jalan S. Parman No. 88;Bandung;Corporate;E1036;Critical;Steady Liquid Accent Tank-Style Highlighters;Office Supplies;Wrap Bag;Regular Air;43733;19650;42600;22950;9;383400;0.08;30672;352728;176850;175878</t>
  </si>
  <si>
    <t>6322-1;43734;2019;Aris Widiastuti;Jl. S. Parman No. 91;Surabaya;Home Office;E1034;Critical;Adesso Programmable 142-Key Keyboard;Technology;Small Box;Regular Air;43736;480300;2287200;1806900;12;27446400;0.1;2744640;24701760;5763600;18938160</t>
  </si>
  <si>
    <t>6324-1;43735;2019;Ayu Wastuti;Gg. M.H Thamrin No. 784;Jakarta;Home Office;E1029;Low;1726 Digital Answering Machine;Technology;Medium Box;Regular Air;43735;132300;314850;182550;2;629700;0.01;6297;623403;264600;358803</t>
  </si>
  <si>
    <t>6325-1;43735;2019;Jasmani Zulkarnain;Jl. Pasir Koja No. 059;Surabaya;Home Office;E1032;High;Adesso Programmable 142-Key Keyboard;Technology;Small Box;Regular Air;43737;480300;2287200;1806900;37;84626400;0.1;8462640;76163760;17771100;58392660</t>
  </si>
  <si>
    <t>6325-2;43735;2019;Jasmani Zulkarnain;Jl. Pasir Koja No. 059;Surabaya;Home Office;E1032;High;Laser DVD-RAM discs;Technology;Small Pack;Regular Air;43737;302700;531150;228450;30;15934500;0.08;1274760;14659740;9081000;5578740</t>
  </si>
  <si>
    <t>6327-1;43735;2019;Enteng Widodo;Jalan Jayawijaya No. 5;Surabaya;Corporate;E1033;Critical;Multimedia Mailers;Office Supplies;Small Box;Express Air;43736;1490850;2443950;953100;36;87982200;0.05;4399110;83583090;53670600;29912490</t>
  </si>
  <si>
    <t>6328-1;43735;2019;Ayu Wastuti;Gg. M.H Thamrin No. 784;Jakarta;Home Office;E1029;Low;OIC Thumb-Tacks;Office Supplies;Wrap Bag;Regular Air;43740;10650;17100;6450;31;530100;0.07;37107;492993;330150;162843</t>
  </si>
  <si>
    <t>6329-1;43736;2019;Janet Riyanti;Jalan Otto Iskandardinata No. 1;Surabaya;Home Office;E1032;Low;Artisan Flip-Chart Easel Binder, Black;Office Supplies;Small Box;Regular Air;43738;208200;335700;127500;11;3692700;0.01;36927;3655773;2290200;1365573</t>
  </si>
  <si>
    <t>6330-1;43736;2019;Saiful Putra;Gg. Siliwangi No. 82;Surabaya;Corporate;E1036;Not Specified;Steady EarthWrite Recycled Pencils, Medium Soft, #2;Office Supplies;Wrap Bag;Express Air;43738;13500;31500;18000;31;976500;0.08;78120;898380;418500;479880</t>
  </si>
  <si>
    <t>6332-1;43739;2019;Margana Handayani;Gg. Pacuan Kuda No. 49;Surabaya;Home Office;E1037;Low;UGen RF Keyboard;Technology;Small Box;Regular Air;43741;1223850;2399850;1176000;31;74395350;0.01;743953.5;73651396.5;37939350;35712046.5</t>
  </si>
  <si>
    <t>6333-1;43740;2019;Laila Tarihoran;Gg. Stasiun Wonokromo No. 324;Surabaya;Consumer;E1034;Medium;Apex Preferred Stainless Steel Scissors;Office Supplies;Small Pack;Regular Air;43741;37500;85200;47700;27;2300400;0.03;69012;2231388;1012500;1218888</t>
  </si>
  <si>
    <t>6335-1;43741;2019;Timbul Marpaung;Gang Ciwastra No. 43;Surabaya;Consumer;E1040;High;DrawIt Colored Pencils, 48-Color Set;Office Supplies;Wrap Bag;Regular Air;43742;323400;548250;224850;34;18640500;0.1;1864050;16776450;10995600;5780850</t>
  </si>
  <si>
    <t>6336-1;43741;2019;Nilam Prastuti;Gang Asia Afrika No. 96;Surabaya;Consumer;E1036;Medium;Pizazz Drawing Pencil Set;Office Supplies;Wrap Bag;Express Air;43741;22950;41700;18750;47;1959900;0.1;195990;1763910;1078650;685260</t>
  </si>
  <si>
    <t>6336-2;43741;2019;Nilam Prastuti;Gang Asia Afrika No. 96;Surabaya;Consumer;E1036;Medium;Smiths Metal Binder Clips;Office Supplies;Wrap Bag;Regular Air;43744;24000;39300;15300;30;1179000;0.05;58950;1120050;720000;400050</t>
  </si>
  <si>
    <t>6337-1;43746;2019;Latika Siregar;Jalan S. Parman No. 88;Bandung;Corporate;E1036;Not Specified;Wirebound Voice Message Log Book;Office Supplies;Wrap Bag;Regular Air;43748;43500;71400;27900;5;357000;0.09;32130;324870;217500;107370</t>
  </si>
  <si>
    <t>6338-1;43749;2019;Cawuk Fujiati;Jl. S. Parman No. 38;Surabaya;Corporate;E1033;Medium;Artisan Durable Binders;Office Supplies;Small Box;Regular Air;43751;27600;43200;15600;25;1080000;0.04;43200;1036800;690000;346800</t>
  </si>
  <si>
    <t>6339-1;43750;2019;Bambang Rajata;Gang K.H. Wahid Hasyim No. 1;Bandung;Small Business;E1032;Low;Alto Memo Cubes;Office Supplies;Wrap Bag;Express Air;43755;49800;77700;27900;1;77700;0.02;1554;76146;49800;26346</t>
  </si>
  <si>
    <t>6339-2;43750;2019;Bambang Rajata;Gang K.H. Wahid Hasyim No. 1;Bandung;Small Business;E1032;Low;Artisan Hi-Liter Smear-Safe Highlighters;Office Supplies;Wrap Bag;Regular Air;43754;44700;87600;42900;4;350400;0.09;31536;318864;178800;140064</t>
  </si>
  <si>
    <t>6340-1;43750;2019;Unggul Megantara;Gang Otto Iskandardinata No. 167;Surabaya;Corporate;E1037;Critical;Artisan 478 Labels;Office Supplies;Small Box;Regular Air;43752;47100;73650;26550;28;2062200;0.08;164976;1897224;1318800;578424</t>
  </si>
  <si>
    <t>6342-1;43751;2019;Niyaga Laksita;Gg. Suniaraja No. 21;Surabaya;Consumer;E1031;Low;Artisan Flip-Chart Easel Binder, Black;Office Supplies;Small Box;Regular Air;43753;208200;335700;127500;9;3021300;0.03;90639;2930661;1873800;1056861</t>
  </si>
  <si>
    <t>6343-1;43751;2019;Eka Sitorus;Jalan Rumah Sakit No. 287;Surabaya;Corporate;E1032;High;Bagged Rubber Bands;Office Supplies;Wrap Bag;Regular Air;43752;3600;18900;15300;47;888300;0;0;888300;169200;719100</t>
  </si>
  <si>
    <t>6345-1;43753;2019;Mahdi Rajata;Jl. Pasir Koja No. 059;Surabaya;Home Office;E1032;High;Artisan 474 Labels;Office Supplies;Small Box;Regular Air;43755;27600;43200;15600;18;777600;0.03;23328;754272;496800;257472</t>
  </si>
  <si>
    <t>6346-1;43753;2019;Kezia Astuti;Jalan Gegerkalong Hilir No. 763;Surabaya;Corporate;E1030;Critical;Smiths Metal Binder Clips;Office Supplies;Wrap Bag;Regular Air;43755;24000;39300;15300;16;628800;0.09;56592;572208;384000;188208</t>
  </si>
  <si>
    <t>6347-1;43753;2019;Vinsen Widodo;Jalan Jayawijaya No. 5;Surabaya;Home Office;E1033;Low;Aluminum Document Frame;Furniture;Small Pack;Regular Air;43760;82500;183300;100800;46;8431800;0.03;252954;8178846;3795000;4383846</t>
  </si>
  <si>
    <t>6348-1;43754;2019;Ajiono Setiawan;Jl. Sadang Serang No. 015;Surabaya;Home Office;E1036;Medium;Assorted Color Push Pins;Office Supplies;Wrap Bag;Regular Air;43756;13050;27150;14100;50;1357500;0.08;108600;1248900;652500;596400</t>
  </si>
  <si>
    <t>6349-1;43756;2019;Tantri Hutapea;Jalan PHH. Mustofa No. 625;Surabaya;Home Office;E1034;Not Specified;Artisan Poly Binder Pockets;Office Supplies;Small Box;Express Air;43758;33900;53700;19800;36;1933200;0.04;77328;1855872;1220400;635472</t>
  </si>
  <si>
    <t>6351-1;43758;2019;Puji Waskita;Jl. Ciwastra No. 543;Jakarta;Home Office;E1029;High;Pizazz Dustless Chalk Sticks;Office Supplies;Wrap Bag;Regular Air;43759;16350;25200;8850;50;1260000;0.09;113400;1146600;817500;329100</t>
  </si>
  <si>
    <t>6352-1;43762;2019;Wawan Haryanti;Gg. Surapati No. 4;Surabaya;Home Office;E1031;Medium;Wirebound Message Book, 4 per Page;Office Supplies;Wrap Bag;Regular Air;43763;52200;81450;29250;2;162900;0.03;4887;158013;104400;53613</t>
  </si>
  <si>
    <t>6353-1;43763;2019;Umi Marbun;Gang Monginsidi No. 138;Jakarta;Small Business;E1029;Medium;Artisan Hanging File Binders;Office Supplies;Small Box;Regular Air;43764;54750;89700;34950;22;1973400;0.07;138138;1835262;1204500;630762</t>
  </si>
  <si>
    <t>6354-1;43767;2019;Halim Jailani;Gg. Monginsidi No. 3;Jakarta;Home Office;E1029;High;Adesso Programmable 142-Key Keyboard;Technology;Small Box;Regular Air;43769;480300;2287200;1806900;2;4574400;0.03;137232;4437168;960600;3476568</t>
  </si>
  <si>
    <t>6355-1;43768;2019;Diah Prakasa;Jl. Pasir Koja No. 2;Bandung;Corporate;E1033;Not Specified;Steady Pocket Accent Highlighters;Office Supplies;Wrap Bag;Regular Air;43769;13950;24000;10050;39;936000;0.1;93600;842400;544050;298350</t>
  </si>
  <si>
    <t>6356-1;43778;2019;Artawan Mahendra;Gang Dipatiukur No. 24;Surabaya;Home Office;E1034;Critical;HFX 610 Color Digital Copier / Printer;Technology;Large Box;Regular Air;43780;4049850;6749850;2700000;3;20249550;0.06;1214973;19034577;12149550;6885027</t>
  </si>
  <si>
    <t>6358-1;43779;2019;Danuja Prayoga;Gg. Pacuan Kuda No. 49;Surabaya;Home Office;E1037;Medium;Artisan Flip-Chart Easel Binder, Black;Office Supplies;Small Box;Regular Air;43781;208200;335700;127500;18;6042600;0.05;302130;5740470;3747600;1992870</t>
  </si>
  <si>
    <t>6359-1;43784;2019;Rahmi Prabowo;Gg. Joyoboyo No. 8;Jakarta;Home Office;E1028;Not Specified;Deluxe Rollaway Locking File with Drawer;Office Supplies;Small Box;Regular Air;43786;2682450;6238200;3555750;4;24952800;0.04;998112;23954688;10729800;13224888</t>
  </si>
  <si>
    <t>6361-1;43785;2019;Galih Halim;Gang Otto Iskandardinata No. 167;Surabaya;Small Business;E1037;Not Specified;Smiths SlimLine Pencil Sharpener;Office Supplies;Small Pack;Regular Air;43786;71850;179550;107700;49;8797950;0.09;791815.5;8006134.5;3520650;4485484.5</t>
  </si>
  <si>
    <t>6362-1;43786;2019;Vero Kusumo;Jl. S. Parman No. 38;Surabaya;Corporate;E1033;High;UGen Ultra Cordless Optical Suite;Technology;Small Box;Regular Air;43788;817800;1514550;696750;41;62096550;0.03;1862896.5;60233653.5;33529800;26703853.5</t>
  </si>
  <si>
    <t>6364-1;43787;2019;Kamila Sinaga;Gang H.J Maemunah No. 6;Surabaya;Corporate;E1039;High;Pizazz Drawing Pencil Set;Office Supplies;Wrap Bag;Regular Air;43788;17550;41700;24150;6;250200;0.01;2502;247698;105300;142398</t>
  </si>
  <si>
    <t>6365-1;43789;2019;Kuncara Melani;Jl. Gardujati No. 82;Surabaya;Consumer;E1037;Not Specified;Airmail Envelopes;Office Supplies;Small Box;Regular Air;43790;780600;1258950;478350;37;46581150;0.03;1397434.5;45183715.5;28882200;16301515.5</t>
  </si>
  <si>
    <t>6367-1;43790;2019;Siti Anggraini;Gang Asia Afrika No. 72;Surabaya;Home Office;E1037;High;Artisan Binder Labels;Office Supplies;Small Box;Regular Air;43791;36750;58350;21600;18;1050300;0.04;42012;1008288;661500;346788</t>
  </si>
  <si>
    <t>6369-1;43793;2019;Karna Sinaga;Jalan Indragiri No. 077;Surabaya;Consumer;E1030;High;Artisan 487 Labels;Office Supplies;Small Box;Regular Air;43795;34350;55350;21000;13;719550;0.04;28782;690768;446550;244218</t>
  </si>
  <si>
    <t>6370-1;43793;2019;Keisha Hutasoit;Gang Jend. A. Yani No. 7;Surabaya;Corporate;E1030;Medium;Bagged Rubber Bands;Office Supplies;Wrap Bag;Regular Air;43795;3600;18900;15300;34;642600;0;0;642600;122400;520200</t>
  </si>
  <si>
    <t>6371-1;43797;2019;Opung Saptono;Jl. Medokan Ayu No. 7;Surabaya;Corporate;E1038;Low;Artisan Binder Labels;Office Supplies;Small Box;Express Air;43802;36750;58350;21600;30;1750500;0.09;157545;1592955;1102500;490455</t>
  </si>
  <si>
    <t>6373-1;43799;2019;Kamidin Saptono;Gang Monginsidi No. 138;Jakarta;Consumer;E1029;High;Wirebound Voice Message Log Book;Office Supplies;Wrap Bag;Regular Air;43800;43500;71400;27900;1;71400;0.02;1428;69972;43500;26472</t>
  </si>
  <si>
    <t>6374-1;43800;2019;Mahfud Laksita;Jl. Raya Ujungberung No. 121;Bandung;Home Office;E1032;High;Angle-D Binders with Locking Rings, Label Holders;Office Supplies;Small Box;Express Air;43802;67950;109500;41550;41;4489500;0.05;224475;4265025;2785950;1479075</t>
  </si>
  <si>
    <t>6376-1;43800;2019;Ayu Wastuti;Gg. M.H Thamrin No. 784;Jakarta;Home Office;E1029;Low;Colored Envelopes;Office Supplies;Small Box;Regular Air;43804;33750;55350;21600;16;885600;0.02;17712;867888;540000;327888</t>
  </si>
  <si>
    <t>6377-1;43802;2019;Garang Kuswoyo;Jl. Antapani Lama No. 705;Jakarta;Consumer;E1028;Low;Smiths Bulldog Clip;Office Supplies;Wrap Bag;Regular Air;43807;34650;56700;22050;28;1587600;0.06;95256;1492344;970200;522144</t>
  </si>
  <si>
    <t>6379-1;43805;2019;Bakti Simbolon;Jl. R.E Martadinata No. 18;Surabaya;Corporate;E1039;Not Specified;PastelOcean Color Pencil Set;Office Supplies;Wrap Bag;Regular Air;43807;166650;297600;130950;22;6547200;0.06;392832;6154368;3666300;2488068</t>
  </si>
  <si>
    <t>6380-1;43806;2019;Yoga Lestari;Jl. Gardujati No. 178;Surabaya;Home Office;E1031;Low;600 Series Non-Flip;Technology;Small Box;Regular Air;43806;296700;689850;393150;46;31733100;0.1;3173310;28559790;13648200;14911590</t>
  </si>
  <si>
    <t>6382-1;43806;2019;Rafid Rahayu;Jalan Astana Anyar No. 41;Jakarta;Small Business;E1028;Not Specified;Artisan 479 Labels;Office Supplies;Small Box;Regular Air;43809;23850;39150;15300;34;1331100;0;0;1331100;810900;520200</t>
  </si>
  <si>
    <t>6384-1;43806;2019;Bahuwarna Winarsih;Jl. Pasir Koja No. 08;Bandung;Home Office;E1041;Low;HFX LaserJet 3310 Copier;Technology;Large Box;Regular Air;43815;5669850;8999850;3330000;16;143997600;0;0;143997600;90717600;53280000</t>
  </si>
  <si>
    <t>6384-2;43806;2019;Bahuwarna Winarsih;Jl. Pasir Koja No. 08;Bandung;Home Office;E1041;Low;PastelOcean Color Pencil Set;Office Supplies;Wrap Bag;Regular Air;43815;166650;297600;130950;39;11606400;0.01;116064;11490336;6499350;4990986</t>
  </si>
  <si>
    <t>6387-1;43806;2019;Jane Gunawan;Gg. Dipenogoro No. 947;Surabaya;Small Business;E1034;Medium;Pizazz Drawing Pencil Set;Office Supplies;Wrap Bag;Regular Air;43806;22950;41700;18750;23;959100;0.01;9591;949509;527850;421659</t>
  </si>
  <si>
    <t>6388-1;43806;2019;Bakidin Anggraini;Jl. Rumah Sakit No. 738;Jakarta;Corporate;E1028;Medium;TypeRight  Top-Opening Peel &amp; Seel Envelopes, Plain White;Office Supplies;Small Box;Regular Air;43807;252750;407700;154950;50;20385000;0.02;407700;19977300;12637500;7339800</t>
  </si>
  <si>
    <t>6389-1;43809;2019;Arta Lestari;Jl. S. Parman No. 91;Surabaya;Corporate;E1034;High;Apex Straight Scissors;Office Supplies;Small Pack;Express Air;43810;77850;194700;116850;42;8177400;0.05;408870;7768530;3269700;4498830</t>
  </si>
  <si>
    <t>6390-1;43813;2019;Timbul Marpaung;Gang Ciwastra No. 43;Surabaya;Consumer;E1040;Critical;Alto Memo Cubes;Office Supplies;Wrap Bag;Regular Air;43815;49800;77700;27900;32;2486400;0.06;149184;2337216;1593600;743616</t>
  </si>
  <si>
    <t>6391-1;43816;2019;Widya Setiawan;Gang Cikapayang No. 055;Surabaya;Corporate;E1040;Not Specified;TechSavi Access Keyboard;Technology;Small Box;Regular Air;43818;151050;239700;88650;30;7191000;0.08;575280;6615720;4531500;2084220</t>
  </si>
  <si>
    <t>6392-1;43817;2019;Daliman Sitorus;Jl. R.E Martadinata No. 18;Surabaya;Small Business;E1039;Medium;Artisan 48 Labels;Office Supplies;Small Box;Regular Air;43820;57600;94500;36900;40;3780000;0.04;151200;3628800;2304000;1324800</t>
  </si>
  <si>
    <t>6393-1;43818;2019;Eja Aryani;Jl. Dipenogoro No. 447;Surabaya;Consumer;E1039;Medium;Smiths Bulldog Clip;Office Supplies;Wrap Bag;Regular Air;43820;34650;56700;22050;38;2154600;0.03;64638;2089962;1316700;773262</t>
  </si>
  <si>
    <t>6394-1;43819;2019;Ega Rajata;Gang Asia Afrika No. 96;Surabaya;Home Office;E1036;Medium;300 Series Non-Flip;Technology;Small Box;Express Air;43821;936000;2339850;1403850;22;51476700;0.02;1029534;50447166;20592000;29855166</t>
  </si>
  <si>
    <t>6395-1;43819;2019;Cakrawala Yuniar;Jalan Jend. A. Yani No. 48;Surabaya;Small Business;E1036;High;Artisan Hi-Liter GlideStik Fluorescent Highlighter, Yellow Ink;Office Supplies;Wrap Bag;Regular Air;43821;28800;48900;20100;38;1858200;0.02;37164;1821036;1094400;726636</t>
  </si>
  <si>
    <t>6396-1;43826;2019;Labuh Permata;Jalan Jend. A. Yani No. 48;Surabaya;Small Business;E1036;Low;Smiths File Caddy;Office Supplies;Small Box;Express Air;43833;60450;140700;80250;46;6472200;0.09;582498;5889702;2780700;3109002</t>
  </si>
  <si>
    <t>6397-1;43827;2019;Bancar Mulyani;Jl. Antapani Lama No. 705;Jakarta;Home Office;E1028;High;Pizazz Colored Pencils;Office Supplies;Wrap Bag;Regular Air;43829;26400;44100;17700;26;1146600;0.03;34398;1112202;686400;425802</t>
  </si>
  <si>
    <t>6399-1;43828;2019;Kiandra Salahudin;Jalan Raya Ujungberung No. 5;Surabaya;Small Business;E1037;High;Emerson LQ-870 Dot Matrix Printer;Technology;Jumbo Drum;Delivery Truck;43829;3294150;8034600;4740450;44;353522400;0.03;10605672;342916728;144942600;197974128</t>
  </si>
  <si>
    <t>6401-1;43830;2019;Cawuk Pradipta;Gang Jakarta No. 938;Surabaya;Home Office;E1036;Low;Beekin 105-Key Black Keyboard;Technology;Small Box;Regular Air;43832;95850;299700;203850;44;13186800;0.03;395604;12791196;4217400;8573796</t>
  </si>
  <si>
    <t>Text to column</t>
  </si>
  <si>
    <t>=TEXTJOIN(";",TRUE,A4:X4)</t>
  </si>
  <si>
    <t>Smiths Pen Style Liquid Stix</t>
  </si>
  <si>
    <t xml:space="preserve"> Assorted (yellow, pink, green, blue, orange), 5/Pack</t>
  </si>
  <si>
    <t>Grand Total</t>
  </si>
  <si>
    <t>Year</t>
  </si>
  <si>
    <t>Sum of Order Quantity</t>
  </si>
  <si>
    <t>Type Customer</t>
  </si>
  <si>
    <t>2016</t>
  </si>
  <si>
    <t>2017</t>
  </si>
  <si>
    <t>2018</t>
  </si>
  <si>
    <t>2019</t>
  </si>
  <si>
    <t>2020</t>
  </si>
  <si>
    <t>Column Labels</t>
  </si>
  <si>
    <t>Row Labels</t>
  </si>
  <si>
    <t>Count of City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</si>
</sst>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 &quot;#,##0_);[Red]\(&quot; &quot;#,##0\)"/>
    <numFmt numFmtId="165" formatCode="_-* #,##0_-;\-* #,##0_-;_-* &quot;-&quot;??_-;_-@_-"/>
  </numFmts>
  <fonts count="4" x14ac:knownFonts="1">
    <font>
      <sz val="11"/>
      <color theme="1"/>
      <name val="Calibri"/>
    </font>
    <font>
      <b/>
      <sz val="20"/>
      <color theme="1"/>
      <name val="Calibri"/>
      <family val="2"/>
    </font>
    <font>
      <sz val="11"/>
      <color theme="1"/>
      <name val="Calibri"/>
      <family val="2"/>
    </font>
    <font>
      <sz val="11"/>
      <color rgb="FF000000"/>
      <name val="Calibri"/>
      <family val="2"/>
    </font>
  </fonts>
  <fills count="2">
    <fill>
      <patternFill patternType="none"/>
    </fill>
    <fill>
      <patternFill patternType="gray125"/>
    </fill>
  </fills>
  <borders count="1">
    <border>
      <left/>
      <right/>
      <top/>
      <bottom/>
      <diagonal/>
    </border>
  </borders>
  <cellStyleXfs count="2">
    <xf numFmtId="0" fontId="0" fillId="0" borderId="0"/>
    <xf numFmtId="0" fontId="2" fillId="0" borderId="0"/>
  </cellStyleXfs>
  <cellXfs count="20">
    <xf numFmtId="0" fontId="0" fillId="0" borderId="0" xfId="0"/>
    <xf numFmtId="0" fontId="1" fillId="0" borderId="0" xfId="0" applyFont="1"/>
    <xf numFmtId="0" fontId="2" fillId="0" borderId="0" xfId="0" applyFont="1"/>
    <xf numFmtId="0" fontId="3" fillId="0" borderId="0" xfId="0" applyFont="1"/>
    <xf numFmtId="9" fontId="3" fillId="0" borderId="0" xfId="0" applyNumberFormat="1" applyFont="1"/>
    <xf numFmtId="0" fontId="0" fillId="0" borderId="0" xfId="0" quotePrefix="1"/>
    <xf numFmtId="14" fontId="3" fillId="0" borderId="0" xfId="0" applyNumberFormat="1" applyFont="1"/>
    <xf numFmtId="0" fontId="3" fillId="0" borderId="0" xfId="0" applyFont="1" applyAlignment="1">
      <alignment horizontal="center"/>
    </xf>
    <xf numFmtId="164" fontId="3" fillId="0" borderId="0" xfId="0" applyNumberFormat="1" applyFont="1"/>
    <xf numFmtId="14" fontId="2" fillId="0" borderId="0" xfId="0" applyNumberFormat="1" applyFont="1"/>
    <xf numFmtId="164" fontId="0" fillId="0" borderId="0" xfId="0" applyNumberFormat="1"/>
    <xf numFmtId="0" fontId="2" fillId="0" borderId="0" xfId="0" quotePrefix="1" applyFont="1"/>
    <xf numFmtId="0" fontId="0" fillId="0" borderId="0" xfId="0" pivotButton="1"/>
    <xf numFmtId="0" fontId="0" fillId="0" borderId="0" xfId="0" applyAlignment="1">
      <alignment horizontal="left"/>
    </xf>
    <xf numFmtId="165" fontId="0" fillId="0" borderId="0" xfId="0" pivotButton="1" applyNumberFormat="1"/>
    <xf numFmtId="165" fontId="0" fillId="0" borderId="0" xfId="0" applyNumberFormat="1"/>
    <xf numFmtId="165" fontId="0" fillId="0" borderId="0" xfId="0" applyNumberFormat="1" applyAlignment="1">
      <alignment horizontal="left"/>
    </xf>
    <xf numFmtId="0" fontId="0" fillId="0" borderId="0" xfId="0" applyNumberFormat="1" applyAlignment="1">
      <alignment horizontal="left"/>
    </xf>
    <xf numFmtId="0" fontId="0" fillId="0" borderId="0" xfId="0" pivotButton="1" applyFont="1"/>
    <xf numFmtId="0" fontId="0" fillId="0" borderId="0" xfId="0" applyFont="1" applyAlignment="1">
      <alignment horizontal="left"/>
    </xf>
  </cellXfs>
  <cellStyles count="2">
    <cellStyle name="Normal" xfId="0" builtinId="0"/>
    <cellStyle name="Normal 2" xfId="1" xr:uid="{3D810CFC-AC9F-4869-8FE4-4B11296EA887}"/>
  </cellStyles>
  <dxfs count="14">
    <dxf>
      <font>
        <b val="0"/>
      </font>
    </dxf>
    <dxf>
      <font>
        <b val="0"/>
      </font>
    </dxf>
    <dxf>
      <font>
        <b val="0"/>
      </font>
    </dxf>
    <dxf>
      <font>
        <b val="0"/>
      </font>
    </dxf>
    <dxf>
      <numFmt numFmtId="165" formatCode="_-* #,##0_-;\-* #,##0_-;_-* &quot;-&quot;??_-;_-@_-"/>
    </dxf>
    <dxf>
      <numFmt numFmtId="165" formatCode="_-* #,##0_-;\-* #,##0_-;_-* &quot;-&quot;??_-;_-@_-"/>
    </dxf>
    <dxf>
      <numFmt numFmtId="165" formatCode="_-* #,##0_-;\-* #,##0_-;_-* &quot;-&quot;??_-;_-@_-"/>
    </dxf>
    <dxf>
      <numFmt numFmtId="165" formatCode="_-* #,##0_-;\-* #,##0_-;_-* &quot;-&quot;??_-;_-@_-"/>
    </dxf>
    <dxf>
      <numFmt numFmtId="0" formatCode="General"/>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s>
  <tableStyles count="0" defaultTableStyle="TableStyleMedium2" defaultPivotStyle="PivotStyleLight16"/>
  <colors>
    <mruColors>
      <color rgb="FF00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11/relationships/timelineCache" Target="timelineCaches/timelineCache2.xml"/><Relationship Id="rId4" Type="http://schemas.openxmlformats.org/officeDocument/2006/relationships/worksheet" Target="worksheets/sheet4.xml"/><Relationship Id="rId9" Type="http://schemas.microsoft.com/office/2011/relationships/timelineCache" Target="timelineCaches/timelineCache1.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3.xlsx]Minitask 3!Penjualan by order Qty</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Trend Penjualan by Order Qty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'Minitask 3'!$B$3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'Minitask 3'!$A$4:$A$9</c:f>
              <c:strCache>
                <c:ptCount val="5"/>
                <c:pt idx="0">
                  <c:v>2016</c:v>
                </c:pt>
                <c:pt idx="1">
                  <c:v>2017</c:v>
                </c:pt>
                <c:pt idx="2">
                  <c:v>2018</c:v>
                </c:pt>
                <c:pt idx="3">
                  <c:v>2019</c:v>
                </c:pt>
                <c:pt idx="4">
                  <c:v>2020</c:v>
                </c:pt>
              </c:strCache>
            </c:strRef>
          </c:cat>
          <c:val>
            <c:numRef>
              <c:f>'Minitask 3'!$B$4:$B$9</c:f>
              <c:numCache>
                <c:formatCode>_-* #,##0_-;\-* #,##0_-;_-* "-"??_-;_-@_-</c:formatCode>
                <c:ptCount val="5"/>
                <c:pt idx="0">
                  <c:v>829</c:v>
                </c:pt>
                <c:pt idx="1">
                  <c:v>1280</c:v>
                </c:pt>
                <c:pt idx="2">
                  <c:v>1192</c:v>
                </c:pt>
                <c:pt idx="3">
                  <c:v>1491</c:v>
                </c:pt>
                <c:pt idx="4">
                  <c:v>641</c:v>
                </c:pt>
              </c:numCache>
            </c:numRef>
          </c:val>
          <c:smooth val="0"/>
          <c:extLst>
            <c:ext xmlns:c16="http://schemas.microsoft.com/office/drawing/2014/chart" uri="{C3380CC4-5D6E-409C-BE32-E72D297353CC}">
              <c16:uniqueId val="{00000000-E818-4D0C-994D-7BDCEC97E09C}"/>
            </c:ext>
          </c:extLst>
        </c:ser>
        <c:dLbls>
          <c:dLblPos val="t"/>
          <c:showLegendKey val="0"/>
          <c:showVal val="1"/>
          <c:showCatName val="0"/>
          <c:showSerName val="0"/>
          <c:showPercent val="0"/>
          <c:showBubbleSize val="0"/>
        </c:dLbls>
        <c:marker val="1"/>
        <c:smooth val="0"/>
        <c:axId val="66391759"/>
        <c:axId val="222385647"/>
      </c:lineChart>
      <c:catAx>
        <c:axId val="663917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2385647"/>
        <c:crosses val="autoZero"/>
        <c:auto val="1"/>
        <c:lblAlgn val="ctr"/>
        <c:lblOffset val="100"/>
        <c:noMultiLvlLbl val="0"/>
      </c:catAx>
      <c:valAx>
        <c:axId val="222385647"/>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3917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3.xlsx]Minitask 3!Total penjualan by City</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Penjualan by City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dLbl>
          <c:idx val="0"/>
          <c:layout>
            <c:manualLayout>
              <c:x val="-5.8499833922744771E-2"/>
              <c:y val="0.15226799289411491"/>
            </c:manualLayout>
          </c:layout>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dLbl>
          <c:idx val="0"/>
          <c:layout>
            <c:manualLayout>
              <c:x val="-0.13155767439740013"/>
              <c:y val="1.0336413657575897E-2"/>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w="19050">
            <a:solidFill>
              <a:schemeClr val="lt1"/>
            </a:solidFill>
          </a:ln>
          <a:effectLst/>
        </c:spPr>
      </c:pivotFmt>
    </c:pivotFmts>
    <c:plotArea>
      <c:layout/>
      <c:pieChart>
        <c:varyColors val="1"/>
        <c:ser>
          <c:idx val="0"/>
          <c:order val="0"/>
          <c:tx>
            <c:strRef>
              <c:f>'Minitask 3'!$E$3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2-2F1C-4595-AF51-B44D668D042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F1C-4595-AF51-B44D668D042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CA6-4B5B-90E5-19E0B0DF5CEF}"/>
              </c:ext>
            </c:extLst>
          </c:dPt>
          <c:dLbls>
            <c:dLbl>
              <c:idx val="0"/>
              <c:layout>
                <c:manualLayout>
                  <c:x val="-5.8499833922744771E-2"/>
                  <c:y val="0.15226799289411491"/>
                </c:manualLayout>
              </c:layout>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2-2F1C-4595-AF51-B44D668D0425}"/>
                </c:ext>
              </c:extLst>
            </c:dLbl>
            <c:dLbl>
              <c:idx val="1"/>
              <c:layout>
                <c:manualLayout>
                  <c:x val="-0.13155767439740013"/>
                  <c:y val="1.0336413657575897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2F1C-4595-AF51-B44D668D0425}"/>
                </c:ext>
              </c:extLst>
            </c:dLbl>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0"/>
            <c:showCatName val="0"/>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'Minitask 3'!$D$4:$D$7</c:f>
              <c:strCache>
                <c:ptCount val="3"/>
                <c:pt idx="0">
                  <c:v>Bandung</c:v>
                </c:pt>
                <c:pt idx="1">
                  <c:v>Jakarta</c:v>
                </c:pt>
                <c:pt idx="2">
                  <c:v>Surabaya</c:v>
                </c:pt>
              </c:strCache>
            </c:strRef>
          </c:cat>
          <c:val>
            <c:numRef>
              <c:f>'Minitask 3'!$E$4:$E$7</c:f>
              <c:numCache>
                <c:formatCode>_-* #,##0_-;\-* #,##0_-;_-* "-"??_-;_-@_-</c:formatCode>
                <c:ptCount val="3"/>
                <c:pt idx="0">
                  <c:v>463</c:v>
                </c:pt>
                <c:pt idx="1">
                  <c:v>1546</c:v>
                </c:pt>
                <c:pt idx="2">
                  <c:v>3424</c:v>
                </c:pt>
              </c:numCache>
            </c:numRef>
          </c:val>
          <c:extLst>
            <c:ext xmlns:c16="http://schemas.microsoft.com/office/drawing/2014/chart" uri="{C3380CC4-5D6E-409C-BE32-E72D297353CC}">
              <c16:uniqueId val="{00000000-2F1C-4595-AF51-B44D668D0425}"/>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3.xlsx]Minitask 3!Penjualan by Customer type</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Penjualan by Customer</a:t>
            </a:r>
            <a:r>
              <a:rPr lang="en-US" baseline="0"/>
              <a:t> type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0643541449525652E-2"/>
          <c:y val="0.19194526714333729"/>
          <c:w val="0.83969181314491459"/>
          <c:h val="0.72506420402804872"/>
        </c:manualLayout>
      </c:layout>
      <c:barChart>
        <c:barDir val="col"/>
        <c:grouping val="clustered"/>
        <c:varyColors val="0"/>
        <c:ser>
          <c:idx val="0"/>
          <c:order val="0"/>
          <c:tx>
            <c:strRef>
              <c:f>'Minitask 3'!$H$3</c:f>
              <c:strCache>
                <c:ptCount val="1"/>
                <c:pt idx="0">
                  <c:v>Total</c:v>
                </c:pt>
              </c:strCache>
            </c:strRef>
          </c:tx>
          <c:spPr>
            <a:solidFill>
              <a:schemeClr val="accent1"/>
            </a:solidFill>
            <a:ln>
              <a:noFill/>
            </a:ln>
            <a:effectLst/>
          </c:spPr>
          <c:invertIfNegative val="0"/>
          <c:cat>
            <c:strRef>
              <c:f>'Minitask 3'!$G$4:$G$8</c:f>
              <c:strCache>
                <c:ptCount val="4"/>
                <c:pt idx="0">
                  <c:v>Consumer</c:v>
                </c:pt>
                <c:pt idx="1">
                  <c:v>Corporate</c:v>
                </c:pt>
                <c:pt idx="2">
                  <c:v>Home Office</c:v>
                </c:pt>
                <c:pt idx="3">
                  <c:v>Small Business</c:v>
                </c:pt>
              </c:strCache>
            </c:strRef>
          </c:cat>
          <c:val>
            <c:numRef>
              <c:f>'Minitask 3'!$H$4:$H$8</c:f>
              <c:numCache>
                <c:formatCode>_-* #,##0_-;\-* #,##0_-;_-* "-"??_-;_-@_-</c:formatCode>
                <c:ptCount val="4"/>
                <c:pt idx="0">
                  <c:v>1027</c:v>
                </c:pt>
                <c:pt idx="1">
                  <c:v>2031</c:v>
                </c:pt>
                <c:pt idx="2">
                  <c:v>1289</c:v>
                </c:pt>
                <c:pt idx="3">
                  <c:v>1086</c:v>
                </c:pt>
              </c:numCache>
            </c:numRef>
          </c:val>
          <c:extLst>
            <c:ext xmlns:c16="http://schemas.microsoft.com/office/drawing/2014/chart" uri="{C3380CC4-5D6E-409C-BE32-E72D297353CC}">
              <c16:uniqueId val="{00000000-5AFF-455D-AB16-82591C8F919F}"/>
            </c:ext>
          </c:extLst>
        </c:ser>
        <c:dLbls>
          <c:showLegendKey val="0"/>
          <c:showVal val="0"/>
          <c:showCatName val="0"/>
          <c:showSerName val="0"/>
          <c:showPercent val="0"/>
          <c:showBubbleSize val="0"/>
        </c:dLbls>
        <c:gapWidth val="219"/>
        <c:overlap val="-27"/>
        <c:axId val="878339423"/>
        <c:axId val="222383727"/>
      </c:barChart>
      <c:catAx>
        <c:axId val="8783394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2383727"/>
        <c:crosses val="autoZero"/>
        <c:auto val="1"/>
        <c:lblAlgn val="ctr"/>
        <c:lblOffset val="100"/>
        <c:noMultiLvlLbl val="0"/>
      </c:catAx>
      <c:valAx>
        <c:axId val="222383727"/>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83394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8</xdr:col>
      <xdr:colOff>561975</xdr:colOff>
      <xdr:row>4</xdr:row>
      <xdr:rowOff>95250</xdr:rowOff>
    </xdr:from>
    <xdr:to>
      <xdr:col>11</xdr:col>
      <xdr:colOff>561975</xdr:colOff>
      <xdr:row>17</xdr:row>
      <xdr:rowOff>142875</xdr:rowOff>
    </xdr:to>
    <mc:AlternateContent xmlns:mc="http://schemas.openxmlformats.org/markup-compatibility/2006" xmlns:a14="http://schemas.microsoft.com/office/drawing/2010/main">
      <mc:Choice Requires="a14">
        <xdr:graphicFrame macro="">
          <xdr:nvGraphicFramePr>
            <xdr:cNvPr id="5" name="Product Category">
              <a:extLst>
                <a:ext uri="{FF2B5EF4-FFF2-40B4-BE49-F238E27FC236}">
                  <a16:creationId xmlns:a16="http://schemas.microsoft.com/office/drawing/2014/main" id="{FF3B61EF-7F2B-DA65-2E17-EDA15DBDE118}"/>
                </a:ext>
              </a:extLst>
            </xdr:cNvPr>
            <xdr:cNvGraphicFramePr/>
          </xdr:nvGraphicFramePr>
          <xdr:xfrm>
            <a:off x="0" y="0"/>
            <a:ext cx="0" cy="0"/>
          </xdr:xfrm>
          <a:graphic>
            <a:graphicData uri="http://schemas.microsoft.com/office/drawing/2010/slicer">
              <sle:slicer xmlns:sle="http://schemas.microsoft.com/office/drawing/2010/slicer" name="Product Category"/>
            </a:graphicData>
          </a:graphic>
        </xdr:graphicFrame>
      </mc:Choice>
      <mc:Fallback xmlns="">
        <xdr:sp macro="" textlink="">
          <xdr:nvSpPr>
            <xdr:cNvPr id="0" name=""/>
            <xdr:cNvSpPr>
              <a:spLocks noTextEdit="1"/>
            </xdr:cNvSpPr>
          </xdr:nvSpPr>
          <xdr:spPr>
            <a:xfrm>
              <a:off x="6905625" y="857250"/>
              <a:ext cx="1828800" cy="2524125"/>
            </a:xfrm>
            <a:prstGeom prst="rect">
              <a:avLst/>
            </a:prstGeom>
            <a:solidFill>
              <a:prstClr val="white"/>
            </a:solidFill>
            <a:ln w="1">
              <a:solidFill>
                <a:prstClr val="green"/>
              </a:solidFill>
            </a:ln>
          </xdr:spPr>
          <xdr:txBody>
            <a:bodyPr vertOverflow="clip" horzOverflow="clip"/>
            <a:lstStyle/>
            <a:p>
              <a:r>
                <a:rPr lang="id-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714375</xdr:colOff>
      <xdr:row>13</xdr:row>
      <xdr:rowOff>0</xdr:rowOff>
    </xdr:from>
    <xdr:to>
      <xdr:col>5</xdr:col>
      <xdr:colOff>552450</xdr:colOff>
      <xdr:row>20</xdr:row>
      <xdr:rowOff>38100</xdr:rowOff>
    </xdr:to>
    <mc:AlternateContent xmlns:mc="http://schemas.openxmlformats.org/markup-compatibility/2006" xmlns:tsle="http://schemas.microsoft.com/office/drawing/2012/timeslicer">
      <mc:Choice Requires="tsle">
        <xdr:graphicFrame macro="">
          <xdr:nvGraphicFramePr>
            <xdr:cNvPr id="7" name="Order Date">
              <a:extLst>
                <a:ext uri="{FF2B5EF4-FFF2-40B4-BE49-F238E27FC236}">
                  <a16:creationId xmlns:a16="http://schemas.microsoft.com/office/drawing/2014/main" id="{D39DDE51-6ABE-4936-8768-F4236103B247}"/>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590675" y="2476500"/>
              <a:ext cx="3333750" cy="1371600"/>
            </a:xfrm>
            <a:prstGeom prst="rect">
              <a:avLst/>
            </a:prstGeom>
            <a:solidFill>
              <a:prstClr val="white"/>
            </a:solidFill>
            <a:ln w="1">
              <a:solidFill>
                <a:prstClr val="green"/>
              </a:solidFill>
            </a:ln>
          </xdr:spPr>
          <xdr:txBody>
            <a:bodyPr vertOverflow="clip" horzOverflow="clip"/>
            <a:lstStyle/>
            <a:p>
              <a:r>
                <a:rPr lang="id-ID" sz="1100"/>
                <a:t>Timeline: Works in Excel 2013 or higher. Do not move or resize.</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11</xdr:row>
      <xdr:rowOff>25599</xdr:rowOff>
    </xdr:from>
    <xdr:to>
      <xdr:col>4</xdr:col>
      <xdr:colOff>38100</xdr:colOff>
      <xdr:row>23</xdr:row>
      <xdr:rowOff>97036</xdr:rowOff>
    </xdr:to>
    <xdr:graphicFrame macro="">
      <xdr:nvGraphicFramePr>
        <xdr:cNvPr id="2" name="Chart 1">
          <a:extLst>
            <a:ext uri="{FF2B5EF4-FFF2-40B4-BE49-F238E27FC236}">
              <a16:creationId xmlns:a16="http://schemas.microsoft.com/office/drawing/2014/main" id="{4D110F18-2218-FAE9-12D8-823BBD6091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413742</xdr:colOff>
      <xdr:row>11</xdr:row>
      <xdr:rowOff>10716</xdr:rowOff>
    </xdr:from>
    <xdr:to>
      <xdr:col>7</xdr:col>
      <xdr:colOff>1122759</xdr:colOff>
      <xdr:row>23</xdr:row>
      <xdr:rowOff>72629</xdr:rowOff>
    </xdr:to>
    <xdr:graphicFrame macro="">
      <xdr:nvGraphicFramePr>
        <xdr:cNvPr id="3" name="Chart 2">
          <a:extLst>
            <a:ext uri="{FF2B5EF4-FFF2-40B4-BE49-F238E27FC236}">
              <a16:creationId xmlns:a16="http://schemas.microsoft.com/office/drawing/2014/main" id="{12A89B86-AA98-B2D5-104A-E36A669A57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114300</xdr:colOff>
      <xdr:row>24</xdr:row>
      <xdr:rowOff>154382</xdr:rowOff>
    </xdr:from>
    <xdr:to>
      <xdr:col>4</xdr:col>
      <xdr:colOff>50799</xdr:colOff>
      <xdr:row>41</xdr:row>
      <xdr:rowOff>25400</xdr:rowOff>
    </xdr:to>
    <xdr:graphicFrame macro="">
      <xdr:nvGraphicFramePr>
        <xdr:cNvPr id="4" name="Chart 3">
          <a:extLst>
            <a:ext uri="{FF2B5EF4-FFF2-40B4-BE49-F238E27FC236}">
              <a16:creationId xmlns:a16="http://schemas.microsoft.com/office/drawing/2014/main" id="{D5454EA6-2EE0-6CDE-CD3F-49E6A2460D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6</xdr:col>
      <xdr:colOff>1077712</xdr:colOff>
      <xdr:row>24</xdr:row>
      <xdr:rowOff>156013</xdr:rowOff>
    </xdr:from>
    <xdr:to>
      <xdr:col>7</xdr:col>
      <xdr:colOff>1405604</xdr:colOff>
      <xdr:row>33</xdr:row>
      <xdr:rowOff>131751</xdr:rowOff>
    </xdr:to>
    <mc:AlternateContent xmlns:mc="http://schemas.openxmlformats.org/markup-compatibility/2006" xmlns:a14="http://schemas.microsoft.com/office/drawing/2010/main">
      <mc:Choice Requires="a14">
        <xdr:graphicFrame macro="">
          <xdr:nvGraphicFramePr>
            <xdr:cNvPr id="5" name="Order Priority">
              <a:extLst>
                <a:ext uri="{FF2B5EF4-FFF2-40B4-BE49-F238E27FC236}">
                  <a16:creationId xmlns:a16="http://schemas.microsoft.com/office/drawing/2014/main" id="{4A4E7E99-1C05-7AA5-1896-8951D49534B8}"/>
                </a:ext>
              </a:extLst>
            </xdr:cNvPr>
            <xdr:cNvGraphicFramePr/>
          </xdr:nvGraphicFramePr>
          <xdr:xfrm>
            <a:off x="0" y="0"/>
            <a:ext cx="0" cy="0"/>
          </xdr:xfrm>
          <a:graphic>
            <a:graphicData uri="http://schemas.microsoft.com/office/drawing/2010/slicer">
              <sle:slicer xmlns:sle="http://schemas.microsoft.com/office/drawing/2010/slicer" name="Order Priority"/>
            </a:graphicData>
          </a:graphic>
        </xdr:graphicFrame>
      </mc:Choice>
      <mc:Fallback xmlns="">
        <xdr:sp macro="" textlink="">
          <xdr:nvSpPr>
            <xdr:cNvPr id="0" name=""/>
            <xdr:cNvSpPr>
              <a:spLocks noTextEdit="1"/>
            </xdr:cNvSpPr>
          </xdr:nvSpPr>
          <xdr:spPr>
            <a:xfrm>
              <a:off x="8918582" y="4794274"/>
              <a:ext cx="1818762" cy="1715086"/>
            </a:xfrm>
            <a:prstGeom prst="rect">
              <a:avLst/>
            </a:prstGeom>
            <a:solidFill>
              <a:prstClr val="white"/>
            </a:solidFill>
            <a:ln w="1">
              <a:solidFill>
                <a:prstClr val="green"/>
              </a:solidFill>
            </a:ln>
          </xdr:spPr>
          <xdr:txBody>
            <a:bodyPr vertOverflow="clip" horzOverflow="clip"/>
            <a:lstStyle/>
            <a:p>
              <a:r>
                <a:rPr lang="id-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431080</xdr:colOff>
      <xdr:row>24</xdr:row>
      <xdr:rowOff>155432</xdr:rowOff>
    </xdr:from>
    <xdr:to>
      <xdr:col>6</xdr:col>
      <xdr:colOff>729645</xdr:colOff>
      <xdr:row>31</xdr:row>
      <xdr:rowOff>163225</xdr:rowOff>
    </xdr:to>
    <mc:AlternateContent xmlns:mc="http://schemas.openxmlformats.org/markup-compatibility/2006" xmlns:tsle="http://schemas.microsoft.com/office/drawing/2012/timeslicer">
      <mc:Choice Requires="tsle">
        <xdr:graphicFrame macro="">
          <xdr:nvGraphicFramePr>
            <xdr:cNvPr id="6" name="Order Date 1">
              <a:extLst>
                <a:ext uri="{FF2B5EF4-FFF2-40B4-BE49-F238E27FC236}">
                  <a16:creationId xmlns:a16="http://schemas.microsoft.com/office/drawing/2014/main" id="{104746ED-0D72-EEA1-E726-2D14530A4F76}"/>
                </a:ext>
              </a:extLst>
            </xdr:cNvPr>
            <xdr:cNvGraphicFramePr/>
          </xdr:nvGraphicFramePr>
          <xdr:xfrm>
            <a:off x="0" y="0"/>
            <a:ext cx="0" cy="0"/>
          </xdr:xfrm>
          <a:graphic>
            <a:graphicData uri="http://schemas.microsoft.com/office/drawing/2012/timeslicer">
              <tsle:timeslicer name="Order Date 1"/>
            </a:graphicData>
          </a:graphic>
        </xdr:graphicFrame>
      </mc:Choice>
      <mc:Fallback xmlns="">
        <xdr:sp macro="" textlink="">
          <xdr:nvSpPr>
            <xdr:cNvPr id="0" name=""/>
            <xdr:cNvSpPr>
              <a:spLocks noTextEdit="1"/>
            </xdr:cNvSpPr>
          </xdr:nvSpPr>
          <xdr:spPr>
            <a:xfrm>
              <a:off x="5635319" y="4793693"/>
              <a:ext cx="2755739" cy="1360619"/>
            </a:xfrm>
            <a:prstGeom prst="rect">
              <a:avLst/>
            </a:prstGeom>
            <a:solidFill>
              <a:prstClr val="white"/>
            </a:solidFill>
            <a:ln w="1">
              <a:solidFill>
                <a:prstClr val="green"/>
              </a:solidFill>
            </a:ln>
          </xdr:spPr>
          <xdr:txBody>
            <a:bodyPr vertOverflow="clip" horzOverflow="clip"/>
            <a:lstStyle/>
            <a:p>
              <a:r>
                <a:rPr lang="id-ID" sz="1100"/>
                <a:t>Timeline: Works in Excel 2013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ch Ardi Firmansyah" refreshedDate="45157.465891666667" createdVersion="8" refreshedVersion="8" minRefreshableVersion="3" recordCount="1000" xr:uid="{CF00C61A-BFDA-4835-B1B5-3002DD8A237A}">
  <cacheSource type="worksheet">
    <worksheetSource ref="A3:X1003" sheet="Data"/>
  </cacheSource>
  <cacheFields count="28">
    <cacheField name="Order No" numFmtId="0">
      <sharedItems/>
    </cacheField>
    <cacheField name="Order Date" numFmtId="14">
      <sharedItems containsSemiMixedTypes="0" containsNonDate="0" containsDate="1" containsString="0" minDate="2016-05-26T00:00:00" maxDate="2020-03-25T00:00:00" count="697">
        <d v="2016-05-26T00:00:00"/>
        <d v="2016-05-27T00:00:00"/>
        <d v="2016-05-28T00:00:00"/>
        <d v="2016-05-29T00:00:00"/>
        <d v="2016-06-01T00:00:00"/>
        <d v="2016-06-02T00:00:00"/>
        <d v="2016-06-04T00:00:00"/>
        <d v="2016-06-06T00:00:00"/>
        <d v="2016-06-07T00:00:00"/>
        <d v="2016-06-09T00:00:00"/>
        <d v="2016-06-10T00:00:00"/>
        <d v="2016-06-19T00:00:00"/>
        <d v="2016-06-23T00:00:00"/>
        <d v="2016-06-25T00:00:00"/>
        <d v="2016-06-27T00:00:00"/>
        <d v="2016-06-28T00:00:00"/>
        <d v="2016-07-05T00:00:00"/>
        <d v="2016-07-08T00:00:00"/>
        <d v="2016-07-09T00:00:00"/>
        <d v="2016-07-12T00:00:00"/>
        <d v="2016-08-01T00:00:00"/>
        <d v="2016-08-02T00:00:00"/>
        <d v="2016-08-09T00:00:00"/>
        <d v="2016-08-10T00:00:00"/>
        <d v="2016-08-12T00:00:00"/>
        <d v="2016-08-13T00:00:00"/>
        <d v="2016-08-14T00:00:00"/>
        <d v="2016-08-15T00:00:00"/>
        <d v="2016-08-16T00:00:00"/>
        <d v="2016-08-17T00:00:00"/>
        <d v="2016-08-19T00:00:00"/>
        <d v="2016-08-21T00:00:00"/>
        <d v="2016-08-25T00:00:00"/>
        <d v="2016-08-26T00:00:00"/>
        <d v="2016-08-27T00:00:00"/>
        <d v="2016-08-31T00:00:00"/>
        <d v="2016-09-01T00:00:00"/>
        <d v="2016-09-02T00:00:00"/>
        <d v="2016-09-03T00:00:00"/>
        <d v="2016-09-04T00:00:00"/>
        <d v="2016-09-07T00:00:00"/>
        <d v="2016-09-08T00:00:00"/>
        <d v="2016-09-09T00:00:00"/>
        <d v="2016-09-10T00:00:00"/>
        <d v="2016-09-12T00:00:00"/>
        <d v="2016-09-14T00:00:00"/>
        <d v="2016-09-16T00:00:00"/>
        <d v="2016-09-17T00:00:00"/>
        <d v="2016-09-18T00:00:00"/>
        <d v="2016-09-19T00:00:00"/>
        <d v="2016-09-21T00:00:00"/>
        <d v="2016-09-22T00:00:00"/>
        <d v="2016-09-23T00:00:00"/>
        <d v="2016-09-27T00:00:00"/>
        <d v="2016-09-28T00:00:00"/>
        <d v="2016-10-02T00:00:00"/>
        <d v="2016-10-03T00:00:00"/>
        <d v="2016-10-06T00:00:00"/>
        <d v="2016-10-07T00:00:00"/>
        <d v="2016-10-08T00:00:00"/>
        <d v="2016-10-11T00:00:00"/>
        <d v="2016-10-12T00:00:00"/>
        <d v="2016-10-14T00:00:00"/>
        <d v="2016-10-15T00:00:00"/>
        <d v="2016-10-16T00:00:00"/>
        <d v="2016-10-17T00:00:00"/>
        <d v="2016-10-18T00:00:00"/>
        <d v="2016-10-22T00:00:00"/>
        <d v="2016-10-27T00:00:00"/>
        <d v="2016-10-28T00:00:00"/>
        <d v="2016-10-29T00:00:00"/>
        <d v="2016-10-30T00:00:00"/>
        <d v="2016-11-01T00:00:00"/>
        <d v="2016-11-02T00:00:00"/>
        <d v="2016-11-03T00:00:00"/>
        <d v="2016-11-04T00:00:00"/>
        <d v="2016-11-05T00:00:00"/>
        <d v="2016-11-07T00:00:00"/>
        <d v="2016-11-08T00:00:00"/>
        <d v="2016-11-09T00:00:00"/>
        <d v="2016-11-10T00:00:00"/>
        <d v="2016-11-11T00:00:00"/>
        <d v="2016-11-12T00:00:00"/>
        <d v="2016-11-14T00:00:00"/>
        <d v="2016-11-18T00:00:00"/>
        <d v="2016-11-19T00:00:00"/>
        <d v="2016-11-20T00:00:00"/>
        <d v="2016-11-21T00:00:00"/>
        <d v="2016-11-22T00:00:00"/>
        <d v="2016-11-23T00:00:00"/>
        <d v="2016-11-24T00:00:00"/>
        <d v="2016-11-26T00:00:00"/>
        <d v="2016-11-27T00:00:00"/>
        <d v="2016-11-29T00:00:00"/>
        <d v="2016-12-02T00:00:00"/>
        <d v="2016-12-04T00:00:00"/>
        <d v="2016-12-06T00:00:00"/>
        <d v="2016-12-07T00:00:00"/>
        <d v="2016-12-10T00:00:00"/>
        <d v="2016-12-11T00:00:00"/>
        <d v="2016-12-12T00:00:00"/>
        <d v="2016-12-14T00:00:00"/>
        <d v="2016-12-15T00:00:00"/>
        <d v="2016-12-16T00:00:00"/>
        <d v="2016-12-17T00:00:00"/>
        <d v="2016-12-22T00:00:00"/>
        <d v="2016-12-23T00:00:00"/>
        <d v="2016-12-25T00:00:00"/>
        <d v="2016-12-27T00:00:00"/>
        <d v="2016-12-30T00:00:00"/>
        <d v="2016-12-31T00:00:00"/>
        <d v="2017-01-02T00:00:00"/>
        <d v="2017-01-04T00:00:00"/>
        <d v="2017-01-05T00:00:00"/>
        <d v="2017-01-08T00:00:00"/>
        <d v="2017-01-09T00:00:00"/>
        <d v="2017-01-12T00:00:00"/>
        <d v="2017-01-13T00:00:00"/>
        <d v="2017-01-15T00:00:00"/>
        <d v="2017-01-16T00:00:00"/>
        <d v="2017-01-17T00:00:00"/>
        <d v="2017-01-18T00:00:00"/>
        <d v="2017-01-21T00:00:00"/>
        <d v="2017-01-23T00:00:00"/>
        <d v="2017-01-25T00:00:00"/>
        <d v="2017-02-01T00:00:00"/>
        <d v="2017-02-02T00:00:00"/>
        <d v="2017-02-05T00:00:00"/>
        <d v="2017-02-06T00:00:00"/>
        <d v="2017-02-07T00:00:00"/>
        <d v="2017-02-09T00:00:00"/>
        <d v="2017-02-10T00:00:00"/>
        <d v="2017-02-13T00:00:00"/>
        <d v="2017-02-14T00:00:00"/>
        <d v="2017-02-15T00:00:00"/>
        <d v="2017-02-17T00:00:00"/>
        <d v="2017-02-19T00:00:00"/>
        <d v="2017-02-21T00:00:00"/>
        <d v="2017-02-24T00:00:00"/>
        <d v="2017-02-27T00:00:00"/>
        <d v="2017-02-28T00:00:00"/>
        <d v="2017-03-01T00:00:00"/>
        <d v="2017-03-02T00:00:00"/>
        <d v="2017-03-03T00:00:00"/>
        <d v="2017-03-04T00:00:00"/>
        <d v="2017-03-07T00:00:00"/>
        <d v="2017-03-11T00:00:00"/>
        <d v="2017-03-13T00:00:00"/>
        <d v="2017-03-19T00:00:00"/>
        <d v="2017-03-22T00:00:00"/>
        <d v="2017-03-23T00:00:00"/>
        <d v="2017-03-24T00:00:00"/>
        <d v="2017-03-25T00:00:00"/>
        <d v="2017-03-27T00:00:00"/>
        <d v="2017-03-30T00:00:00"/>
        <d v="2017-03-31T00:00:00"/>
        <d v="2017-04-02T00:00:00"/>
        <d v="2017-04-06T00:00:00"/>
        <d v="2017-04-10T00:00:00"/>
        <d v="2017-04-12T00:00:00"/>
        <d v="2017-04-13T00:00:00"/>
        <d v="2017-04-18T00:00:00"/>
        <d v="2017-04-21T00:00:00"/>
        <d v="2017-04-22T00:00:00"/>
        <d v="2017-04-24T00:00:00"/>
        <d v="2017-04-27T00:00:00"/>
        <d v="2017-04-28T00:00:00"/>
        <d v="2017-04-29T00:00:00"/>
        <d v="2017-05-01T00:00:00"/>
        <d v="2017-05-07T00:00:00"/>
        <d v="2017-05-08T00:00:00"/>
        <d v="2017-05-09T00:00:00"/>
        <d v="2017-05-10T00:00:00"/>
        <d v="2017-05-11T00:00:00"/>
        <d v="2017-05-13T00:00:00"/>
        <d v="2017-05-14T00:00:00"/>
        <d v="2017-05-17T00:00:00"/>
        <d v="2017-05-18T00:00:00"/>
        <d v="2017-05-20T00:00:00"/>
        <d v="2017-05-22T00:00:00"/>
        <d v="2017-05-24T00:00:00"/>
        <d v="2017-05-25T00:00:00"/>
        <d v="2017-05-27T00:00:00"/>
        <d v="2017-05-28T00:00:00"/>
        <d v="2017-05-30T00:00:00"/>
        <d v="2017-05-31T00:00:00"/>
        <d v="2017-06-06T00:00:00"/>
        <d v="2017-06-07T00:00:00"/>
        <d v="2017-06-08T00:00:00"/>
        <d v="2017-06-09T00:00:00"/>
        <d v="2017-06-12T00:00:00"/>
        <d v="2017-06-14T00:00:00"/>
        <d v="2017-06-18T00:00:00"/>
        <d v="2017-06-22T00:00:00"/>
        <d v="2017-06-23T00:00:00"/>
        <d v="2017-06-24T00:00:00"/>
        <d v="2017-06-25T00:00:00"/>
        <d v="2017-06-27T00:00:00"/>
        <d v="2017-06-29T00:00:00"/>
        <d v="2017-07-01T00:00:00"/>
        <d v="2017-07-03T00:00:00"/>
        <d v="2017-07-10T00:00:00"/>
        <d v="2017-07-11T00:00:00"/>
        <d v="2017-07-13T00:00:00"/>
        <d v="2017-07-14T00:00:00"/>
        <d v="2017-07-15T00:00:00"/>
        <d v="2017-07-16T00:00:00"/>
        <d v="2017-07-17T00:00:00"/>
        <d v="2017-07-19T00:00:00"/>
        <d v="2017-07-20T00:00:00"/>
        <d v="2017-07-24T00:00:00"/>
        <d v="2017-07-28T00:00:00"/>
        <d v="2017-07-30T00:00:00"/>
        <d v="2017-08-14T00:00:00"/>
        <d v="2017-08-15T00:00:00"/>
        <d v="2017-08-18T00:00:00"/>
        <d v="2017-08-20T00:00:00"/>
        <d v="2017-08-21T00:00:00"/>
        <d v="2017-08-23T00:00:00"/>
        <d v="2017-08-25T00:00:00"/>
        <d v="2017-08-27T00:00:00"/>
        <d v="2017-08-29T00:00:00"/>
        <d v="2017-08-31T00:00:00"/>
        <d v="2017-09-06T00:00:00"/>
        <d v="2017-09-10T00:00:00"/>
        <d v="2017-09-14T00:00:00"/>
        <d v="2017-09-15T00:00:00"/>
        <d v="2017-09-16T00:00:00"/>
        <d v="2017-09-17T00:00:00"/>
        <d v="2017-09-19T00:00:00"/>
        <d v="2017-09-20T00:00:00"/>
        <d v="2017-09-21T00:00:00"/>
        <d v="2017-09-25T00:00:00"/>
        <d v="2017-09-28T00:00:00"/>
        <d v="2017-09-29T00:00:00"/>
        <d v="2017-09-30T00:00:00"/>
        <d v="2017-10-01T00:00:00"/>
        <d v="2017-10-04T00:00:00"/>
        <d v="2017-10-05T00:00:00"/>
        <d v="2017-10-07T00:00:00"/>
        <d v="2017-10-09T00:00:00"/>
        <d v="2017-10-11T00:00:00"/>
        <d v="2017-10-12T00:00:00"/>
        <d v="2017-10-16T00:00:00"/>
        <d v="2017-10-17T00:00:00"/>
        <d v="2017-10-23T00:00:00"/>
        <d v="2017-10-24T00:00:00"/>
        <d v="2017-10-27T00:00:00"/>
        <d v="2017-10-29T00:00:00"/>
        <d v="2017-10-30T00:00:00"/>
        <d v="2017-11-03T00:00:00"/>
        <d v="2017-11-05T00:00:00"/>
        <d v="2017-11-06T00:00:00"/>
        <d v="2017-11-07T00:00:00"/>
        <d v="2017-11-09T00:00:00"/>
        <d v="2017-11-11T00:00:00"/>
        <d v="2017-11-15T00:00:00"/>
        <d v="2017-11-17T00:00:00"/>
        <d v="2017-11-18T00:00:00"/>
        <d v="2017-11-19T00:00:00"/>
        <d v="2017-11-23T00:00:00"/>
        <d v="2017-11-24T00:00:00"/>
        <d v="2017-12-04T00:00:00"/>
        <d v="2017-12-07T00:00:00"/>
        <d v="2017-12-08T00:00:00"/>
        <d v="2017-12-09T00:00:00"/>
        <d v="2017-12-10T00:00:00"/>
        <d v="2017-12-15T00:00:00"/>
        <d v="2017-12-16T00:00:00"/>
        <d v="2017-12-17T00:00:00"/>
        <d v="2017-12-20T00:00:00"/>
        <d v="2017-12-23T00:00:00"/>
        <d v="2017-12-24T00:00:00"/>
        <d v="2017-12-25T00:00:00"/>
        <d v="2017-12-26T00:00:00"/>
        <d v="2017-12-30T00:00:00"/>
        <d v="2018-01-03T00:00:00"/>
        <d v="2018-01-05T00:00:00"/>
        <d v="2018-01-09T00:00:00"/>
        <d v="2018-01-10T00:00:00"/>
        <d v="2018-01-11T00:00:00"/>
        <d v="2018-01-13T00:00:00"/>
        <d v="2018-01-14T00:00:00"/>
        <d v="2018-01-15T00:00:00"/>
        <d v="2018-01-16T00:00:00"/>
        <d v="2018-01-18T00:00:00"/>
        <d v="2018-01-20T00:00:00"/>
        <d v="2018-01-21T00:00:00"/>
        <d v="2018-01-22T00:00:00"/>
        <d v="2018-01-23T00:00:00"/>
        <d v="2018-01-27T00:00:00"/>
        <d v="2018-01-28T00:00:00"/>
        <d v="2018-01-29T00:00:00"/>
        <d v="2018-01-30T00:00:00"/>
        <d v="2018-01-31T00:00:00"/>
        <d v="2018-02-01T00:00:00"/>
        <d v="2018-02-02T00:00:00"/>
        <d v="2018-02-03T00:00:00"/>
        <d v="2018-02-04T00:00:00"/>
        <d v="2018-02-07T00:00:00"/>
        <d v="2018-02-08T00:00:00"/>
        <d v="2018-02-09T00:00:00"/>
        <d v="2018-02-10T00:00:00"/>
        <d v="2018-02-13T00:00:00"/>
        <d v="2018-02-14T00:00:00"/>
        <d v="2018-02-15T00:00:00"/>
        <d v="2018-02-19T00:00:00"/>
        <d v="2018-02-22T00:00:00"/>
        <d v="2018-02-23T00:00:00"/>
        <d v="2018-02-28T00:00:00"/>
        <d v="2018-03-01T00:00:00"/>
        <d v="2018-03-02T00:00:00"/>
        <d v="2018-03-03T00:00:00"/>
        <d v="2018-03-05T00:00:00"/>
        <d v="2018-03-06T00:00:00"/>
        <d v="2018-03-07T00:00:00"/>
        <d v="2018-03-10T00:00:00"/>
        <d v="2018-03-14T00:00:00"/>
        <d v="2018-03-15T00:00:00"/>
        <d v="2018-03-18T00:00:00"/>
        <d v="2018-03-19T00:00:00"/>
        <d v="2018-03-20T00:00:00"/>
        <d v="2018-03-22T00:00:00"/>
        <d v="2018-03-23T00:00:00"/>
        <d v="2018-03-24T00:00:00"/>
        <d v="2018-03-27T00:00:00"/>
        <d v="2018-03-30T00:00:00"/>
        <d v="2018-04-05T00:00:00"/>
        <d v="2018-04-08T00:00:00"/>
        <d v="2018-04-09T00:00:00"/>
        <d v="2018-04-10T00:00:00"/>
        <d v="2018-04-11T00:00:00"/>
        <d v="2018-04-13T00:00:00"/>
        <d v="2018-04-15T00:00:00"/>
        <d v="2018-04-16T00:00:00"/>
        <d v="2018-04-21T00:00:00"/>
        <d v="2018-04-23T00:00:00"/>
        <d v="2018-04-24T00:00:00"/>
        <d v="2018-04-25T00:00:00"/>
        <d v="2018-04-26T00:00:00"/>
        <d v="2018-04-27T00:00:00"/>
        <d v="2018-04-28T00:00:00"/>
        <d v="2018-04-29T00:00:00"/>
        <d v="2018-04-30T00:00:00"/>
        <d v="2018-05-01T00:00:00"/>
        <d v="2018-05-04T00:00:00"/>
        <d v="2018-05-05T00:00:00"/>
        <d v="2018-05-06T00:00:00"/>
        <d v="2018-05-07T00:00:00"/>
        <d v="2018-05-10T00:00:00"/>
        <d v="2018-05-12T00:00:00"/>
        <d v="2018-05-14T00:00:00"/>
        <d v="2018-05-15T00:00:00"/>
        <d v="2018-05-16T00:00:00"/>
        <d v="2018-05-18T00:00:00"/>
        <d v="2018-05-19T00:00:00"/>
        <d v="2018-05-22T00:00:00"/>
        <d v="2018-05-23T00:00:00"/>
        <d v="2018-05-24T00:00:00"/>
        <d v="2018-05-27T00:00:00"/>
        <d v="2018-05-29T00:00:00"/>
        <d v="2018-05-30T00:00:00"/>
        <d v="2018-06-01T00:00:00"/>
        <d v="2018-06-02T00:00:00"/>
        <d v="2018-06-07T00:00:00"/>
        <d v="2018-06-08T00:00:00"/>
        <d v="2018-06-11T00:00:00"/>
        <d v="2018-06-13T00:00:00"/>
        <d v="2018-06-14T00:00:00"/>
        <d v="2018-06-15T00:00:00"/>
        <d v="2018-06-16T00:00:00"/>
        <d v="2018-06-18T00:00:00"/>
        <d v="2018-06-23T00:00:00"/>
        <d v="2018-06-24T00:00:00"/>
        <d v="2018-06-27T00:00:00"/>
        <d v="2018-06-28T00:00:00"/>
        <d v="2018-06-29T00:00:00"/>
        <d v="2018-06-30T00:00:00"/>
        <d v="2018-07-02T00:00:00"/>
        <d v="2018-07-03T00:00:00"/>
        <d v="2018-07-04T00:00:00"/>
        <d v="2018-07-06T00:00:00"/>
        <d v="2018-07-07T00:00:00"/>
        <d v="2018-07-12T00:00:00"/>
        <d v="2018-07-17T00:00:00"/>
        <d v="2018-07-21T00:00:00"/>
        <d v="2018-07-23T00:00:00"/>
        <d v="2018-07-24T00:00:00"/>
        <d v="2018-07-26T00:00:00"/>
        <d v="2018-07-31T00:00:00"/>
        <d v="2018-08-01T00:00:00"/>
        <d v="2018-08-02T00:00:00"/>
        <d v="2018-08-05T00:00:00"/>
        <d v="2018-08-06T00:00:00"/>
        <d v="2018-08-07T00:00:00"/>
        <d v="2018-08-08T00:00:00"/>
        <d v="2018-08-10T00:00:00"/>
        <d v="2018-08-11T00:00:00"/>
        <d v="2018-08-12T00:00:00"/>
        <d v="2018-08-13T00:00:00"/>
        <d v="2018-08-14T00:00:00"/>
        <d v="2018-08-15T00:00:00"/>
        <d v="2018-08-16T00:00:00"/>
        <d v="2018-08-18T00:00:00"/>
        <d v="2018-08-22T00:00:00"/>
        <d v="2018-08-23T00:00:00"/>
        <d v="2018-08-24T00:00:00"/>
        <d v="2018-08-26T00:00:00"/>
        <d v="2018-08-27T00:00:00"/>
        <d v="2018-08-29T00:00:00"/>
        <d v="2018-08-30T00:00:00"/>
        <d v="2018-08-31T00:00:00"/>
        <d v="2018-09-01T00:00:00"/>
        <d v="2018-09-03T00:00:00"/>
        <d v="2018-09-05T00:00:00"/>
        <d v="2018-09-07T00:00:00"/>
        <d v="2018-09-08T00:00:00"/>
        <d v="2018-09-09T00:00:00"/>
        <d v="2018-09-10T00:00:00"/>
        <d v="2018-09-12T00:00:00"/>
        <d v="2018-09-13T00:00:00"/>
        <d v="2018-09-20T00:00:00"/>
        <d v="2018-09-22T00:00:00"/>
        <d v="2018-09-23T00:00:00"/>
        <d v="2018-09-25T00:00:00"/>
        <d v="2018-09-26T00:00:00"/>
        <d v="2018-10-02T00:00:00"/>
        <d v="2018-10-03T00:00:00"/>
        <d v="2018-10-07T00:00:00"/>
        <d v="2018-10-09T00:00:00"/>
        <d v="2018-10-10T00:00:00"/>
        <d v="2018-10-11T00:00:00"/>
        <d v="2018-10-14T00:00:00"/>
        <d v="2018-10-16T00:00:00"/>
        <d v="2018-10-17T00:00:00"/>
        <d v="2018-10-21T00:00:00"/>
        <d v="2018-10-23T00:00:00"/>
        <d v="2018-10-24T00:00:00"/>
        <d v="2018-10-26T00:00:00"/>
        <d v="2018-10-27T00:00:00"/>
        <d v="2018-10-28T00:00:00"/>
        <d v="2018-10-29T00:00:00"/>
        <d v="2018-10-30T00:00:00"/>
        <d v="2018-10-31T00:00:00"/>
        <d v="2018-11-01T00:00:00"/>
        <d v="2018-11-04T00:00:00"/>
        <d v="2018-11-05T00:00:00"/>
        <d v="2018-11-06T00:00:00"/>
        <d v="2018-11-07T00:00:00"/>
        <d v="2018-11-08T00:00:00"/>
        <d v="2018-11-10T00:00:00"/>
        <d v="2018-11-11T00:00:00"/>
        <d v="2018-11-13T00:00:00"/>
        <d v="2018-11-14T00:00:00"/>
        <d v="2018-11-15T00:00:00"/>
        <d v="2018-11-19T00:00:00"/>
        <d v="2018-11-20T00:00:00"/>
        <d v="2018-11-22T00:00:00"/>
        <d v="2018-11-23T00:00:00"/>
        <d v="2018-11-24T00:00:00"/>
        <d v="2018-11-26T00:00:00"/>
        <d v="2018-11-27T00:00:00"/>
        <d v="2018-12-03T00:00:00"/>
        <d v="2018-12-04T00:00:00"/>
        <d v="2018-12-05T00:00:00"/>
        <d v="2018-12-06T00:00:00"/>
        <d v="2018-12-08T00:00:00"/>
        <d v="2018-12-10T00:00:00"/>
        <d v="2018-12-12T00:00:00"/>
        <d v="2018-12-13T00:00:00"/>
        <d v="2018-12-15T00:00:00"/>
        <d v="2018-12-16T00:00:00"/>
        <d v="2018-12-17T00:00:00"/>
        <d v="2018-12-19T00:00:00"/>
        <d v="2018-12-20T00:00:00"/>
        <d v="2018-12-21T00:00:00"/>
        <d v="2018-12-23T00:00:00"/>
        <d v="2018-12-24T00:00:00"/>
        <d v="2018-12-25T00:00:00"/>
        <d v="2018-12-28T00:00:00"/>
        <d v="2018-12-29T00:00:00"/>
        <d v="2018-12-30T00:00:00"/>
        <d v="2019-01-07T00:00:00"/>
        <d v="2019-01-08T00:00:00"/>
        <d v="2019-01-09T00:00:00"/>
        <d v="2019-01-10T00:00:00"/>
        <d v="2019-01-11T00:00:00"/>
        <d v="2019-01-13T00:00:00"/>
        <d v="2019-01-21T00:00:00"/>
        <d v="2019-01-24T00:00:00"/>
        <d v="2019-01-25T00:00:00"/>
        <d v="2019-01-27T00:00:00"/>
        <d v="2019-02-01T00:00:00"/>
        <d v="2019-02-02T00:00:00"/>
        <d v="2019-02-05T00:00:00"/>
        <d v="2019-02-09T00:00:00"/>
        <d v="2019-02-12T00:00:00"/>
        <d v="2019-02-13T00:00:00"/>
        <d v="2019-02-18T00:00:00"/>
        <d v="2019-02-19T00:00:00"/>
        <d v="2019-02-22T00:00:00"/>
        <d v="2019-02-23T00:00:00"/>
        <d v="2019-02-24T00:00:00"/>
        <d v="2019-02-27T00:00:00"/>
        <d v="2019-02-28T00:00:00"/>
        <d v="2019-03-01T00:00:00"/>
        <d v="2019-03-04T00:00:00"/>
        <d v="2019-03-06T00:00:00"/>
        <d v="2019-03-08T00:00:00"/>
        <d v="2019-03-12T00:00:00"/>
        <d v="2019-03-14T00:00:00"/>
        <d v="2019-03-18T00:00:00"/>
        <d v="2019-03-20T00:00:00"/>
        <d v="2019-03-22T00:00:00"/>
        <d v="2019-03-23T00:00:00"/>
        <d v="2019-03-30T00:00:00"/>
        <d v="2019-04-02T00:00:00"/>
        <d v="2019-04-05T00:00:00"/>
        <d v="2019-04-07T00:00:00"/>
        <d v="2019-04-08T00:00:00"/>
        <d v="2019-04-11T00:00:00"/>
        <d v="2019-04-14T00:00:00"/>
        <d v="2019-04-16T00:00:00"/>
        <d v="2019-04-23T00:00:00"/>
        <d v="2019-04-26T00:00:00"/>
        <d v="2019-05-01T00:00:00"/>
        <d v="2019-05-02T00:00:00"/>
        <d v="2019-05-03T00:00:00"/>
        <d v="2019-05-08T00:00:00"/>
        <d v="2019-05-10T00:00:00"/>
        <d v="2019-05-12T00:00:00"/>
        <d v="2019-05-13T00:00:00"/>
        <d v="2019-05-16T00:00:00"/>
        <d v="2019-05-17T00:00:00"/>
        <d v="2019-05-18T00:00:00"/>
        <d v="2019-05-19T00:00:00"/>
        <d v="2019-05-23T00:00:00"/>
        <d v="2019-05-24T00:00:00"/>
        <d v="2019-05-25T00:00:00"/>
        <d v="2019-05-26T00:00:00"/>
        <d v="2019-05-27T00:00:00"/>
        <d v="2019-05-28T00:00:00"/>
        <d v="2019-05-31T00:00:00"/>
        <d v="2019-06-01T00:00:00"/>
        <d v="2019-06-04T00:00:00"/>
        <d v="2019-06-06T00:00:00"/>
        <d v="2019-06-07T00:00:00"/>
        <d v="2019-06-10T00:00:00"/>
        <d v="2019-06-13T00:00:00"/>
        <d v="2019-06-18T00:00:00"/>
        <d v="2019-06-19T00:00:00"/>
        <d v="2019-06-20T00:00:00"/>
        <d v="2019-06-22T00:00:00"/>
        <d v="2019-06-24T00:00:00"/>
        <d v="2019-06-25T00:00:00"/>
        <d v="2019-06-27T00:00:00"/>
        <d v="2019-06-30T00:00:00"/>
        <d v="2019-07-01T00:00:00"/>
        <d v="2019-07-03T00:00:00"/>
        <d v="2019-07-04T00:00:00"/>
        <d v="2019-07-08T00:00:00"/>
        <d v="2019-07-09T00:00:00"/>
        <d v="2019-07-10T00:00:00"/>
        <d v="2019-07-12T00:00:00"/>
        <d v="2019-07-13T00:00:00"/>
        <d v="2019-07-16T00:00:00"/>
        <d v="2019-07-17T00:00:00"/>
        <d v="2019-07-19T00:00:00"/>
        <d v="2019-07-20T00:00:00"/>
        <d v="2019-07-24T00:00:00"/>
        <d v="2019-07-25T00:00:00"/>
        <d v="2019-07-27T00:00:00"/>
        <d v="2019-07-31T00:00:00"/>
        <d v="2019-08-01T00:00:00"/>
        <d v="2019-08-06T00:00:00"/>
        <d v="2019-08-07T00:00:00"/>
        <d v="2019-08-08T00:00:00"/>
        <d v="2019-08-10T00:00:00"/>
        <d v="2019-08-14T00:00:00"/>
        <d v="2019-08-15T00:00:00"/>
        <d v="2019-08-18T00:00:00"/>
        <d v="2019-08-21T00:00:00"/>
        <d v="2019-08-22T00:00:00"/>
        <d v="2019-08-23T00:00:00"/>
        <d v="2019-08-25T00:00:00"/>
        <d v="2019-08-27T00:00:00"/>
        <d v="2019-08-30T00:00:00"/>
        <d v="2019-08-31T00:00:00"/>
        <d v="2019-09-01T00:00:00"/>
        <d v="2019-09-03T00:00:00"/>
        <d v="2019-09-04T00:00:00"/>
        <d v="2019-09-05T00:00:00"/>
        <d v="2019-09-08T00:00:00"/>
        <d v="2019-09-09T00:00:00"/>
        <d v="2019-09-11T00:00:00"/>
        <d v="2019-09-12T00:00:00"/>
        <d v="2019-09-13T00:00:00"/>
        <d v="2019-09-15T00:00:00"/>
        <d v="2019-09-16T00:00:00"/>
        <d v="2019-09-24T00:00:00"/>
        <d v="2019-09-26T00:00:00"/>
        <d v="2019-09-27T00:00:00"/>
        <d v="2019-09-28T00:00:00"/>
        <d v="2019-10-01T00:00:00"/>
        <d v="2019-10-02T00:00:00"/>
        <d v="2019-10-03T00:00:00"/>
        <d v="2019-10-08T00:00:00"/>
        <d v="2019-10-11T00:00:00"/>
        <d v="2019-10-12T00:00:00"/>
        <d v="2019-10-13T00:00:00"/>
        <d v="2019-10-15T00:00:00"/>
        <d v="2019-10-16T00:00:00"/>
        <d v="2019-10-18T00:00:00"/>
        <d v="2019-10-20T00:00:00"/>
        <d v="2019-10-24T00:00:00"/>
        <d v="2019-10-25T00:00:00"/>
        <d v="2019-10-29T00:00:00"/>
        <d v="2019-10-30T00:00:00"/>
        <d v="2019-11-09T00:00:00"/>
        <d v="2019-11-10T00:00:00"/>
        <d v="2019-11-15T00:00:00"/>
        <d v="2019-11-16T00:00:00"/>
        <d v="2019-11-17T00:00:00"/>
        <d v="2019-11-18T00:00:00"/>
        <d v="2019-11-20T00:00:00"/>
        <d v="2019-11-21T00:00:00"/>
        <d v="2019-11-24T00:00:00"/>
        <d v="2019-11-28T00:00:00"/>
        <d v="2019-11-30T00:00:00"/>
        <d v="2019-12-01T00:00:00"/>
        <d v="2019-12-03T00:00:00"/>
        <d v="2019-12-06T00:00:00"/>
        <d v="2019-12-07T00:00:00"/>
        <d v="2019-12-10T00:00:00"/>
        <d v="2019-12-14T00:00:00"/>
        <d v="2019-12-17T00:00:00"/>
        <d v="2019-12-18T00:00:00"/>
        <d v="2019-12-19T00:00:00"/>
        <d v="2019-12-20T00:00:00"/>
        <d v="2019-12-27T00:00:00"/>
        <d v="2019-12-28T00:00:00"/>
        <d v="2019-12-29T00:00:00"/>
        <d v="2019-12-31T00:00:00"/>
        <d v="2020-01-01T00:00:00"/>
        <d v="2020-01-03T00:00:00"/>
        <d v="2020-01-04T00:00:00"/>
        <d v="2020-01-05T00:00:00"/>
        <d v="2020-01-06T00:00:00"/>
        <d v="2020-01-08T00:00:00"/>
        <d v="2020-01-09T00:00:00"/>
        <d v="2020-01-11T00:00:00"/>
        <d v="2020-01-13T00:00:00"/>
        <d v="2020-01-14T00:00:00"/>
        <d v="2020-01-19T00:00:00"/>
        <d v="2020-01-21T00:00:00"/>
        <d v="2020-01-24T00:00:00"/>
        <d v="2020-01-25T00:00:00"/>
        <d v="2020-01-26T00:00:00"/>
        <d v="2020-01-27T00:00:00"/>
        <d v="2020-01-28T00:00:00"/>
        <d v="2020-01-29T00:00:00"/>
        <d v="2020-01-31T00:00:00"/>
        <d v="2020-02-01T00:00:00"/>
        <d v="2020-02-02T00:00:00"/>
        <d v="2020-02-04T00:00:00"/>
        <d v="2020-02-05T00:00:00"/>
        <d v="2020-02-07T00:00:00"/>
        <d v="2020-02-09T00:00:00"/>
        <d v="2020-02-10T00:00:00"/>
        <d v="2020-02-11T00:00:00"/>
        <d v="2020-02-13T00:00:00"/>
        <d v="2020-02-15T00:00:00"/>
        <d v="2020-02-16T00:00:00"/>
        <d v="2020-02-18T00:00:00"/>
        <d v="2020-02-21T00:00:00"/>
        <d v="2020-02-22T00:00:00"/>
        <d v="2020-02-23T00:00:00"/>
        <d v="2020-02-25T00:00:00"/>
        <d v="2020-02-26T00:00:00"/>
        <d v="2020-02-27T00:00:00"/>
        <d v="2020-02-29T00:00:00"/>
        <d v="2020-03-01T00:00:00"/>
        <d v="2020-03-04T00:00:00"/>
        <d v="2020-03-06T00:00:00"/>
        <d v="2020-03-07T00:00:00"/>
        <d v="2020-03-10T00:00:00"/>
        <d v="2020-03-11T00:00:00"/>
        <d v="2020-03-12T00:00:00"/>
        <d v="2020-03-13T00:00:00"/>
        <d v="2020-03-15T00:00:00"/>
        <d v="2020-03-17T00:00:00"/>
        <d v="2020-03-18T00:00:00"/>
        <d v="2020-03-19T00:00:00"/>
        <d v="2020-03-20T00:00:00"/>
        <d v="2020-03-22T00:00:00"/>
        <d v="2020-03-23T00:00:00"/>
        <d v="2020-03-24T00:00:00"/>
      </sharedItems>
      <fieldGroup par="27"/>
    </cacheField>
    <cacheField name="Order Year" numFmtId="0">
      <sharedItems containsSemiMixedTypes="0" containsString="0" containsNumber="1" containsInteger="1" minValue="2016" maxValue="2020" count="5">
        <n v="2016"/>
        <n v="2017"/>
        <n v="2018"/>
        <n v="2019"/>
        <n v="2020"/>
      </sharedItems>
    </cacheField>
    <cacheField name="Customer Name" numFmtId="0">
      <sharedItems count="527">
        <s v="Wawan Riyanti"/>
        <s v="Aditya Nainggolan"/>
        <s v="Rafid Sudiati"/>
        <s v="Pangestu Maulana"/>
        <s v="Pangestu Hariyah"/>
        <s v="Nilam Suwarno"/>
        <s v="Endra Hutapea"/>
        <s v="Embuh Wibisono"/>
        <s v="Unggul Zulaika"/>
        <s v="Gina Rajata"/>
        <s v="Opung Kuswoyo"/>
        <s v="Rafi Januar"/>
        <s v="Ajimat Hutapea"/>
        <s v="Rafi Anggriawan"/>
        <s v="Balamantri Mandasari"/>
        <s v="Gaduh Hassanah"/>
        <s v="Bagya Permadi"/>
        <s v="Labuh Permata"/>
        <s v="Lantar Yuliarti"/>
        <s v="Darijan Pratiwi"/>
        <s v="Ami Utami"/>
        <s v="Citra Riyanti"/>
        <s v="Aris Ardianto"/>
        <s v="Kenes Nababan"/>
        <s v="Cindy Maryati"/>
        <s v="Prakosa Budiman"/>
        <s v="Padma Nugroho"/>
        <s v="Ani Maryadi"/>
        <s v="Bakidin Anggraini"/>
        <s v="Koko Setiawan"/>
        <s v="Teddy Yuniar"/>
        <s v="Narji Wastuti"/>
        <s v="Ami Maheswara"/>
        <s v="Pandu Mustofa"/>
        <s v="Ganep Waluyo"/>
        <s v="Elma Agustina"/>
        <s v="Wani Astuti"/>
        <s v="Raditya Uwais"/>
        <s v="Cahyono Hidayanto"/>
        <s v="Rika Uwais"/>
        <s v="Indra Jailani"/>
        <s v="Umaya Yulianti"/>
        <s v="Yuni Pradipta"/>
        <s v="Kasiran Firgantoro"/>
        <s v="Gara Aryani"/>
        <s v="Saadat Hutapea"/>
        <s v="Asman Dongoran"/>
        <s v="Cengkal Prastuti"/>
        <s v="Danang Uyainah"/>
        <s v="Cager Prayoga"/>
        <s v="Joko Mangunsong"/>
        <s v="Gandewa Hariyah"/>
        <s v="Candrakanta Aryani"/>
        <s v="Enteng Simbolon"/>
        <s v="Limar Laksmiwati"/>
        <s v="Gara Purwanti"/>
        <s v="Cakrawala Yuniar"/>
        <s v="Gamani Laksmiwati"/>
        <s v="Caturangga Dabukke"/>
        <s v="Jagapati Marbun"/>
        <s v="Saiful Putra"/>
        <s v="Yuni Wastuti"/>
        <s v="Cahya Purnawati"/>
        <s v="Asmadi Simanjuntak"/>
        <s v="Kamila Sinaga"/>
        <s v="Ibun Haryanto"/>
        <s v="Chandra Firmansyah"/>
        <s v="Eja Anggriawan"/>
        <s v="Harja Pratiwi"/>
        <s v="Hasan Megantara"/>
        <s v="Widya Sihotang"/>
        <s v="Wulan Mustofa"/>
        <s v="Danang Mansur"/>
        <s v="Luhung Padmasari"/>
        <s v="Respati Puspita"/>
        <s v="Galang Sitompul"/>
        <s v="Kayla Sihombing"/>
        <s v="Jumadi Suartini"/>
        <s v="Rachel Pertiwi"/>
        <s v="Ellis Wahyudin"/>
        <s v="Praba Widodo"/>
        <s v="Ibrani Widiastuti"/>
        <s v="Karsa Kuswoyo"/>
        <s v="Zulaikha Salahudin"/>
        <s v="Siska Halim"/>
        <s v="Marsito Prasetya"/>
        <s v="Kuncara Hasanah"/>
        <s v="Warta Situmorang"/>
        <s v="Saadat Manullang"/>
        <s v="Rina Simanjuntak"/>
        <s v="Hari Situmorang"/>
        <s v="Oman Sihombing"/>
        <s v="Tira Wibowo"/>
        <s v="Martani Sudiati"/>
        <s v="Gabriella Simbolon"/>
        <s v="Ani Anggraini"/>
        <s v="Bagus Pranowo"/>
        <s v="Warsita Megantara"/>
        <s v="Daru Haryanti"/>
        <s v="Citra Saputra"/>
        <s v="Ismail Uwais"/>
        <s v="Wardi Rahayu"/>
        <s v="Ajiman Mandasari"/>
        <s v="Limar Usamah"/>
        <s v="Puji Haryanto"/>
        <s v="Tiara Halim"/>
        <s v="Hana Hastuti"/>
        <s v="Karta Purnawati"/>
        <s v="Siska Utami"/>
        <s v="Xanana Padmasari"/>
        <s v="Latika Namaga"/>
        <s v="Empluk Marbun"/>
        <s v="Rangga Hutasoit"/>
        <s v="Nugraha Nurdiyanti"/>
        <s v="Intan Oktaviani"/>
        <s v="Padma Adriansyah"/>
        <s v="Hendri Fujiati"/>
        <s v="Purwanto Pratama"/>
        <s v="Baktianto Halim"/>
        <s v="Kalim Simanjuntak"/>
        <s v="Latif Nasyiah"/>
        <s v="Yance Anggraini"/>
        <s v="Anita Siregar"/>
        <s v="Ikin Januar"/>
        <s v="Caraka Nasyiah"/>
        <s v="Bahuwarna Winarsih"/>
        <s v="Cindy Dongoran"/>
        <s v="Dadi Anggraini"/>
        <s v="Galang Namaga"/>
        <s v="Naradi Handayani"/>
        <s v="Almira Suryono"/>
        <s v="Halim Jailani"/>
        <s v="Olga Marpaung"/>
        <s v="Kawaya Puspasari"/>
        <s v="Nadine Waskita"/>
        <s v="Kani Aryani"/>
        <s v="Putri Maryadi"/>
        <s v="Ganep Uwais"/>
        <s v="Cawisadi Anggriawan"/>
        <s v="Olga Usamah"/>
        <s v="Warsita Maryadi"/>
        <s v="Anom Januar"/>
        <s v="Diah Sudiati"/>
        <s v="Bajragin Saputra"/>
        <s v="Prakosa Januar"/>
        <s v="Ilsa Hassanah"/>
        <s v="Eluh Usamah"/>
        <s v="Sakura Sihombing"/>
        <s v="Bancar Melani"/>
        <s v="Eja Aryani"/>
        <s v="Luis Siregar"/>
        <s v="Yuliana Rahmawati"/>
        <s v="Wahyu Mulyani"/>
        <s v="Mujur Hariyah"/>
        <s v="Intan Widodo"/>
        <s v="Tomi Putra"/>
        <s v="Pangeran Rahimah"/>
        <s v="Rachel Agustina"/>
        <s v="Sidiq Sirait"/>
        <s v="Genta Usada"/>
        <s v="Kairav Winarno"/>
        <s v="Daliman Pranowo"/>
        <s v="Harsaya Rahmawati"/>
        <s v="Raditya Mayasari"/>
        <s v="Tantri Handayani"/>
        <s v="Michelle Oktaviani"/>
        <s v="Luwar Yuniar"/>
        <s v="Ega Zulaika"/>
        <s v="Karya Haryanto"/>
        <s v="Prayogo Rajata"/>
        <s v="Cawuk Fujiati"/>
        <s v="Cakrawangsa Waluyo"/>
        <s v="Rafid Rahayu"/>
        <s v="Uda Megantara"/>
        <s v="Akarsana Purwanti"/>
        <s v="Dina Suryatmi"/>
        <s v="Tantri Hutapea"/>
        <s v="Capa Hartati"/>
        <s v="Najib Pratama"/>
        <s v="Ajiono Setiawan"/>
        <s v="Praba Handayani"/>
        <s v="Imam Pertiwi"/>
        <s v="Tantri Anggraini"/>
        <s v="Daruna Mustofa"/>
        <s v="Argono Farida"/>
        <s v="Salimah Habibi"/>
        <s v="Zulfa Puspasari"/>
        <s v="Ina Permata"/>
        <s v="Wardi Yolanda"/>
        <s v="Ega Rajata"/>
        <s v="Rahayu Nurdiyanti"/>
        <s v="Rangga Jailani"/>
        <s v="Wadi Siregar"/>
        <s v="Balapati Agustina"/>
        <s v="Tasdik Nugroho"/>
        <s v="Kiandra Salahudin"/>
        <s v="Usman Prabowo"/>
        <s v="Bahuraksa Saragih"/>
        <s v="Jasmani Napitupulu"/>
        <s v="Balangga Rahmawati"/>
        <s v="Kayla Melani"/>
        <s v="Raden Hasanah"/>
        <s v="Karsana Halim"/>
        <s v="Bakiadi Hassanah"/>
        <s v="Luhung Sudiati"/>
        <s v="Wisnu Kuswandari"/>
        <s v="Kunthara Prasetya"/>
        <s v="Umay Hardiansyah"/>
        <s v="Febi Pangestu"/>
        <s v="Rika Mayasari"/>
        <s v="Ayu Ardianto"/>
        <s v="Rusman Aryani"/>
        <s v="Jasmani Zulkarnain"/>
        <s v="Jinawi Puspita"/>
        <s v="Hilda Yulianti"/>
        <s v="Edi Waskita"/>
        <s v="Iriana Firmansyah"/>
        <s v="Tugiman Santoso"/>
        <s v="Iriana Permadi"/>
        <s v="Rizki Purnawati"/>
        <s v="Panca Saptono"/>
        <s v="Keisha Prayoga"/>
        <s v="Dwi Yuniar"/>
        <s v="Nurul Samosir"/>
        <s v="Taswir Budiman"/>
        <s v="Asirwanda Rahimah"/>
        <s v="Nilam Prastuti"/>
        <s v="Bagas Putra"/>
        <s v="Oskar Permadi"/>
        <s v="Gamani Maryati"/>
        <s v="Rahmi Prabowo"/>
        <s v="Galiono Wibowo"/>
        <s v="Viktor Sihombing"/>
        <s v="Lega Anggriawan"/>
        <s v="Cengkal Lazuardi"/>
        <s v="Raina Laksita"/>
        <s v="Jamil Mustofa"/>
        <s v="Nyana Suryatmi"/>
        <s v="Natalia Palastri"/>
        <s v="Dwi Utami"/>
        <s v="Jamal Hidayanto"/>
        <s v="Rahmi Prakasa"/>
        <s v="Eman Widodo"/>
        <s v="Gambira Prasasta"/>
        <s v="Lanang Wijayanti"/>
        <s v="Galuh Zulaika"/>
        <s v="Harimurti Wulandari"/>
        <s v="Mila Napitupulu"/>
        <s v="Eka Sitorus"/>
        <s v="Ade Novitasari"/>
        <s v="Wardi Nasyidah"/>
        <s v="Gatot Siregar"/>
        <s v="Dwi Suartini"/>
        <s v="Cahyono Novitasari"/>
        <s v="Puspa Maryati"/>
        <s v="Cawisadi Wijaya"/>
        <s v="Elma Samosir"/>
        <s v="Maman Wulandari"/>
        <s v="Prasetya Wahyuni"/>
        <s v="Elma Susanti"/>
        <s v="Tiara Lazuardi"/>
        <s v="Upik Siregar"/>
        <s v="Taufik Najmudin"/>
        <s v="Kardi Narpati"/>
        <s v="Gabriella Napitupulu"/>
        <s v="Kania Budiyanto"/>
        <s v="Gada Gunawan"/>
        <s v="Siska Maryadi"/>
        <s v="Mustofa Tarihoran"/>
        <s v="Paris Palastri"/>
        <s v="Bakiono Wahyuni"/>
        <s v="Emas Kurniawan"/>
        <s v="Bakti Simbolon"/>
        <s v="Gatot Wibisono"/>
        <s v="Abyasa Yulianti"/>
        <s v="Jumadi Sitompul"/>
        <s v="Cahyadi Wulandari"/>
        <s v="Garang Kuswoyo"/>
        <s v="Irwan Wahyuni"/>
        <s v="Gantar Kuswoyo"/>
        <s v="Luis Hasanah"/>
        <s v="Talia Maryadi"/>
        <s v="Gambira Kusmawati"/>
        <s v="Bagus Astuti"/>
        <s v="Gada Hardiansyah"/>
        <s v="Salwa Wulandari"/>
        <s v="Aswani Winarno"/>
        <s v="Arsipatra Halimah"/>
        <s v="Diah Prakasa"/>
        <s v="Hasim Salahudin"/>
        <s v="Saka Wijaya"/>
        <s v="Dadap Zulkarnain"/>
        <s v="Luhung Nuraini"/>
        <s v="Dian Haryanti"/>
        <s v="Latika Siregar"/>
        <s v="Jaiman Marbun"/>
        <s v="Cawuk Pradipta"/>
        <s v="Rama Firgantoro"/>
        <s v="Anom Hasanah"/>
        <s v="Leo Pranowo"/>
        <s v="Janet Riyanti"/>
        <s v="Aris Widiastuti"/>
        <s v="Argono Pertiwi"/>
        <s v="Laras Lazuardi"/>
        <s v="Prabawa Maryadi"/>
        <s v="Citra Natsir"/>
        <s v="Luluh Pratiwi"/>
        <s v="Harjaya Budiyanto"/>
        <s v="Panca Damanik"/>
        <s v="Yoga Lestari"/>
        <s v="Kamidin Saptono"/>
        <s v="Maimunah Safitri"/>
        <s v="Virman Prayoga"/>
        <s v="Gantar Permata"/>
        <s v="Rini Marbun"/>
        <s v="Mumpuni Haryanto"/>
        <s v="Anastasia Rahimah"/>
        <s v="Raina Manullang"/>
        <s v="Yulia Mahendra"/>
        <s v="Darmaji Rajasa"/>
        <s v="Lantar Gunawan"/>
        <s v="Adhiarja Wahyudin"/>
        <s v="Arta Rahmawati"/>
        <s v="Taufan Gunawan"/>
        <s v="Cengkir Pradana"/>
        <s v="Ira Prasetyo"/>
        <s v="Ajimin Andriani"/>
        <s v="Aswani Rajata"/>
        <s v="Oliva Melani"/>
        <s v="Tiara Megantara"/>
        <s v="Daliono Yolanda"/>
        <s v="Prayitna Pangestu"/>
        <s v="Jati Laksmiwati"/>
        <s v="Julia Situmorang"/>
        <s v="Opung Saptono"/>
        <s v="Caket Rahimah"/>
        <s v="Kania Tampubolon"/>
        <s v="Farhunnisa Yulianti"/>
        <s v="Kajen Zulkarnain"/>
        <s v="Gamani Mulyani"/>
        <s v="Karna Pertiwi"/>
        <s v="Yuni Nugroho"/>
        <s v="Bakidin Firmansyah"/>
        <s v="Rendy Andriani"/>
        <s v="Olga Gunawan"/>
        <s v="Purwa Nasyidah"/>
        <s v="Calista Ardianto"/>
        <s v="Nasim Purwanti"/>
        <s v="Gambira Suryono"/>
        <s v="Cawisono Mardhiyah"/>
        <s v="Jayeng Wastuti"/>
        <s v="Juli Waluyo"/>
        <s v="Lembah Rajasa"/>
        <s v="Nilam Dabukke"/>
        <s v="Mahmud Tarihoran"/>
        <s v="Rahmat Handayani"/>
        <s v="Najwa Usamah"/>
        <s v="Danuja Prayoga"/>
        <s v="Warsita Nurdiyanti"/>
        <s v="Paiman Uwais"/>
        <s v="Mahdi Rajata"/>
        <s v="Nilam Latupono"/>
        <s v="Yoga Damanik"/>
        <s v="Lukita Lestari"/>
        <s v="Cakrajiya Sihombing"/>
        <s v="Putu Suwarno"/>
        <s v="Hilda Sihotang"/>
        <s v="Kezia Astuti"/>
        <s v="Ilyas Najmudin"/>
        <s v="Najwa Najmudin"/>
        <s v="Danuja Rajasa"/>
        <s v="Hafshah Utami"/>
        <s v="Anggabaya Palastri"/>
        <s v="Marwata Fujiati"/>
        <s v="Jayadi Safitri"/>
        <s v="Ratna Sitorus"/>
        <s v="Galar Nasyidah"/>
        <s v="Lembah Saragih"/>
        <s v="Dacin Setiawan"/>
        <s v="Balijan Setiawan"/>
        <s v="Amelia Kuswoyo"/>
        <s v="Satya Nurdiyanti"/>
        <s v="Bakda Firmansyah"/>
        <s v="Mursita Yuniar"/>
        <s v="Liman Siregar"/>
        <s v="Kairav Mandasari"/>
        <s v="Ozy Pratama"/>
        <s v="Cahyo Widodo"/>
        <s v="Unggul Megantara"/>
        <s v="Lanjar Tampubolon"/>
        <s v="Lintang Prabowo"/>
        <s v="Elvin Yuniar"/>
        <s v="Titi Kuswandari"/>
        <s v="Harsaya Salahudin"/>
        <s v="Agus Winarsih"/>
        <s v="Emil Mayasari"/>
        <s v="Harto Firgantoro"/>
        <s v="Karsana Nugroho"/>
        <s v="Hasna Prakasa"/>
        <s v="Ibun Hutapea"/>
        <s v="Ibrani Anggraini"/>
        <s v="Silvia Siregar"/>
        <s v="Nalar Zulaika"/>
        <s v="Artawan Mahendra"/>
        <s v="Jayadi Prakasa"/>
        <s v="Vega Kurniawan"/>
        <s v="Ajimin Suartini"/>
        <s v="Sari Januar"/>
        <s v="Lala Wacana"/>
        <s v="Jatmiko Megantara"/>
        <s v="Oni Prastuti"/>
        <s v="Laila Usamah"/>
        <s v="Carub Hardiansyah"/>
        <s v="Lanjar Hakim"/>
        <s v="Kawaya Hastuti"/>
        <s v="Arta Lestari"/>
        <s v="Bagus Setiawan"/>
        <s v="Kambali Wahyuni"/>
        <s v="Ida Waluyo"/>
        <s v="Zaenab Aryani"/>
        <s v="Jais Wahyudin"/>
        <s v="Azalea Anggriawan"/>
        <s v="Opung Padmasari"/>
        <s v="Opan Permata"/>
        <s v="Ophelia Natsir"/>
        <s v="Rusman Adriansyah"/>
        <s v="Nardi Simanjuntak"/>
        <s v="Emas Megantara"/>
        <s v="Kamidin Yolanda"/>
        <s v="Mahmud Tampubolon"/>
        <s v="Wirda Novitasari"/>
        <s v="Daruna Irawan"/>
        <s v="Karen Kuswandari"/>
        <s v="Dimas Marbun"/>
        <s v="Rahman Prastuti"/>
        <s v="Endah Budiyanto"/>
        <s v="Icha Mandala"/>
        <s v="Ina Nasyidah"/>
        <s v="Keisha Hutasoit"/>
        <s v="Laras Hartati"/>
        <s v="Dadi Laksita"/>
        <s v="Jindra Safitri"/>
        <s v="Ayu Wastuti"/>
        <s v="Ibrani Yuniar"/>
        <s v="Betania Thamrin"/>
        <s v="Karna Sinaga"/>
        <s v="Kemba Sihotang"/>
        <s v="Novi Hardiansyah"/>
        <s v="Tedi Hartati"/>
        <s v="Eja Mulyani"/>
        <s v="Lasmanto Yuliarti"/>
        <s v="Putu Hardiansyah"/>
        <s v="Hilda Halim"/>
        <s v="Keisha Budiyanto"/>
        <s v="Harja Safitri"/>
        <s v="Melinda Hutapea"/>
        <s v="Harjasa Irawan"/>
        <s v="Bambang Rajata"/>
        <s v="Tri Siregar"/>
        <s v="Agnes Yulianti"/>
        <s v="Imam Iswahyudi"/>
        <s v="Jane Gunawan"/>
        <s v="Kawaca Andriani"/>
        <s v="Akarsana Winarno"/>
        <s v="Dadap Riyanti"/>
        <s v="Vicky Mardhiyah"/>
        <s v="Abyasa Salahudin"/>
        <s v="Bakidin Nugroho"/>
        <s v="Prima Andriani"/>
        <s v="Purwanto Irawan"/>
        <s v="Opan Prasetyo"/>
        <s v="Lukman Nurdiyanti"/>
        <s v="Pangestu Sihombing"/>
        <s v="Raharja Saputra"/>
        <s v="Genta Iswahyudi"/>
        <s v="Siti Maulana"/>
        <s v="Mahfud Laksita"/>
        <s v="Hasna Prasetya"/>
        <s v="Empluk Uyainah"/>
        <s v="Queen Fujiati"/>
        <s v="Gandewa Sitorus"/>
        <s v="Mila Sihotang"/>
        <s v="Wisnu Rahmawati"/>
        <s v="Margana Handayani"/>
        <s v="Lega Thamrin"/>
        <s v="Nabila Padmasari"/>
        <s v="Kasiyah Puspasari"/>
        <s v="Cinta Rahmawati"/>
        <s v="Leo Sudiati"/>
        <s v="Prima Prasetyo"/>
        <s v="Rahman Yuliarti"/>
        <s v="Dina Sitorus"/>
        <s v="Radika Suartini"/>
        <s v="Enteng Widodo"/>
        <s v="Laila Tarihoran"/>
        <s v="Timbul Marpaung"/>
        <s v="Niyaga Laksita"/>
        <s v="Vinsen Widodo"/>
        <s v="Puji Waskita"/>
        <s v="Wawan Haryanti"/>
        <s v="Umi Marbun"/>
        <s v="Galih Halim"/>
        <s v="Vero Kusumo"/>
        <s v="Kuncara Melani"/>
        <s v="Siti Anggraini"/>
        <s v="Widya Setiawan"/>
        <s v="Daliman Sitorus"/>
        <s v="Bancar Mulyani"/>
        <s v="Among Firmansyah"/>
        <s v="Galih Mustofa"/>
        <s v="Aditya Uyainah"/>
        <s v="Laila Anggraini"/>
        <s v="Wulan Hariyah"/>
        <s v="Rizki Firgantoro"/>
        <s v="Rendy Firmansyah"/>
        <s v="Gaduh Marbun"/>
        <s v="Pangestu Rajata"/>
        <s v="Tri Rahmawati"/>
        <s v="Farah Maheswara"/>
        <s v="Rangga Budiman"/>
        <s v="Kania Kuswandari"/>
        <s v="Hartana Nurdiyanti"/>
        <s v="Anita Halim"/>
        <s v="Olga Irawan"/>
        <s v="Ulya Agustina"/>
        <s v="Hardi Prayoga"/>
        <s v="Zelaya Maryati"/>
      </sharedItems>
    </cacheField>
    <cacheField name="Address" numFmtId="0">
      <sharedItems/>
    </cacheField>
    <cacheField name="City" numFmtId="0">
      <sharedItems count="3">
        <s v="Jakarta"/>
        <s v="Surabaya"/>
        <s v="Bandung"/>
      </sharedItems>
    </cacheField>
    <cacheField name="Customer Type" numFmtId="0">
      <sharedItems count="5">
        <s v="Home Office"/>
        <s v="Corporate"/>
        <s v="Consumer"/>
        <s v="Small Business"/>
        <s v="Consumerrrr" u="1"/>
      </sharedItems>
    </cacheField>
    <cacheField name="Account Manager ID" numFmtId="0">
      <sharedItems/>
    </cacheField>
    <cacheField name="Order Priority" numFmtId="0">
      <sharedItems count="5">
        <s v="High"/>
        <s v="Critical"/>
        <s v="Low"/>
        <s v="Not Specified"/>
        <s v="Medium"/>
      </sharedItems>
    </cacheField>
    <cacheField name="Product Name" numFmtId="0">
      <sharedItems count="147">
        <s v="Artisan Heavy-Duty EZD  Binder With Locking Rings"/>
        <s v="DrawIt Pizazz Watercolor Pencils, 10-Color Set with Brush"/>
        <s v="Message Book, One Form per Page"/>
        <s v="Cando S750 Color Inkjet Printer"/>
        <s v="Steady EarthWrite Recycled Pencils, Medium Soft, #2"/>
        <s v="12 Colored Short Pencils"/>
        <s v="Multimedia Mailers"/>
        <s v="Pizazz Dustless Chalk Sticks"/>
        <s v="TypeRight Side-Opening Peel &amp; Seel Expanding Envelopes"/>
        <s v="Artisan Printable Repositionable Plastic Tabs"/>
        <s v="Security-Tint Envelopes"/>
        <s v="Artisan Arch Ring Binders"/>
        <s v="OIC Thumb-Tacks"/>
        <s v="Apex Elite Stainless Steel Scissors"/>
        <s v="Alto Parchment Paper, Assorted Colors"/>
        <s v="Steady Colorific Colored Pencils, 12/Box"/>
        <s v="Smiths Gold Paper Clips"/>
        <s v="UGen RF Keyboard"/>
        <s v="Smiths Standard Envelopes"/>
        <s v="Office Shears by Apex"/>
        <s v="EcoTones Memo Sheets"/>
        <s v="Smiths Premium Bright 1-Part Blank Computer Paper"/>
        <s v="Artisan 479 Labels"/>
        <s v="Beekin 105-Key Black Keyboard"/>
        <s v="Adesso Programmable 142-Key Keyboard"/>
        <s v="TechSavi Access Keyboard"/>
        <s v="Smiths SlimLine Pencil Sharpener"/>
        <s v="Artisan Premier Heavy-Duty Binder with Round Locking Rings"/>
        <s v="Steady Liquid Accent Highlighters"/>
        <s v="Laser Neon Mac Format Diskettes, 10/Pack"/>
        <s v="1726 Digital Answering Machine"/>
        <s v="Artisan Flip-Chart Easel Binder, Black"/>
        <s v="DrawIt Colored Pencils, 48-Color Set"/>
        <s v="600 Series Non-Flip"/>
        <s v="210 Trimline Phone, White"/>
        <s v="Steady Major Accent Highlighters"/>
        <s v="Aluminum Document Frame"/>
        <s v="Artisan Legal 4-Ring Binder"/>
        <s v="Smiths General Use 3-Ring Binders"/>
        <s v="Alto Keyboard-In-A-Box"/>
        <s v="Artisan 48 Labels"/>
        <s v="UGen Ultra Professional Cordless Optical Suite"/>
        <s v="OIC Colored Binder Clips, Assorted Sizes"/>
        <s v="Colored Envelopes"/>
        <s v="Xit Blank Computer Paper"/>
        <s v="Alto Perma 2700 Stacking Storage Drawers"/>
        <s v="TechSavi Cordless Elite Duo"/>
        <s v="Wirebound Message Book, 4 per Page"/>
        <s v="Laser DVD-RAM discs"/>
        <s v="Artisan Hi-Liter Fluorescent Desk Style Markers"/>
        <s v="Deluxe Rollaway Locking File with Drawer"/>
        <s v="Smiths Colored Interoffice Envelopes"/>
        <s v="Wirebound Voice Message Log Book"/>
        <s v="Smiths Metal Binder Clips"/>
        <s v="3Max Organizer Strips"/>
        <s v="PastelOcean Color Pencil Set"/>
        <s v="Economy Binders"/>
        <s v="HFX 6S Scientific Calculator"/>
        <s v="Self-Adhesive Removable Labels"/>
        <s v="TypeRight  Top-Opening Peel &amp; Seel Envelopes, Plain White"/>
        <s v="TypeRight  Top-Opening Peel &amp; Seel  Envelopes, Gray"/>
        <s v="Artisan Non-Stick Binders"/>
        <s v="DrawIt Colored Pencils"/>
        <s v="Smiths Pen Style Liquid Stix; Assorted (yellow, pink, green, blue, orange), 5/Pack"/>
        <s v="Steady Liquid Accent Tank-Style Highlighters"/>
        <s v="Bagged Rubber Bands"/>
        <s v="UGen Ultra Cordless Optical Suite"/>
        <s v="Cando PC940 Copier"/>
        <s v="TechSavi Internet Navigator Keyboard"/>
        <s v="Artisan Hi-Liter Smear-Safe Highlighters"/>
        <s v="Artisan Hanging File Binders"/>
        <s v="Beekin 6 Outlet Metallic Surge Strip"/>
        <s v="Fluorescent Highlighters by DrawIt"/>
        <s v="Artisan 481 Labels"/>
        <s v="Emerson C82 Color Inkjet Printer"/>
        <s v="Artisan Durable Binders"/>
        <s v="Pizazz Drawing Pencil Set"/>
        <s v="Artisan Poly Binder Pockets"/>
        <s v="Barrel Sharpener"/>
        <s v="Binding Machine Supplies"/>
        <s v="Binder Posts"/>
        <s v="Binder Clips by OIC"/>
        <s v="Economy Rollaway Files"/>
        <s v="Self-Adhesive Ring Binder Labels"/>
        <s v="3Max Polarizing Task Lamp with Clamp Arm, Light Gray"/>
        <s v="Apex Straight Scissors"/>
        <s v="Artisan Binder Labels"/>
        <s v="Alto Memo Cubes"/>
        <s v="TechSavi Cordless Navigator Duo"/>
        <s v="Apex Preferred Stainless Steel Scissors"/>
        <s v="Multi-Use Personal File Cart and Caster Set, Three Stacking Bins"/>
        <s v="Desktop 3-Pocket Hot File"/>
        <s v="600 Series Flip"/>
        <s v="300 Series Non-Flip"/>
        <s v="Angle-D Binders with Locking Rings, Label Holders"/>
        <s v="Brown Kraft Recycled Envelopes"/>
        <s v="Steady 52201 APSCO Electric Pencil Sharpener"/>
        <s v="Artisan 487 Labels"/>
        <s v="Lumi Crayons"/>
        <s v="Artisan Durable Poly Binders"/>
        <s v="Pizazz Colored Pencils"/>
        <s v="Apex Office Executive Series Stainless Steel Trimmers"/>
        <s v="3Max Polarizing Light Filter Sleeves"/>
        <s v="Steady Pocket Accent Highlighters"/>
        <s v="Artisan Binding System Hidden Tab Executive Style Index Sets"/>
        <s v="Artisan Hi-Liter GlideStik Fluorescent Highlighter, Yellow Ink"/>
        <s v="Artisan 478 Labels"/>
        <s v="Apex Forged Steel Scissors with Black Enamel Handles"/>
        <s v="Smiths Bulldog Clip"/>
        <s v="Emerson LQ-870 Dot Matrix Printer"/>
        <s v="HFX LaserJet 3310 Copier"/>
        <s v="Unpadded Memo Slips"/>
        <s v="Ames Color-File Green Diamond Border X-ray Mailers"/>
        <s v="Artisan Hi-Liter Pen Style Six-Color Fluorescent Set"/>
        <s v="Blackstonian Pencils"/>
        <s v="Creator Colored Pencils"/>
        <s v="Apex Box Cutter Scissors"/>
        <s v="Airmail Envelopes"/>
        <s v="Smiths Colored Bar Computer Paper"/>
        <s v="Alto Perma 3000 Stacking Storage Drawers"/>
        <s v="OIC Bulk Pack Metal Binder Clips"/>
        <s v="Artisan Hi-Liter Comfort Grip Fluorescent Highlighter, Yellow Ink"/>
        <s v="Emerson Stylus 1520 Color Inkjet Printer"/>
        <s v="24 Capacity Maxi Data Binder Racks, Pearl"/>
        <s v="Assorted Color Push Pins"/>
        <s v="Alto 3-Hole Punch"/>
        <s v="Creator Anti Dust Chalk, 12/Pack"/>
        <s v="Adams &quot;While You Were Out&quot; Message Pads"/>
        <s v="Artisan 474 Labels"/>
        <s v="Smiths Paper Clips"/>
        <s v="TechSavi Cordless Access Keyboard"/>
        <s v="Artisan File Folder Labels"/>
        <s v="Artisan Round Ring Poly Binders"/>
        <s v="Colored Push Pins"/>
        <s v="Steady Colorific Eraseable Coloring Pencils, 12 Count"/>
        <s v="Smiths File Caddy"/>
        <s v="Artisan Reinforcements for Hole-Punch Pages"/>
        <s v="Artisan Hi-Liter EverBold Pen Style Fluorescent Highlighters, 4/Pack"/>
        <s v="TechSavi Cordless Keyboard"/>
        <s v="Smiths Pushpins"/>
        <s v="Apex Design Stainless Steel Bent Scissors"/>
        <s v="Col-Erase Pencils with Erasers"/>
        <s v="Artisan Hole Reinforcements"/>
        <s v="Alto Six-Outlet Power Strip, 4 Cord Length"/>
        <s v="Smiths Bulk Pack Metal Binder Clips"/>
        <s v="Alliance Rubber Bands"/>
        <s v="HFX 610 Color Digital Copier / Printer"/>
      </sharedItems>
    </cacheField>
    <cacheField name="Product Category" numFmtId="0">
      <sharedItems count="3">
        <s v="Office Supplies"/>
        <s v="Technology"/>
        <s v="Furniture"/>
      </sharedItems>
    </cacheField>
    <cacheField name="Product Container" numFmtId="0">
      <sharedItems count="6">
        <s v="Small Box"/>
        <s v="Wrap Bag"/>
        <s v="Jumbo Drum"/>
        <s v="Small Pack"/>
        <s v="Medium Box"/>
        <s v="Large Box"/>
      </sharedItems>
    </cacheField>
    <cacheField name="Ship Mode" numFmtId="0">
      <sharedItems/>
    </cacheField>
    <cacheField name="Ship Date" numFmtId="14">
      <sharedItems containsSemiMixedTypes="0" containsNonDate="0" containsDate="1" containsString="0" minDate="2016-05-27T00:00:00" maxDate="2020-03-30T00:00:00"/>
    </cacheField>
    <cacheField name="Cost Price" numFmtId="164">
      <sharedItems containsSemiMixedTypes="0" containsString="0" containsNumber="1" minValue="3600" maxValue="5669850" count="139">
        <n v="52800"/>
        <n v="35850"/>
        <n v="36150"/>
        <n v="1125000"/>
        <n v="13500"/>
        <n v="16350.000000000002"/>
        <n v="1490850"/>
        <n v="814350"/>
        <n v="79950"/>
        <n v="73350"/>
        <n v="540300"/>
        <n v="10650"/>
        <n v="51300"/>
        <n v="68850"/>
        <n v="19500"/>
        <n v="27300"/>
        <n v="1223850"/>
        <n v="14100"/>
        <n v="37800"/>
        <n v="114150"/>
        <n v="23850"/>
        <n v="95850"/>
        <n v="480300.00000000006"/>
        <n v="151050"/>
        <n v="71850"/>
        <n v="130650.00000000001"/>
        <n v="52050"/>
        <n v="28050"/>
        <n v="132300"/>
        <n v="208200"/>
        <n v="323400"/>
        <n v="296700"/>
        <n v="148650"/>
        <n v="56250"/>
        <n v="82500"/>
        <n v="204600"/>
        <n v="17700"/>
        <n v="96000"/>
        <n v="57600"/>
        <n v="2347500"/>
        <n v="34350"/>
        <n v="33750"/>
        <n v="185850"/>
        <n v="133800"/>
        <n v="908850"/>
        <n v="52200"/>
        <n v="302700"/>
        <n v="26400"/>
        <n v="2682450"/>
        <n v="297450"/>
        <n v="43500"/>
        <n v="24000"/>
        <n v="51000"/>
        <n v="166650"/>
        <n v="19950"/>
        <n v="118800"/>
        <n v="29700"/>
        <n v="252750.00000000003"/>
        <n v="41100"/>
        <n v="65550"/>
        <n v="58200"/>
        <n v="19650"/>
        <n v="3600"/>
        <n v="817800"/>
        <n v="4184850"/>
        <n v="97650"/>
        <n v="44700"/>
        <n v="54750"/>
        <n v="66900"/>
        <n v="594600"/>
        <n v="29250"/>
        <n v="29100"/>
        <n v="1151850"/>
        <n v="27600"/>
        <n v="22950"/>
        <n v="33900"/>
        <n v="21900"/>
        <n v="275700"/>
        <n v="3240000"/>
        <n v="52500"/>
        <n v="13950"/>
        <n v="1015950.0000000001"/>
        <n v="32700.000000000004"/>
        <n v="842400"/>
        <n v="77850"/>
        <n v="36750"/>
        <n v="49800"/>
        <n v="631650"/>
        <n v="37500"/>
        <n v="224250"/>
        <n v="332700"/>
        <n v="619200"/>
        <n v="936000"/>
        <n v="67950"/>
        <n v="165600"/>
        <n v="252000"/>
        <n v="78300"/>
        <n v="50550"/>
        <n v="52650"/>
        <n v="170700"/>
        <n v="28800"/>
        <n v="47100"/>
        <n v="61499.999999999993"/>
        <n v="34650"/>
        <n v="3294150"/>
        <n v="5669850"/>
        <n v="38850"/>
        <n v="781050"/>
        <n v="32400.000000000004"/>
        <n v="17250"/>
        <n v="23550"/>
        <n v="62850.000000000007"/>
        <n v="780600"/>
        <n v="329550"/>
        <n v="106950"/>
        <n v="31950"/>
        <n v="15750"/>
        <n v="4734150"/>
        <n v="1263300"/>
        <n v="13050"/>
        <n v="41400"/>
        <n v="28200"/>
        <n v="220500"/>
        <n v="124650.00000000001"/>
        <n v="13800"/>
        <n v="28500"/>
        <n v="60450.000000000007"/>
        <n v="17850"/>
        <n v="67200"/>
        <n v="267600"/>
        <n v="43050"/>
        <n v="40200"/>
        <n v="59850"/>
        <n v="52950"/>
        <n v="59250"/>
        <n v="17550"/>
        <n v="4800"/>
        <n v="93000"/>
        <n v="4049850"/>
      </sharedItems>
    </cacheField>
    <cacheField name="Retail Price" numFmtId="164">
      <sharedItems containsSemiMixedTypes="0" containsString="0" containsNumber="1" minValue="17100" maxValue="8999850"/>
    </cacheField>
    <cacheField name="Profit Margin" numFmtId="164">
      <sharedItems containsSemiMixedTypes="0" containsString="0" containsNumber="1" minValue="5329.5000000000073" maxValue="4740450"/>
    </cacheField>
    <cacheField name="Order Quantity" numFmtId="164">
      <sharedItems containsSemiMixedTypes="0" containsString="0" containsNumber="1" containsInteger="1" minValue="1" maxValue="50"/>
    </cacheField>
    <cacheField name="Sub Total" numFmtId="164">
      <sharedItems containsSemiMixedTypes="0" containsString="0" containsNumber="1" minValue="22200" maxValue="449992500"/>
    </cacheField>
    <cacheField name="Discount %" numFmtId="9">
      <sharedItems containsSemiMixedTypes="0" containsString="0" containsNumber="1" minValue="0" maxValue="0.1"/>
    </cacheField>
    <cacheField name="Discount Rp" numFmtId="164">
      <sharedItems containsSemiMixedTypes="0" containsString="0" containsNumber="1" minValue="0" maxValue="40499325"/>
    </cacheField>
    <cacheField name="Total Revenue" numFmtId="164">
      <sharedItems containsSemiMixedTypes="0" containsString="0" containsNumber="1" minValue="21978" maxValue="409493175"/>
    </cacheField>
    <cacheField name="COGS Total" numFmtId="164">
      <sharedItems containsSemiMixedTypes="0" containsString="0" containsNumber="1" minValue="7200" maxValue="283492500"/>
    </cacheField>
    <cacheField name="Margin Total" numFmtId="164">
      <sharedItems containsSemiMixedTypes="0" containsString="0" containsNumber="1" minValue="7962" maxValue="197974128"/>
    </cacheField>
    <cacheField name="%Margin" numFmtId="0" formula="'Margin Total'/'Total Revenue'" databaseField="0"/>
    <cacheField name="Months (Order Date)" numFmtId="0" databaseField="0">
      <fieldGroup base="1">
        <rangePr groupBy="months" startDate="2016-05-26T00:00:00" endDate="2020-03-25T00:00:00"/>
        <groupItems count="14">
          <s v="&lt;26/05/2016"/>
          <s v="Jan"/>
          <s v="Feb"/>
          <s v="Mar"/>
          <s v="Apr"/>
          <s v="May"/>
          <s v="Jun"/>
          <s v="Jul"/>
          <s v="Aug"/>
          <s v="Sep"/>
          <s v="Oct"/>
          <s v="Nov"/>
          <s v="Dec"/>
          <s v="&gt;25/03/2020"/>
        </groupItems>
      </fieldGroup>
    </cacheField>
    <cacheField name="Quarters (Order Date)" numFmtId="0" databaseField="0">
      <fieldGroup base="1">
        <rangePr groupBy="quarters" startDate="2016-05-26T00:00:00" endDate="2020-03-25T00:00:00"/>
        <groupItems count="6">
          <s v="&lt;26/05/2016"/>
          <s v="Qtr1"/>
          <s v="Qtr2"/>
          <s v="Qtr3"/>
          <s v="Qtr4"/>
          <s v="&gt;25/03/2020"/>
        </groupItems>
      </fieldGroup>
    </cacheField>
    <cacheField name="Years (Order Date)" numFmtId="0" databaseField="0">
      <fieldGroup base="1">
        <rangePr groupBy="years" startDate="2016-05-26T00:00:00" endDate="2020-03-25T00:00:00"/>
        <groupItems count="7">
          <s v="&lt;26/05/2016"/>
          <s v="2016"/>
          <s v="2017"/>
          <s v="2018"/>
          <s v="2019"/>
          <s v="2020"/>
          <s v="&gt;25/03/2020"/>
        </groupItems>
      </fieldGroup>
    </cacheField>
  </cacheFields>
  <extLst>
    <ext xmlns:x14="http://schemas.microsoft.com/office/spreadsheetml/2009/9/main" uri="{725AE2AE-9491-48be-B2B4-4EB974FC3084}">
      <x14:pivotCacheDefinition pivotCacheId="166609626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5014-1"/>
    <x v="0"/>
    <x v="0"/>
    <x v="0"/>
    <s v="Jl. Antapani Lama No. 705"/>
    <x v="0"/>
    <x v="0"/>
    <s v="E1028"/>
    <x v="0"/>
    <x v="0"/>
    <x v="0"/>
    <x v="0"/>
    <s v="Regular Air"/>
    <d v="2016-05-27T00:00:00"/>
    <x v="0"/>
    <n v="83700"/>
    <n v="30900"/>
    <n v="29"/>
    <n v="2427300"/>
    <n v="0.03"/>
    <n v="72819"/>
    <n v="2354481"/>
    <n v="1531200"/>
    <n v="823281"/>
  </r>
  <r>
    <s v="5016-1"/>
    <x v="0"/>
    <x v="0"/>
    <x v="1"/>
    <s v="Jl. Surapati No. 996"/>
    <x v="0"/>
    <x v="0"/>
    <s v="E1029"/>
    <x v="0"/>
    <x v="1"/>
    <x v="0"/>
    <x v="1"/>
    <s v="Regular Air"/>
    <d v="2016-05-27T00:00:00"/>
    <x v="1"/>
    <n v="63900"/>
    <n v="28050"/>
    <n v="29"/>
    <n v="1853100"/>
    <n v="0.03"/>
    <n v="55593"/>
    <n v="1797507"/>
    <n v="1039650"/>
    <n v="757857"/>
  </r>
  <r>
    <s v="5018-1"/>
    <x v="1"/>
    <x v="0"/>
    <x v="2"/>
    <s v="Jalan K.H. Wahid Hasyim No. 5"/>
    <x v="1"/>
    <x v="1"/>
    <s v="E1030"/>
    <x v="1"/>
    <x v="2"/>
    <x v="0"/>
    <x v="1"/>
    <s v="Express Air"/>
    <d v="2016-05-29T00:00:00"/>
    <x v="2"/>
    <n v="55650"/>
    <n v="19500"/>
    <n v="42"/>
    <n v="2337300"/>
    <n v="7.0000000000000007E-2"/>
    <n v="163611.00000000003"/>
    <n v="2173689"/>
    <n v="1518300"/>
    <n v="655389"/>
  </r>
  <r>
    <s v="5019-1"/>
    <x v="2"/>
    <x v="0"/>
    <x v="3"/>
    <s v="Gg. Joyoboyo No. 026"/>
    <x v="0"/>
    <x v="0"/>
    <s v="E1028"/>
    <x v="0"/>
    <x v="3"/>
    <x v="1"/>
    <x v="2"/>
    <s v="Delivery Truck"/>
    <d v="2016-05-30T00:00:00"/>
    <x v="3"/>
    <n v="1814550"/>
    <n v="689550"/>
    <n v="6"/>
    <n v="10887300"/>
    <n v="0.08"/>
    <n v="870984"/>
    <n v="10016316"/>
    <n v="6750000"/>
    <n v="3266316"/>
  </r>
  <r>
    <s v="5020-1"/>
    <x v="3"/>
    <x v="0"/>
    <x v="4"/>
    <s v="Gg. Surapati No. 4"/>
    <x v="1"/>
    <x v="2"/>
    <s v="E1031"/>
    <x v="1"/>
    <x v="4"/>
    <x v="0"/>
    <x v="1"/>
    <s v="Regular Air"/>
    <d v="2016-05-30T00:00:00"/>
    <x v="4"/>
    <n v="31500"/>
    <n v="18000"/>
    <n v="17"/>
    <n v="535500"/>
    <n v="0.03"/>
    <n v="16065"/>
    <n v="519435"/>
    <n v="229500"/>
    <n v="289935"/>
  </r>
  <r>
    <s v="5023-1"/>
    <x v="4"/>
    <x v="0"/>
    <x v="5"/>
    <s v="Gg. Joyoboyo No. 026"/>
    <x v="0"/>
    <x v="0"/>
    <s v="E1028"/>
    <x v="2"/>
    <x v="5"/>
    <x v="0"/>
    <x v="1"/>
    <s v="Regular Air"/>
    <d v="2016-06-06T00:00:00"/>
    <x v="5"/>
    <n v="39000"/>
    <n v="22650"/>
    <n v="47"/>
    <n v="1833000"/>
    <n v="0.1"/>
    <n v="183300"/>
    <n v="1649700"/>
    <n v="768450.00000000012"/>
    <n v="881249.99999999988"/>
  </r>
  <r>
    <s v="5024-1"/>
    <x v="5"/>
    <x v="0"/>
    <x v="6"/>
    <s v="Gg. Joyoboyo No. 691"/>
    <x v="1"/>
    <x v="1"/>
    <s v="E1032"/>
    <x v="1"/>
    <x v="6"/>
    <x v="0"/>
    <x v="0"/>
    <s v="Regular Air"/>
    <d v="2016-06-04T00:00:00"/>
    <x v="6"/>
    <n v="2443950"/>
    <n v="953100"/>
    <n v="32"/>
    <n v="78206400"/>
    <n v="0.09"/>
    <n v="7038576"/>
    <n v="71167824"/>
    <n v="47707200"/>
    <n v="23460624"/>
  </r>
  <r>
    <s v="5025-1"/>
    <x v="6"/>
    <x v="0"/>
    <x v="7"/>
    <s v="Jalan Ciwastra No. 383"/>
    <x v="1"/>
    <x v="2"/>
    <s v="E1032"/>
    <x v="1"/>
    <x v="7"/>
    <x v="0"/>
    <x v="1"/>
    <s v="Regular Air"/>
    <d v="2016-06-06T00:00:00"/>
    <x v="5"/>
    <n v="25200"/>
    <n v="8849.9999999999982"/>
    <n v="33"/>
    <n v="831600"/>
    <n v="0.04"/>
    <n v="33264"/>
    <n v="798336"/>
    <n v="539550.00000000012"/>
    <n v="258785.99999999988"/>
  </r>
  <r>
    <s v="5027-1"/>
    <x v="7"/>
    <x v="0"/>
    <x v="8"/>
    <s v="Jl. Jend. Sudirman No. 0"/>
    <x v="1"/>
    <x v="3"/>
    <s v="E1030"/>
    <x v="3"/>
    <x v="8"/>
    <x v="0"/>
    <x v="0"/>
    <s v="Regular Air"/>
    <d v="2016-06-07T00:00:00"/>
    <x v="7"/>
    <n v="1357200"/>
    <n v="542850"/>
    <n v="8"/>
    <n v="10857600"/>
    <n v="7.0000000000000007E-2"/>
    <n v="760032.00000000012"/>
    <n v="10097568"/>
    <n v="6514800"/>
    <n v="3582768"/>
  </r>
  <r>
    <s v="5029-1"/>
    <x v="8"/>
    <x v="0"/>
    <x v="9"/>
    <s v="Gang Gedebage Selatan No. 424"/>
    <x v="1"/>
    <x v="1"/>
    <s v="E1033"/>
    <x v="3"/>
    <x v="9"/>
    <x v="0"/>
    <x v="0"/>
    <s v="Regular Air"/>
    <d v="2016-06-07T00:00:00"/>
    <x v="8"/>
    <n v="129000"/>
    <n v="49050"/>
    <n v="48"/>
    <n v="6192000"/>
    <n v="0"/>
    <n v="0"/>
    <n v="6192000"/>
    <n v="3837600"/>
    <n v="2354400"/>
  </r>
  <r>
    <s v="5031-1"/>
    <x v="9"/>
    <x v="0"/>
    <x v="10"/>
    <s v="Gg. Otto Iskandardinata No. 6"/>
    <x v="0"/>
    <x v="1"/>
    <s v="E1029"/>
    <x v="4"/>
    <x v="10"/>
    <x v="0"/>
    <x v="0"/>
    <s v="Regular Air"/>
    <d v="2016-06-11T00:00:00"/>
    <x v="9"/>
    <n v="114600"/>
    <n v="41250"/>
    <n v="18"/>
    <n v="2062800"/>
    <n v="0.1"/>
    <n v="206280"/>
    <n v="1856520"/>
    <n v="1320300"/>
    <n v="536220"/>
  </r>
  <r>
    <s v="5033-1"/>
    <x v="9"/>
    <x v="0"/>
    <x v="11"/>
    <s v="Gg. Waringin No. 112"/>
    <x v="1"/>
    <x v="1"/>
    <s v="E1034"/>
    <x v="4"/>
    <x v="8"/>
    <x v="0"/>
    <x v="0"/>
    <s v="Regular Air"/>
    <d v="2016-06-11T00:00:00"/>
    <x v="7"/>
    <n v="1357200"/>
    <n v="542850"/>
    <n v="3"/>
    <n v="4071600"/>
    <n v="0.03"/>
    <n v="122148"/>
    <n v="3949452"/>
    <n v="2443050"/>
    <n v="1506402"/>
  </r>
  <r>
    <s v="5034-1"/>
    <x v="10"/>
    <x v="0"/>
    <x v="12"/>
    <s v="Jl. Dipenogoro No. 422"/>
    <x v="1"/>
    <x v="1"/>
    <s v="E1032"/>
    <x v="0"/>
    <x v="11"/>
    <x v="0"/>
    <x v="0"/>
    <s v="Regular Air"/>
    <d v="2016-06-10T00:00:00"/>
    <x v="10"/>
    <n v="871500"/>
    <n v="331200"/>
    <n v="50"/>
    <n v="43575000"/>
    <n v="0.05"/>
    <n v="2178750"/>
    <n v="41396250"/>
    <n v="27015000"/>
    <n v="14381250"/>
  </r>
  <r>
    <s v="5036-1"/>
    <x v="11"/>
    <x v="0"/>
    <x v="13"/>
    <s v="Gg. Stasiun Wonokromo No. 0"/>
    <x v="0"/>
    <x v="1"/>
    <s v="E1028"/>
    <x v="1"/>
    <x v="12"/>
    <x v="0"/>
    <x v="1"/>
    <s v="Regular Air"/>
    <d v="2016-06-22T00:00:00"/>
    <x v="11"/>
    <n v="17100"/>
    <n v="6450"/>
    <n v="50"/>
    <n v="855000"/>
    <n v="0.06"/>
    <n v="51300"/>
    <n v="803700"/>
    <n v="532500"/>
    <n v="271200"/>
  </r>
  <r>
    <s v="5037-1"/>
    <x v="12"/>
    <x v="0"/>
    <x v="14"/>
    <s v="Gang Sadang Serang No. 74"/>
    <x v="1"/>
    <x v="0"/>
    <s v="E1035"/>
    <x v="1"/>
    <x v="13"/>
    <x v="0"/>
    <x v="3"/>
    <s v="Regular Air"/>
    <d v="2016-06-25T00:00:00"/>
    <x v="12"/>
    <n v="125100"/>
    <n v="73800"/>
    <n v="16"/>
    <n v="2001600"/>
    <n v="0.03"/>
    <n v="60048"/>
    <n v="1941552"/>
    <n v="820800"/>
    <n v="1120752"/>
  </r>
  <r>
    <s v="5038-1"/>
    <x v="13"/>
    <x v="0"/>
    <x v="15"/>
    <s v="Gg. Otto Iskandardinata No. 6"/>
    <x v="0"/>
    <x v="1"/>
    <s v="E1029"/>
    <x v="2"/>
    <x v="12"/>
    <x v="0"/>
    <x v="1"/>
    <s v="Regular Air"/>
    <d v="2016-06-25T00:00:00"/>
    <x v="11"/>
    <n v="17100"/>
    <n v="6450"/>
    <n v="38"/>
    <n v="649800"/>
    <n v="0.02"/>
    <n v="12996"/>
    <n v="636804"/>
    <n v="404700"/>
    <n v="232104"/>
  </r>
  <r>
    <s v="5039-1"/>
    <x v="14"/>
    <x v="0"/>
    <x v="16"/>
    <s v="Jalan Jamika No. 4"/>
    <x v="1"/>
    <x v="1"/>
    <s v="E1033"/>
    <x v="4"/>
    <x v="14"/>
    <x v="0"/>
    <x v="0"/>
    <s v="Regular Air"/>
    <d v="2016-06-28T00:00:00"/>
    <x v="13"/>
    <n v="109200"/>
    <n v="40350"/>
    <n v="22"/>
    <n v="2402400"/>
    <n v="0.01"/>
    <n v="24024"/>
    <n v="2378376"/>
    <n v="1514700"/>
    <n v="863676"/>
  </r>
  <r>
    <s v="5040-1"/>
    <x v="15"/>
    <x v="0"/>
    <x v="17"/>
    <s v="Jalan Jend. A. Yani No. 48"/>
    <x v="1"/>
    <x v="3"/>
    <s v="E1036"/>
    <x v="2"/>
    <x v="15"/>
    <x v="0"/>
    <x v="1"/>
    <s v="Regular Air"/>
    <d v="2016-07-02T00:00:00"/>
    <x v="14"/>
    <n v="43200"/>
    <n v="23700"/>
    <n v="48"/>
    <n v="2073600"/>
    <n v="7.0000000000000007E-2"/>
    <n v="145152"/>
    <n v="1928448"/>
    <n v="936000"/>
    <n v="992448"/>
  </r>
  <r>
    <s v="5043-1"/>
    <x v="16"/>
    <x v="0"/>
    <x v="18"/>
    <s v="Jl. Astana Anyar No. 51"/>
    <x v="1"/>
    <x v="3"/>
    <s v="E1031"/>
    <x v="0"/>
    <x v="16"/>
    <x v="0"/>
    <x v="1"/>
    <s v="Regular Air"/>
    <d v="2016-07-08T00:00:00"/>
    <x v="15"/>
    <n v="44700"/>
    <n v="17400"/>
    <n v="22"/>
    <n v="983400"/>
    <n v="0.04"/>
    <n v="39336"/>
    <n v="944064"/>
    <n v="600600"/>
    <n v="343464"/>
  </r>
  <r>
    <s v="5045-1"/>
    <x v="17"/>
    <x v="0"/>
    <x v="19"/>
    <s v="Gang Otto Iskandardinata No. 167"/>
    <x v="1"/>
    <x v="2"/>
    <s v="E1037"/>
    <x v="3"/>
    <x v="17"/>
    <x v="1"/>
    <x v="0"/>
    <s v="Regular Air"/>
    <d v="2016-07-10T00:00:00"/>
    <x v="16"/>
    <n v="2399850"/>
    <n v="1176000"/>
    <n v="30"/>
    <n v="71995500"/>
    <n v="0.01"/>
    <n v="719955"/>
    <n v="71275545"/>
    <n v="36715500"/>
    <n v="34560045"/>
  </r>
  <r>
    <s v="5047-1"/>
    <x v="18"/>
    <x v="0"/>
    <x v="20"/>
    <s v="Jl. S. Parman No. 91"/>
    <x v="1"/>
    <x v="0"/>
    <s v="E1034"/>
    <x v="2"/>
    <x v="9"/>
    <x v="0"/>
    <x v="0"/>
    <s v="Regular Air"/>
    <d v="2016-07-16T00:00:00"/>
    <x v="8"/>
    <n v="129000"/>
    <n v="49050"/>
    <n v="37"/>
    <n v="4773000"/>
    <n v="0.04"/>
    <n v="190920"/>
    <n v="4582080"/>
    <n v="2958150"/>
    <n v="1623930"/>
  </r>
  <r>
    <s v="5048-1"/>
    <x v="18"/>
    <x v="0"/>
    <x v="21"/>
    <s v="Jalan Jend. A. Yani No. 48"/>
    <x v="1"/>
    <x v="3"/>
    <s v="E1036"/>
    <x v="4"/>
    <x v="18"/>
    <x v="0"/>
    <x v="0"/>
    <s v="Regular Air"/>
    <d v="2016-07-09T00:00:00"/>
    <x v="0"/>
    <n v="85200"/>
    <n v="32400"/>
    <n v="24"/>
    <n v="2044800"/>
    <n v="0.06"/>
    <n v="122688"/>
    <n v="1922112"/>
    <n v="1267200"/>
    <n v="654912"/>
  </r>
  <r>
    <s v="5049-1"/>
    <x v="19"/>
    <x v="0"/>
    <x v="22"/>
    <s v="Gg. Suniaraja No. 21"/>
    <x v="1"/>
    <x v="1"/>
    <s v="E1031"/>
    <x v="3"/>
    <x v="19"/>
    <x v="0"/>
    <x v="3"/>
    <s v="Regular Air"/>
    <d v="2016-07-13T00:00:00"/>
    <x v="17"/>
    <n v="31200"/>
    <n v="17100"/>
    <n v="4"/>
    <n v="124800"/>
    <n v="0.02"/>
    <n v="2496"/>
    <n v="122304"/>
    <n v="56400"/>
    <n v="65904"/>
  </r>
  <r>
    <s v="5050-1"/>
    <x v="20"/>
    <x v="0"/>
    <x v="23"/>
    <s v="Gg. M.H Thamrin No. 784"/>
    <x v="0"/>
    <x v="1"/>
    <s v="E1029"/>
    <x v="3"/>
    <x v="9"/>
    <x v="0"/>
    <x v="0"/>
    <s v="Regular Air"/>
    <d v="2016-08-02T00:00:00"/>
    <x v="8"/>
    <n v="129000"/>
    <n v="49050"/>
    <n v="36"/>
    <n v="4644000"/>
    <n v="0.06"/>
    <n v="278640"/>
    <n v="4365360"/>
    <n v="2878200"/>
    <n v="1487160"/>
  </r>
  <r>
    <s v="5052-1"/>
    <x v="21"/>
    <x v="0"/>
    <x v="24"/>
    <s v="Gg. Jakarta No. 646"/>
    <x v="0"/>
    <x v="3"/>
    <s v="E1029"/>
    <x v="3"/>
    <x v="20"/>
    <x v="0"/>
    <x v="1"/>
    <s v="Regular Air"/>
    <d v="2016-08-04T00:00:00"/>
    <x v="18"/>
    <n v="60000"/>
    <n v="22200"/>
    <n v="31"/>
    <n v="1860000"/>
    <n v="0.01"/>
    <n v="18600"/>
    <n v="1841400"/>
    <n v="1171800"/>
    <n v="669600"/>
  </r>
  <r>
    <s v="5055-1"/>
    <x v="22"/>
    <x v="0"/>
    <x v="25"/>
    <s v="Gg. Dr. Djunjunan No. 33"/>
    <x v="1"/>
    <x v="0"/>
    <s v="E1032"/>
    <x v="0"/>
    <x v="21"/>
    <x v="0"/>
    <x v="0"/>
    <s v="Express Air"/>
    <d v="2016-08-10T00:00:00"/>
    <x v="19"/>
    <n v="184200"/>
    <n v="70050"/>
    <n v="29"/>
    <n v="5341800"/>
    <n v="0"/>
    <n v="0"/>
    <n v="5341800"/>
    <n v="3310350"/>
    <n v="2031450"/>
  </r>
  <r>
    <s v="5057-1"/>
    <x v="23"/>
    <x v="0"/>
    <x v="26"/>
    <s v="Gg. Monginsidi No. 3"/>
    <x v="0"/>
    <x v="1"/>
    <s v="E1029"/>
    <x v="4"/>
    <x v="22"/>
    <x v="0"/>
    <x v="0"/>
    <s v="Regular Air"/>
    <d v="2016-08-12T00:00:00"/>
    <x v="20"/>
    <n v="39150"/>
    <n v="15300"/>
    <n v="9"/>
    <n v="352350"/>
    <n v="0.06"/>
    <n v="21141"/>
    <n v="331209"/>
    <n v="214650"/>
    <n v="116559"/>
  </r>
  <r>
    <s v="5059-1"/>
    <x v="23"/>
    <x v="0"/>
    <x v="27"/>
    <s v="Gang Soekarno Hatta No. 2"/>
    <x v="1"/>
    <x v="1"/>
    <s v="E1038"/>
    <x v="4"/>
    <x v="23"/>
    <x v="1"/>
    <x v="0"/>
    <s v="Regular Air"/>
    <d v="2016-08-10T00:00:00"/>
    <x v="21"/>
    <n v="299700"/>
    <n v="203850"/>
    <n v="7"/>
    <n v="2097900"/>
    <n v="0.01"/>
    <n v="20979"/>
    <n v="2076921"/>
    <n v="670950"/>
    <n v="1405971"/>
  </r>
  <r>
    <s v="5060-1"/>
    <x v="24"/>
    <x v="0"/>
    <x v="28"/>
    <s v="Jl. Rumah Sakit No. 738"/>
    <x v="0"/>
    <x v="1"/>
    <s v="E1028"/>
    <x v="4"/>
    <x v="24"/>
    <x v="1"/>
    <x v="0"/>
    <s v="Express Air"/>
    <d v="2016-08-13T00:00:00"/>
    <x v="22"/>
    <n v="2287200"/>
    <n v="1806900"/>
    <n v="16"/>
    <n v="36595200"/>
    <n v="0.1"/>
    <n v="3659520"/>
    <n v="32935680"/>
    <n v="7684800.0000000009"/>
    <n v="25250880"/>
  </r>
  <r>
    <s v="5061-1"/>
    <x v="24"/>
    <x v="0"/>
    <x v="29"/>
    <s v="Gang Yos Sudarso No. 13"/>
    <x v="1"/>
    <x v="3"/>
    <s v="E1039"/>
    <x v="3"/>
    <x v="21"/>
    <x v="0"/>
    <x v="0"/>
    <s v="Regular Air"/>
    <d v="2016-08-14T00:00:00"/>
    <x v="19"/>
    <n v="184200"/>
    <n v="70050"/>
    <n v="27"/>
    <n v="4973400"/>
    <n v="0.03"/>
    <n v="149202"/>
    <n v="4824198"/>
    <n v="3082050"/>
    <n v="1742148"/>
  </r>
  <r>
    <s v="5062-1"/>
    <x v="24"/>
    <x v="0"/>
    <x v="30"/>
    <s v="Jl. Jend. Sudirman No. 0"/>
    <x v="1"/>
    <x v="2"/>
    <s v="E1030"/>
    <x v="3"/>
    <x v="25"/>
    <x v="1"/>
    <x v="0"/>
    <s v="Regular Air"/>
    <d v="2016-08-14T00:00:00"/>
    <x v="23"/>
    <n v="239700"/>
    <n v="88650"/>
    <n v="39"/>
    <n v="9348300"/>
    <n v="0.09"/>
    <n v="841347"/>
    <n v="8506953"/>
    <n v="5890950"/>
    <n v="2616003"/>
  </r>
  <r>
    <s v="5063-1"/>
    <x v="25"/>
    <x v="0"/>
    <x v="31"/>
    <s v="Gg. Joyoboyo No. 026"/>
    <x v="0"/>
    <x v="1"/>
    <s v="E1028"/>
    <x v="3"/>
    <x v="26"/>
    <x v="0"/>
    <x v="3"/>
    <s v="Regular Air"/>
    <d v="2016-08-15T00:00:00"/>
    <x v="24"/>
    <n v="179550"/>
    <n v="107700"/>
    <n v="7"/>
    <n v="1256850"/>
    <n v="0.05"/>
    <n v="62842.5"/>
    <n v="1194007.5"/>
    <n v="502950"/>
    <n v="691057.5"/>
  </r>
  <r>
    <s v="5064-1"/>
    <x v="26"/>
    <x v="0"/>
    <x v="32"/>
    <s v="Jl. Rumah Sakit No. 738"/>
    <x v="0"/>
    <x v="0"/>
    <s v="E1028"/>
    <x v="3"/>
    <x v="27"/>
    <x v="0"/>
    <x v="0"/>
    <s v="Regular Air"/>
    <d v="2016-08-15T00:00:00"/>
    <x v="25"/>
    <n v="214200"/>
    <n v="83549.999999999985"/>
    <n v="42"/>
    <n v="8996400"/>
    <n v="0.1"/>
    <n v="899640"/>
    <n v="8096760"/>
    <n v="5487300.0000000009"/>
    <n v="2609459.9999999991"/>
  </r>
  <r>
    <s v="5066-1"/>
    <x v="26"/>
    <x v="0"/>
    <x v="33"/>
    <s v="Gang Asia Afrika No. 72"/>
    <x v="1"/>
    <x v="3"/>
    <s v="E1037"/>
    <x v="1"/>
    <x v="8"/>
    <x v="0"/>
    <x v="0"/>
    <s v="Regular Air"/>
    <d v="2016-08-15T00:00:00"/>
    <x v="7"/>
    <n v="1357200"/>
    <n v="542850"/>
    <n v="15"/>
    <n v="20358000"/>
    <n v="0.05"/>
    <n v="1017900"/>
    <n v="19340100"/>
    <n v="12215250"/>
    <n v="7124850"/>
  </r>
  <r>
    <s v="5068-1"/>
    <x v="27"/>
    <x v="0"/>
    <x v="34"/>
    <s v="Jl. Jamika No. 246"/>
    <x v="1"/>
    <x v="3"/>
    <s v="E1038"/>
    <x v="1"/>
    <x v="18"/>
    <x v="0"/>
    <x v="0"/>
    <s v="Regular Air"/>
    <d v="2016-08-17T00:00:00"/>
    <x v="0"/>
    <n v="85200"/>
    <n v="32400"/>
    <n v="20"/>
    <n v="1704000"/>
    <n v="7.0000000000000007E-2"/>
    <n v="119280.00000000001"/>
    <n v="1584720"/>
    <n v="1056000"/>
    <n v="528720"/>
  </r>
  <r>
    <s v="5070-1"/>
    <x v="28"/>
    <x v="0"/>
    <x v="35"/>
    <s v="Gg. Waringin No. 112"/>
    <x v="1"/>
    <x v="1"/>
    <s v="E1034"/>
    <x v="1"/>
    <x v="28"/>
    <x v="0"/>
    <x v="1"/>
    <s v="Regular Air"/>
    <d v="2016-08-18T00:00:00"/>
    <x v="26"/>
    <n v="100200"/>
    <n v="48150"/>
    <n v="41"/>
    <n v="4108200"/>
    <n v="0.08"/>
    <n v="328656"/>
    <n v="3779544"/>
    <n v="2134050"/>
    <n v="1645494"/>
  </r>
  <r>
    <s v="5071-1"/>
    <x v="29"/>
    <x v="0"/>
    <x v="36"/>
    <s v="Gg. Siliwangi No. 82"/>
    <x v="1"/>
    <x v="1"/>
    <s v="E1036"/>
    <x v="4"/>
    <x v="29"/>
    <x v="1"/>
    <x v="3"/>
    <s v="Regular Air"/>
    <d v="2016-08-18T00:00:00"/>
    <x v="27"/>
    <n v="33379.500000000007"/>
    <n v="5329.5000000000073"/>
    <n v="41"/>
    <n v="1368559.5000000002"/>
    <n v="0.06"/>
    <n v="82113.570000000007"/>
    <n v="1286445.9300000002"/>
    <n v="1150050"/>
    <n v="136395.93000000017"/>
  </r>
  <r>
    <s v="5071-2"/>
    <x v="29"/>
    <x v="0"/>
    <x v="36"/>
    <s v="Gg. Siliwangi No. 82"/>
    <x v="1"/>
    <x v="1"/>
    <s v="E1036"/>
    <x v="4"/>
    <x v="28"/>
    <x v="0"/>
    <x v="1"/>
    <s v="Regular Air"/>
    <d v="2016-08-18T00:00:00"/>
    <x v="26"/>
    <n v="100200"/>
    <n v="48150"/>
    <n v="2"/>
    <n v="200400"/>
    <n v="0.01"/>
    <n v="2004"/>
    <n v="198396"/>
    <n v="104100"/>
    <n v="94296"/>
  </r>
  <r>
    <s v="5075-1"/>
    <x v="29"/>
    <x v="0"/>
    <x v="37"/>
    <s v="Jl. Antapani Lama No. 705"/>
    <x v="0"/>
    <x v="1"/>
    <s v="E1028"/>
    <x v="2"/>
    <x v="25"/>
    <x v="1"/>
    <x v="0"/>
    <s v="Regular Air"/>
    <d v="2016-08-22T00:00:00"/>
    <x v="23"/>
    <n v="239700"/>
    <n v="88650"/>
    <n v="34"/>
    <n v="8149800"/>
    <n v="0.1"/>
    <n v="814980"/>
    <n v="7334820"/>
    <n v="5135700"/>
    <n v="2199120"/>
  </r>
  <r>
    <s v="5077-1"/>
    <x v="30"/>
    <x v="0"/>
    <x v="38"/>
    <s v="Jl. Gardujati No. 82"/>
    <x v="1"/>
    <x v="3"/>
    <s v="E1037"/>
    <x v="3"/>
    <x v="26"/>
    <x v="0"/>
    <x v="3"/>
    <s v="Regular Air"/>
    <d v="2016-08-21T00:00:00"/>
    <x v="24"/>
    <n v="179550"/>
    <n v="107700"/>
    <n v="18"/>
    <n v="3231900"/>
    <n v="0.08"/>
    <n v="258552"/>
    <n v="2973348"/>
    <n v="1293300"/>
    <n v="1680048"/>
  </r>
  <r>
    <s v="5079-1"/>
    <x v="31"/>
    <x v="0"/>
    <x v="39"/>
    <s v="Gang Pacuan Kuda No. 04"/>
    <x v="1"/>
    <x v="0"/>
    <s v="E1037"/>
    <x v="1"/>
    <x v="30"/>
    <x v="1"/>
    <x v="4"/>
    <s v="Express Air"/>
    <d v="2016-08-22T00:00:00"/>
    <x v="28"/>
    <n v="314850"/>
    <n v="182550"/>
    <n v="8"/>
    <n v="2518800"/>
    <n v="0.09"/>
    <n v="226692"/>
    <n v="2292108"/>
    <n v="1058400"/>
    <n v="1233708"/>
  </r>
  <r>
    <s v="5081-1"/>
    <x v="31"/>
    <x v="0"/>
    <x v="40"/>
    <s v="Gg. Jakarta No. 646"/>
    <x v="0"/>
    <x v="2"/>
    <s v="E1029"/>
    <x v="1"/>
    <x v="7"/>
    <x v="0"/>
    <x v="1"/>
    <s v="Regular Air"/>
    <d v="2016-08-23T00:00:00"/>
    <x v="5"/>
    <n v="25200"/>
    <n v="8849.9999999999982"/>
    <n v="18"/>
    <n v="453600"/>
    <n v="0.06"/>
    <n v="27216"/>
    <n v="426384"/>
    <n v="294300.00000000006"/>
    <n v="132083.99999999994"/>
  </r>
  <r>
    <s v="5084-1"/>
    <x v="32"/>
    <x v="0"/>
    <x v="1"/>
    <s v="Jl. Surapati No. 996"/>
    <x v="0"/>
    <x v="0"/>
    <s v="E1029"/>
    <x v="4"/>
    <x v="20"/>
    <x v="0"/>
    <x v="1"/>
    <s v="Express Air"/>
    <d v="2016-08-27T00:00:00"/>
    <x v="18"/>
    <n v="60000"/>
    <n v="22200"/>
    <n v="19"/>
    <n v="1140000"/>
    <n v="0.09"/>
    <n v="102600"/>
    <n v="1037400"/>
    <n v="718200"/>
    <n v="319200"/>
  </r>
  <r>
    <s v="5086-1"/>
    <x v="33"/>
    <x v="0"/>
    <x v="41"/>
    <s v="Jl. Ciwastra No. 543"/>
    <x v="0"/>
    <x v="0"/>
    <s v="E1029"/>
    <x v="0"/>
    <x v="31"/>
    <x v="0"/>
    <x v="0"/>
    <s v="Regular Air"/>
    <d v="2016-08-27T00:00:00"/>
    <x v="29"/>
    <n v="335700"/>
    <n v="127500"/>
    <n v="26"/>
    <n v="8728200"/>
    <n v="0.1"/>
    <n v="872820"/>
    <n v="7855380"/>
    <n v="5413200"/>
    <n v="2442180"/>
  </r>
  <r>
    <s v="5087-1"/>
    <x v="33"/>
    <x v="0"/>
    <x v="42"/>
    <s v="Jalan Jayawijaya No. 5"/>
    <x v="1"/>
    <x v="1"/>
    <s v="E1033"/>
    <x v="3"/>
    <x v="32"/>
    <x v="0"/>
    <x v="1"/>
    <s v="Regular Air"/>
    <d v="2016-08-28T00:00:00"/>
    <x v="30"/>
    <n v="548250"/>
    <n v="224850"/>
    <n v="45"/>
    <n v="24671250"/>
    <n v="0.1"/>
    <n v="2467125"/>
    <n v="22204125"/>
    <n v="14553000"/>
    <n v="7651125"/>
  </r>
  <r>
    <s v="5089-1"/>
    <x v="34"/>
    <x v="0"/>
    <x v="43"/>
    <s v="Jalan Gardujati No. 513"/>
    <x v="1"/>
    <x v="2"/>
    <s v="E1036"/>
    <x v="0"/>
    <x v="33"/>
    <x v="1"/>
    <x v="0"/>
    <s v="Express Air"/>
    <d v="2016-08-28T00:00:00"/>
    <x v="31"/>
    <n v="689850"/>
    <n v="393150"/>
    <n v="14"/>
    <n v="9657900"/>
    <n v="0.02"/>
    <n v="193158"/>
    <n v="9464742"/>
    <n v="4153800"/>
    <n v="5310942"/>
  </r>
  <r>
    <s v="5091-1"/>
    <x v="35"/>
    <x v="0"/>
    <x v="44"/>
    <s v="Gang R.E Martadinata No. 969"/>
    <x v="1"/>
    <x v="0"/>
    <s v="E1036"/>
    <x v="0"/>
    <x v="34"/>
    <x v="1"/>
    <x v="4"/>
    <s v="Regular Air"/>
    <d v="2016-09-01T00:00:00"/>
    <x v="32"/>
    <n v="239850"/>
    <n v="91200"/>
    <n v="7"/>
    <n v="1678950"/>
    <n v="0.03"/>
    <n v="50368.5"/>
    <n v="1628581.5"/>
    <n v="1040550"/>
    <n v="588031.5"/>
  </r>
  <r>
    <s v="5093-1"/>
    <x v="35"/>
    <x v="0"/>
    <x v="32"/>
    <s v="Jl. Rumah Sakit No. 738"/>
    <x v="0"/>
    <x v="0"/>
    <s v="E1028"/>
    <x v="3"/>
    <x v="35"/>
    <x v="0"/>
    <x v="1"/>
    <s v="Regular Air"/>
    <d v="2016-09-01T00:00:00"/>
    <x v="33"/>
    <n v="106200"/>
    <n v="49950"/>
    <n v="29"/>
    <n v="3079800"/>
    <n v="0.04"/>
    <n v="123192"/>
    <n v="2956608"/>
    <n v="1631250"/>
    <n v="1325358"/>
  </r>
  <r>
    <s v="5095-1"/>
    <x v="36"/>
    <x v="0"/>
    <x v="45"/>
    <s v="Jalan PHH. Mustofa No. 625"/>
    <x v="1"/>
    <x v="1"/>
    <s v="E1034"/>
    <x v="0"/>
    <x v="36"/>
    <x v="2"/>
    <x v="3"/>
    <s v="Regular Air"/>
    <d v="2016-09-02T00:00:00"/>
    <x v="34"/>
    <n v="183300"/>
    <n v="100800"/>
    <n v="35"/>
    <n v="6415500"/>
    <n v="0"/>
    <n v="0"/>
    <n v="6415500"/>
    <n v="2887500"/>
    <n v="3528000"/>
  </r>
  <r>
    <s v="5097-1"/>
    <x v="36"/>
    <x v="0"/>
    <x v="46"/>
    <s v="Jl. Astana Anyar No. 51"/>
    <x v="1"/>
    <x v="3"/>
    <s v="E1031"/>
    <x v="3"/>
    <x v="37"/>
    <x v="0"/>
    <x v="0"/>
    <s v="Regular Air"/>
    <d v="2016-09-03T00:00:00"/>
    <x v="35"/>
    <n v="314700"/>
    <n v="110100"/>
    <n v="47"/>
    <n v="14790900"/>
    <n v="0.1"/>
    <n v="1479090"/>
    <n v="13311810"/>
    <n v="9616200"/>
    <n v="3695610"/>
  </r>
  <r>
    <s v="5099-1"/>
    <x v="37"/>
    <x v="0"/>
    <x v="37"/>
    <s v="Jl. Antapani Lama No. 705"/>
    <x v="0"/>
    <x v="2"/>
    <s v="E1028"/>
    <x v="0"/>
    <x v="13"/>
    <x v="0"/>
    <x v="3"/>
    <s v="Regular Air"/>
    <d v="2016-09-02T00:00:00"/>
    <x v="12"/>
    <n v="125100"/>
    <n v="73800"/>
    <n v="24"/>
    <n v="3002400"/>
    <n v="0.1"/>
    <n v="300240"/>
    <n v="2702160"/>
    <n v="1231200"/>
    <n v="1470960"/>
  </r>
  <r>
    <s v="5101-1"/>
    <x v="38"/>
    <x v="0"/>
    <x v="47"/>
    <s v="Gang Setiabudhi No. 1"/>
    <x v="2"/>
    <x v="3"/>
    <s v="E1036"/>
    <x v="1"/>
    <x v="14"/>
    <x v="0"/>
    <x v="0"/>
    <s v="Express Air"/>
    <d v="2016-09-04T00:00:00"/>
    <x v="13"/>
    <n v="109200"/>
    <n v="40350"/>
    <n v="2"/>
    <n v="218400"/>
    <n v="0.08"/>
    <n v="17472"/>
    <n v="200928"/>
    <n v="137700"/>
    <n v="63228"/>
  </r>
  <r>
    <s v="5103-1"/>
    <x v="38"/>
    <x v="0"/>
    <x v="48"/>
    <s v="Jalan Moch. Ramdan No. 338"/>
    <x v="0"/>
    <x v="1"/>
    <s v="E1028"/>
    <x v="1"/>
    <x v="38"/>
    <x v="0"/>
    <x v="0"/>
    <s v="Regular Air"/>
    <d v="2016-09-05T00:00:00"/>
    <x v="36"/>
    <n v="28200"/>
    <n v="10500"/>
    <n v="1"/>
    <n v="28200"/>
    <n v="0.05"/>
    <n v="1410"/>
    <n v="26790"/>
    <n v="17700"/>
    <n v="9090"/>
  </r>
  <r>
    <s v="5104-1"/>
    <x v="39"/>
    <x v="0"/>
    <x v="49"/>
    <s v="Gg. Stasiun Wonokromo No. 32"/>
    <x v="1"/>
    <x v="0"/>
    <s v="E1036"/>
    <x v="4"/>
    <x v="39"/>
    <x v="1"/>
    <x v="0"/>
    <s v="Express Air"/>
    <d v="2016-09-06T00:00:00"/>
    <x v="37"/>
    <n v="436500"/>
    <n v="340500"/>
    <n v="33"/>
    <n v="14404500"/>
    <n v="0.01"/>
    <n v="144045"/>
    <n v="14260455"/>
    <n v="3168000"/>
    <n v="11092455"/>
  </r>
  <r>
    <s v="5106-1"/>
    <x v="40"/>
    <x v="0"/>
    <x v="50"/>
    <s v="Gang Otto Iskandardinata No. 167"/>
    <x v="1"/>
    <x v="3"/>
    <s v="E1037"/>
    <x v="1"/>
    <x v="40"/>
    <x v="0"/>
    <x v="0"/>
    <s v="Regular Air"/>
    <d v="2016-09-07T00:00:00"/>
    <x v="38"/>
    <n v="94500"/>
    <n v="36900"/>
    <n v="42"/>
    <n v="3969000"/>
    <n v="7.0000000000000007E-2"/>
    <n v="277830"/>
    <n v="3691170"/>
    <n v="2419200"/>
    <n v="1271970"/>
  </r>
  <r>
    <s v="5108-1"/>
    <x v="41"/>
    <x v="0"/>
    <x v="51"/>
    <s v="Jl. Sadang Serang No. 015"/>
    <x v="1"/>
    <x v="0"/>
    <s v="E1036"/>
    <x v="4"/>
    <x v="41"/>
    <x v="1"/>
    <x v="0"/>
    <s v="Regular Air"/>
    <d v="2016-09-09T00:00:00"/>
    <x v="39"/>
    <n v="4514550"/>
    <n v="2167050"/>
    <n v="14"/>
    <n v="63203700"/>
    <n v="0.1"/>
    <n v="6320370"/>
    <n v="56883330"/>
    <n v="32865000"/>
    <n v="24018330"/>
  </r>
  <r>
    <s v="5109-1"/>
    <x v="42"/>
    <x v="0"/>
    <x v="52"/>
    <s v="Gg. Pacuan Kuda No. 49"/>
    <x v="1"/>
    <x v="1"/>
    <s v="E1037"/>
    <x v="2"/>
    <x v="42"/>
    <x v="0"/>
    <x v="1"/>
    <s v="Regular Air"/>
    <d v="2016-09-13T00:00:00"/>
    <x v="40"/>
    <n v="53700"/>
    <n v="19350"/>
    <n v="38"/>
    <n v="2040600"/>
    <n v="0.06"/>
    <n v="122436"/>
    <n v="1918164"/>
    <n v="1305300"/>
    <n v="612864"/>
  </r>
  <r>
    <s v="5111-1"/>
    <x v="43"/>
    <x v="0"/>
    <x v="53"/>
    <s v="Gg. Raya Ujungberung No. 54"/>
    <x v="2"/>
    <x v="0"/>
    <s v="E1039"/>
    <x v="0"/>
    <x v="43"/>
    <x v="0"/>
    <x v="0"/>
    <s v="Express Air"/>
    <d v="2016-09-10T00:00:00"/>
    <x v="41"/>
    <n v="55350"/>
    <n v="21600"/>
    <n v="35"/>
    <n v="1937250"/>
    <n v="0.03"/>
    <n v="58117.5"/>
    <n v="1879132.5"/>
    <n v="1181250"/>
    <n v="697882.5"/>
  </r>
  <r>
    <s v="5112-1"/>
    <x v="43"/>
    <x v="0"/>
    <x v="54"/>
    <s v="Gang Sadang Serang No. 74"/>
    <x v="2"/>
    <x v="3"/>
    <s v="E1039"/>
    <x v="4"/>
    <x v="44"/>
    <x v="0"/>
    <x v="0"/>
    <s v="Express Air"/>
    <d v="2016-09-10T00:00:00"/>
    <x v="42"/>
    <n v="299700"/>
    <n v="113850"/>
    <n v="13"/>
    <n v="3896100"/>
    <n v="0.1"/>
    <n v="389610"/>
    <n v="3506490"/>
    <n v="2416050"/>
    <n v="1090440"/>
  </r>
  <r>
    <s v="5113-1"/>
    <x v="44"/>
    <x v="0"/>
    <x v="55"/>
    <s v="Jl. Surapati No. 30"/>
    <x v="1"/>
    <x v="1"/>
    <s v="E1031"/>
    <x v="4"/>
    <x v="45"/>
    <x v="0"/>
    <x v="0"/>
    <s v="Regular Air"/>
    <d v="2016-09-12T00:00:00"/>
    <x v="43"/>
    <n v="446100"/>
    <n v="312300"/>
    <n v="14"/>
    <n v="6245400"/>
    <n v="0.02"/>
    <n v="124908"/>
    <n v="6120492"/>
    <n v="1873200"/>
    <n v="4247292"/>
  </r>
  <r>
    <s v="5114-1"/>
    <x v="44"/>
    <x v="0"/>
    <x v="56"/>
    <s v="Jalan Jend. A. Yani No. 48"/>
    <x v="1"/>
    <x v="3"/>
    <s v="E1036"/>
    <x v="3"/>
    <x v="46"/>
    <x v="1"/>
    <x v="0"/>
    <s v="Regular Air"/>
    <d v="2016-09-14T00:00:00"/>
    <x v="44"/>
    <n v="1514700"/>
    <n v="605850"/>
    <n v="33"/>
    <n v="49985100"/>
    <n v="0.05"/>
    <n v="2499255"/>
    <n v="47485845"/>
    <n v="29992050"/>
    <n v="17493795"/>
  </r>
  <r>
    <s v="5115-1"/>
    <x v="44"/>
    <x v="0"/>
    <x v="57"/>
    <s v="Jl. Antapani Lama No. 705"/>
    <x v="0"/>
    <x v="2"/>
    <s v="E1028"/>
    <x v="2"/>
    <x v="47"/>
    <x v="0"/>
    <x v="1"/>
    <s v="Regular Air"/>
    <d v="2016-09-16T00:00:00"/>
    <x v="45"/>
    <n v="81450"/>
    <n v="29250"/>
    <n v="29"/>
    <n v="2362050"/>
    <n v="7.0000000000000007E-2"/>
    <n v="165343.50000000003"/>
    <n v="2196706.5"/>
    <n v="1513800"/>
    <n v="682906.5"/>
  </r>
  <r>
    <s v="5117-1"/>
    <x v="45"/>
    <x v="0"/>
    <x v="58"/>
    <s v="Gg. Suniaraja No. 21"/>
    <x v="1"/>
    <x v="3"/>
    <s v="E1031"/>
    <x v="2"/>
    <x v="48"/>
    <x v="1"/>
    <x v="3"/>
    <s v="Regular Air"/>
    <d v="2016-09-16T00:00:00"/>
    <x v="46"/>
    <n v="531150"/>
    <n v="228450"/>
    <n v="38"/>
    <n v="20183700"/>
    <n v="0.03"/>
    <n v="605511"/>
    <n v="19578189"/>
    <n v="11502600"/>
    <n v="8075589"/>
  </r>
  <r>
    <s v="5119-1"/>
    <x v="46"/>
    <x v="0"/>
    <x v="59"/>
    <s v="Jl. Laswi No. 04"/>
    <x v="1"/>
    <x v="3"/>
    <s v="E1040"/>
    <x v="3"/>
    <x v="49"/>
    <x v="0"/>
    <x v="1"/>
    <s v="Regular Air"/>
    <d v="2016-09-18T00:00:00"/>
    <x v="47"/>
    <n v="50700"/>
    <n v="24300"/>
    <n v="34"/>
    <n v="1723800"/>
    <n v="7.0000000000000007E-2"/>
    <n v="120666.00000000001"/>
    <n v="1603134"/>
    <n v="897600"/>
    <n v="705534"/>
  </r>
  <r>
    <s v="5120-1"/>
    <x v="47"/>
    <x v="0"/>
    <x v="60"/>
    <s v="Gg. Siliwangi No. 82"/>
    <x v="1"/>
    <x v="0"/>
    <s v="E1036"/>
    <x v="1"/>
    <x v="11"/>
    <x v="0"/>
    <x v="0"/>
    <s v="Express Air"/>
    <d v="2016-09-19T00:00:00"/>
    <x v="10"/>
    <n v="871500"/>
    <n v="331200"/>
    <n v="10"/>
    <n v="8715000"/>
    <n v="0.09"/>
    <n v="784350"/>
    <n v="7930650"/>
    <n v="5403000"/>
    <n v="2527650"/>
  </r>
  <r>
    <s v="5122-1"/>
    <x v="47"/>
    <x v="0"/>
    <x v="61"/>
    <s v="Jl. S. Parman No. 91"/>
    <x v="1"/>
    <x v="1"/>
    <s v="E1034"/>
    <x v="2"/>
    <x v="41"/>
    <x v="1"/>
    <x v="0"/>
    <s v="Regular Air"/>
    <d v="2016-09-17T00:00:00"/>
    <x v="39"/>
    <n v="4514550"/>
    <n v="2167050"/>
    <n v="38"/>
    <n v="171552900"/>
    <n v="0.09"/>
    <n v="15439761"/>
    <n v="156113139"/>
    <n v="89205000"/>
    <n v="66908139"/>
  </r>
  <r>
    <s v="5124-1"/>
    <x v="48"/>
    <x v="0"/>
    <x v="62"/>
    <s v="Jalan Tebet Barat Dalam No. 229"/>
    <x v="1"/>
    <x v="3"/>
    <s v="E1031"/>
    <x v="4"/>
    <x v="13"/>
    <x v="0"/>
    <x v="3"/>
    <s v="Regular Air"/>
    <d v="2016-09-20T00:00:00"/>
    <x v="12"/>
    <n v="125100"/>
    <n v="73800"/>
    <n v="30"/>
    <n v="3753000"/>
    <n v="0.02"/>
    <n v="75060"/>
    <n v="3677940"/>
    <n v="1539000"/>
    <n v="2138940"/>
  </r>
  <r>
    <s v="5125-1"/>
    <x v="49"/>
    <x v="0"/>
    <x v="63"/>
    <s v="Gg. HOS. Cokroaminoto No. 1"/>
    <x v="1"/>
    <x v="1"/>
    <s v="E1041"/>
    <x v="3"/>
    <x v="46"/>
    <x v="1"/>
    <x v="0"/>
    <s v="Regular Air"/>
    <d v="2016-09-20T00:00:00"/>
    <x v="44"/>
    <n v="1514700"/>
    <n v="605850"/>
    <n v="29"/>
    <n v="43926300"/>
    <n v="0.03"/>
    <n v="1317789"/>
    <n v="42608511"/>
    <n v="26356650"/>
    <n v="16251861"/>
  </r>
  <r>
    <s v="5127-1"/>
    <x v="50"/>
    <x v="0"/>
    <x v="64"/>
    <s v="Gang H.J Maemunah No. 6"/>
    <x v="1"/>
    <x v="1"/>
    <s v="E1039"/>
    <x v="3"/>
    <x v="50"/>
    <x v="0"/>
    <x v="0"/>
    <s v="Regular Air"/>
    <d v="2016-09-21T00:00:00"/>
    <x v="48"/>
    <n v="6238200"/>
    <n v="3555750"/>
    <n v="2"/>
    <n v="12476400"/>
    <n v="7.0000000000000007E-2"/>
    <n v="873348.00000000012"/>
    <n v="11603052"/>
    <n v="5364900"/>
    <n v="6238152"/>
  </r>
  <r>
    <s v="5128-1"/>
    <x v="51"/>
    <x v="0"/>
    <x v="65"/>
    <s v="Jalan Kutai No. 503"/>
    <x v="1"/>
    <x v="3"/>
    <s v="E1039"/>
    <x v="4"/>
    <x v="20"/>
    <x v="0"/>
    <x v="1"/>
    <s v="Regular Air"/>
    <d v="2016-09-24T00:00:00"/>
    <x v="18"/>
    <n v="60000"/>
    <n v="22200"/>
    <n v="39"/>
    <n v="2340000"/>
    <n v="0.08"/>
    <n v="187200"/>
    <n v="2152800"/>
    <n v="1474200"/>
    <n v="678600"/>
  </r>
  <r>
    <s v="5129-1"/>
    <x v="52"/>
    <x v="0"/>
    <x v="66"/>
    <s v="Jalan Kutai No. 503"/>
    <x v="1"/>
    <x v="2"/>
    <s v="E1039"/>
    <x v="2"/>
    <x v="51"/>
    <x v="0"/>
    <x v="0"/>
    <s v="Regular Air"/>
    <d v="2016-09-25T00:00:00"/>
    <x v="49"/>
    <n v="464700"/>
    <n v="167250"/>
    <n v="49"/>
    <n v="22770300"/>
    <n v="0.09"/>
    <n v="2049327"/>
    <n v="20720973"/>
    <n v="14575050"/>
    <n v="6145923"/>
  </r>
  <r>
    <s v="5131-1"/>
    <x v="53"/>
    <x v="0"/>
    <x v="67"/>
    <s v="Jalan K.H. Wahid Hasyim No. 5"/>
    <x v="1"/>
    <x v="3"/>
    <s v="E1030"/>
    <x v="4"/>
    <x v="41"/>
    <x v="1"/>
    <x v="0"/>
    <s v="Regular Air"/>
    <d v="2016-09-29T00:00:00"/>
    <x v="39"/>
    <n v="4514550"/>
    <n v="2167050"/>
    <n v="5"/>
    <n v="22572750"/>
    <n v="7.0000000000000007E-2"/>
    <n v="1580092.5000000002"/>
    <n v="20992657.5"/>
    <n v="11737500"/>
    <n v="9255157.5"/>
  </r>
  <r>
    <s v="5133-1"/>
    <x v="53"/>
    <x v="0"/>
    <x v="68"/>
    <s v="Gg. Jakarta No. 646"/>
    <x v="0"/>
    <x v="2"/>
    <s v="E1029"/>
    <x v="0"/>
    <x v="52"/>
    <x v="0"/>
    <x v="1"/>
    <s v="Express Air"/>
    <d v="2016-09-29T00:00:00"/>
    <x v="50"/>
    <n v="71400"/>
    <n v="27900"/>
    <n v="27"/>
    <n v="1927800"/>
    <n v="7.0000000000000007E-2"/>
    <n v="134946"/>
    <n v="1792854"/>
    <n v="1174500"/>
    <n v="618354"/>
  </r>
  <r>
    <s v="5134-1"/>
    <x v="54"/>
    <x v="0"/>
    <x v="69"/>
    <s v="Jalan Gedebage Selatan No. 048"/>
    <x v="0"/>
    <x v="1"/>
    <s v="E1029"/>
    <x v="2"/>
    <x v="41"/>
    <x v="1"/>
    <x v="0"/>
    <s v="Regular Air"/>
    <d v="2016-09-28T00:00:00"/>
    <x v="39"/>
    <n v="4514550"/>
    <n v="2167050"/>
    <n v="1"/>
    <n v="4514550"/>
    <n v="0.06"/>
    <n v="270873"/>
    <n v="4243677"/>
    <n v="2347500"/>
    <n v="1896177"/>
  </r>
  <r>
    <s v="5135-1"/>
    <x v="55"/>
    <x v="0"/>
    <x v="18"/>
    <s v="Jl. Astana Anyar No. 51"/>
    <x v="1"/>
    <x v="3"/>
    <s v="E1031"/>
    <x v="4"/>
    <x v="42"/>
    <x v="0"/>
    <x v="1"/>
    <s v="Regular Air"/>
    <d v="2016-10-03T00:00:00"/>
    <x v="40"/>
    <n v="53700"/>
    <n v="19350"/>
    <n v="10"/>
    <n v="537000"/>
    <n v="0.05"/>
    <n v="26850"/>
    <n v="510150"/>
    <n v="343500"/>
    <n v="166650"/>
  </r>
  <r>
    <s v="5137-1"/>
    <x v="56"/>
    <x v="0"/>
    <x v="70"/>
    <s v="Gang R.E Martadinata No. 969"/>
    <x v="1"/>
    <x v="1"/>
    <s v="E1036"/>
    <x v="4"/>
    <x v="6"/>
    <x v="0"/>
    <x v="0"/>
    <s v="Regular Air"/>
    <d v="2016-10-04T00:00:00"/>
    <x v="6"/>
    <n v="2443950"/>
    <n v="953100"/>
    <n v="7"/>
    <n v="17107650"/>
    <n v="0.03"/>
    <n v="513229.5"/>
    <n v="16594420.5"/>
    <n v="10435950"/>
    <n v="6158470.5"/>
  </r>
  <r>
    <s v="5138-1"/>
    <x v="56"/>
    <x v="0"/>
    <x v="71"/>
    <s v="Jalan R.E Martadinata No. 6"/>
    <x v="0"/>
    <x v="3"/>
    <s v="E1029"/>
    <x v="0"/>
    <x v="53"/>
    <x v="0"/>
    <x v="1"/>
    <s v="Express Air"/>
    <d v="2016-10-05T00:00:00"/>
    <x v="51"/>
    <n v="39300"/>
    <n v="15300"/>
    <n v="34"/>
    <n v="1336200"/>
    <n v="0.08"/>
    <n v="106896"/>
    <n v="1229304"/>
    <n v="816000"/>
    <n v="413304"/>
  </r>
  <r>
    <s v="5140-1"/>
    <x v="57"/>
    <x v="0"/>
    <x v="72"/>
    <s v="Jalan Indragiri No. 077"/>
    <x v="1"/>
    <x v="1"/>
    <s v="E1030"/>
    <x v="0"/>
    <x v="54"/>
    <x v="0"/>
    <x v="0"/>
    <s v="Regular Air"/>
    <d v="2016-10-07T00:00:00"/>
    <x v="52"/>
    <n v="81000"/>
    <n v="30000"/>
    <n v="25"/>
    <n v="2025000"/>
    <n v="0.09"/>
    <n v="182250"/>
    <n v="1842750"/>
    <n v="1275000"/>
    <n v="567750"/>
  </r>
  <r>
    <s v="5142-1"/>
    <x v="58"/>
    <x v="0"/>
    <x v="73"/>
    <s v="Jl. Pelajar Pejuang No. 25"/>
    <x v="2"/>
    <x v="0"/>
    <s v="E1036"/>
    <x v="0"/>
    <x v="55"/>
    <x v="0"/>
    <x v="1"/>
    <s v="Regular Air"/>
    <d v="2016-10-08T00:00:00"/>
    <x v="53"/>
    <n v="297600"/>
    <n v="130950"/>
    <n v="26"/>
    <n v="7737600"/>
    <n v="7.0000000000000007E-2"/>
    <n v="541632"/>
    <n v="7195968"/>
    <n v="4332900"/>
    <n v="2863068"/>
  </r>
  <r>
    <s v="5144-1"/>
    <x v="59"/>
    <x v="0"/>
    <x v="74"/>
    <s v="Gang Pelajar Pejuang No. 95"/>
    <x v="2"/>
    <x v="1"/>
    <s v="E1033"/>
    <x v="1"/>
    <x v="16"/>
    <x v="0"/>
    <x v="1"/>
    <s v="Regular Air"/>
    <d v="2016-10-09T00:00:00"/>
    <x v="15"/>
    <n v="44700"/>
    <n v="17400"/>
    <n v="3"/>
    <n v="134100"/>
    <n v="0.09"/>
    <n v="12069"/>
    <n v="122031"/>
    <n v="81900"/>
    <n v="40131"/>
  </r>
  <r>
    <s v="5148-1"/>
    <x v="60"/>
    <x v="0"/>
    <x v="75"/>
    <s v="Gg. Otto Iskandardinata No. 6"/>
    <x v="0"/>
    <x v="0"/>
    <s v="E1028"/>
    <x v="4"/>
    <x v="56"/>
    <x v="0"/>
    <x v="0"/>
    <s v="Regular Air"/>
    <d v="2016-10-13T00:00:00"/>
    <x v="54"/>
    <n v="31200"/>
    <n v="11250"/>
    <n v="44"/>
    <n v="1372800"/>
    <n v="0.04"/>
    <n v="54912"/>
    <n v="1317888"/>
    <n v="877800"/>
    <n v="440088"/>
  </r>
  <r>
    <s v="5150-1"/>
    <x v="60"/>
    <x v="0"/>
    <x v="76"/>
    <s v="Jalan Sukabumi No. 509"/>
    <x v="1"/>
    <x v="3"/>
    <s v="E1030"/>
    <x v="3"/>
    <x v="57"/>
    <x v="1"/>
    <x v="4"/>
    <s v="Regular Air"/>
    <d v="2016-10-13T00:00:00"/>
    <x v="55"/>
    <n v="194850"/>
    <n v="76050"/>
    <n v="49"/>
    <n v="9547650"/>
    <n v="7.0000000000000007E-2"/>
    <n v="668335.50000000012"/>
    <n v="8879314.5"/>
    <n v="5821200"/>
    <n v="3058114.5"/>
  </r>
  <r>
    <s v="5152-1"/>
    <x v="61"/>
    <x v="0"/>
    <x v="77"/>
    <s v="Gang Yos Sudarso No. 13"/>
    <x v="1"/>
    <x v="3"/>
    <s v="E1039"/>
    <x v="2"/>
    <x v="23"/>
    <x v="1"/>
    <x v="0"/>
    <s v="Regular Air"/>
    <d v="2016-10-16T00:00:00"/>
    <x v="21"/>
    <n v="299700"/>
    <n v="203850"/>
    <n v="19"/>
    <n v="5694300"/>
    <n v="0.08"/>
    <n v="455544"/>
    <n v="5238756"/>
    <n v="1821150"/>
    <n v="3417606"/>
  </r>
  <r>
    <s v="5154-1"/>
    <x v="62"/>
    <x v="0"/>
    <x v="78"/>
    <s v="Jalan Lembong No. 9"/>
    <x v="1"/>
    <x v="2"/>
    <s v="E1032"/>
    <x v="0"/>
    <x v="29"/>
    <x v="1"/>
    <x v="3"/>
    <s v="Express Air"/>
    <d v="2016-10-15T00:00:00"/>
    <x v="27"/>
    <n v="121799.99999999999"/>
    <n v="93749.999999999985"/>
    <n v="32"/>
    <n v="3897599.9999999995"/>
    <n v="0.08"/>
    <n v="311807.99999999994"/>
    <n v="3585791.9999999995"/>
    <n v="897600"/>
    <n v="2688191.9999999995"/>
  </r>
  <r>
    <s v="5156-1"/>
    <x v="63"/>
    <x v="0"/>
    <x v="79"/>
    <s v="Gg. Monginsidi No. 3"/>
    <x v="0"/>
    <x v="0"/>
    <s v="E1029"/>
    <x v="0"/>
    <x v="58"/>
    <x v="0"/>
    <x v="0"/>
    <s v="Regular Air"/>
    <d v="2016-10-17T00:00:00"/>
    <x v="56"/>
    <n v="47250"/>
    <n v="17550"/>
    <n v="23"/>
    <n v="1086750"/>
    <n v="0.01"/>
    <n v="10867.5"/>
    <n v="1075882.5"/>
    <n v="683100"/>
    <n v="392782.5"/>
  </r>
  <r>
    <s v="5158-1"/>
    <x v="63"/>
    <x v="0"/>
    <x v="80"/>
    <s v="Gang Jakarta No. 938"/>
    <x v="1"/>
    <x v="1"/>
    <s v="E1036"/>
    <x v="3"/>
    <x v="59"/>
    <x v="0"/>
    <x v="0"/>
    <s v="Regular Air"/>
    <d v="2016-10-17T00:00:00"/>
    <x v="57"/>
    <n v="407700"/>
    <n v="154949.99999999997"/>
    <n v="34"/>
    <n v="13861800"/>
    <n v="0.1"/>
    <n v="1386180"/>
    <n v="12475620"/>
    <n v="8593500.0000000019"/>
    <n v="3882119.9999999981"/>
  </r>
  <r>
    <s v="5159-1"/>
    <x v="64"/>
    <x v="0"/>
    <x v="81"/>
    <s v="Jalan R.E Martadinata No. 6"/>
    <x v="0"/>
    <x v="3"/>
    <s v="E1029"/>
    <x v="1"/>
    <x v="53"/>
    <x v="0"/>
    <x v="1"/>
    <s v="Regular Air"/>
    <d v="2016-10-17T00:00:00"/>
    <x v="51"/>
    <n v="39300"/>
    <n v="15300"/>
    <n v="21"/>
    <n v="825300"/>
    <n v="0.05"/>
    <n v="41265"/>
    <n v="784035"/>
    <n v="504000"/>
    <n v="280035"/>
  </r>
  <r>
    <s v="5160-1"/>
    <x v="65"/>
    <x v="0"/>
    <x v="82"/>
    <s v="Gang Gedebage Selatan No. 92"/>
    <x v="0"/>
    <x v="1"/>
    <s v="E1029"/>
    <x v="3"/>
    <x v="30"/>
    <x v="1"/>
    <x v="4"/>
    <s v="Regular Air"/>
    <d v="2016-10-19T00:00:00"/>
    <x v="28"/>
    <n v="314850"/>
    <n v="182550"/>
    <n v="41"/>
    <n v="12908850"/>
    <n v="0.02"/>
    <n v="258177"/>
    <n v="12650673"/>
    <n v="5424300"/>
    <n v="7226373"/>
  </r>
  <r>
    <s v="5160-2"/>
    <x v="65"/>
    <x v="0"/>
    <x v="82"/>
    <s v="Gang Gedebage Selatan No. 92"/>
    <x v="0"/>
    <x v="1"/>
    <s v="E1029"/>
    <x v="3"/>
    <x v="54"/>
    <x v="0"/>
    <x v="0"/>
    <s v="Express Air"/>
    <d v="2016-10-19T00:00:00"/>
    <x v="52"/>
    <n v="81000"/>
    <n v="30000"/>
    <n v="26"/>
    <n v="2106000"/>
    <n v="0.05"/>
    <n v="105300"/>
    <n v="2000700"/>
    <n v="1326000"/>
    <n v="674700"/>
  </r>
  <r>
    <s v="5163-1"/>
    <x v="66"/>
    <x v="0"/>
    <x v="18"/>
    <s v="Jl. Astana Anyar No. 51"/>
    <x v="1"/>
    <x v="3"/>
    <s v="E1031"/>
    <x v="4"/>
    <x v="60"/>
    <x v="0"/>
    <x v="0"/>
    <s v="Regular Air"/>
    <d v="2016-10-18T00:00:00"/>
    <x v="30"/>
    <n v="539100"/>
    <n v="215700"/>
    <n v="28"/>
    <n v="15094800"/>
    <n v="0.01"/>
    <n v="150948"/>
    <n v="14943852"/>
    <n v="9055200"/>
    <n v="5888652"/>
  </r>
  <r>
    <s v="5165-1"/>
    <x v="67"/>
    <x v="0"/>
    <x v="83"/>
    <s v="Gg. Suniaraja No. 21"/>
    <x v="1"/>
    <x v="1"/>
    <s v="E1031"/>
    <x v="1"/>
    <x v="61"/>
    <x v="0"/>
    <x v="0"/>
    <s v="Regular Air"/>
    <d v="2016-10-22T00:00:00"/>
    <x v="58"/>
    <n v="67350"/>
    <n v="26250"/>
    <n v="11"/>
    <n v="740850"/>
    <n v="0.08"/>
    <n v="59268"/>
    <n v="681582"/>
    <n v="452100"/>
    <n v="229482"/>
  </r>
  <r>
    <s v="5166-1"/>
    <x v="67"/>
    <x v="0"/>
    <x v="23"/>
    <s v="Gg. M.H Thamrin No. 784"/>
    <x v="0"/>
    <x v="1"/>
    <s v="E1029"/>
    <x v="3"/>
    <x v="62"/>
    <x v="0"/>
    <x v="1"/>
    <s v="Regular Air"/>
    <d v="2016-10-25T00:00:00"/>
    <x v="59"/>
    <n v="136650"/>
    <n v="71100"/>
    <n v="6"/>
    <n v="819900"/>
    <n v="0.04"/>
    <n v="32796"/>
    <n v="787104"/>
    <n v="393300"/>
    <n v="393804"/>
  </r>
  <r>
    <s v="5168-1"/>
    <x v="68"/>
    <x v="0"/>
    <x v="84"/>
    <s v="Jl. HOS. Cokroaminoto No. 1"/>
    <x v="1"/>
    <x v="2"/>
    <s v="E1039"/>
    <x v="1"/>
    <x v="63"/>
    <x v="0"/>
    <x v="1"/>
    <s v="Regular Air"/>
    <d v="2016-10-28T00:00:00"/>
    <x v="60"/>
    <n v="97050"/>
    <n v="38850"/>
    <n v="20"/>
    <n v="1941000"/>
    <n v="0.02"/>
    <n v="38820"/>
    <n v="1902180"/>
    <n v="1164000"/>
    <n v="738180"/>
  </r>
  <r>
    <s v="5168-2"/>
    <x v="68"/>
    <x v="0"/>
    <x v="84"/>
    <s v="Jl. HOS. Cokroaminoto No. 1"/>
    <x v="1"/>
    <x v="2"/>
    <s v="E1039"/>
    <x v="1"/>
    <x v="64"/>
    <x v="0"/>
    <x v="1"/>
    <s v="Regular Air"/>
    <d v="2016-10-29T00:00:00"/>
    <x v="61"/>
    <n v="42600"/>
    <n v="22950"/>
    <n v="39"/>
    <n v="1661400"/>
    <n v="7.0000000000000007E-2"/>
    <n v="116298.00000000001"/>
    <n v="1545102"/>
    <n v="766350"/>
    <n v="778752"/>
  </r>
  <r>
    <s v="5171-1"/>
    <x v="69"/>
    <x v="0"/>
    <x v="85"/>
    <s v="Gg. Kapten Muslihat No. 5"/>
    <x v="1"/>
    <x v="0"/>
    <s v="E1034"/>
    <x v="1"/>
    <x v="65"/>
    <x v="0"/>
    <x v="1"/>
    <s v="Regular Air"/>
    <d v="2016-10-29T00:00:00"/>
    <x v="62"/>
    <n v="18900"/>
    <n v="15300"/>
    <n v="10"/>
    <n v="189000"/>
    <n v="0.1"/>
    <n v="18900"/>
    <n v="170100"/>
    <n v="36000"/>
    <n v="134100"/>
  </r>
  <r>
    <s v="5173-1"/>
    <x v="69"/>
    <x v="0"/>
    <x v="26"/>
    <s v="Gg. Monginsidi No. 3"/>
    <x v="0"/>
    <x v="1"/>
    <s v="E1029"/>
    <x v="0"/>
    <x v="52"/>
    <x v="0"/>
    <x v="1"/>
    <s v="Regular Air"/>
    <d v="2016-10-28T00:00:00"/>
    <x v="50"/>
    <n v="71400"/>
    <n v="27900"/>
    <n v="13"/>
    <n v="928200"/>
    <n v="7.0000000000000007E-2"/>
    <n v="64974.000000000007"/>
    <n v="863226"/>
    <n v="565500"/>
    <n v="297726"/>
  </r>
  <r>
    <s v="5174-1"/>
    <x v="70"/>
    <x v="0"/>
    <x v="86"/>
    <s v="Jl. Rumah Sakit No. 738"/>
    <x v="0"/>
    <x v="2"/>
    <s v="E1028"/>
    <x v="2"/>
    <x v="66"/>
    <x v="1"/>
    <x v="0"/>
    <s v="Express Air"/>
    <d v="2016-10-29T00:00:00"/>
    <x v="63"/>
    <n v="1514550"/>
    <n v="696750"/>
    <n v="35"/>
    <n v="53009250"/>
    <n v="0.05"/>
    <n v="2650462.5"/>
    <n v="50358787.5"/>
    <n v="28623000"/>
    <n v="21735787.5"/>
  </r>
  <r>
    <s v="5175-1"/>
    <x v="71"/>
    <x v="0"/>
    <x v="87"/>
    <s v="Gang Jayawijaya No. 91"/>
    <x v="0"/>
    <x v="0"/>
    <s v="E1028"/>
    <x v="1"/>
    <x v="13"/>
    <x v="0"/>
    <x v="3"/>
    <s v="Express Air"/>
    <d v="2016-11-01T00:00:00"/>
    <x v="12"/>
    <n v="125100"/>
    <n v="73800"/>
    <n v="15"/>
    <n v="1876500"/>
    <n v="0"/>
    <n v="0"/>
    <n v="1876500"/>
    <n v="769500"/>
    <n v="1107000"/>
  </r>
  <r>
    <s v="5177-1"/>
    <x v="72"/>
    <x v="0"/>
    <x v="71"/>
    <s v="Jalan R.E Martadinata No. 6"/>
    <x v="0"/>
    <x v="3"/>
    <s v="E1029"/>
    <x v="1"/>
    <x v="9"/>
    <x v="0"/>
    <x v="0"/>
    <s v="Express Air"/>
    <d v="2016-11-03T00:00:00"/>
    <x v="8"/>
    <n v="129000"/>
    <n v="49050"/>
    <n v="23"/>
    <n v="2967000"/>
    <n v="0.02"/>
    <n v="59340"/>
    <n v="2907660"/>
    <n v="1838850"/>
    <n v="1068810"/>
  </r>
  <r>
    <s v="5178-1"/>
    <x v="73"/>
    <x v="0"/>
    <x v="88"/>
    <s v="Gang Monginsidi No. 432"/>
    <x v="1"/>
    <x v="1"/>
    <s v="E1035"/>
    <x v="0"/>
    <x v="67"/>
    <x v="1"/>
    <x v="2"/>
    <s v="Delivery Truck"/>
    <d v="2016-11-04T00:00:00"/>
    <x v="64"/>
    <n v="6749850"/>
    <n v="2565000"/>
    <n v="12"/>
    <n v="80998200"/>
    <n v="0.06"/>
    <n v="4859892"/>
    <n v="76138308"/>
    <n v="50218200"/>
    <n v="25920108"/>
  </r>
  <r>
    <s v="5180-1"/>
    <x v="74"/>
    <x v="0"/>
    <x v="89"/>
    <s v="Gg. Suniaraja No. 21"/>
    <x v="1"/>
    <x v="1"/>
    <s v="E1031"/>
    <x v="0"/>
    <x v="56"/>
    <x v="0"/>
    <x v="0"/>
    <s v="Express Air"/>
    <d v="2016-11-04T00:00:00"/>
    <x v="54"/>
    <n v="31200"/>
    <n v="11250"/>
    <n v="11"/>
    <n v="343200"/>
    <n v="0.01"/>
    <n v="3432"/>
    <n v="339768"/>
    <n v="219450"/>
    <n v="120318"/>
  </r>
  <r>
    <s v="5181-1"/>
    <x v="74"/>
    <x v="0"/>
    <x v="20"/>
    <s v="Jl. S. Parman No. 91"/>
    <x v="1"/>
    <x v="1"/>
    <s v="E1034"/>
    <x v="2"/>
    <x v="68"/>
    <x v="1"/>
    <x v="0"/>
    <s v="Regular Air"/>
    <d v="2016-11-07T00:00:00"/>
    <x v="65"/>
    <n v="464700"/>
    <n v="367050"/>
    <n v="29"/>
    <n v="13476300"/>
    <n v="0.03"/>
    <n v="404289"/>
    <n v="13072011"/>
    <n v="2831850"/>
    <n v="10240161"/>
  </r>
  <r>
    <s v="5183-1"/>
    <x v="75"/>
    <x v="0"/>
    <x v="13"/>
    <s v="Gg. Stasiun Wonokromo No. 0"/>
    <x v="0"/>
    <x v="1"/>
    <s v="E1028"/>
    <x v="3"/>
    <x v="69"/>
    <x v="0"/>
    <x v="1"/>
    <s v="Regular Air"/>
    <d v="2016-11-06T00:00:00"/>
    <x v="66"/>
    <n v="87600"/>
    <n v="42900"/>
    <n v="11"/>
    <n v="963600"/>
    <n v="0.01"/>
    <n v="9636"/>
    <n v="953964"/>
    <n v="491700"/>
    <n v="462264"/>
  </r>
  <r>
    <s v="5185-1"/>
    <x v="76"/>
    <x v="0"/>
    <x v="90"/>
    <s v="Jalan Gardujati No. 513"/>
    <x v="1"/>
    <x v="0"/>
    <s v="E1036"/>
    <x v="1"/>
    <x v="70"/>
    <x v="0"/>
    <x v="0"/>
    <s v="Regular Air"/>
    <d v="2016-11-07T00:00:00"/>
    <x v="67"/>
    <n v="89700"/>
    <n v="34950"/>
    <n v="14"/>
    <n v="1255800"/>
    <n v="0.09"/>
    <n v="113022"/>
    <n v="1142778"/>
    <n v="766500"/>
    <n v="376278"/>
  </r>
  <r>
    <s v="5186-1"/>
    <x v="77"/>
    <x v="0"/>
    <x v="91"/>
    <s v="Jl. Raya Ujungberung No. 121"/>
    <x v="2"/>
    <x v="2"/>
    <s v="E1032"/>
    <x v="2"/>
    <x v="71"/>
    <x v="0"/>
    <x v="0"/>
    <s v="Regular Air"/>
    <d v="2016-11-12T00:00:00"/>
    <x v="68"/>
    <n v="163350"/>
    <n v="96450"/>
    <n v="37"/>
    <n v="6043950"/>
    <n v="0.06"/>
    <n v="362637"/>
    <n v="5681313"/>
    <n v="2475300"/>
    <n v="3206013"/>
  </r>
  <r>
    <s v="5188-1"/>
    <x v="77"/>
    <x v="0"/>
    <x v="92"/>
    <s v="Jalan R.E Martadinata No. 6"/>
    <x v="0"/>
    <x v="1"/>
    <s v="E1029"/>
    <x v="2"/>
    <x v="68"/>
    <x v="1"/>
    <x v="0"/>
    <s v="Regular Air"/>
    <d v="2016-11-09T00:00:00"/>
    <x v="65"/>
    <n v="464700"/>
    <n v="367050"/>
    <n v="8"/>
    <n v="3717600"/>
    <n v="0.01"/>
    <n v="37176"/>
    <n v="3680424"/>
    <n v="781200"/>
    <n v="2899224"/>
  </r>
  <r>
    <s v="5189-1"/>
    <x v="78"/>
    <x v="0"/>
    <x v="93"/>
    <s v="Jl. BKR No. 46"/>
    <x v="0"/>
    <x v="3"/>
    <s v="E1028"/>
    <x v="2"/>
    <x v="24"/>
    <x v="1"/>
    <x v="0"/>
    <s v="Regular Air"/>
    <d v="2016-11-10T00:00:00"/>
    <x v="69"/>
    <n v="2287200"/>
    <n v="1692600"/>
    <n v="31"/>
    <n v="70903200"/>
    <n v="7.0000000000000007E-2"/>
    <n v="4963224.0000000009"/>
    <n v="65939976"/>
    <n v="18432600"/>
    <n v="47507376"/>
  </r>
  <r>
    <s v="5191-1"/>
    <x v="79"/>
    <x v="0"/>
    <x v="47"/>
    <s v="Gang Setiabudhi No. 1"/>
    <x v="2"/>
    <x v="1"/>
    <s v="E1036"/>
    <x v="3"/>
    <x v="72"/>
    <x v="0"/>
    <x v="1"/>
    <s v="Regular Air"/>
    <d v="2016-11-11T00:00:00"/>
    <x v="70"/>
    <n v="59700"/>
    <n v="30450"/>
    <n v="30"/>
    <n v="1791000"/>
    <n v="0.1"/>
    <n v="179100"/>
    <n v="1611900"/>
    <n v="877500"/>
    <n v="734400"/>
  </r>
  <r>
    <s v="5193-1"/>
    <x v="80"/>
    <x v="0"/>
    <x v="94"/>
    <s v="Jalan Gedebage Selatan No. 048"/>
    <x v="0"/>
    <x v="3"/>
    <s v="E1029"/>
    <x v="3"/>
    <x v="73"/>
    <x v="0"/>
    <x v="0"/>
    <s v="Regular Air"/>
    <d v="2016-11-11T00:00:00"/>
    <x v="71"/>
    <n v="46200"/>
    <n v="17100"/>
    <n v="38"/>
    <n v="1755600"/>
    <n v="0.04"/>
    <n v="70224"/>
    <n v="1685376"/>
    <n v="1105800"/>
    <n v="579576"/>
  </r>
  <r>
    <s v="5194-1"/>
    <x v="81"/>
    <x v="0"/>
    <x v="95"/>
    <s v="Jalan Kapten Muslihat No. 168"/>
    <x v="1"/>
    <x v="1"/>
    <s v="E1031"/>
    <x v="3"/>
    <x v="74"/>
    <x v="1"/>
    <x v="2"/>
    <s v="Delivery Truck"/>
    <d v="2016-11-12T00:00:00"/>
    <x v="72"/>
    <n v="1799850"/>
    <n v="648000"/>
    <n v="24"/>
    <n v="43196400"/>
    <n v="0.02"/>
    <n v="863928"/>
    <n v="42332472"/>
    <n v="27644400"/>
    <n v="14688072"/>
  </r>
  <r>
    <s v="5195-1"/>
    <x v="82"/>
    <x v="0"/>
    <x v="96"/>
    <s v="Jalan Rajawali Barat No. 70"/>
    <x v="1"/>
    <x v="2"/>
    <s v="E1041"/>
    <x v="4"/>
    <x v="75"/>
    <x v="0"/>
    <x v="0"/>
    <s v="Regular Air"/>
    <d v="2016-11-13T00:00:00"/>
    <x v="73"/>
    <n v="43200"/>
    <n v="15600"/>
    <n v="11"/>
    <n v="475200"/>
    <n v="0.09"/>
    <n v="42768"/>
    <n v="432432"/>
    <n v="303600"/>
    <n v="128832"/>
  </r>
  <r>
    <s v="5195-2"/>
    <x v="82"/>
    <x v="0"/>
    <x v="96"/>
    <s v="Gang Suniaraja No. 67"/>
    <x v="1"/>
    <x v="2"/>
    <s v="E1041"/>
    <x v="4"/>
    <x v="23"/>
    <x v="1"/>
    <x v="0"/>
    <s v="Regular Air"/>
    <d v="2016-11-14T00:00:00"/>
    <x v="21"/>
    <n v="299700"/>
    <n v="203850"/>
    <n v="43"/>
    <n v="12887100"/>
    <n v="0.1"/>
    <n v="1288710"/>
    <n v="11598390"/>
    <n v="4121550"/>
    <n v="7476840"/>
  </r>
  <r>
    <s v="5198-1"/>
    <x v="83"/>
    <x v="0"/>
    <x v="97"/>
    <s v="Gang Asia Afrika No. 72"/>
    <x v="1"/>
    <x v="1"/>
    <s v="E1037"/>
    <x v="3"/>
    <x v="76"/>
    <x v="0"/>
    <x v="1"/>
    <s v="Express Air"/>
    <d v="2016-11-16T00:00:00"/>
    <x v="74"/>
    <n v="41700"/>
    <n v="18750"/>
    <n v="40"/>
    <n v="1668000"/>
    <n v="0.03"/>
    <n v="50040"/>
    <n v="1617960"/>
    <n v="918000"/>
    <n v="699960"/>
  </r>
  <r>
    <s v="5200-1"/>
    <x v="84"/>
    <x v="0"/>
    <x v="98"/>
    <s v="Jalan Astana Anyar No. 41"/>
    <x v="0"/>
    <x v="0"/>
    <s v="E1028"/>
    <x v="1"/>
    <x v="77"/>
    <x v="0"/>
    <x v="0"/>
    <s v="Regular Air"/>
    <d v="2016-11-20T00:00:00"/>
    <x v="75"/>
    <n v="53700"/>
    <n v="19800"/>
    <n v="46"/>
    <n v="2470200"/>
    <n v="0.06"/>
    <n v="148212"/>
    <n v="2321988"/>
    <n v="1559400"/>
    <n v="762588"/>
  </r>
  <r>
    <s v="5201-1"/>
    <x v="85"/>
    <x v="0"/>
    <x v="99"/>
    <s v="Jl. K.H. Wahid Hasyim No. 4"/>
    <x v="0"/>
    <x v="0"/>
    <s v="E1028"/>
    <x v="0"/>
    <x v="78"/>
    <x v="0"/>
    <x v="3"/>
    <s v="Regular Air"/>
    <d v="2016-11-21T00:00:00"/>
    <x v="76"/>
    <n v="53550"/>
    <n v="31650"/>
    <n v="23"/>
    <n v="1231650"/>
    <n v="0.09"/>
    <n v="110848.5"/>
    <n v="1120801.5"/>
    <n v="503700"/>
    <n v="617101.5"/>
  </r>
  <r>
    <s v="5202-1"/>
    <x v="86"/>
    <x v="0"/>
    <x v="100"/>
    <s v="Gg. Siliwangi No. 82"/>
    <x v="1"/>
    <x v="0"/>
    <s v="E1036"/>
    <x v="3"/>
    <x v="68"/>
    <x v="1"/>
    <x v="0"/>
    <s v="Express Air"/>
    <d v="2016-11-21T00:00:00"/>
    <x v="65"/>
    <n v="464700"/>
    <n v="367050"/>
    <n v="44"/>
    <n v="20446800"/>
    <n v="0.02"/>
    <n v="408936"/>
    <n v="20037864"/>
    <n v="4296600"/>
    <n v="15741264"/>
  </r>
  <r>
    <s v="5204-1"/>
    <x v="87"/>
    <x v="0"/>
    <x v="101"/>
    <s v="Jalan Raya Ujungberung No. 5"/>
    <x v="1"/>
    <x v="0"/>
    <s v="E1037"/>
    <x v="3"/>
    <x v="79"/>
    <x v="0"/>
    <x v="0"/>
    <s v="Regular Air"/>
    <d v="2016-11-22T00:00:00"/>
    <x v="77"/>
    <n v="437550"/>
    <n v="161850"/>
    <n v="8"/>
    <n v="3500400"/>
    <n v="0.02"/>
    <n v="70008"/>
    <n v="3430392"/>
    <n v="2205600"/>
    <n v="1224792"/>
  </r>
  <r>
    <s v="5206-1"/>
    <x v="87"/>
    <x v="0"/>
    <x v="102"/>
    <s v="Jl. Rumah Sakit No. 738"/>
    <x v="0"/>
    <x v="3"/>
    <s v="E1028"/>
    <x v="2"/>
    <x v="67"/>
    <x v="1"/>
    <x v="5"/>
    <s v="Regular Air"/>
    <d v="2016-11-25T00:00:00"/>
    <x v="78"/>
    <n v="6749850"/>
    <n v="3509850"/>
    <n v="40"/>
    <n v="269994000"/>
    <n v="0.04"/>
    <n v="10799760"/>
    <n v="259194240"/>
    <n v="129600000"/>
    <n v="129594240"/>
  </r>
  <r>
    <s v="5207-1"/>
    <x v="87"/>
    <x v="0"/>
    <x v="103"/>
    <s v="Jl. S. Parman No. 38"/>
    <x v="1"/>
    <x v="1"/>
    <s v="E1033"/>
    <x v="2"/>
    <x v="3"/>
    <x v="1"/>
    <x v="2"/>
    <s v="Delivery Truck"/>
    <d v="2016-11-28T00:00:00"/>
    <x v="3"/>
    <n v="1814550"/>
    <n v="689550"/>
    <n v="35"/>
    <n v="63509250"/>
    <n v="0.08"/>
    <n v="5080740"/>
    <n v="58428510"/>
    <n v="39375000"/>
    <n v="19053510"/>
  </r>
  <r>
    <s v="5208-1"/>
    <x v="88"/>
    <x v="0"/>
    <x v="104"/>
    <s v="Jalan Gedebage Selatan No. 048"/>
    <x v="0"/>
    <x v="2"/>
    <s v="E1029"/>
    <x v="0"/>
    <x v="80"/>
    <x v="0"/>
    <x v="0"/>
    <s v="Regular Air"/>
    <d v="2016-11-24T00:00:00"/>
    <x v="79"/>
    <n v="86100"/>
    <n v="33600"/>
    <n v="50"/>
    <n v="4305000"/>
    <n v="0.1"/>
    <n v="430500"/>
    <n v="3874500"/>
    <n v="2625000"/>
    <n v="1249500"/>
  </r>
  <r>
    <s v="5209-1"/>
    <x v="89"/>
    <x v="0"/>
    <x v="105"/>
    <s v="Jl. BKR No. 46"/>
    <x v="0"/>
    <x v="1"/>
    <s v="E1028"/>
    <x v="2"/>
    <x v="81"/>
    <x v="0"/>
    <x v="1"/>
    <s v="Regular Air"/>
    <d v="2016-11-25T00:00:00"/>
    <x v="80"/>
    <n v="22200"/>
    <n v="8250"/>
    <n v="19"/>
    <n v="421800"/>
    <n v="0.09"/>
    <n v="37962"/>
    <n v="383838"/>
    <n v="265050"/>
    <n v="118788"/>
  </r>
  <r>
    <s v="5211-1"/>
    <x v="90"/>
    <x v="0"/>
    <x v="106"/>
    <s v="Jalan Jamika No. 4"/>
    <x v="1"/>
    <x v="3"/>
    <s v="E1033"/>
    <x v="0"/>
    <x v="82"/>
    <x v="0"/>
    <x v="0"/>
    <s v="Express Air"/>
    <d v="2016-11-26T00:00:00"/>
    <x v="81"/>
    <n v="2478000"/>
    <n v="1462050"/>
    <n v="37"/>
    <n v="91686000"/>
    <n v="0.04"/>
    <n v="3667440"/>
    <n v="88018560"/>
    <n v="37590150.000000007"/>
    <n v="50428409.999999993"/>
  </r>
  <r>
    <s v="5212-1"/>
    <x v="91"/>
    <x v="0"/>
    <x v="22"/>
    <s v="Gg. Suniaraja No. 21"/>
    <x v="1"/>
    <x v="1"/>
    <s v="E1031"/>
    <x v="2"/>
    <x v="83"/>
    <x v="0"/>
    <x v="0"/>
    <s v="Regular Air"/>
    <d v="2016-12-05T00:00:00"/>
    <x v="82"/>
    <n v="52800"/>
    <n v="20099.999999999996"/>
    <n v="12"/>
    <n v="633600"/>
    <n v="0.04"/>
    <n v="25344"/>
    <n v="608256"/>
    <n v="392400.00000000006"/>
    <n v="215855.99999999994"/>
  </r>
  <r>
    <s v="5213-1"/>
    <x v="92"/>
    <x v="0"/>
    <x v="103"/>
    <s v="Jl. S. Parman No. 38"/>
    <x v="1"/>
    <x v="1"/>
    <s v="E1033"/>
    <x v="0"/>
    <x v="64"/>
    <x v="0"/>
    <x v="1"/>
    <s v="Express Air"/>
    <d v="2016-11-28T00:00:00"/>
    <x v="61"/>
    <n v="42600"/>
    <n v="22950"/>
    <n v="13"/>
    <n v="553800"/>
    <n v="0.01"/>
    <n v="5538"/>
    <n v="548262"/>
    <n v="255450"/>
    <n v="292812"/>
  </r>
  <r>
    <s v="5214-1"/>
    <x v="93"/>
    <x v="0"/>
    <x v="107"/>
    <s v="Jl. Sukabumi No. 44"/>
    <x v="2"/>
    <x v="1"/>
    <s v="E1036"/>
    <x v="3"/>
    <x v="20"/>
    <x v="0"/>
    <x v="1"/>
    <s v="Regular Air"/>
    <d v="2016-11-29T00:00:00"/>
    <x v="18"/>
    <n v="60000"/>
    <n v="22200"/>
    <n v="41"/>
    <n v="2460000"/>
    <n v="0.02"/>
    <n v="49200"/>
    <n v="2410800"/>
    <n v="1549800"/>
    <n v="861000"/>
  </r>
  <r>
    <s v="5215-1"/>
    <x v="94"/>
    <x v="0"/>
    <x v="108"/>
    <s v="Gang Otto Iskandardinata No. 167"/>
    <x v="1"/>
    <x v="0"/>
    <s v="E1037"/>
    <x v="0"/>
    <x v="84"/>
    <x v="2"/>
    <x v="5"/>
    <s v="Express Air"/>
    <d v="2016-12-04T00:00:00"/>
    <x v="83"/>
    <n v="2054699.9999999998"/>
    <n v="1212299.9999999998"/>
    <n v="41"/>
    <n v="84242699.999999985"/>
    <n v="0.04"/>
    <n v="3369707.9999999995"/>
    <n v="80872991.999999985"/>
    <n v="34538400"/>
    <n v="46334591.999999985"/>
  </r>
  <r>
    <s v="5216-1"/>
    <x v="94"/>
    <x v="0"/>
    <x v="109"/>
    <s v="Gang Jakarta No. 938"/>
    <x v="1"/>
    <x v="3"/>
    <s v="E1036"/>
    <x v="2"/>
    <x v="28"/>
    <x v="0"/>
    <x v="1"/>
    <s v="Regular Air"/>
    <d v="2016-12-04T00:00:00"/>
    <x v="26"/>
    <n v="100200"/>
    <n v="48150"/>
    <n v="5"/>
    <n v="501000"/>
    <n v="0.09"/>
    <n v="45090"/>
    <n v="455910"/>
    <n v="260250"/>
    <n v="195660"/>
  </r>
  <r>
    <s v="5218-1"/>
    <x v="95"/>
    <x v="0"/>
    <x v="110"/>
    <s v="Jl. Medokan Ayu No. 7"/>
    <x v="1"/>
    <x v="3"/>
    <s v="E1038"/>
    <x v="2"/>
    <x v="82"/>
    <x v="0"/>
    <x v="0"/>
    <s v="Regular Air"/>
    <d v="2016-12-06T00:00:00"/>
    <x v="81"/>
    <n v="2478000"/>
    <n v="1462050"/>
    <n v="23"/>
    <n v="56994000"/>
    <n v="7.0000000000000007E-2"/>
    <n v="3989580.0000000005"/>
    <n v="53004420"/>
    <n v="23366850.000000004"/>
    <n v="29637569.999999996"/>
  </r>
  <r>
    <s v="5220-1"/>
    <x v="96"/>
    <x v="0"/>
    <x v="111"/>
    <s v="Gang Gedebage Selatan No. 424"/>
    <x v="1"/>
    <x v="0"/>
    <s v="E1033"/>
    <x v="3"/>
    <x v="85"/>
    <x v="0"/>
    <x v="3"/>
    <s v="Regular Air"/>
    <d v="2016-12-09T00:00:00"/>
    <x v="84"/>
    <n v="194700"/>
    <n v="116850"/>
    <n v="45"/>
    <n v="8761500"/>
    <n v="0.02"/>
    <n v="175230"/>
    <n v="8586270"/>
    <n v="3503250"/>
    <n v="5083020"/>
  </r>
  <r>
    <s v="5221-1"/>
    <x v="97"/>
    <x v="0"/>
    <x v="112"/>
    <s v="Jl. S. Parman No. 91"/>
    <x v="1"/>
    <x v="0"/>
    <s v="E1034"/>
    <x v="3"/>
    <x v="38"/>
    <x v="0"/>
    <x v="0"/>
    <s v="Regular Air"/>
    <d v="2016-12-08T00:00:00"/>
    <x v="36"/>
    <n v="28200"/>
    <n v="10500"/>
    <n v="42"/>
    <n v="1184400"/>
    <n v="0"/>
    <n v="0"/>
    <n v="1184400"/>
    <n v="743400"/>
    <n v="441000"/>
  </r>
  <r>
    <s v="5222-1"/>
    <x v="97"/>
    <x v="0"/>
    <x v="113"/>
    <s v="Gang Dipatiukur No. 9"/>
    <x v="1"/>
    <x v="3"/>
    <s v="E1033"/>
    <x v="4"/>
    <x v="18"/>
    <x v="0"/>
    <x v="0"/>
    <s v="Regular Air"/>
    <d v="2016-12-08T00:00:00"/>
    <x v="0"/>
    <n v="85200"/>
    <n v="32400"/>
    <n v="32"/>
    <n v="2726400"/>
    <n v="0.05"/>
    <n v="136320"/>
    <n v="2590080"/>
    <n v="1689600"/>
    <n v="900480"/>
  </r>
  <r>
    <s v="5224-1"/>
    <x v="98"/>
    <x v="0"/>
    <x v="114"/>
    <s v="Gang Otto Iskandardinata No. 167"/>
    <x v="1"/>
    <x v="2"/>
    <s v="E1037"/>
    <x v="3"/>
    <x v="73"/>
    <x v="0"/>
    <x v="0"/>
    <s v="Regular Air"/>
    <d v="2016-12-11T00:00:00"/>
    <x v="71"/>
    <n v="46200"/>
    <n v="17100"/>
    <n v="45"/>
    <n v="2079000"/>
    <n v="0.04"/>
    <n v="83160"/>
    <n v="1995840"/>
    <n v="1309500"/>
    <n v="686340"/>
  </r>
  <r>
    <s v="5225-1"/>
    <x v="99"/>
    <x v="0"/>
    <x v="113"/>
    <s v="Gang Dipatiukur No. 9"/>
    <x v="1"/>
    <x v="2"/>
    <s v="E1033"/>
    <x v="3"/>
    <x v="27"/>
    <x v="0"/>
    <x v="0"/>
    <s v="Regular Air"/>
    <d v="2016-12-12T00:00:00"/>
    <x v="25"/>
    <n v="214200"/>
    <n v="83549.999999999985"/>
    <n v="8"/>
    <n v="1713600"/>
    <n v="0.01"/>
    <n v="17136"/>
    <n v="1696464"/>
    <n v="1045200.0000000001"/>
    <n v="651263.99999999988"/>
  </r>
  <r>
    <s v="5226-1"/>
    <x v="99"/>
    <x v="0"/>
    <x v="115"/>
    <s v="Gang Otto Iskandardinata No. 167"/>
    <x v="1"/>
    <x v="0"/>
    <s v="E1037"/>
    <x v="2"/>
    <x v="46"/>
    <x v="1"/>
    <x v="0"/>
    <s v="Regular Air"/>
    <d v="2016-12-16T00:00:00"/>
    <x v="44"/>
    <n v="1514700"/>
    <n v="605850"/>
    <n v="12"/>
    <n v="18176400"/>
    <n v="0.04"/>
    <n v="727056"/>
    <n v="17449344"/>
    <n v="10906200"/>
    <n v="6543144"/>
  </r>
  <r>
    <s v="5227-1"/>
    <x v="100"/>
    <x v="0"/>
    <x v="115"/>
    <s v="Gang Otto Iskandardinata No. 167"/>
    <x v="1"/>
    <x v="0"/>
    <s v="E1037"/>
    <x v="4"/>
    <x v="86"/>
    <x v="0"/>
    <x v="0"/>
    <s v="Express Air"/>
    <d v="2016-12-14T00:00:00"/>
    <x v="85"/>
    <n v="58350"/>
    <n v="21600"/>
    <n v="32"/>
    <n v="1867200"/>
    <n v="0.09"/>
    <n v="168048"/>
    <n v="1699152"/>
    <n v="1176000"/>
    <n v="523152"/>
  </r>
  <r>
    <s v="5229-1"/>
    <x v="101"/>
    <x v="0"/>
    <x v="116"/>
    <s v="Jl. Raya Ujungberung No. 86"/>
    <x v="2"/>
    <x v="0"/>
    <s v="E1041"/>
    <x v="1"/>
    <x v="38"/>
    <x v="0"/>
    <x v="0"/>
    <s v="Regular Air"/>
    <d v="2016-12-15T00:00:00"/>
    <x v="36"/>
    <n v="28200"/>
    <n v="10500"/>
    <n v="43"/>
    <n v="1212600"/>
    <n v="0.03"/>
    <n v="36378"/>
    <n v="1176222"/>
    <n v="761100"/>
    <n v="415122"/>
  </r>
  <r>
    <s v="5231-1"/>
    <x v="102"/>
    <x v="0"/>
    <x v="117"/>
    <s v="Gang R.E Martadinata No. 16"/>
    <x v="1"/>
    <x v="1"/>
    <s v="E1032"/>
    <x v="0"/>
    <x v="71"/>
    <x v="0"/>
    <x v="0"/>
    <s v="Regular Air"/>
    <d v="2016-12-16T00:00:00"/>
    <x v="68"/>
    <n v="163350"/>
    <n v="96450"/>
    <n v="9"/>
    <n v="1470150"/>
    <n v="0.03"/>
    <n v="44104.5"/>
    <n v="1426045.5"/>
    <n v="602100"/>
    <n v="823945.5"/>
  </r>
  <r>
    <s v="5232-1"/>
    <x v="103"/>
    <x v="0"/>
    <x v="26"/>
    <s v="Gg. Monginsidi No. 3"/>
    <x v="0"/>
    <x v="1"/>
    <s v="E1029"/>
    <x v="2"/>
    <x v="78"/>
    <x v="0"/>
    <x v="3"/>
    <s v="Regular Air"/>
    <d v="2016-12-18T00:00:00"/>
    <x v="76"/>
    <n v="53550"/>
    <n v="31650"/>
    <n v="26"/>
    <n v="1392300"/>
    <n v="0.04"/>
    <n v="55692"/>
    <n v="1336608"/>
    <n v="569400"/>
    <n v="767208"/>
  </r>
  <r>
    <s v="5234-1"/>
    <x v="104"/>
    <x v="0"/>
    <x v="118"/>
    <s v="Jl. Antapani Lama No. 705"/>
    <x v="0"/>
    <x v="3"/>
    <s v="E1028"/>
    <x v="3"/>
    <x v="87"/>
    <x v="0"/>
    <x v="1"/>
    <s v="Express Air"/>
    <d v="2016-12-19T00:00:00"/>
    <x v="86"/>
    <n v="77700"/>
    <n v="27900"/>
    <n v="37"/>
    <n v="2874900"/>
    <n v="7.0000000000000007E-2"/>
    <n v="201243.00000000003"/>
    <n v="2673657"/>
    <n v="1842600"/>
    <n v="831057"/>
  </r>
  <r>
    <s v="5235-1"/>
    <x v="104"/>
    <x v="0"/>
    <x v="119"/>
    <s v="Jalan Cikapayang No. 311"/>
    <x v="1"/>
    <x v="1"/>
    <s v="E1031"/>
    <x v="2"/>
    <x v="40"/>
    <x v="0"/>
    <x v="0"/>
    <s v="Regular Air"/>
    <d v="2016-12-22T00:00:00"/>
    <x v="38"/>
    <n v="94500"/>
    <n v="36900"/>
    <n v="39"/>
    <n v="3685500"/>
    <n v="0.1"/>
    <n v="368550"/>
    <n v="3316950"/>
    <n v="2246400"/>
    <n v="1070550"/>
  </r>
  <r>
    <s v="5236-1"/>
    <x v="105"/>
    <x v="0"/>
    <x v="120"/>
    <s v="Jalan Ciwastra No. 383"/>
    <x v="1"/>
    <x v="1"/>
    <s v="E1032"/>
    <x v="3"/>
    <x v="73"/>
    <x v="0"/>
    <x v="0"/>
    <s v="Regular Air"/>
    <d v="2016-12-23T00:00:00"/>
    <x v="71"/>
    <n v="46200"/>
    <n v="17100"/>
    <n v="24"/>
    <n v="1108800"/>
    <n v="0.04"/>
    <n v="44352"/>
    <n v="1064448"/>
    <n v="698400"/>
    <n v="366048"/>
  </r>
  <r>
    <s v="5238-1"/>
    <x v="106"/>
    <x v="0"/>
    <x v="121"/>
    <s v="Jl. Erlangga No. 7"/>
    <x v="1"/>
    <x v="1"/>
    <s v="E1033"/>
    <x v="3"/>
    <x v="49"/>
    <x v="0"/>
    <x v="1"/>
    <s v="Regular Air"/>
    <d v="2016-12-25T00:00:00"/>
    <x v="47"/>
    <n v="50700"/>
    <n v="24300"/>
    <n v="27"/>
    <n v="1368900"/>
    <n v="0.08"/>
    <n v="109512"/>
    <n v="1259388"/>
    <n v="712800"/>
    <n v="546588"/>
  </r>
  <r>
    <s v="5239-1"/>
    <x v="107"/>
    <x v="0"/>
    <x v="122"/>
    <s v="Jalan Pasteur No. 217"/>
    <x v="1"/>
    <x v="3"/>
    <s v="E1031"/>
    <x v="1"/>
    <x v="71"/>
    <x v="0"/>
    <x v="0"/>
    <s v="Regular Air"/>
    <d v="2016-12-27T00:00:00"/>
    <x v="68"/>
    <n v="163350"/>
    <n v="96450"/>
    <n v="37"/>
    <n v="6043950"/>
    <n v="0.1"/>
    <n v="604395"/>
    <n v="5439555"/>
    <n v="2475300"/>
    <n v="2964255"/>
  </r>
  <r>
    <s v="5240-1"/>
    <x v="107"/>
    <x v="0"/>
    <x v="123"/>
    <s v="Jl. Gardujati No. 82"/>
    <x v="1"/>
    <x v="2"/>
    <s v="E1037"/>
    <x v="3"/>
    <x v="10"/>
    <x v="0"/>
    <x v="0"/>
    <s v="Regular Air"/>
    <d v="2016-12-28T00:00:00"/>
    <x v="9"/>
    <n v="114600"/>
    <n v="41250"/>
    <n v="44"/>
    <n v="5042400"/>
    <n v="0.01"/>
    <n v="50424"/>
    <n v="4991976"/>
    <n v="3227400"/>
    <n v="1764576"/>
  </r>
  <r>
    <s v="5241-1"/>
    <x v="107"/>
    <x v="0"/>
    <x v="124"/>
    <s v="Jalan Lembong No. 9"/>
    <x v="1"/>
    <x v="1"/>
    <s v="E1032"/>
    <x v="4"/>
    <x v="88"/>
    <x v="1"/>
    <x v="0"/>
    <s v="Regular Air"/>
    <d v="2016-12-27T00:00:00"/>
    <x v="87"/>
    <n v="1214700"/>
    <n v="583050"/>
    <n v="34"/>
    <n v="41299800"/>
    <n v="7.0000000000000007E-2"/>
    <n v="2890986.0000000005"/>
    <n v="38408814"/>
    <n v="21476100"/>
    <n v="16932714"/>
  </r>
  <r>
    <s v="5242-1"/>
    <x v="108"/>
    <x v="0"/>
    <x v="125"/>
    <s v="Jl. Pasir Koja No. 08"/>
    <x v="2"/>
    <x v="0"/>
    <s v="E1041"/>
    <x v="2"/>
    <x v="89"/>
    <x v="0"/>
    <x v="3"/>
    <s v="Express Air"/>
    <d v="2016-12-31T00:00:00"/>
    <x v="88"/>
    <n v="85200"/>
    <n v="47700"/>
    <n v="46"/>
    <n v="3919200"/>
    <n v="0.1"/>
    <n v="391920"/>
    <n v="3527280"/>
    <n v="1725000"/>
    <n v="1802280"/>
  </r>
  <r>
    <s v="5244-1"/>
    <x v="109"/>
    <x v="0"/>
    <x v="126"/>
    <s v="Jalan Jend. A. Yani No. 48"/>
    <x v="1"/>
    <x v="1"/>
    <s v="E1036"/>
    <x v="0"/>
    <x v="80"/>
    <x v="0"/>
    <x v="0"/>
    <s v="Regular Air"/>
    <d v="2017-01-01T00:00:00"/>
    <x v="79"/>
    <n v="86100"/>
    <n v="33600"/>
    <n v="3"/>
    <n v="258300"/>
    <n v="0.08"/>
    <n v="20664"/>
    <n v="237636"/>
    <n v="157500"/>
    <n v="80136"/>
  </r>
  <r>
    <s v="5246-1"/>
    <x v="110"/>
    <x v="0"/>
    <x v="127"/>
    <s v="Jalan K.H. Wahid Hasyim No. 5"/>
    <x v="1"/>
    <x v="0"/>
    <s v="E1030"/>
    <x v="2"/>
    <x v="31"/>
    <x v="0"/>
    <x v="0"/>
    <s v="Express Air"/>
    <d v="2017-01-07T00:00:00"/>
    <x v="29"/>
    <n v="335700"/>
    <n v="127500"/>
    <n v="16"/>
    <n v="5371200"/>
    <n v="0"/>
    <n v="0"/>
    <n v="5371200"/>
    <n v="3331200"/>
    <n v="2040000"/>
  </r>
  <r>
    <s v="5247-1"/>
    <x v="111"/>
    <x v="1"/>
    <x v="128"/>
    <s v="Gang H.J Maemunah No. 6"/>
    <x v="1"/>
    <x v="1"/>
    <s v="E1040"/>
    <x v="0"/>
    <x v="11"/>
    <x v="0"/>
    <x v="0"/>
    <s v="Regular Air"/>
    <d v="2017-01-03T00:00:00"/>
    <x v="10"/>
    <n v="871500"/>
    <n v="331200"/>
    <n v="7"/>
    <n v="6100500"/>
    <n v="0.1"/>
    <n v="610050"/>
    <n v="5490450"/>
    <n v="3782100"/>
    <n v="1708350"/>
  </r>
  <r>
    <s v="5248-1"/>
    <x v="112"/>
    <x v="1"/>
    <x v="129"/>
    <s v="Gang Asia Afrika No. 96"/>
    <x v="1"/>
    <x v="0"/>
    <s v="E1036"/>
    <x v="1"/>
    <x v="19"/>
    <x v="0"/>
    <x v="3"/>
    <s v="Regular Air"/>
    <d v="2017-01-06T00:00:00"/>
    <x v="17"/>
    <n v="31200"/>
    <n v="17100"/>
    <n v="43"/>
    <n v="1341600"/>
    <n v="0.05"/>
    <n v="67080"/>
    <n v="1274520"/>
    <n v="606300"/>
    <n v="668220"/>
  </r>
  <r>
    <s v="5250-1"/>
    <x v="113"/>
    <x v="1"/>
    <x v="130"/>
    <s v="Gg. Moch. Toha No. 0"/>
    <x v="1"/>
    <x v="2"/>
    <s v="E1035"/>
    <x v="2"/>
    <x v="34"/>
    <x v="1"/>
    <x v="4"/>
    <s v="Regular Air"/>
    <d v="2017-01-12T00:00:00"/>
    <x v="32"/>
    <n v="239850"/>
    <n v="91200"/>
    <n v="27"/>
    <n v="6475950"/>
    <n v="0.01"/>
    <n v="64759.5"/>
    <n v="6411190.5"/>
    <n v="4013550"/>
    <n v="2397640.5"/>
  </r>
  <r>
    <s v="5251-1"/>
    <x v="114"/>
    <x v="1"/>
    <x v="73"/>
    <s v="Jl. Pelajar Pejuang No. 25"/>
    <x v="2"/>
    <x v="0"/>
    <s v="E1036"/>
    <x v="4"/>
    <x v="87"/>
    <x v="0"/>
    <x v="1"/>
    <s v="Regular Air"/>
    <d v="2017-01-10T00:00:00"/>
    <x v="86"/>
    <n v="77700"/>
    <n v="27900"/>
    <n v="23"/>
    <n v="1787100"/>
    <n v="0.05"/>
    <n v="89355"/>
    <n v="1697745"/>
    <n v="1145400"/>
    <n v="552345"/>
  </r>
  <r>
    <s v="5253-1"/>
    <x v="114"/>
    <x v="1"/>
    <x v="131"/>
    <s v="Gg. Monginsidi No. 3"/>
    <x v="0"/>
    <x v="0"/>
    <s v="E1029"/>
    <x v="0"/>
    <x v="90"/>
    <x v="0"/>
    <x v="0"/>
    <s v="Regular Air"/>
    <d v="2017-01-10T00:00:00"/>
    <x v="89"/>
    <n v="521399.99999999994"/>
    <n v="297149.99999999994"/>
    <n v="15"/>
    <n v="7820999.9999999991"/>
    <n v="0.09"/>
    <n v="703889.99999999988"/>
    <n v="7117109.9999999991"/>
    <n v="3363750"/>
    <n v="3753359.9999999991"/>
  </r>
  <r>
    <s v="5254-1"/>
    <x v="115"/>
    <x v="1"/>
    <x v="16"/>
    <s v="Jalan Jamika No. 4"/>
    <x v="1"/>
    <x v="1"/>
    <s v="E1033"/>
    <x v="2"/>
    <x v="91"/>
    <x v="0"/>
    <x v="0"/>
    <s v="Regular Air"/>
    <d v="2017-01-14T00:00:00"/>
    <x v="90"/>
    <n v="811500"/>
    <n v="478800"/>
    <n v="19"/>
    <n v="15418500"/>
    <n v="0.1"/>
    <n v="1541850"/>
    <n v="13876650"/>
    <n v="6321300"/>
    <n v="7555350"/>
  </r>
  <r>
    <s v="5256-1"/>
    <x v="116"/>
    <x v="1"/>
    <x v="132"/>
    <s v="Gg. Surapati No. 50"/>
    <x v="1"/>
    <x v="1"/>
    <s v="E1033"/>
    <x v="3"/>
    <x v="87"/>
    <x v="0"/>
    <x v="1"/>
    <s v="Regular Air"/>
    <d v="2017-01-14T00:00:00"/>
    <x v="86"/>
    <n v="77700"/>
    <n v="27900"/>
    <n v="10"/>
    <n v="777000"/>
    <n v="0.01"/>
    <n v="7770"/>
    <n v="769230"/>
    <n v="498000"/>
    <n v="271230"/>
  </r>
  <r>
    <s v="5257-1"/>
    <x v="117"/>
    <x v="1"/>
    <x v="133"/>
    <s v="Gg. Monginsidi No. 3"/>
    <x v="0"/>
    <x v="1"/>
    <s v="E1029"/>
    <x v="4"/>
    <x v="48"/>
    <x v="1"/>
    <x v="3"/>
    <s v="Express Air"/>
    <d v="2017-01-14T00:00:00"/>
    <x v="46"/>
    <n v="531150"/>
    <n v="228450"/>
    <n v="16"/>
    <n v="8498400"/>
    <n v="0"/>
    <n v="0"/>
    <n v="8498400"/>
    <n v="4843200"/>
    <n v="3655200"/>
  </r>
  <r>
    <s v="5259-1"/>
    <x v="118"/>
    <x v="1"/>
    <x v="91"/>
    <s v="Jl. Raya Ujungberung No. 121"/>
    <x v="2"/>
    <x v="2"/>
    <s v="E1032"/>
    <x v="0"/>
    <x v="32"/>
    <x v="0"/>
    <x v="1"/>
    <s v="Express Air"/>
    <d v="2017-01-16T00:00:00"/>
    <x v="30"/>
    <n v="548250"/>
    <n v="224850"/>
    <n v="46"/>
    <n v="25219500"/>
    <n v="0.05"/>
    <n v="1260975"/>
    <n v="23958525"/>
    <n v="14876400"/>
    <n v="9082125"/>
  </r>
  <r>
    <s v="5260-1"/>
    <x v="119"/>
    <x v="1"/>
    <x v="134"/>
    <s v="Gang Rawamangun No. 02"/>
    <x v="1"/>
    <x v="1"/>
    <s v="E1038"/>
    <x v="0"/>
    <x v="50"/>
    <x v="0"/>
    <x v="0"/>
    <s v="Regular Air"/>
    <d v="2017-01-17T00:00:00"/>
    <x v="48"/>
    <n v="6238200"/>
    <n v="3555750"/>
    <n v="2"/>
    <n v="12476400"/>
    <n v="0.08"/>
    <n v="998112"/>
    <n v="11478288"/>
    <n v="5364900"/>
    <n v="6113388"/>
  </r>
  <r>
    <s v="5261-1"/>
    <x v="120"/>
    <x v="1"/>
    <x v="135"/>
    <s v="Jl. S. Parman No. 38"/>
    <x v="1"/>
    <x v="2"/>
    <s v="E1033"/>
    <x v="2"/>
    <x v="92"/>
    <x v="1"/>
    <x v="0"/>
    <s v="Regular Air"/>
    <d v="2017-01-24T00:00:00"/>
    <x v="91"/>
    <n v="1439850"/>
    <n v="820650"/>
    <n v="17"/>
    <n v="24477450"/>
    <n v="0.09"/>
    <n v="2202970.5"/>
    <n v="22274479.5"/>
    <n v="10526400"/>
    <n v="11748079.5"/>
  </r>
  <r>
    <s v="5263-1"/>
    <x v="120"/>
    <x v="1"/>
    <x v="60"/>
    <s v="Gg. Siliwangi No. 82"/>
    <x v="1"/>
    <x v="1"/>
    <s v="E1036"/>
    <x v="4"/>
    <x v="56"/>
    <x v="0"/>
    <x v="0"/>
    <s v="Regular Air"/>
    <d v="2017-01-19T00:00:00"/>
    <x v="54"/>
    <n v="31200"/>
    <n v="11250"/>
    <n v="16"/>
    <n v="499200"/>
    <n v="0.04"/>
    <n v="19968"/>
    <n v="479232"/>
    <n v="319200"/>
    <n v="160032"/>
  </r>
  <r>
    <s v="5265-1"/>
    <x v="121"/>
    <x v="1"/>
    <x v="45"/>
    <s v="Jalan PHH. Mustofa No. 625"/>
    <x v="1"/>
    <x v="1"/>
    <s v="E1034"/>
    <x v="4"/>
    <x v="30"/>
    <x v="1"/>
    <x v="4"/>
    <s v="Regular Air"/>
    <d v="2017-01-19T00:00:00"/>
    <x v="28"/>
    <n v="314850"/>
    <n v="182550"/>
    <n v="25"/>
    <n v="7871250"/>
    <n v="0.05"/>
    <n v="393562.5"/>
    <n v="7477687.5"/>
    <n v="3307500"/>
    <n v="4170187.5"/>
  </r>
  <r>
    <s v="5267-1"/>
    <x v="122"/>
    <x v="1"/>
    <x v="136"/>
    <s v="Gg. HOS. Cokroaminoto No. 1"/>
    <x v="1"/>
    <x v="1"/>
    <s v="E1041"/>
    <x v="4"/>
    <x v="76"/>
    <x v="0"/>
    <x v="1"/>
    <s v="Regular Air"/>
    <d v="2017-01-23T00:00:00"/>
    <x v="74"/>
    <n v="41700"/>
    <n v="18750"/>
    <n v="6"/>
    <n v="250200"/>
    <n v="0.01"/>
    <n v="2502"/>
    <n v="247698"/>
    <n v="137700"/>
    <n v="109998"/>
  </r>
  <r>
    <s v="5268-1"/>
    <x v="123"/>
    <x v="1"/>
    <x v="137"/>
    <s v="Gg. Stasiun Wonokromo No. 0"/>
    <x v="0"/>
    <x v="2"/>
    <s v="E1028"/>
    <x v="3"/>
    <x v="86"/>
    <x v="0"/>
    <x v="0"/>
    <s v="Regular Air"/>
    <d v="2017-01-25T00:00:00"/>
    <x v="85"/>
    <n v="58350"/>
    <n v="21600"/>
    <n v="2"/>
    <n v="116700"/>
    <n v="7.0000000000000007E-2"/>
    <n v="8169.0000000000009"/>
    <n v="108531"/>
    <n v="73500"/>
    <n v="35031"/>
  </r>
  <r>
    <s v="5268-2"/>
    <x v="123"/>
    <x v="1"/>
    <x v="137"/>
    <s v="Gg. Stasiun Wonokromo No. 0"/>
    <x v="0"/>
    <x v="2"/>
    <s v="E1028"/>
    <x v="3"/>
    <x v="82"/>
    <x v="0"/>
    <x v="0"/>
    <s v="Regular Air"/>
    <d v="2017-01-24T00:00:00"/>
    <x v="81"/>
    <n v="2478000"/>
    <n v="1462050"/>
    <n v="6"/>
    <n v="14868000"/>
    <n v="0.09"/>
    <n v="1338120"/>
    <n v="13529880"/>
    <n v="6095700.0000000009"/>
    <n v="7434179.9999999991"/>
  </r>
  <r>
    <s v="5272-1"/>
    <x v="123"/>
    <x v="1"/>
    <x v="138"/>
    <s v="Gang R.E Martadinata No. 16"/>
    <x v="1"/>
    <x v="3"/>
    <s v="E1037"/>
    <x v="1"/>
    <x v="7"/>
    <x v="0"/>
    <x v="1"/>
    <s v="Regular Air"/>
    <d v="2017-01-24T00:00:00"/>
    <x v="5"/>
    <n v="25200"/>
    <n v="8849.9999999999982"/>
    <n v="38"/>
    <n v="957600"/>
    <n v="7.0000000000000007E-2"/>
    <n v="67032"/>
    <n v="890568"/>
    <n v="621300.00000000012"/>
    <n v="269267.99999999988"/>
  </r>
  <r>
    <s v="5274-1"/>
    <x v="124"/>
    <x v="1"/>
    <x v="139"/>
    <s v="Jalan S. Parman No. 88"/>
    <x v="2"/>
    <x v="1"/>
    <s v="E1036"/>
    <x v="1"/>
    <x v="93"/>
    <x v="1"/>
    <x v="0"/>
    <s v="Regular Air"/>
    <d v="2017-01-26T00:00:00"/>
    <x v="92"/>
    <n v="2339850"/>
    <n v="1403850"/>
    <n v="48"/>
    <n v="112312800"/>
    <n v="0.04"/>
    <n v="4492512"/>
    <n v="107820288"/>
    <n v="44928000"/>
    <n v="62892288"/>
  </r>
  <r>
    <s v="5274-2"/>
    <x v="124"/>
    <x v="1"/>
    <x v="139"/>
    <s v="Jalan S. Parman No. 88"/>
    <x v="2"/>
    <x v="1"/>
    <s v="E1036"/>
    <x v="1"/>
    <x v="54"/>
    <x v="0"/>
    <x v="0"/>
    <s v="Regular Air"/>
    <d v="2017-01-25T00:00:00"/>
    <x v="52"/>
    <n v="81000"/>
    <n v="30000"/>
    <n v="8"/>
    <n v="648000"/>
    <n v="0.08"/>
    <n v="51840"/>
    <n v="596160"/>
    <n v="408000"/>
    <n v="188160"/>
  </r>
  <r>
    <s v="5277-1"/>
    <x v="125"/>
    <x v="1"/>
    <x v="140"/>
    <s v="Jl. BKR No. 46"/>
    <x v="0"/>
    <x v="1"/>
    <s v="E1028"/>
    <x v="1"/>
    <x v="5"/>
    <x v="0"/>
    <x v="1"/>
    <s v="Regular Air"/>
    <d v="2017-02-03T00:00:00"/>
    <x v="5"/>
    <n v="39000"/>
    <n v="22650"/>
    <n v="36"/>
    <n v="1404000"/>
    <n v="0"/>
    <n v="0"/>
    <n v="1404000"/>
    <n v="588600.00000000012"/>
    <n v="815399.99999999988"/>
  </r>
  <r>
    <s v="5278-1"/>
    <x v="125"/>
    <x v="1"/>
    <x v="141"/>
    <s v="Gg. Cihampelas No. 423"/>
    <x v="1"/>
    <x v="1"/>
    <s v="E1030"/>
    <x v="1"/>
    <x v="22"/>
    <x v="0"/>
    <x v="0"/>
    <s v="Express Air"/>
    <d v="2017-02-01T00:00:00"/>
    <x v="20"/>
    <n v="39150"/>
    <n v="15300"/>
    <n v="1"/>
    <n v="39150"/>
    <n v="0.06"/>
    <n v="2349"/>
    <n v="36801"/>
    <n v="23850"/>
    <n v="12951"/>
  </r>
  <r>
    <s v="5279-1"/>
    <x v="125"/>
    <x v="1"/>
    <x v="142"/>
    <s v="Jalan Ciwastra No. 383"/>
    <x v="1"/>
    <x v="1"/>
    <s v="E1032"/>
    <x v="4"/>
    <x v="70"/>
    <x v="0"/>
    <x v="0"/>
    <s v="Regular Air"/>
    <d v="2017-02-02T00:00:00"/>
    <x v="67"/>
    <n v="89700"/>
    <n v="34950"/>
    <n v="21"/>
    <n v="1883700"/>
    <n v="0.02"/>
    <n v="37674"/>
    <n v="1846026"/>
    <n v="1149750"/>
    <n v="696276"/>
  </r>
  <r>
    <s v="5280-1"/>
    <x v="126"/>
    <x v="1"/>
    <x v="143"/>
    <s v="Jalan Ciwastra No. 383"/>
    <x v="1"/>
    <x v="2"/>
    <s v="E1032"/>
    <x v="3"/>
    <x v="70"/>
    <x v="0"/>
    <x v="0"/>
    <s v="Regular Air"/>
    <d v="2017-02-04T00:00:00"/>
    <x v="67"/>
    <n v="89700"/>
    <n v="34950"/>
    <n v="40"/>
    <n v="3588000"/>
    <n v="0"/>
    <n v="0"/>
    <n v="3588000"/>
    <n v="2190000"/>
    <n v="1398000"/>
  </r>
  <r>
    <s v="5282-1"/>
    <x v="126"/>
    <x v="1"/>
    <x v="138"/>
    <s v="Jl. Surapati No. 996"/>
    <x v="1"/>
    <x v="3"/>
    <s v="E1037"/>
    <x v="3"/>
    <x v="38"/>
    <x v="0"/>
    <x v="0"/>
    <s v="Regular Air"/>
    <d v="2017-02-04T00:00:00"/>
    <x v="36"/>
    <n v="28200"/>
    <n v="10500"/>
    <n v="33"/>
    <n v="930600"/>
    <n v="7.0000000000000007E-2"/>
    <n v="65142.000000000007"/>
    <n v="865458"/>
    <n v="584100"/>
    <n v="281358"/>
  </r>
  <r>
    <s v="5284-1"/>
    <x v="127"/>
    <x v="1"/>
    <x v="144"/>
    <s v="Jl. Dipenogoro No. 447"/>
    <x v="1"/>
    <x v="3"/>
    <s v="E1039"/>
    <x v="0"/>
    <x v="94"/>
    <x v="0"/>
    <x v="0"/>
    <s v="Regular Air"/>
    <d v="2017-02-08T00:00:00"/>
    <x v="93"/>
    <n v="109500"/>
    <n v="41550"/>
    <n v="31"/>
    <n v="3394500"/>
    <n v="0.03"/>
    <n v="101835"/>
    <n v="3292665"/>
    <n v="2106450"/>
    <n v="1186215"/>
  </r>
  <r>
    <s v="5286-1"/>
    <x v="128"/>
    <x v="1"/>
    <x v="145"/>
    <s v="Gg. Cihampelas No. 423"/>
    <x v="1"/>
    <x v="3"/>
    <s v="E1030"/>
    <x v="0"/>
    <x v="95"/>
    <x v="0"/>
    <x v="0"/>
    <s v="Regular Air"/>
    <d v="2017-02-08T00:00:00"/>
    <x v="94"/>
    <n v="254700"/>
    <n v="89100"/>
    <n v="27"/>
    <n v="6876900"/>
    <n v="0.1"/>
    <n v="687690"/>
    <n v="6189210"/>
    <n v="4471200"/>
    <n v="1718010"/>
  </r>
  <r>
    <s v="5288-1"/>
    <x v="129"/>
    <x v="1"/>
    <x v="146"/>
    <s v="Jalan Ciumbuleuit No. 76"/>
    <x v="1"/>
    <x v="2"/>
    <s v="E1039"/>
    <x v="3"/>
    <x v="54"/>
    <x v="0"/>
    <x v="0"/>
    <s v="Regular Air"/>
    <d v="2017-02-09T00:00:00"/>
    <x v="52"/>
    <n v="81000"/>
    <n v="30000"/>
    <n v="47"/>
    <n v="3807000"/>
    <n v="0.03"/>
    <n v="114210"/>
    <n v="3692790"/>
    <n v="2397000"/>
    <n v="1295790"/>
  </r>
  <r>
    <s v="5290-1"/>
    <x v="130"/>
    <x v="1"/>
    <x v="147"/>
    <s v="Jl. K.H. Wahid Hasyim No. 4"/>
    <x v="0"/>
    <x v="1"/>
    <s v="E1029"/>
    <x v="0"/>
    <x v="29"/>
    <x v="1"/>
    <x v="3"/>
    <s v="Regular Air"/>
    <d v="2017-02-10T00:00:00"/>
    <x v="27"/>
    <n v="121799.99999999999"/>
    <n v="93749.999999999985"/>
    <n v="37"/>
    <n v="4506599.9999999991"/>
    <n v="0"/>
    <n v="0"/>
    <n v="4506599.9999999991"/>
    <n v="1037850"/>
    <n v="3468749.9999999991"/>
  </r>
  <r>
    <s v="5291-1"/>
    <x v="130"/>
    <x v="1"/>
    <x v="10"/>
    <s v="Gg. Otto Iskandardinata No. 6"/>
    <x v="0"/>
    <x v="1"/>
    <s v="E1029"/>
    <x v="0"/>
    <x v="96"/>
    <x v="0"/>
    <x v="3"/>
    <s v="Express Air"/>
    <d v="2017-02-10T00:00:00"/>
    <x v="95"/>
    <n v="614550"/>
    <n v="362550"/>
    <n v="11"/>
    <n v="6760050"/>
    <n v="0.03"/>
    <n v="202801.5"/>
    <n v="6557248.5"/>
    <n v="2772000"/>
    <n v="3785248.5"/>
  </r>
  <r>
    <s v="5292-1"/>
    <x v="131"/>
    <x v="1"/>
    <x v="148"/>
    <s v="Gg. HOS. Cokroaminoto No. 72"/>
    <x v="1"/>
    <x v="0"/>
    <s v="E1034"/>
    <x v="1"/>
    <x v="73"/>
    <x v="0"/>
    <x v="0"/>
    <s v="Regular Air"/>
    <d v="2017-02-11T00:00:00"/>
    <x v="71"/>
    <n v="46200"/>
    <n v="17100"/>
    <n v="41"/>
    <n v="1894200"/>
    <n v="0.04"/>
    <n v="75768"/>
    <n v="1818432"/>
    <n v="1193100"/>
    <n v="625332"/>
  </r>
  <r>
    <s v="5294-1"/>
    <x v="132"/>
    <x v="1"/>
    <x v="149"/>
    <s v="Jl. Dipenogoro No. 447"/>
    <x v="1"/>
    <x v="2"/>
    <s v="E1039"/>
    <x v="1"/>
    <x v="29"/>
    <x v="1"/>
    <x v="3"/>
    <s v="Regular Air"/>
    <d v="2017-02-14T00:00:00"/>
    <x v="27"/>
    <n v="121799.99999999999"/>
    <n v="93749.999999999985"/>
    <n v="16"/>
    <n v="1948799.9999999998"/>
    <n v="0.03"/>
    <n v="58463.999999999993"/>
    <n v="1890335.9999999998"/>
    <n v="448800"/>
    <n v="1441535.9999999998"/>
  </r>
  <r>
    <s v="5296-1"/>
    <x v="133"/>
    <x v="1"/>
    <x v="75"/>
    <s v="Gg. Otto Iskandardinata No. 6"/>
    <x v="0"/>
    <x v="0"/>
    <s v="E1028"/>
    <x v="4"/>
    <x v="94"/>
    <x v="0"/>
    <x v="0"/>
    <s v="Regular Air"/>
    <d v="2017-02-15T00:00:00"/>
    <x v="93"/>
    <n v="109500"/>
    <n v="41550"/>
    <n v="45"/>
    <n v="4927500"/>
    <n v="0.04"/>
    <n v="197100"/>
    <n v="4730400"/>
    <n v="3057750"/>
    <n v="1672650"/>
  </r>
  <r>
    <s v="5298-1"/>
    <x v="134"/>
    <x v="1"/>
    <x v="150"/>
    <s v="Gg. Ronggowarsito No. 033"/>
    <x v="1"/>
    <x v="1"/>
    <s v="E1038"/>
    <x v="1"/>
    <x v="85"/>
    <x v="0"/>
    <x v="3"/>
    <s v="Regular Air"/>
    <d v="2017-02-15T00:00:00"/>
    <x v="84"/>
    <n v="194700"/>
    <n v="116850"/>
    <n v="40"/>
    <n v="7788000"/>
    <n v="0.05"/>
    <n v="389400"/>
    <n v="7398600"/>
    <n v="3114000"/>
    <n v="4284600"/>
  </r>
  <r>
    <s v="5299-1"/>
    <x v="135"/>
    <x v="1"/>
    <x v="151"/>
    <s v="Gang Kebonjati No. 827"/>
    <x v="2"/>
    <x v="1"/>
    <s v="E1033"/>
    <x v="3"/>
    <x v="97"/>
    <x v="0"/>
    <x v="0"/>
    <s v="Regular Air"/>
    <d v="2017-02-19T00:00:00"/>
    <x v="40"/>
    <n v="55350"/>
    <n v="21000"/>
    <n v="42"/>
    <n v="2324700"/>
    <n v="0.04"/>
    <n v="92988"/>
    <n v="2231712"/>
    <n v="1442700"/>
    <n v="789012"/>
  </r>
  <r>
    <s v="5300-1"/>
    <x v="135"/>
    <x v="1"/>
    <x v="152"/>
    <s v="Jl. Kapten Muslihat No. 853"/>
    <x v="1"/>
    <x v="1"/>
    <s v="E1032"/>
    <x v="1"/>
    <x v="98"/>
    <x v="0"/>
    <x v="1"/>
    <s v="Regular Air"/>
    <d v="2017-02-18T00:00:00"/>
    <x v="96"/>
    <n v="147750"/>
    <n v="69450"/>
    <n v="27"/>
    <n v="3989250"/>
    <n v="0.1"/>
    <n v="398925"/>
    <n v="3590325"/>
    <n v="2114100"/>
    <n v="1476225"/>
  </r>
  <r>
    <s v="5302-1"/>
    <x v="136"/>
    <x v="1"/>
    <x v="153"/>
    <s v="Jalan Moch. Toha No. 9"/>
    <x v="1"/>
    <x v="3"/>
    <s v="E1033"/>
    <x v="4"/>
    <x v="35"/>
    <x v="0"/>
    <x v="1"/>
    <s v="Express Air"/>
    <d v="2017-02-20T00:00:00"/>
    <x v="33"/>
    <n v="106200"/>
    <n v="49950"/>
    <n v="29"/>
    <n v="3079800"/>
    <n v="7.0000000000000007E-2"/>
    <n v="215586.00000000003"/>
    <n v="2864214"/>
    <n v="1631250"/>
    <n v="1232964"/>
  </r>
  <r>
    <s v="5303-1"/>
    <x v="137"/>
    <x v="1"/>
    <x v="154"/>
    <s v="Gg. Monginsidi No. 3"/>
    <x v="0"/>
    <x v="3"/>
    <s v="E1029"/>
    <x v="2"/>
    <x v="87"/>
    <x v="0"/>
    <x v="1"/>
    <s v="Regular Air"/>
    <d v="2017-02-21T00:00:00"/>
    <x v="86"/>
    <n v="77700"/>
    <n v="27900"/>
    <n v="8"/>
    <n v="621600"/>
    <n v="0.06"/>
    <n v="37296"/>
    <n v="584304"/>
    <n v="398400"/>
    <n v="185904"/>
  </r>
  <r>
    <s v="5304-1"/>
    <x v="138"/>
    <x v="1"/>
    <x v="155"/>
    <s v="Gg. Joyoboyo No. 026"/>
    <x v="0"/>
    <x v="1"/>
    <s v="E1028"/>
    <x v="4"/>
    <x v="99"/>
    <x v="0"/>
    <x v="0"/>
    <s v="Regular Air"/>
    <d v="2017-02-26T00:00:00"/>
    <x v="97"/>
    <n v="82950"/>
    <n v="32400"/>
    <n v="17"/>
    <n v="1410150"/>
    <n v="0.02"/>
    <n v="28203"/>
    <n v="1381947"/>
    <n v="859350"/>
    <n v="522597"/>
  </r>
  <r>
    <s v="5305-1"/>
    <x v="139"/>
    <x v="1"/>
    <x v="120"/>
    <s v="Jalan Ciwastra No. 383"/>
    <x v="1"/>
    <x v="2"/>
    <s v="E1032"/>
    <x v="3"/>
    <x v="44"/>
    <x v="0"/>
    <x v="0"/>
    <s v="Regular Air"/>
    <d v="2017-03-01T00:00:00"/>
    <x v="42"/>
    <n v="299700"/>
    <n v="113850"/>
    <n v="47"/>
    <n v="14085900"/>
    <n v="0.04"/>
    <n v="563436"/>
    <n v="13522464"/>
    <n v="8734950"/>
    <n v="4787514"/>
  </r>
  <r>
    <s v="5307-1"/>
    <x v="140"/>
    <x v="1"/>
    <x v="30"/>
    <s v="Jl. Jend. Sudirman No. 0"/>
    <x v="1"/>
    <x v="2"/>
    <s v="E1030"/>
    <x v="3"/>
    <x v="36"/>
    <x v="2"/>
    <x v="3"/>
    <s v="Regular Air"/>
    <d v="2017-02-28T00:00:00"/>
    <x v="34"/>
    <n v="183300"/>
    <n v="100800"/>
    <n v="27"/>
    <n v="4949100"/>
    <n v="7.0000000000000007E-2"/>
    <n v="346437.00000000006"/>
    <n v="4602663"/>
    <n v="2227500"/>
    <n v="2375163"/>
  </r>
  <r>
    <s v="5309-1"/>
    <x v="140"/>
    <x v="1"/>
    <x v="156"/>
    <s v="Gang Cikapayang No. 055"/>
    <x v="1"/>
    <x v="1"/>
    <s v="E1040"/>
    <x v="1"/>
    <x v="100"/>
    <x v="0"/>
    <x v="1"/>
    <s v="Regular Air"/>
    <d v="2017-03-01T00:00:00"/>
    <x v="47"/>
    <n v="44100"/>
    <n v="17700"/>
    <n v="23"/>
    <n v="1014300"/>
    <n v="7.0000000000000007E-2"/>
    <n v="71001"/>
    <n v="943299"/>
    <n v="607200"/>
    <n v="336099"/>
  </r>
  <r>
    <s v="5310-1"/>
    <x v="141"/>
    <x v="1"/>
    <x v="157"/>
    <s v="Jalan K.H. Wahid Hasyim No. 5"/>
    <x v="1"/>
    <x v="2"/>
    <s v="E1030"/>
    <x v="1"/>
    <x v="24"/>
    <x v="1"/>
    <x v="0"/>
    <s v="Express Air"/>
    <d v="2017-03-03T00:00:00"/>
    <x v="69"/>
    <n v="2287200"/>
    <n v="1692600"/>
    <n v="2"/>
    <n v="4574400"/>
    <n v="0.02"/>
    <n v="91488"/>
    <n v="4482912"/>
    <n v="1189200"/>
    <n v="3293712"/>
  </r>
  <r>
    <s v="5311-1"/>
    <x v="141"/>
    <x v="1"/>
    <x v="158"/>
    <s v="Jl. Surapati No. 996"/>
    <x v="0"/>
    <x v="0"/>
    <s v="E1029"/>
    <x v="1"/>
    <x v="101"/>
    <x v="0"/>
    <x v="3"/>
    <s v="Regular Air"/>
    <d v="2017-03-02T00:00:00"/>
    <x v="98"/>
    <n v="128550"/>
    <n v="75900"/>
    <n v="24"/>
    <n v="3085200"/>
    <n v="0.06"/>
    <n v="185112"/>
    <n v="2900088"/>
    <n v="1263600"/>
    <n v="1636488"/>
  </r>
  <r>
    <s v="5312-1"/>
    <x v="141"/>
    <x v="1"/>
    <x v="159"/>
    <s v="Jl. K.H. Wahid Hasyim No. 4"/>
    <x v="0"/>
    <x v="1"/>
    <s v="E1029"/>
    <x v="0"/>
    <x v="86"/>
    <x v="0"/>
    <x v="0"/>
    <s v="Regular Air"/>
    <d v="2017-03-01T00:00:00"/>
    <x v="85"/>
    <n v="58350"/>
    <n v="21600"/>
    <n v="47"/>
    <n v="2742450"/>
    <n v="0"/>
    <n v="0"/>
    <n v="2742450"/>
    <n v="1727250"/>
    <n v="1015200"/>
  </r>
  <r>
    <s v="5313-1"/>
    <x v="142"/>
    <x v="1"/>
    <x v="160"/>
    <s v="Gg. Suniaraja No. 21"/>
    <x v="1"/>
    <x v="3"/>
    <s v="E1031"/>
    <x v="2"/>
    <x v="53"/>
    <x v="0"/>
    <x v="1"/>
    <s v="Regular Air"/>
    <d v="2017-03-04T00:00:00"/>
    <x v="51"/>
    <n v="39300"/>
    <n v="15300"/>
    <n v="26"/>
    <n v="1021800"/>
    <n v="0.09"/>
    <n v="91962"/>
    <n v="929838"/>
    <n v="624000"/>
    <n v="305838"/>
  </r>
  <r>
    <s v="5314-1"/>
    <x v="142"/>
    <x v="1"/>
    <x v="161"/>
    <s v="Gg. Merdeka No. 97"/>
    <x v="2"/>
    <x v="1"/>
    <s v="E1039"/>
    <x v="0"/>
    <x v="60"/>
    <x v="0"/>
    <x v="0"/>
    <s v="Regular Air"/>
    <d v="2017-03-04T00:00:00"/>
    <x v="30"/>
    <n v="539100"/>
    <n v="215700"/>
    <n v="19"/>
    <n v="10242900"/>
    <n v="0.09"/>
    <n v="921861"/>
    <n v="9321039"/>
    <n v="6144600"/>
    <n v="3176439"/>
  </r>
  <r>
    <s v="5315-1"/>
    <x v="143"/>
    <x v="1"/>
    <x v="97"/>
    <s v="Gang Asia Afrika No. 72"/>
    <x v="1"/>
    <x v="1"/>
    <s v="E1037"/>
    <x v="4"/>
    <x v="14"/>
    <x v="0"/>
    <x v="0"/>
    <s v="Regular Air"/>
    <d v="2017-03-05T00:00:00"/>
    <x v="13"/>
    <n v="109200"/>
    <n v="40350"/>
    <n v="3"/>
    <n v="327600"/>
    <n v="0.01"/>
    <n v="3276"/>
    <n v="324324"/>
    <n v="206550"/>
    <n v="117774"/>
  </r>
  <r>
    <s v="5316-1"/>
    <x v="144"/>
    <x v="1"/>
    <x v="141"/>
    <s v="Gg. Cihampelas No. 423"/>
    <x v="1"/>
    <x v="2"/>
    <s v="E1030"/>
    <x v="2"/>
    <x v="74"/>
    <x v="1"/>
    <x v="2"/>
    <s v="Delivery Truck"/>
    <d v="2017-03-11T00:00:00"/>
    <x v="72"/>
    <n v="1799850"/>
    <n v="648000"/>
    <n v="4"/>
    <n v="7199400"/>
    <n v="0.06"/>
    <n v="431964"/>
    <n v="6767436"/>
    <n v="4607400"/>
    <n v="2160036"/>
  </r>
  <r>
    <s v="5318-1"/>
    <x v="144"/>
    <x v="1"/>
    <x v="147"/>
    <s v="Jl. K.H. Wahid Hasyim No. 4"/>
    <x v="0"/>
    <x v="1"/>
    <s v="E1029"/>
    <x v="3"/>
    <x v="28"/>
    <x v="0"/>
    <x v="1"/>
    <s v="Regular Air"/>
    <d v="2017-03-05T00:00:00"/>
    <x v="26"/>
    <n v="100200"/>
    <n v="48150"/>
    <n v="15"/>
    <n v="1503000"/>
    <n v="0.03"/>
    <n v="45090"/>
    <n v="1457910"/>
    <n v="780750"/>
    <n v="677160"/>
  </r>
  <r>
    <s v="5319-1"/>
    <x v="145"/>
    <x v="1"/>
    <x v="162"/>
    <s v="Jalan Rumah Sakit No. 287"/>
    <x v="1"/>
    <x v="2"/>
    <s v="E1032"/>
    <x v="3"/>
    <x v="102"/>
    <x v="2"/>
    <x v="3"/>
    <s v="Regular Air"/>
    <d v="2017-03-08T00:00:00"/>
    <x v="99"/>
    <n v="279750"/>
    <n v="109050"/>
    <n v="19"/>
    <n v="5315250"/>
    <n v="7.0000000000000007E-2"/>
    <n v="372067.50000000006"/>
    <n v="4943182.5"/>
    <n v="3243300"/>
    <n v="1699882.5"/>
  </r>
  <r>
    <s v="5321-1"/>
    <x v="145"/>
    <x v="1"/>
    <x v="163"/>
    <s v="Jalan Ciwastra No. 383"/>
    <x v="1"/>
    <x v="1"/>
    <s v="E1032"/>
    <x v="4"/>
    <x v="80"/>
    <x v="0"/>
    <x v="0"/>
    <s v="Express Air"/>
    <d v="2017-03-09T00:00:00"/>
    <x v="79"/>
    <n v="86100"/>
    <n v="33600"/>
    <n v="27"/>
    <n v="2324700"/>
    <n v="0.08"/>
    <n v="185976"/>
    <n v="2138724"/>
    <n v="1417500"/>
    <n v="721224"/>
  </r>
  <r>
    <s v="5323-1"/>
    <x v="146"/>
    <x v="1"/>
    <x v="164"/>
    <s v="Jalan Astana Anyar No. 41"/>
    <x v="0"/>
    <x v="2"/>
    <s v="E1028"/>
    <x v="1"/>
    <x v="17"/>
    <x v="1"/>
    <x v="0"/>
    <s v="Regular Air"/>
    <d v="2017-03-13T00:00:00"/>
    <x v="16"/>
    <n v="2399850"/>
    <n v="1176000"/>
    <n v="50"/>
    <n v="119992500"/>
    <n v="0.05"/>
    <n v="5999625"/>
    <n v="113992875"/>
    <n v="61192500"/>
    <n v="52800375"/>
  </r>
  <r>
    <s v="5324-1"/>
    <x v="147"/>
    <x v="1"/>
    <x v="165"/>
    <s v="Jl. Jend. Sudirman No. 0"/>
    <x v="1"/>
    <x v="1"/>
    <s v="E1030"/>
    <x v="0"/>
    <x v="74"/>
    <x v="1"/>
    <x v="2"/>
    <s v="Delivery Truck"/>
    <d v="2017-03-15T00:00:00"/>
    <x v="72"/>
    <n v="1799850"/>
    <n v="648000"/>
    <n v="8"/>
    <n v="14398800"/>
    <n v="0.09"/>
    <n v="1295892"/>
    <n v="13102908"/>
    <n v="9214800"/>
    <n v="3888108"/>
  </r>
  <r>
    <s v="5326-1"/>
    <x v="148"/>
    <x v="1"/>
    <x v="166"/>
    <s v="Jalan R.E Martadinata No. 6"/>
    <x v="0"/>
    <x v="3"/>
    <s v="E1029"/>
    <x v="3"/>
    <x v="96"/>
    <x v="0"/>
    <x v="3"/>
    <s v="Express Air"/>
    <d v="2017-03-21T00:00:00"/>
    <x v="95"/>
    <n v="614550"/>
    <n v="362550"/>
    <n v="49"/>
    <n v="30112950"/>
    <n v="0.09"/>
    <n v="2710165.5"/>
    <n v="27402784.5"/>
    <n v="12348000"/>
    <n v="15054784.5"/>
  </r>
  <r>
    <s v="5328-1"/>
    <x v="149"/>
    <x v="1"/>
    <x v="167"/>
    <s v="Jl. Jamika No. 246"/>
    <x v="1"/>
    <x v="0"/>
    <s v="E1038"/>
    <x v="2"/>
    <x v="53"/>
    <x v="0"/>
    <x v="1"/>
    <s v="Regular Air"/>
    <d v="2017-03-29T00:00:00"/>
    <x v="51"/>
    <n v="39300"/>
    <n v="15300"/>
    <n v="47"/>
    <n v="1847100"/>
    <n v="0.1"/>
    <n v="184710"/>
    <n v="1662390"/>
    <n v="1128000"/>
    <n v="534390"/>
  </r>
  <r>
    <s v="5330-1"/>
    <x v="149"/>
    <x v="1"/>
    <x v="168"/>
    <s v="Gg. Siliwangi No. 82"/>
    <x v="1"/>
    <x v="0"/>
    <s v="E1036"/>
    <x v="4"/>
    <x v="103"/>
    <x v="0"/>
    <x v="1"/>
    <s v="Regular Air"/>
    <d v="2017-03-22T00:00:00"/>
    <x v="80"/>
    <n v="24000"/>
    <n v="10050"/>
    <n v="25"/>
    <n v="600000"/>
    <n v="0.1"/>
    <n v="60000"/>
    <n v="540000"/>
    <n v="348750"/>
    <n v="191250"/>
  </r>
  <r>
    <s v="5332-1"/>
    <x v="150"/>
    <x v="1"/>
    <x v="145"/>
    <s v="Gg. Cihampelas No. 423"/>
    <x v="1"/>
    <x v="1"/>
    <s v="E1030"/>
    <x v="1"/>
    <x v="65"/>
    <x v="0"/>
    <x v="1"/>
    <s v="Regular Air"/>
    <d v="2017-03-23T00:00:00"/>
    <x v="62"/>
    <n v="18900"/>
    <n v="15300"/>
    <n v="9"/>
    <n v="170100"/>
    <n v="0.06"/>
    <n v="10206"/>
    <n v="159894"/>
    <n v="32400"/>
    <n v="127494"/>
  </r>
  <r>
    <s v="5334-1"/>
    <x v="151"/>
    <x v="1"/>
    <x v="91"/>
    <s v="Jl. Raya Ujungberung No. 121"/>
    <x v="2"/>
    <x v="3"/>
    <s v="E1032"/>
    <x v="3"/>
    <x v="70"/>
    <x v="0"/>
    <x v="0"/>
    <s v="Regular Air"/>
    <d v="2017-03-26T00:00:00"/>
    <x v="67"/>
    <n v="89700"/>
    <n v="34950"/>
    <n v="25"/>
    <n v="2242500"/>
    <n v="0.03"/>
    <n v="67275"/>
    <n v="2175225"/>
    <n v="1368750"/>
    <n v="806475"/>
  </r>
  <r>
    <s v="5335-1"/>
    <x v="152"/>
    <x v="1"/>
    <x v="0"/>
    <s v="Jl. Antapani Lama No. 705"/>
    <x v="0"/>
    <x v="0"/>
    <s v="E1028"/>
    <x v="2"/>
    <x v="9"/>
    <x v="0"/>
    <x v="0"/>
    <s v="Regular Air"/>
    <d v="2017-03-27T00:00:00"/>
    <x v="8"/>
    <n v="129000"/>
    <n v="49050"/>
    <n v="6"/>
    <n v="774000"/>
    <n v="0.04"/>
    <n v="30960"/>
    <n v="743040"/>
    <n v="479700"/>
    <n v="263340"/>
  </r>
  <r>
    <s v="5335-2"/>
    <x v="152"/>
    <x v="1"/>
    <x v="0"/>
    <s v="Jl. Antapani Lama No. 705"/>
    <x v="0"/>
    <x v="0"/>
    <s v="E1028"/>
    <x v="2"/>
    <x v="42"/>
    <x v="0"/>
    <x v="1"/>
    <s v="Regular Air"/>
    <d v="2017-03-29T00:00:00"/>
    <x v="40"/>
    <n v="53700"/>
    <n v="19350"/>
    <n v="30"/>
    <n v="1611000"/>
    <n v="0.01"/>
    <n v="16110"/>
    <n v="1594890"/>
    <n v="1030500"/>
    <n v="564390"/>
  </r>
  <r>
    <s v="5336-1"/>
    <x v="152"/>
    <x v="1"/>
    <x v="169"/>
    <s v="Gg. Siliwangi No. 26"/>
    <x v="1"/>
    <x v="1"/>
    <s v="E1036"/>
    <x v="2"/>
    <x v="79"/>
    <x v="0"/>
    <x v="0"/>
    <s v="Regular Air"/>
    <d v="2017-03-29T00:00:00"/>
    <x v="77"/>
    <n v="437550"/>
    <n v="161850"/>
    <n v="16"/>
    <n v="7000800"/>
    <n v="7.0000000000000007E-2"/>
    <n v="490056.00000000006"/>
    <n v="6510744"/>
    <n v="4411200"/>
    <n v="2099544"/>
  </r>
  <r>
    <s v="5340-1"/>
    <x v="153"/>
    <x v="1"/>
    <x v="170"/>
    <s v="Jl. S. Parman No. 38"/>
    <x v="1"/>
    <x v="2"/>
    <s v="E1033"/>
    <x v="3"/>
    <x v="104"/>
    <x v="0"/>
    <x v="0"/>
    <s v="Regular Air"/>
    <d v="2017-03-28T00:00:00"/>
    <x v="33"/>
    <n v="86550"/>
    <n v="30300"/>
    <n v="9"/>
    <n v="778950"/>
    <n v="0"/>
    <n v="0"/>
    <n v="778950"/>
    <n v="506250"/>
    <n v="272700"/>
  </r>
  <r>
    <s v="5342-1"/>
    <x v="153"/>
    <x v="1"/>
    <x v="171"/>
    <s v="Gg. Stasiun Wonokromo No. 32"/>
    <x v="1"/>
    <x v="1"/>
    <s v="E1030"/>
    <x v="1"/>
    <x v="105"/>
    <x v="0"/>
    <x v="1"/>
    <s v="Regular Air"/>
    <d v="2017-03-29T00:00:00"/>
    <x v="100"/>
    <n v="48900"/>
    <n v="20100"/>
    <n v="6"/>
    <n v="293400"/>
    <n v="0.01"/>
    <n v="2934"/>
    <n v="290466"/>
    <n v="172800"/>
    <n v="117666"/>
  </r>
  <r>
    <s v="5343-1"/>
    <x v="154"/>
    <x v="1"/>
    <x v="172"/>
    <s v="Jalan Astana Anyar No. 41"/>
    <x v="0"/>
    <x v="3"/>
    <s v="E1028"/>
    <x v="1"/>
    <x v="97"/>
    <x v="0"/>
    <x v="0"/>
    <s v="Regular Air"/>
    <d v="2017-04-02T00:00:00"/>
    <x v="40"/>
    <n v="55350"/>
    <n v="21000"/>
    <n v="45"/>
    <n v="2490750"/>
    <n v="0.08"/>
    <n v="199260"/>
    <n v="2291490"/>
    <n v="1545750"/>
    <n v="745740"/>
  </r>
  <r>
    <s v="5345-1"/>
    <x v="155"/>
    <x v="1"/>
    <x v="173"/>
    <s v="Gang Yos Sudarso No. 13"/>
    <x v="1"/>
    <x v="1"/>
    <s v="E1039"/>
    <x v="1"/>
    <x v="9"/>
    <x v="0"/>
    <x v="0"/>
    <s v="Regular Air"/>
    <d v="2017-04-02T00:00:00"/>
    <x v="8"/>
    <n v="129000"/>
    <n v="49050"/>
    <n v="23"/>
    <n v="2967000"/>
    <n v="0.02"/>
    <n v="59340"/>
    <n v="2907660"/>
    <n v="1838850"/>
    <n v="1068810"/>
  </r>
  <r>
    <s v="5346-1"/>
    <x v="156"/>
    <x v="1"/>
    <x v="57"/>
    <s v="Jl. Antapani Lama No. 705"/>
    <x v="0"/>
    <x v="2"/>
    <s v="E1028"/>
    <x v="0"/>
    <x v="88"/>
    <x v="1"/>
    <x v="0"/>
    <s v="Regular Air"/>
    <d v="2017-04-04T00:00:00"/>
    <x v="87"/>
    <n v="1214700"/>
    <n v="583050"/>
    <n v="13"/>
    <n v="15791100"/>
    <n v="0.03"/>
    <n v="473733"/>
    <n v="15317367"/>
    <n v="8211450"/>
    <n v="7105917"/>
  </r>
  <r>
    <s v="5347-1"/>
    <x v="157"/>
    <x v="1"/>
    <x v="174"/>
    <s v="Gang Asia Afrika No. 72"/>
    <x v="1"/>
    <x v="3"/>
    <s v="E1037"/>
    <x v="1"/>
    <x v="24"/>
    <x v="1"/>
    <x v="0"/>
    <s v="Regular Air"/>
    <d v="2017-04-08T00:00:00"/>
    <x v="69"/>
    <n v="2287200"/>
    <n v="1692600"/>
    <n v="41"/>
    <n v="93775200"/>
    <n v="7.0000000000000007E-2"/>
    <n v="6564264.0000000009"/>
    <n v="87210936"/>
    <n v="24378600"/>
    <n v="62832336"/>
  </r>
  <r>
    <s v="5349-1"/>
    <x v="157"/>
    <x v="1"/>
    <x v="175"/>
    <s v="Gg. Otto Iskandardinata No. 6"/>
    <x v="0"/>
    <x v="0"/>
    <s v="E1029"/>
    <x v="4"/>
    <x v="106"/>
    <x v="0"/>
    <x v="0"/>
    <s v="Regular Air"/>
    <d v="2017-04-06T00:00:00"/>
    <x v="101"/>
    <n v="73650"/>
    <n v="26550"/>
    <n v="12"/>
    <n v="883800"/>
    <n v="0.04"/>
    <n v="35352"/>
    <n v="848448"/>
    <n v="565200"/>
    <n v="283248"/>
  </r>
  <r>
    <s v="5350-1"/>
    <x v="158"/>
    <x v="1"/>
    <x v="176"/>
    <s v="Jalan PHH. Mustofa No. 625"/>
    <x v="1"/>
    <x v="0"/>
    <s v="E1034"/>
    <x v="2"/>
    <x v="79"/>
    <x v="0"/>
    <x v="0"/>
    <s v="Regular Air"/>
    <d v="2017-04-12T00:00:00"/>
    <x v="77"/>
    <n v="437550"/>
    <n v="161850"/>
    <n v="37"/>
    <n v="16189350"/>
    <n v="0.09"/>
    <n v="1457041.5"/>
    <n v="14732308.5"/>
    <n v="10200900"/>
    <n v="4531408.5"/>
  </r>
  <r>
    <s v="5352-1"/>
    <x v="159"/>
    <x v="1"/>
    <x v="84"/>
    <s v="Jl. HOS. Cokroaminoto No. 1"/>
    <x v="1"/>
    <x v="2"/>
    <s v="E1039"/>
    <x v="4"/>
    <x v="1"/>
    <x v="0"/>
    <x v="1"/>
    <s v="Regular Air"/>
    <d v="2017-04-13T00:00:00"/>
    <x v="1"/>
    <n v="63900"/>
    <n v="28050"/>
    <n v="26"/>
    <n v="1661400"/>
    <n v="0.1"/>
    <n v="166140"/>
    <n v="1495260"/>
    <n v="932100"/>
    <n v="563160"/>
  </r>
  <r>
    <s v="5354-1"/>
    <x v="159"/>
    <x v="1"/>
    <x v="113"/>
    <s v="Gang Dipatiukur No. 9"/>
    <x v="1"/>
    <x v="3"/>
    <s v="E1033"/>
    <x v="3"/>
    <x v="46"/>
    <x v="1"/>
    <x v="0"/>
    <s v="Regular Air"/>
    <d v="2017-04-13T00:00:00"/>
    <x v="44"/>
    <n v="1514700"/>
    <n v="605850"/>
    <n v="1"/>
    <n v="1514700"/>
    <n v="0.1"/>
    <n v="151470"/>
    <n v="1363230"/>
    <n v="908850"/>
    <n v="454380"/>
  </r>
  <r>
    <s v="5355-1"/>
    <x v="160"/>
    <x v="1"/>
    <x v="177"/>
    <s v="Jl. Erlangga No. 7"/>
    <x v="1"/>
    <x v="3"/>
    <s v="E1033"/>
    <x v="0"/>
    <x v="107"/>
    <x v="0"/>
    <x v="3"/>
    <s v="Regular Air"/>
    <d v="2017-04-14T00:00:00"/>
    <x v="102"/>
    <n v="139650"/>
    <n v="78150"/>
    <n v="18"/>
    <n v="2513700"/>
    <n v="0.01"/>
    <n v="25137"/>
    <n v="2488563"/>
    <n v="1106999.9999999998"/>
    <n v="1381563.0000000002"/>
  </r>
  <r>
    <s v="5357-1"/>
    <x v="160"/>
    <x v="1"/>
    <x v="166"/>
    <s v="Jalan R.E Martadinata No. 6"/>
    <x v="0"/>
    <x v="3"/>
    <s v="E1029"/>
    <x v="2"/>
    <x v="37"/>
    <x v="0"/>
    <x v="0"/>
    <s v="Regular Air"/>
    <d v="2017-04-13T00:00:00"/>
    <x v="35"/>
    <n v="314700"/>
    <n v="110100"/>
    <n v="23"/>
    <n v="7238100"/>
    <n v="0.03"/>
    <n v="217143"/>
    <n v="7020957"/>
    <n v="4705800"/>
    <n v="2315157"/>
  </r>
  <r>
    <s v="5358-1"/>
    <x v="161"/>
    <x v="1"/>
    <x v="178"/>
    <s v="Gang Cikapayang No. 055"/>
    <x v="1"/>
    <x v="2"/>
    <s v="E1040"/>
    <x v="1"/>
    <x v="0"/>
    <x v="0"/>
    <x v="0"/>
    <s v="Regular Air"/>
    <d v="2017-04-20T00:00:00"/>
    <x v="0"/>
    <n v="83700"/>
    <n v="30900"/>
    <n v="49"/>
    <n v="4101300"/>
    <n v="0.02"/>
    <n v="82026"/>
    <n v="4019274"/>
    <n v="2587200"/>
    <n v="1432074"/>
  </r>
  <r>
    <s v="5358-2"/>
    <x v="161"/>
    <x v="1"/>
    <x v="178"/>
    <s v="Gang Cikapayang No. 055"/>
    <x v="1"/>
    <x v="2"/>
    <s v="E1040"/>
    <x v="1"/>
    <x v="91"/>
    <x v="0"/>
    <x v="0"/>
    <s v="Regular Air"/>
    <d v="2017-04-19T00:00:00"/>
    <x v="90"/>
    <n v="811500"/>
    <n v="478800"/>
    <n v="42"/>
    <n v="34083000"/>
    <n v="0.02"/>
    <n v="681660"/>
    <n v="33401340"/>
    <n v="13973400"/>
    <n v="19427940"/>
  </r>
  <r>
    <s v="5360-1"/>
    <x v="162"/>
    <x v="1"/>
    <x v="179"/>
    <s v="Jl. Sadang Serang No. 015"/>
    <x v="1"/>
    <x v="0"/>
    <s v="E1036"/>
    <x v="0"/>
    <x v="82"/>
    <x v="0"/>
    <x v="0"/>
    <s v="Regular Air"/>
    <d v="2017-04-21T00:00:00"/>
    <x v="81"/>
    <n v="2478000"/>
    <n v="1462050"/>
    <n v="49"/>
    <n v="121422000"/>
    <n v="0.05"/>
    <n v="6071100"/>
    <n v="115350900"/>
    <n v="49781550.000000007"/>
    <n v="65569349.999999993"/>
  </r>
  <r>
    <s v="5362-1"/>
    <x v="162"/>
    <x v="1"/>
    <x v="180"/>
    <s v="Jl. Laswi No. 04"/>
    <x v="1"/>
    <x v="0"/>
    <s v="E1040"/>
    <x v="4"/>
    <x v="108"/>
    <x v="0"/>
    <x v="1"/>
    <s v="Regular Air"/>
    <d v="2017-04-22T00:00:00"/>
    <x v="103"/>
    <n v="56700"/>
    <n v="22050"/>
    <n v="47"/>
    <n v="2664900"/>
    <n v="0.02"/>
    <n v="53298"/>
    <n v="2611602"/>
    <n v="1628550"/>
    <n v="983052"/>
  </r>
  <r>
    <s v="5364-1"/>
    <x v="163"/>
    <x v="1"/>
    <x v="181"/>
    <s v="Gang Yos Sudarso No. 13"/>
    <x v="1"/>
    <x v="3"/>
    <s v="E1039"/>
    <x v="2"/>
    <x v="31"/>
    <x v="0"/>
    <x v="0"/>
    <s v="Regular Air"/>
    <d v="2017-04-29T00:00:00"/>
    <x v="29"/>
    <n v="335700"/>
    <n v="127500"/>
    <n v="21"/>
    <n v="7049700"/>
    <n v="0.04"/>
    <n v="281988"/>
    <n v="6767712"/>
    <n v="4372200"/>
    <n v="2395512"/>
  </r>
  <r>
    <s v="5365-1"/>
    <x v="163"/>
    <x v="1"/>
    <x v="13"/>
    <s v="Gg. Stasiun Wonokromo No. 0"/>
    <x v="0"/>
    <x v="1"/>
    <s v="E1028"/>
    <x v="2"/>
    <x v="15"/>
    <x v="0"/>
    <x v="1"/>
    <s v="Regular Air"/>
    <d v="2017-04-26T00:00:00"/>
    <x v="14"/>
    <n v="43200"/>
    <n v="23700"/>
    <n v="46"/>
    <n v="1987200"/>
    <n v="0.04"/>
    <n v="79488"/>
    <n v="1907712"/>
    <n v="897000"/>
    <n v="1010712"/>
  </r>
  <r>
    <s v="5367-1"/>
    <x v="164"/>
    <x v="1"/>
    <x v="182"/>
    <s v="Gang H.J Maemunah No. 6"/>
    <x v="1"/>
    <x v="0"/>
    <s v="E1037"/>
    <x v="4"/>
    <x v="54"/>
    <x v="0"/>
    <x v="0"/>
    <s v="Express Air"/>
    <d v="2017-04-24T00:00:00"/>
    <x v="52"/>
    <n v="81000"/>
    <n v="30000"/>
    <n v="9"/>
    <n v="729000"/>
    <n v="0.09"/>
    <n v="65610"/>
    <n v="663390"/>
    <n v="459000"/>
    <n v="204390"/>
  </r>
  <r>
    <s v="5367-2"/>
    <x v="164"/>
    <x v="1"/>
    <x v="182"/>
    <s v="Gang H.J Maemunah No. 6"/>
    <x v="1"/>
    <x v="0"/>
    <s v="E1037"/>
    <x v="4"/>
    <x v="19"/>
    <x v="0"/>
    <x v="3"/>
    <s v="Regular Air"/>
    <d v="2017-04-25T00:00:00"/>
    <x v="17"/>
    <n v="31200"/>
    <n v="17100"/>
    <n v="43"/>
    <n v="1341600"/>
    <n v="0.05"/>
    <n v="67080"/>
    <n v="1274520"/>
    <n v="606300"/>
    <n v="668220"/>
  </r>
  <r>
    <s v="5369-1"/>
    <x v="164"/>
    <x v="1"/>
    <x v="94"/>
    <s v="Jalan Gedebage Selatan No. 048"/>
    <x v="0"/>
    <x v="3"/>
    <s v="E1029"/>
    <x v="3"/>
    <x v="84"/>
    <x v="2"/>
    <x v="5"/>
    <s v="Express Air"/>
    <d v="2017-04-25T00:00:00"/>
    <x v="83"/>
    <n v="2054699.9999999998"/>
    <n v="1212299.9999999998"/>
    <n v="18"/>
    <n v="36984599.999999993"/>
    <n v="0.02"/>
    <n v="739691.99999999988"/>
    <n v="36244907.999999993"/>
    <n v="15163200"/>
    <n v="21081707.999999993"/>
  </r>
  <r>
    <s v="5373-1"/>
    <x v="165"/>
    <x v="1"/>
    <x v="183"/>
    <s v="Jalan Gegerkalong Hilir No. 763"/>
    <x v="0"/>
    <x v="0"/>
    <s v="E1029"/>
    <x v="2"/>
    <x v="60"/>
    <x v="0"/>
    <x v="0"/>
    <s v="Regular Air"/>
    <d v="2017-05-02T00:00:00"/>
    <x v="30"/>
    <n v="539100"/>
    <n v="215700"/>
    <n v="13"/>
    <n v="7008300"/>
    <n v="0.09"/>
    <n v="630747"/>
    <n v="6377553"/>
    <n v="4204200"/>
    <n v="2173353"/>
  </r>
  <r>
    <s v="5375-1"/>
    <x v="166"/>
    <x v="1"/>
    <x v="184"/>
    <s v="Jalan Cikapayang No. 31"/>
    <x v="1"/>
    <x v="2"/>
    <s v="E1030"/>
    <x v="3"/>
    <x v="54"/>
    <x v="0"/>
    <x v="0"/>
    <s v="Express Air"/>
    <d v="2017-04-30T00:00:00"/>
    <x v="52"/>
    <n v="81000"/>
    <n v="30000"/>
    <n v="14"/>
    <n v="1134000"/>
    <n v="0.09"/>
    <n v="102060"/>
    <n v="1031940"/>
    <n v="714000"/>
    <n v="317940"/>
  </r>
  <r>
    <s v="5377-1"/>
    <x v="166"/>
    <x v="1"/>
    <x v="127"/>
    <s v="Jalan K.H. Wahid Hasyim No. 5"/>
    <x v="1"/>
    <x v="0"/>
    <s v="E1030"/>
    <x v="3"/>
    <x v="72"/>
    <x v="0"/>
    <x v="1"/>
    <s v="Regular Air"/>
    <d v="2017-05-01T00:00:00"/>
    <x v="70"/>
    <n v="59700"/>
    <n v="30450"/>
    <n v="41"/>
    <n v="2447700"/>
    <n v="7.0000000000000007E-2"/>
    <n v="171339.00000000003"/>
    <n v="2276361"/>
    <n v="1199250"/>
    <n v="1077111"/>
  </r>
  <r>
    <s v="5379-1"/>
    <x v="167"/>
    <x v="1"/>
    <x v="73"/>
    <s v="Jl. Pelajar Pejuang No. 25"/>
    <x v="2"/>
    <x v="1"/>
    <s v="E1036"/>
    <x v="4"/>
    <x v="85"/>
    <x v="0"/>
    <x v="3"/>
    <s v="Express Air"/>
    <d v="2017-05-01T00:00:00"/>
    <x v="84"/>
    <n v="194700"/>
    <n v="116850"/>
    <n v="34"/>
    <n v="6619800"/>
    <n v="0.04"/>
    <n v="264792"/>
    <n v="6355008"/>
    <n v="2646900"/>
    <n v="3708108"/>
  </r>
  <r>
    <s v="5381-1"/>
    <x v="167"/>
    <x v="1"/>
    <x v="185"/>
    <s v="Jalan Tebet Barat Dalam No. 229"/>
    <x v="1"/>
    <x v="0"/>
    <s v="E1031"/>
    <x v="4"/>
    <x v="109"/>
    <x v="1"/>
    <x v="2"/>
    <s v="Delivery Truck"/>
    <d v="2017-05-01T00:00:00"/>
    <x v="104"/>
    <n v="8034600"/>
    <n v="4740450"/>
    <n v="1"/>
    <n v="8034600"/>
    <n v="0.05"/>
    <n v="401730"/>
    <n v="7632870"/>
    <n v="3294150"/>
    <n v="4338720"/>
  </r>
  <r>
    <s v="5383-1"/>
    <x v="168"/>
    <x v="1"/>
    <x v="186"/>
    <s v="Gang Astana Anyar No. 0"/>
    <x v="2"/>
    <x v="0"/>
    <s v="E1036"/>
    <x v="1"/>
    <x v="40"/>
    <x v="0"/>
    <x v="0"/>
    <s v="Regular Air"/>
    <d v="2017-05-03T00:00:00"/>
    <x v="38"/>
    <n v="94500"/>
    <n v="36900"/>
    <n v="32"/>
    <n v="3024000"/>
    <n v="0.04"/>
    <n v="120960"/>
    <n v="2903040"/>
    <n v="1843200"/>
    <n v="1059840"/>
  </r>
  <r>
    <s v="5384-1"/>
    <x v="169"/>
    <x v="1"/>
    <x v="187"/>
    <s v="Gg. Surapati No. 471"/>
    <x v="1"/>
    <x v="0"/>
    <s v="E1038"/>
    <x v="3"/>
    <x v="81"/>
    <x v="0"/>
    <x v="1"/>
    <s v="Regular Air"/>
    <d v="2017-05-09T00:00:00"/>
    <x v="80"/>
    <n v="22200"/>
    <n v="8250"/>
    <n v="27"/>
    <n v="599400"/>
    <n v="0"/>
    <n v="0"/>
    <n v="599400"/>
    <n v="376650"/>
    <n v="222750"/>
  </r>
  <r>
    <s v="5386-1"/>
    <x v="170"/>
    <x v="1"/>
    <x v="188"/>
    <s v="Jalan Gardujati No. 513"/>
    <x v="1"/>
    <x v="1"/>
    <s v="E1036"/>
    <x v="0"/>
    <x v="74"/>
    <x v="1"/>
    <x v="2"/>
    <s v="Delivery Truck"/>
    <d v="2017-05-10T00:00:00"/>
    <x v="72"/>
    <n v="1799850"/>
    <n v="648000"/>
    <n v="13"/>
    <n v="23398050"/>
    <n v="0.04"/>
    <n v="935922"/>
    <n v="22462128"/>
    <n v="14974050"/>
    <n v="7488078"/>
  </r>
  <r>
    <s v="5388-1"/>
    <x v="171"/>
    <x v="1"/>
    <x v="189"/>
    <s v="Gang Asia Afrika No. 96"/>
    <x v="1"/>
    <x v="0"/>
    <s v="E1036"/>
    <x v="4"/>
    <x v="5"/>
    <x v="0"/>
    <x v="1"/>
    <s v="Regular Air"/>
    <d v="2017-05-11T00:00:00"/>
    <x v="5"/>
    <n v="39000"/>
    <n v="22650"/>
    <n v="27"/>
    <n v="1053000"/>
    <n v="0.09"/>
    <n v="94770"/>
    <n v="958230"/>
    <n v="441450.00000000006"/>
    <n v="516779.99999999994"/>
  </r>
  <r>
    <s v="5389-1"/>
    <x v="172"/>
    <x v="1"/>
    <x v="190"/>
    <s v="Jalan R.E Martadinata No. 6"/>
    <x v="0"/>
    <x v="2"/>
    <s v="E1029"/>
    <x v="2"/>
    <x v="36"/>
    <x v="2"/>
    <x v="3"/>
    <s v="Regular Air"/>
    <d v="2017-05-17T00:00:00"/>
    <x v="34"/>
    <n v="183300"/>
    <n v="100800"/>
    <n v="19"/>
    <n v="3482700"/>
    <n v="0.09"/>
    <n v="313443"/>
    <n v="3169257"/>
    <n v="1567500"/>
    <n v="1601757"/>
  </r>
  <r>
    <s v="5391-1"/>
    <x v="172"/>
    <x v="1"/>
    <x v="191"/>
    <s v="Gg. Jamika No. 6"/>
    <x v="1"/>
    <x v="1"/>
    <s v="E1036"/>
    <x v="1"/>
    <x v="25"/>
    <x v="1"/>
    <x v="0"/>
    <s v="Regular Air"/>
    <d v="2017-05-11T00:00:00"/>
    <x v="23"/>
    <n v="239700"/>
    <n v="88650"/>
    <n v="8"/>
    <n v="1917600"/>
    <n v="0.04"/>
    <n v="76704"/>
    <n v="1840896"/>
    <n v="1208400"/>
    <n v="632496"/>
  </r>
  <r>
    <s v="5392-1"/>
    <x v="173"/>
    <x v="1"/>
    <x v="192"/>
    <s v="Gg. M.H Thamrin No. 784"/>
    <x v="0"/>
    <x v="2"/>
    <s v="E1029"/>
    <x v="0"/>
    <x v="9"/>
    <x v="0"/>
    <x v="0"/>
    <s v="Regular Air"/>
    <d v="2017-05-11T00:00:00"/>
    <x v="8"/>
    <n v="129000"/>
    <n v="49050"/>
    <n v="4"/>
    <n v="516000"/>
    <n v="0.04"/>
    <n v="20640"/>
    <n v="495360"/>
    <n v="319800"/>
    <n v="175560"/>
  </r>
  <r>
    <s v="5393-1"/>
    <x v="174"/>
    <x v="1"/>
    <x v="193"/>
    <s v="Gang Gedebage Selatan No. 424"/>
    <x v="1"/>
    <x v="3"/>
    <s v="E1033"/>
    <x v="0"/>
    <x v="8"/>
    <x v="0"/>
    <x v="0"/>
    <s v="Regular Air"/>
    <d v="2017-05-16T00:00:00"/>
    <x v="7"/>
    <n v="1357200"/>
    <n v="542850"/>
    <n v="27"/>
    <n v="36644400"/>
    <n v="0"/>
    <n v="0"/>
    <n v="36644400"/>
    <n v="21987450"/>
    <n v="14656950"/>
  </r>
  <r>
    <s v="5394-1"/>
    <x v="175"/>
    <x v="1"/>
    <x v="194"/>
    <s v="Jl. Pasir Koja No. 059"/>
    <x v="1"/>
    <x v="1"/>
    <s v="E1032"/>
    <x v="1"/>
    <x v="37"/>
    <x v="0"/>
    <x v="0"/>
    <s v="Regular Air"/>
    <d v="2017-05-16T00:00:00"/>
    <x v="35"/>
    <n v="314700"/>
    <n v="110100"/>
    <n v="31"/>
    <n v="9755700"/>
    <n v="0.09"/>
    <n v="878013"/>
    <n v="8877687"/>
    <n v="6342600"/>
    <n v="2535087"/>
  </r>
  <r>
    <s v="5395-1"/>
    <x v="175"/>
    <x v="1"/>
    <x v="195"/>
    <s v="Jalan Raya Ujungberung No. 5"/>
    <x v="1"/>
    <x v="3"/>
    <s v="E1037"/>
    <x v="4"/>
    <x v="47"/>
    <x v="0"/>
    <x v="1"/>
    <s v="Regular Air"/>
    <d v="2017-05-16T00:00:00"/>
    <x v="45"/>
    <n v="81450"/>
    <n v="29250"/>
    <n v="2"/>
    <n v="162900"/>
    <n v="0.1"/>
    <n v="16290"/>
    <n v="146610"/>
    <n v="104400"/>
    <n v="42210"/>
  </r>
  <r>
    <s v="5396-1"/>
    <x v="176"/>
    <x v="1"/>
    <x v="196"/>
    <s v="Jl. K.H. Wahid Hasyim No. 4"/>
    <x v="0"/>
    <x v="3"/>
    <s v="E1029"/>
    <x v="2"/>
    <x v="43"/>
    <x v="0"/>
    <x v="0"/>
    <s v="Regular Air"/>
    <d v="2017-05-22T00:00:00"/>
    <x v="41"/>
    <n v="55350"/>
    <n v="21600"/>
    <n v="20"/>
    <n v="1107000"/>
    <n v="0.08"/>
    <n v="88560"/>
    <n v="1018440"/>
    <n v="675000"/>
    <n v="343440"/>
  </r>
  <r>
    <s v="5398-1"/>
    <x v="177"/>
    <x v="1"/>
    <x v="197"/>
    <s v="Jalan Kapten Muslihat No. 168"/>
    <x v="1"/>
    <x v="3"/>
    <s v="E1031"/>
    <x v="1"/>
    <x v="66"/>
    <x v="1"/>
    <x v="0"/>
    <s v="Regular Air"/>
    <d v="2017-05-19T00:00:00"/>
    <x v="63"/>
    <n v="1514550"/>
    <n v="696750"/>
    <n v="15"/>
    <n v="22718250"/>
    <n v="0.08"/>
    <n v="1817460"/>
    <n v="20900790"/>
    <n v="12267000"/>
    <n v="8633790"/>
  </r>
  <r>
    <s v="5400-1"/>
    <x v="178"/>
    <x v="1"/>
    <x v="153"/>
    <s v="Jalan Moch. Toha No. 9"/>
    <x v="1"/>
    <x v="3"/>
    <s v="E1033"/>
    <x v="4"/>
    <x v="67"/>
    <x v="1"/>
    <x v="2"/>
    <s v="Delivery Truck"/>
    <d v="2017-05-21T00:00:00"/>
    <x v="64"/>
    <n v="6749850"/>
    <n v="2565000"/>
    <n v="39"/>
    <n v="263244150"/>
    <n v="0.08"/>
    <n v="21059532"/>
    <n v="242184618"/>
    <n v="163209150"/>
    <n v="78975468"/>
  </r>
  <r>
    <s v="5402-1"/>
    <x v="179"/>
    <x v="1"/>
    <x v="198"/>
    <s v="Gg. Joyoboyo No. 8"/>
    <x v="0"/>
    <x v="1"/>
    <s v="E1028"/>
    <x v="2"/>
    <x v="110"/>
    <x v="1"/>
    <x v="5"/>
    <s v="Regular Air"/>
    <d v="2017-05-31T00:00:00"/>
    <x v="105"/>
    <n v="8999850"/>
    <n v="3330000"/>
    <n v="48"/>
    <n v="431992800"/>
    <n v="0.08"/>
    <n v="34559424"/>
    <n v="397433376"/>
    <n v="272152800"/>
    <n v="125280576"/>
  </r>
  <r>
    <s v="5402-2"/>
    <x v="179"/>
    <x v="1"/>
    <x v="198"/>
    <s v="Gg. Joyoboyo No. 8"/>
    <x v="0"/>
    <x v="1"/>
    <s v="E1028"/>
    <x v="2"/>
    <x v="111"/>
    <x v="0"/>
    <x v="1"/>
    <s v="Express Air"/>
    <d v="2017-05-27T00:00:00"/>
    <x v="106"/>
    <n v="59700"/>
    <n v="20850"/>
    <n v="11"/>
    <n v="656700"/>
    <n v="0.1"/>
    <n v="65670"/>
    <n v="591030"/>
    <n v="427350"/>
    <n v="163680"/>
  </r>
  <r>
    <s v="5404-1"/>
    <x v="180"/>
    <x v="1"/>
    <x v="199"/>
    <s v="Jl. W.R. Supratman No. 473"/>
    <x v="1"/>
    <x v="1"/>
    <s v="E1036"/>
    <x v="2"/>
    <x v="77"/>
    <x v="0"/>
    <x v="0"/>
    <s v="Regular Air"/>
    <d v="2017-05-28T00:00:00"/>
    <x v="75"/>
    <n v="53700"/>
    <n v="19800"/>
    <n v="42"/>
    <n v="2255400"/>
    <n v="0.01"/>
    <n v="22554"/>
    <n v="2232846"/>
    <n v="1423800"/>
    <n v="809046"/>
  </r>
  <r>
    <s v="5405-1"/>
    <x v="181"/>
    <x v="1"/>
    <x v="200"/>
    <s v="Jl. Ciwastra No. 543"/>
    <x v="0"/>
    <x v="3"/>
    <s v="E1029"/>
    <x v="1"/>
    <x v="30"/>
    <x v="1"/>
    <x v="4"/>
    <s v="Regular Air"/>
    <d v="2017-05-26T00:00:00"/>
    <x v="28"/>
    <n v="314850"/>
    <n v="182550"/>
    <n v="42"/>
    <n v="13223700"/>
    <n v="7.0000000000000007E-2"/>
    <n v="925659.00000000012"/>
    <n v="12298041"/>
    <n v="5556600"/>
    <n v="6741441"/>
  </r>
  <r>
    <s v="5407-1"/>
    <x v="181"/>
    <x v="1"/>
    <x v="201"/>
    <s v="Gg. Ronggowarsito No. 033"/>
    <x v="1"/>
    <x v="2"/>
    <s v="E1038"/>
    <x v="2"/>
    <x v="112"/>
    <x v="0"/>
    <x v="0"/>
    <s v="Express Air"/>
    <d v="2017-05-27T00:00:00"/>
    <x v="107"/>
    <n v="1259700"/>
    <n v="478650"/>
    <n v="9"/>
    <n v="11337300"/>
    <n v="0.05"/>
    <n v="566865"/>
    <n v="10770435"/>
    <n v="7029450"/>
    <n v="3740985"/>
  </r>
  <r>
    <s v="5409-1"/>
    <x v="182"/>
    <x v="1"/>
    <x v="202"/>
    <s v="Jalan Jayawijaya No. 5"/>
    <x v="1"/>
    <x v="0"/>
    <s v="E1033"/>
    <x v="0"/>
    <x v="67"/>
    <x v="1"/>
    <x v="5"/>
    <s v="Regular Air"/>
    <d v="2017-05-28T00:00:00"/>
    <x v="78"/>
    <n v="6749850"/>
    <n v="3509850"/>
    <n v="5"/>
    <n v="33749250"/>
    <n v="0.02"/>
    <n v="674985"/>
    <n v="33074265"/>
    <n v="16200000"/>
    <n v="16874265"/>
  </r>
  <r>
    <s v="5411-1"/>
    <x v="183"/>
    <x v="1"/>
    <x v="67"/>
    <s v="Jalan K.H. Wahid Hasyim No. 5"/>
    <x v="1"/>
    <x v="2"/>
    <s v="E1030"/>
    <x v="0"/>
    <x v="113"/>
    <x v="0"/>
    <x v="1"/>
    <s v="Regular Air"/>
    <d v="2017-05-28T00:00:00"/>
    <x v="108"/>
    <n v="57750"/>
    <n v="25349.999999999996"/>
    <n v="31"/>
    <n v="1790250"/>
    <n v="0.09"/>
    <n v="161122.5"/>
    <n v="1629127.5"/>
    <n v="1004400.0000000001"/>
    <n v="624727.49999999988"/>
  </r>
  <r>
    <s v="5413-1"/>
    <x v="184"/>
    <x v="1"/>
    <x v="203"/>
    <s v="Jalan Gedebage Selatan No. 048"/>
    <x v="0"/>
    <x v="0"/>
    <s v="E1029"/>
    <x v="4"/>
    <x v="114"/>
    <x v="0"/>
    <x v="1"/>
    <s v="Regular Air"/>
    <d v="2017-05-31T00:00:00"/>
    <x v="109"/>
    <n v="40050"/>
    <n v="22800"/>
    <n v="19"/>
    <n v="760950"/>
    <n v="0.03"/>
    <n v="22828.5"/>
    <n v="738121.5"/>
    <n v="327750"/>
    <n v="410371.5"/>
  </r>
  <r>
    <s v="5415-1"/>
    <x v="184"/>
    <x v="1"/>
    <x v="204"/>
    <s v="Gang Asia Afrika No. 96"/>
    <x v="1"/>
    <x v="1"/>
    <s v="E1036"/>
    <x v="2"/>
    <x v="115"/>
    <x v="0"/>
    <x v="1"/>
    <s v="Express Air"/>
    <d v="2017-06-04T00:00:00"/>
    <x v="110"/>
    <n v="49200"/>
    <n v="25650"/>
    <n v="44"/>
    <n v="2164800"/>
    <n v="0"/>
    <n v="0"/>
    <n v="2164800"/>
    <n v="1036200"/>
    <n v="1128600"/>
  </r>
  <r>
    <s v="5416-1"/>
    <x v="185"/>
    <x v="1"/>
    <x v="205"/>
    <s v="Gg. Otto Iskandardinata No. 6"/>
    <x v="0"/>
    <x v="1"/>
    <s v="E1028"/>
    <x v="0"/>
    <x v="30"/>
    <x v="1"/>
    <x v="4"/>
    <s v="Regular Air"/>
    <d v="2017-06-02T00:00:00"/>
    <x v="28"/>
    <n v="314850"/>
    <n v="182550"/>
    <n v="24"/>
    <n v="7556400"/>
    <n v="0.01"/>
    <n v="75564"/>
    <n v="7480836"/>
    <n v="3175200"/>
    <n v="4305636"/>
  </r>
  <r>
    <s v="5418-1"/>
    <x v="186"/>
    <x v="1"/>
    <x v="138"/>
    <s v="Jl. Surapati No. 996"/>
    <x v="1"/>
    <x v="1"/>
    <s v="E1037"/>
    <x v="1"/>
    <x v="116"/>
    <x v="0"/>
    <x v="3"/>
    <s v="Regular Air"/>
    <d v="2017-06-07T00:00:00"/>
    <x v="111"/>
    <n v="153450"/>
    <n v="90600"/>
    <n v="9"/>
    <n v="1381050"/>
    <n v="7.0000000000000007E-2"/>
    <n v="96673.500000000015"/>
    <n v="1284376.5"/>
    <n v="565650.00000000012"/>
    <n v="718726.49999999988"/>
  </r>
  <r>
    <s v="5420-1"/>
    <x v="186"/>
    <x v="1"/>
    <x v="206"/>
    <s v="Jalan Astana Anyar No. 41"/>
    <x v="0"/>
    <x v="2"/>
    <s v="E1028"/>
    <x v="0"/>
    <x v="81"/>
    <x v="0"/>
    <x v="1"/>
    <s v="Regular Air"/>
    <d v="2017-06-07T00:00:00"/>
    <x v="80"/>
    <n v="22200"/>
    <n v="8250"/>
    <n v="46"/>
    <n v="1021200"/>
    <n v="0"/>
    <n v="0"/>
    <n v="1021200"/>
    <n v="641700"/>
    <n v="379500"/>
  </r>
  <r>
    <s v="5421-1"/>
    <x v="186"/>
    <x v="1"/>
    <x v="121"/>
    <s v="Jl. Erlangga No. 7"/>
    <x v="1"/>
    <x v="1"/>
    <s v="E1033"/>
    <x v="0"/>
    <x v="60"/>
    <x v="0"/>
    <x v="0"/>
    <s v="Regular Air"/>
    <d v="2017-06-07T00:00:00"/>
    <x v="30"/>
    <n v="539100"/>
    <n v="215700"/>
    <n v="13"/>
    <n v="7008300"/>
    <n v="0.03"/>
    <n v="210249"/>
    <n v="6798051"/>
    <n v="4204200"/>
    <n v="2593851"/>
  </r>
  <r>
    <s v="5423-1"/>
    <x v="187"/>
    <x v="1"/>
    <x v="207"/>
    <s v="Jl. Antapani Lama No. 705"/>
    <x v="0"/>
    <x v="3"/>
    <s v="E1028"/>
    <x v="4"/>
    <x v="88"/>
    <x v="1"/>
    <x v="0"/>
    <s v="Regular Air"/>
    <d v="2017-06-10T00:00:00"/>
    <x v="87"/>
    <n v="1214700"/>
    <n v="583050"/>
    <n v="45"/>
    <n v="54661500"/>
    <n v="0"/>
    <n v="0"/>
    <n v="54661500"/>
    <n v="28424250"/>
    <n v="26237250"/>
  </r>
  <r>
    <s v="5424-1"/>
    <x v="188"/>
    <x v="1"/>
    <x v="208"/>
    <s v="Gang Sentot Alibasa No. 38"/>
    <x v="1"/>
    <x v="3"/>
    <s v="E1033"/>
    <x v="1"/>
    <x v="61"/>
    <x v="0"/>
    <x v="0"/>
    <s v="Regular Air"/>
    <d v="2017-06-09T00:00:00"/>
    <x v="58"/>
    <n v="67350"/>
    <n v="26250"/>
    <n v="6"/>
    <n v="404100"/>
    <n v="0.03"/>
    <n v="12123"/>
    <n v="391977"/>
    <n v="246600"/>
    <n v="145377"/>
  </r>
  <r>
    <s v="5426-1"/>
    <x v="188"/>
    <x v="1"/>
    <x v="209"/>
    <s v="Jl. S. Parman No. 91"/>
    <x v="1"/>
    <x v="3"/>
    <s v="E1034"/>
    <x v="3"/>
    <x v="20"/>
    <x v="0"/>
    <x v="1"/>
    <s v="Regular Air"/>
    <d v="2017-06-10T00:00:00"/>
    <x v="18"/>
    <n v="60000"/>
    <n v="22200"/>
    <n v="33"/>
    <n v="1980000"/>
    <n v="0.08"/>
    <n v="158400"/>
    <n v="1821600"/>
    <n v="1247400"/>
    <n v="574200"/>
  </r>
  <r>
    <s v="5428-1"/>
    <x v="189"/>
    <x v="1"/>
    <x v="210"/>
    <s v="Gg. Siliwangi No. 26"/>
    <x v="0"/>
    <x v="3"/>
    <s v="E1029"/>
    <x v="3"/>
    <x v="115"/>
    <x v="0"/>
    <x v="1"/>
    <s v="Regular Air"/>
    <d v="2017-06-10T00:00:00"/>
    <x v="110"/>
    <n v="49200"/>
    <n v="25650"/>
    <n v="26"/>
    <n v="1279200"/>
    <n v="0.08"/>
    <n v="102336"/>
    <n v="1176864"/>
    <n v="612300"/>
    <n v="564564"/>
  </r>
  <r>
    <s v="5430-1"/>
    <x v="189"/>
    <x v="1"/>
    <x v="167"/>
    <s v="Jl. Jamika No. 246"/>
    <x v="1"/>
    <x v="0"/>
    <s v="E1038"/>
    <x v="1"/>
    <x v="28"/>
    <x v="0"/>
    <x v="1"/>
    <s v="Regular Air"/>
    <d v="2017-06-11T00:00:00"/>
    <x v="26"/>
    <n v="100200"/>
    <n v="48150"/>
    <n v="33"/>
    <n v="3306600"/>
    <n v="0.03"/>
    <n v="99198"/>
    <n v="3207402"/>
    <n v="1717650"/>
    <n v="1489752"/>
  </r>
  <r>
    <s v="5432-1"/>
    <x v="190"/>
    <x v="1"/>
    <x v="211"/>
    <s v="Gg. Siliwangi No. 82"/>
    <x v="1"/>
    <x v="3"/>
    <s v="E1036"/>
    <x v="4"/>
    <x v="4"/>
    <x v="0"/>
    <x v="1"/>
    <s v="Regular Air"/>
    <d v="2017-06-13T00:00:00"/>
    <x v="4"/>
    <n v="31500"/>
    <n v="18000"/>
    <n v="21"/>
    <n v="661500"/>
    <n v="0.04"/>
    <n v="26460"/>
    <n v="635040"/>
    <n v="283500"/>
    <n v="351540"/>
  </r>
  <r>
    <s v="5433-1"/>
    <x v="191"/>
    <x v="1"/>
    <x v="212"/>
    <s v="Jl. Pasir Koja No. 059"/>
    <x v="1"/>
    <x v="0"/>
    <s v="E1032"/>
    <x v="4"/>
    <x v="79"/>
    <x v="0"/>
    <x v="0"/>
    <s v="Regular Air"/>
    <d v="2017-06-15T00:00:00"/>
    <x v="77"/>
    <n v="437550"/>
    <n v="161850"/>
    <n v="1"/>
    <n v="437550"/>
    <n v="0.02"/>
    <n v="8751"/>
    <n v="428799"/>
    <n v="275700"/>
    <n v="153099"/>
  </r>
  <r>
    <s v="5434-1"/>
    <x v="192"/>
    <x v="1"/>
    <x v="213"/>
    <s v="Gg. Monginsidi No. 3"/>
    <x v="0"/>
    <x v="3"/>
    <s v="E1029"/>
    <x v="1"/>
    <x v="71"/>
    <x v="0"/>
    <x v="0"/>
    <s v="Regular Air"/>
    <d v="2017-06-19T00:00:00"/>
    <x v="68"/>
    <n v="163350"/>
    <n v="96450"/>
    <n v="32"/>
    <n v="5227200"/>
    <n v="0.1"/>
    <n v="522720"/>
    <n v="4704480"/>
    <n v="2140800"/>
    <n v="2563680"/>
  </r>
  <r>
    <s v="5435-1"/>
    <x v="193"/>
    <x v="1"/>
    <x v="214"/>
    <s v="Jl. Pasir Koja No. 059"/>
    <x v="1"/>
    <x v="1"/>
    <s v="E1032"/>
    <x v="3"/>
    <x v="73"/>
    <x v="0"/>
    <x v="0"/>
    <s v="Regular Air"/>
    <d v="2017-06-23T00:00:00"/>
    <x v="71"/>
    <n v="46200"/>
    <n v="17100"/>
    <n v="1"/>
    <n v="46200"/>
    <n v="0.08"/>
    <n v="3696"/>
    <n v="42504"/>
    <n v="29100"/>
    <n v="13404"/>
  </r>
  <r>
    <s v="5436-1"/>
    <x v="194"/>
    <x v="1"/>
    <x v="55"/>
    <s v="Jl. Surapati No. 30"/>
    <x v="1"/>
    <x v="1"/>
    <s v="E1031"/>
    <x v="4"/>
    <x v="117"/>
    <x v="0"/>
    <x v="0"/>
    <s v="Regular Air"/>
    <d v="2017-06-24T00:00:00"/>
    <x v="112"/>
    <n v="1258950"/>
    <n v="478350"/>
    <n v="50"/>
    <n v="62947500"/>
    <n v="0.1"/>
    <n v="6294750"/>
    <n v="56652750"/>
    <n v="39030000"/>
    <n v="17622750"/>
  </r>
  <r>
    <s v="5438-1"/>
    <x v="195"/>
    <x v="1"/>
    <x v="215"/>
    <s v="Jalan Asia Afrika No. 3"/>
    <x v="2"/>
    <x v="0"/>
    <s v="E1033"/>
    <x v="0"/>
    <x v="46"/>
    <x v="1"/>
    <x v="0"/>
    <s v="Express Air"/>
    <d v="2017-06-25T00:00:00"/>
    <x v="44"/>
    <n v="1514700"/>
    <n v="605850"/>
    <n v="5"/>
    <n v="7573500"/>
    <n v="0.02"/>
    <n v="151470"/>
    <n v="7422030"/>
    <n v="4544250"/>
    <n v="2877780"/>
  </r>
  <r>
    <s v="5439-1"/>
    <x v="196"/>
    <x v="1"/>
    <x v="200"/>
    <s v="Jl. Ciwastra No. 543"/>
    <x v="0"/>
    <x v="1"/>
    <s v="E1029"/>
    <x v="2"/>
    <x v="35"/>
    <x v="0"/>
    <x v="1"/>
    <s v="Regular Air"/>
    <d v="2017-06-25T00:00:00"/>
    <x v="33"/>
    <n v="106200"/>
    <n v="49950"/>
    <n v="34"/>
    <n v="3610800"/>
    <n v="0.03"/>
    <n v="108324"/>
    <n v="3502476"/>
    <n v="1912500"/>
    <n v="1589976"/>
  </r>
  <r>
    <s v="5440-1"/>
    <x v="197"/>
    <x v="1"/>
    <x v="8"/>
    <s v="Jl. Jend. Sudirman No. 0"/>
    <x v="1"/>
    <x v="3"/>
    <s v="E1030"/>
    <x v="1"/>
    <x v="80"/>
    <x v="0"/>
    <x v="0"/>
    <s v="Regular Air"/>
    <d v="2017-06-27T00:00:00"/>
    <x v="79"/>
    <n v="86100"/>
    <n v="33600"/>
    <n v="45"/>
    <n v="3874500"/>
    <n v="0"/>
    <n v="0"/>
    <n v="3874500"/>
    <n v="2362500"/>
    <n v="1512000"/>
  </r>
  <r>
    <s v="5442-1"/>
    <x v="198"/>
    <x v="1"/>
    <x v="216"/>
    <s v="Jalan Ciumbuleuit No. 76"/>
    <x v="1"/>
    <x v="0"/>
    <s v="E1039"/>
    <x v="1"/>
    <x v="5"/>
    <x v="0"/>
    <x v="1"/>
    <s v="Regular Air"/>
    <d v="2017-06-30T00:00:00"/>
    <x v="5"/>
    <n v="39000"/>
    <n v="22650"/>
    <n v="43"/>
    <n v="1677000"/>
    <n v="0.01"/>
    <n v="16770"/>
    <n v="1660230"/>
    <n v="703050.00000000012"/>
    <n v="957179.99999999988"/>
  </r>
  <r>
    <s v="5444-1"/>
    <x v="198"/>
    <x v="1"/>
    <x v="217"/>
    <s v="Gg. Cihampelas No. 423"/>
    <x v="1"/>
    <x v="1"/>
    <s v="E1030"/>
    <x v="3"/>
    <x v="45"/>
    <x v="0"/>
    <x v="0"/>
    <s v="Regular Air"/>
    <d v="2017-06-30T00:00:00"/>
    <x v="43"/>
    <n v="446100"/>
    <n v="312300"/>
    <n v="25"/>
    <n v="11152500"/>
    <n v="0"/>
    <n v="0"/>
    <n v="11152500"/>
    <n v="3345000"/>
    <n v="7807500"/>
  </r>
  <r>
    <s v="5445-1"/>
    <x v="198"/>
    <x v="1"/>
    <x v="218"/>
    <s v="Jl. Rumah Sakit No. 738"/>
    <x v="0"/>
    <x v="3"/>
    <s v="E1028"/>
    <x v="3"/>
    <x v="118"/>
    <x v="0"/>
    <x v="0"/>
    <s v="Regular Air"/>
    <d v="2017-06-30T00:00:00"/>
    <x v="113"/>
    <n v="531600"/>
    <n v="202050"/>
    <n v="21"/>
    <n v="11163600"/>
    <n v="0"/>
    <n v="0"/>
    <n v="11163600"/>
    <n v="6920550"/>
    <n v="4243050"/>
  </r>
  <r>
    <s v="5446-1"/>
    <x v="199"/>
    <x v="1"/>
    <x v="219"/>
    <s v="Gang Monginsidi No. 138"/>
    <x v="0"/>
    <x v="3"/>
    <s v="E1029"/>
    <x v="1"/>
    <x v="77"/>
    <x v="0"/>
    <x v="0"/>
    <s v="Regular Air"/>
    <d v="2017-07-03T00:00:00"/>
    <x v="75"/>
    <n v="53700"/>
    <n v="19800"/>
    <n v="39"/>
    <n v="2094300"/>
    <n v="0"/>
    <n v="0"/>
    <n v="2094300"/>
    <n v="1322100"/>
    <n v="772200"/>
  </r>
  <r>
    <s v="5448-1"/>
    <x v="200"/>
    <x v="1"/>
    <x v="220"/>
    <s v="Gg. Ronggowarsito No. 033"/>
    <x v="1"/>
    <x v="0"/>
    <s v="E1038"/>
    <x v="2"/>
    <x v="73"/>
    <x v="0"/>
    <x v="0"/>
    <s v="Regular Air"/>
    <d v="2017-07-08T00:00:00"/>
    <x v="71"/>
    <n v="46200"/>
    <n v="17100"/>
    <n v="5"/>
    <n v="231000"/>
    <n v="0.06"/>
    <n v="13860"/>
    <n v="217140"/>
    <n v="145500"/>
    <n v="71640"/>
  </r>
  <r>
    <s v="5449-1"/>
    <x v="201"/>
    <x v="1"/>
    <x v="181"/>
    <s v="Gang Yos Sudarso No. 13"/>
    <x v="1"/>
    <x v="3"/>
    <s v="E1039"/>
    <x v="0"/>
    <x v="95"/>
    <x v="0"/>
    <x v="0"/>
    <s v="Regular Air"/>
    <d v="2017-07-10T00:00:00"/>
    <x v="94"/>
    <n v="254700"/>
    <n v="89100"/>
    <n v="31"/>
    <n v="7895700"/>
    <n v="0.03"/>
    <n v="236871"/>
    <n v="7658829"/>
    <n v="5133600"/>
    <n v="2525229"/>
  </r>
  <r>
    <s v="5450-1"/>
    <x v="202"/>
    <x v="1"/>
    <x v="221"/>
    <s v="Gang Rawamangun No. 02"/>
    <x v="1"/>
    <x v="2"/>
    <s v="E1038"/>
    <x v="3"/>
    <x v="94"/>
    <x v="0"/>
    <x v="0"/>
    <s v="Regular Air"/>
    <d v="2017-07-12T00:00:00"/>
    <x v="93"/>
    <n v="109500"/>
    <n v="41550"/>
    <n v="18"/>
    <n v="1971000"/>
    <n v="0.05"/>
    <n v="98550"/>
    <n v="1872450"/>
    <n v="1223100"/>
    <n v="649350"/>
  </r>
  <r>
    <s v="5451-1"/>
    <x v="203"/>
    <x v="1"/>
    <x v="222"/>
    <s v="Jalan Pasteur No. 217"/>
    <x v="1"/>
    <x v="0"/>
    <s v="E1031"/>
    <x v="3"/>
    <x v="62"/>
    <x v="0"/>
    <x v="1"/>
    <s v="Regular Air"/>
    <d v="2017-07-13T00:00:00"/>
    <x v="59"/>
    <n v="136650"/>
    <n v="71100"/>
    <n v="1"/>
    <n v="136650"/>
    <n v="0.1"/>
    <n v="13665"/>
    <n v="122985"/>
    <n v="65550"/>
    <n v="57435"/>
  </r>
  <r>
    <s v="5453-1"/>
    <x v="204"/>
    <x v="1"/>
    <x v="182"/>
    <s v="Gang H.J Maemunah No. 6"/>
    <x v="1"/>
    <x v="2"/>
    <s v="E1037"/>
    <x v="1"/>
    <x v="96"/>
    <x v="0"/>
    <x v="3"/>
    <s v="Regular Air"/>
    <d v="2017-07-15T00:00:00"/>
    <x v="95"/>
    <n v="614550"/>
    <n v="362550"/>
    <n v="44"/>
    <n v="27040200"/>
    <n v="0.08"/>
    <n v="2163216"/>
    <n v="24876984"/>
    <n v="11088000"/>
    <n v="13788984"/>
  </r>
  <r>
    <s v="5455-1"/>
    <x v="205"/>
    <x v="1"/>
    <x v="26"/>
    <s v="Gg. Monginsidi No. 3"/>
    <x v="0"/>
    <x v="1"/>
    <s v="E1029"/>
    <x v="4"/>
    <x v="119"/>
    <x v="0"/>
    <x v="0"/>
    <s v="Regular Air"/>
    <d v="2017-07-17T00:00:00"/>
    <x v="114"/>
    <n v="314700"/>
    <n v="207750"/>
    <n v="39"/>
    <n v="12273300"/>
    <n v="0.04"/>
    <n v="490932"/>
    <n v="11782368"/>
    <n v="4171050"/>
    <n v="7611318"/>
  </r>
  <r>
    <s v="5456-1"/>
    <x v="205"/>
    <x v="1"/>
    <x v="223"/>
    <s v="Jalan Pasirkoja No. 329"/>
    <x v="1"/>
    <x v="2"/>
    <s v="E1040"/>
    <x v="1"/>
    <x v="78"/>
    <x v="0"/>
    <x v="3"/>
    <s v="Regular Air"/>
    <d v="2017-07-17T00:00:00"/>
    <x v="76"/>
    <n v="53550"/>
    <n v="31650"/>
    <n v="41"/>
    <n v="2195550"/>
    <n v="0.03"/>
    <n v="65866.5"/>
    <n v="2129683.5"/>
    <n v="897900"/>
    <n v="1231783.5"/>
  </r>
  <r>
    <s v="5457-1"/>
    <x v="206"/>
    <x v="1"/>
    <x v="96"/>
    <s v="Gang R.E Martadinata No. 35"/>
    <x v="1"/>
    <x v="2"/>
    <s v="E1041"/>
    <x v="4"/>
    <x v="120"/>
    <x v="0"/>
    <x v="1"/>
    <s v="Regular Air"/>
    <d v="2017-07-18T00:00:00"/>
    <x v="115"/>
    <n v="52350"/>
    <n v="20400"/>
    <n v="46"/>
    <n v="2408100"/>
    <n v="0.01"/>
    <n v="24081"/>
    <n v="2384019"/>
    <n v="1469700"/>
    <n v="914319"/>
  </r>
  <r>
    <s v="5458-1"/>
    <x v="207"/>
    <x v="1"/>
    <x v="93"/>
    <s v="Jl. BKR No. 46"/>
    <x v="0"/>
    <x v="3"/>
    <s v="E1028"/>
    <x v="3"/>
    <x v="40"/>
    <x v="0"/>
    <x v="0"/>
    <s v="Regular Air"/>
    <d v="2017-07-18T00:00:00"/>
    <x v="38"/>
    <n v="94500"/>
    <n v="36900"/>
    <n v="18"/>
    <n v="1701000"/>
    <n v="0.1"/>
    <n v="170100"/>
    <n v="1530900"/>
    <n v="1036800"/>
    <n v="494100"/>
  </r>
  <r>
    <s v="5460-1"/>
    <x v="208"/>
    <x v="1"/>
    <x v="224"/>
    <s v="Jalan Pasirkoja No. 329"/>
    <x v="1"/>
    <x v="1"/>
    <s v="E1040"/>
    <x v="2"/>
    <x v="121"/>
    <x v="0"/>
    <x v="1"/>
    <s v="Regular Air"/>
    <d v="2017-07-24T00:00:00"/>
    <x v="116"/>
    <n v="29250"/>
    <n v="13500"/>
    <n v="31"/>
    <n v="906750"/>
    <n v="0.02"/>
    <n v="18135"/>
    <n v="888615"/>
    <n v="488250"/>
    <n v="400365"/>
  </r>
  <r>
    <s v="5461-1"/>
    <x v="209"/>
    <x v="1"/>
    <x v="225"/>
    <s v="Gg. M.H Thamrin No. 784"/>
    <x v="0"/>
    <x v="1"/>
    <s v="E1029"/>
    <x v="1"/>
    <x v="65"/>
    <x v="0"/>
    <x v="1"/>
    <s v="Regular Air"/>
    <d v="2017-07-20T00:00:00"/>
    <x v="62"/>
    <n v="18900"/>
    <n v="15300"/>
    <n v="35"/>
    <n v="661500"/>
    <n v="0.09"/>
    <n v="59535"/>
    <n v="601965"/>
    <n v="126000"/>
    <n v="475965"/>
  </r>
  <r>
    <s v="5463-1"/>
    <x v="209"/>
    <x v="1"/>
    <x v="134"/>
    <s v="Gang Rawamangun No. 02"/>
    <x v="1"/>
    <x v="0"/>
    <s v="E1038"/>
    <x v="3"/>
    <x v="122"/>
    <x v="1"/>
    <x v="2"/>
    <s v="Delivery Truck"/>
    <d v="2017-07-20T00:00:00"/>
    <x v="117"/>
    <n v="7514550"/>
    <n v="2780400"/>
    <n v="31"/>
    <n v="232951050"/>
    <n v="0.06"/>
    <n v="13977063"/>
    <n v="218973987"/>
    <n v="146758650"/>
    <n v="72215337"/>
  </r>
  <r>
    <s v="5465-1"/>
    <x v="209"/>
    <x v="1"/>
    <x v="226"/>
    <s v="Gang Asia Afrika No. 96"/>
    <x v="1"/>
    <x v="1"/>
    <s v="E1036"/>
    <x v="4"/>
    <x v="110"/>
    <x v="1"/>
    <x v="5"/>
    <s v="Regular Air"/>
    <d v="2017-07-22T00:00:00"/>
    <x v="105"/>
    <n v="8999850"/>
    <n v="3330000"/>
    <n v="30"/>
    <n v="269995500"/>
    <n v="0.09"/>
    <n v="24299595"/>
    <n v="245695905"/>
    <n v="170095500"/>
    <n v="75600405"/>
  </r>
  <r>
    <s v="5467-1"/>
    <x v="210"/>
    <x v="1"/>
    <x v="227"/>
    <s v="Jl. Sadang Serang No. 015"/>
    <x v="1"/>
    <x v="3"/>
    <s v="E1036"/>
    <x v="4"/>
    <x v="5"/>
    <x v="0"/>
    <x v="1"/>
    <s v="Regular Air"/>
    <d v="2017-07-25T00:00:00"/>
    <x v="5"/>
    <n v="39000"/>
    <n v="22650"/>
    <n v="2"/>
    <n v="78000"/>
    <n v="0.03"/>
    <n v="2340"/>
    <n v="75660"/>
    <n v="32700.000000000004"/>
    <n v="42960"/>
  </r>
  <r>
    <s v="5469-1"/>
    <x v="211"/>
    <x v="1"/>
    <x v="228"/>
    <s v="Jl. Dipenogoro No. 422"/>
    <x v="1"/>
    <x v="1"/>
    <s v="E1032"/>
    <x v="0"/>
    <x v="68"/>
    <x v="1"/>
    <x v="0"/>
    <s v="Regular Air"/>
    <d v="2017-07-29T00:00:00"/>
    <x v="65"/>
    <n v="464700"/>
    <n v="367050"/>
    <n v="36"/>
    <n v="16729200"/>
    <n v="0"/>
    <n v="0"/>
    <n v="16729200"/>
    <n v="3515400"/>
    <n v="13213800"/>
  </r>
  <r>
    <s v="5470-1"/>
    <x v="212"/>
    <x v="1"/>
    <x v="229"/>
    <s v="Jl. Rumah Sakit No. 738"/>
    <x v="0"/>
    <x v="2"/>
    <s v="E1028"/>
    <x v="0"/>
    <x v="14"/>
    <x v="0"/>
    <x v="0"/>
    <s v="Regular Air"/>
    <d v="2017-08-01T00:00:00"/>
    <x v="13"/>
    <n v="109200"/>
    <n v="40350"/>
    <n v="11"/>
    <n v="1201200"/>
    <n v="7.0000000000000007E-2"/>
    <n v="84084.000000000015"/>
    <n v="1117116"/>
    <n v="757350"/>
    <n v="359766"/>
  </r>
  <r>
    <s v="5471-1"/>
    <x v="212"/>
    <x v="1"/>
    <x v="230"/>
    <s v="Gg. Joyoboyo No. 8"/>
    <x v="0"/>
    <x v="0"/>
    <s v="E1028"/>
    <x v="4"/>
    <x v="116"/>
    <x v="0"/>
    <x v="3"/>
    <s v="Regular Air"/>
    <d v="2017-07-31T00:00:00"/>
    <x v="111"/>
    <n v="153450"/>
    <n v="90600"/>
    <n v="22"/>
    <n v="3375900"/>
    <n v="7.0000000000000007E-2"/>
    <n v="236313.00000000003"/>
    <n v="3139587"/>
    <n v="1382700.0000000002"/>
    <n v="1756886.9999999998"/>
  </r>
  <r>
    <s v="5473-1"/>
    <x v="212"/>
    <x v="1"/>
    <x v="231"/>
    <s v="Jl. Ciwastra No. 2"/>
    <x v="1"/>
    <x v="3"/>
    <s v="E1035"/>
    <x v="1"/>
    <x v="13"/>
    <x v="0"/>
    <x v="3"/>
    <s v="Express Air"/>
    <d v="2017-07-31T00:00:00"/>
    <x v="12"/>
    <n v="125100"/>
    <n v="73800"/>
    <n v="16"/>
    <n v="2001600"/>
    <n v="0.04"/>
    <n v="80064"/>
    <n v="1921536"/>
    <n v="820800"/>
    <n v="1100736"/>
  </r>
  <r>
    <s v="5475-1"/>
    <x v="213"/>
    <x v="1"/>
    <x v="232"/>
    <s v="Gang Ahmad Yani No. 6"/>
    <x v="1"/>
    <x v="2"/>
    <s v="E1038"/>
    <x v="2"/>
    <x v="123"/>
    <x v="0"/>
    <x v="0"/>
    <s v="Regular Air"/>
    <d v="2017-08-16T00:00:00"/>
    <x v="118"/>
    <n v="3158250"/>
    <n v="1894950"/>
    <n v="32"/>
    <n v="101064000"/>
    <n v="0.1"/>
    <n v="10106400"/>
    <n v="90957600"/>
    <n v="40425600"/>
    <n v="50532000"/>
  </r>
  <r>
    <s v="5476-1"/>
    <x v="213"/>
    <x v="1"/>
    <x v="233"/>
    <s v="Jalan Kutai No. 503"/>
    <x v="1"/>
    <x v="1"/>
    <s v="E1039"/>
    <x v="3"/>
    <x v="119"/>
    <x v="0"/>
    <x v="0"/>
    <s v="Express Air"/>
    <d v="2017-08-15T00:00:00"/>
    <x v="114"/>
    <n v="314700"/>
    <n v="207750"/>
    <n v="14"/>
    <n v="4405800"/>
    <n v="0.1"/>
    <n v="440580"/>
    <n v="3965220"/>
    <n v="1497300"/>
    <n v="2467920"/>
  </r>
  <r>
    <s v="5477-1"/>
    <x v="213"/>
    <x v="1"/>
    <x v="234"/>
    <s v="Gang R.E Martadinata No. 969"/>
    <x v="1"/>
    <x v="0"/>
    <s v="E1036"/>
    <x v="1"/>
    <x v="42"/>
    <x v="0"/>
    <x v="1"/>
    <s v="Regular Air"/>
    <d v="2017-08-15T00:00:00"/>
    <x v="40"/>
    <n v="53700"/>
    <n v="19350"/>
    <n v="15"/>
    <n v="805500"/>
    <n v="0.05"/>
    <n v="40275"/>
    <n v="765225"/>
    <n v="515250"/>
    <n v="249975"/>
  </r>
  <r>
    <s v="5478-1"/>
    <x v="214"/>
    <x v="1"/>
    <x v="105"/>
    <s v="Jl. BKR No. 46"/>
    <x v="0"/>
    <x v="0"/>
    <s v="E1028"/>
    <x v="2"/>
    <x v="64"/>
    <x v="0"/>
    <x v="1"/>
    <s v="Regular Air"/>
    <d v="2017-08-19T00:00:00"/>
    <x v="61"/>
    <n v="42600"/>
    <n v="22950"/>
    <n v="48"/>
    <n v="2044800"/>
    <n v="0.1"/>
    <n v="204480"/>
    <n v="1840320"/>
    <n v="943200"/>
    <n v="897120"/>
  </r>
  <r>
    <s v="5479-1"/>
    <x v="215"/>
    <x v="1"/>
    <x v="235"/>
    <s v="Gang Jakarta No. 938"/>
    <x v="1"/>
    <x v="0"/>
    <s v="E1036"/>
    <x v="3"/>
    <x v="77"/>
    <x v="0"/>
    <x v="0"/>
    <s v="Regular Air"/>
    <d v="2017-08-20T00:00:00"/>
    <x v="75"/>
    <n v="53700"/>
    <n v="19800"/>
    <n v="25"/>
    <n v="1342500"/>
    <n v="0"/>
    <n v="0"/>
    <n v="1342500"/>
    <n v="847500"/>
    <n v="495000"/>
  </r>
  <r>
    <s v="5479-2"/>
    <x v="215"/>
    <x v="1"/>
    <x v="235"/>
    <s v="Gang Jakarta No. 938"/>
    <x v="1"/>
    <x v="0"/>
    <s v="E1036"/>
    <x v="3"/>
    <x v="124"/>
    <x v="0"/>
    <x v="1"/>
    <s v="Regular Air"/>
    <d v="2017-08-20T00:00:00"/>
    <x v="119"/>
    <n v="27150"/>
    <n v="14100"/>
    <n v="45"/>
    <n v="1221750"/>
    <n v="0.08"/>
    <n v="97740"/>
    <n v="1124010"/>
    <n v="587250"/>
    <n v="536760"/>
  </r>
  <r>
    <s v="5483-1"/>
    <x v="216"/>
    <x v="1"/>
    <x v="236"/>
    <s v="Jalan Cikutra Barat No. 96"/>
    <x v="2"/>
    <x v="1"/>
    <s v="E1033"/>
    <x v="2"/>
    <x v="81"/>
    <x v="0"/>
    <x v="1"/>
    <s v="Regular Air"/>
    <d v="2017-08-25T00:00:00"/>
    <x v="80"/>
    <n v="22200"/>
    <n v="8250"/>
    <n v="33"/>
    <n v="732600"/>
    <n v="7.0000000000000007E-2"/>
    <n v="51282.000000000007"/>
    <n v="681318"/>
    <n v="460350"/>
    <n v="220968"/>
  </r>
  <r>
    <s v="5485-1"/>
    <x v="216"/>
    <x v="1"/>
    <x v="237"/>
    <s v="Gg. Pacuan Kuda No. 49"/>
    <x v="1"/>
    <x v="1"/>
    <s v="E1037"/>
    <x v="2"/>
    <x v="56"/>
    <x v="0"/>
    <x v="0"/>
    <s v="Regular Air"/>
    <d v="2017-08-24T00:00:00"/>
    <x v="54"/>
    <n v="31200"/>
    <n v="11250"/>
    <n v="40"/>
    <n v="1248000"/>
    <n v="0"/>
    <n v="0"/>
    <n v="1248000"/>
    <n v="798000"/>
    <n v="450000"/>
  </r>
  <r>
    <s v="5487-1"/>
    <x v="217"/>
    <x v="1"/>
    <x v="238"/>
    <s v="Gg. Joyoboyo No. 8"/>
    <x v="0"/>
    <x v="1"/>
    <s v="E1028"/>
    <x v="1"/>
    <x v="84"/>
    <x v="2"/>
    <x v="5"/>
    <s v="Regular Air"/>
    <d v="2017-08-22T00:00:00"/>
    <x v="83"/>
    <n v="2054699.9999999998"/>
    <n v="1212299.9999999998"/>
    <n v="44"/>
    <n v="90406799.999999985"/>
    <n v="0.08"/>
    <n v="7232543.9999999991"/>
    <n v="83174255.999999985"/>
    <n v="37065600"/>
    <n v="46108655.999999985"/>
  </r>
  <r>
    <s v="5489-1"/>
    <x v="218"/>
    <x v="1"/>
    <x v="73"/>
    <s v="Jl. Pelajar Pejuang No. 25"/>
    <x v="2"/>
    <x v="1"/>
    <s v="E1036"/>
    <x v="4"/>
    <x v="98"/>
    <x v="0"/>
    <x v="1"/>
    <s v="Regular Air"/>
    <d v="2017-08-24T00:00:00"/>
    <x v="96"/>
    <n v="147750"/>
    <n v="69450"/>
    <n v="20"/>
    <n v="2955000"/>
    <n v="0.06"/>
    <n v="177300"/>
    <n v="2777700"/>
    <n v="1566000"/>
    <n v="1211700"/>
  </r>
  <r>
    <s v="5491-1"/>
    <x v="219"/>
    <x v="1"/>
    <x v="108"/>
    <s v="Gang Otto Iskandardinata No. 167"/>
    <x v="1"/>
    <x v="0"/>
    <s v="E1037"/>
    <x v="3"/>
    <x v="125"/>
    <x v="0"/>
    <x v="0"/>
    <s v="Regular Air"/>
    <d v="2017-08-26T00:00:00"/>
    <x v="120"/>
    <n v="65700"/>
    <n v="24300"/>
    <n v="29"/>
    <n v="1905300"/>
    <n v="0.08"/>
    <n v="152424"/>
    <n v="1752876"/>
    <n v="1200600"/>
    <n v="552276"/>
  </r>
  <r>
    <s v="5493-1"/>
    <x v="220"/>
    <x v="1"/>
    <x v="91"/>
    <s v="Jl. Raya Ujungberung No. 121"/>
    <x v="2"/>
    <x v="2"/>
    <s v="E1032"/>
    <x v="4"/>
    <x v="73"/>
    <x v="0"/>
    <x v="0"/>
    <s v="Regular Air"/>
    <d v="2017-08-28T00:00:00"/>
    <x v="71"/>
    <n v="46200"/>
    <n v="17100"/>
    <n v="9"/>
    <n v="415800"/>
    <n v="0.01"/>
    <n v="4158"/>
    <n v="411642"/>
    <n v="261900"/>
    <n v="149742"/>
  </r>
  <r>
    <s v="5494-1"/>
    <x v="221"/>
    <x v="1"/>
    <x v="61"/>
    <s v="Jl. S. Parman No. 91"/>
    <x v="1"/>
    <x v="3"/>
    <s v="E1034"/>
    <x v="3"/>
    <x v="85"/>
    <x v="0"/>
    <x v="3"/>
    <s v="Regular Air"/>
    <d v="2017-08-30T00:00:00"/>
    <x v="84"/>
    <n v="194700"/>
    <n v="116850"/>
    <n v="20"/>
    <n v="3894000"/>
    <n v="0.04"/>
    <n v="155760"/>
    <n v="3738240"/>
    <n v="1557000"/>
    <n v="2181240"/>
  </r>
  <r>
    <s v="5496-1"/>
    <x v="222"/>
    <x v="1"/>
    <x v="239"/>
    <s v="Gang Monginsidi No. 138"/>
    <x v="0"/>
    <x v="2"/>
    <s v="E1029"/>
    <x v="4"/>
    <x v="36"/>
    <x v="2"/>
    <x v="3"/>
    <s v="Express Air"/>
    <d v="2017-09-01T00:00:00"/>
    <x v="34"/>
    <n v="183300"/>
    <n v="100800"/>
    <n v="18"/>
    <n v="3299400"/>
    <n v="0.04"/>
    <n v="131976"/>
    <n v="3167424"/>
    <n v="1485000"/>
    <n v="1682424"/>
  </r>
  <r>
    <s v="5497-1"/>
    <x v="222"/>
    <x v="1"/>
    <x v="240"/>
    <s v="Jalan PHH. Mustofa No. 625"/>
    <x v="1"/>
    <x v="1"/>
    <s v="E1034"/>
    <x v="2"/>
    <x v="108"/>
    <x v="0"/>
    <x v="1"/>
    <s v="Express Air"/>
    <d v="2017-09-05T00:00:00"/>
    <x v="103"/>
    <n v="56700"/>
    <n v="22050"/>
    <n v="15"/>
    <n v="850500"/>
    <n v="0.03"/>
    <n v="25515"/>
    <n v="824985"/>
    <n v="519750"/>
    <n v="305235"/>
  </r>
  <r>
    <s v="5498-1"/>
    <x v="223"/>
    <x v="1"/>
    <x v="241"/>
    <s v="Jalan Sadang Serang No. 54"/>
    <x v="1"/>
    <x v="3"/>
    <s v="E1041"/>
    <x v="2"/>
    <x v="67"/>
    <x v="1"/>
    <x v="2"/>
    <s v="Delivery Truck"/>
    <d v="2017-09-10T00:00:00"/>
    <x v="64"/>
    <n v="6749850"/>
    <n v="2565000"/>
    <n v="47"/>
    <n v="317242950"/>
    <n v="0.1"/>
    <n v="31724295"/>
    <n v="285518655"/>
    <n v="196687950"/>
    <n v="88830705"/>
  </r>
  <r>
    <s v="5500-1"/>
    <x v="224"/>
    <x v="1"/>
    <x v="242"/>
    <s v="Jl. Sadang Serang No. 015"/>
    <x v="1"/>
    <x v="1"/>
    <s v="E1036"/>
    <x v="2"/>
    <x v="24"/>
    <x v="1"/>
    <x v="0"/>
    <s v="Regular Air"/>
    <d v="2017-09-14T00:00:00"/>
    <x v="22"/>
    <n v="2287200"/>
    <n v="1806900"/>
    <n v="49"/>
    <n v="112072800"/>
    <n v="0.03"/>
    <n v="3362184"/>
    <n v="108710616"/>
    <n v="23534700.000000004"/>
    <n v="85175916"/>
  </r>
  <r>
    <s v="5502-1"/>
    <x v="224"/>
    <x v="1"/>
    <x v="243"/>
    <s v="Gang Yos Sudarso No. 78"/>
    <x v="1"/>
    <x v="1"/>
    <s v="E1033"/>
    <x v="0"/>
    <x v="31"/>
    <x v="0"/>
    <x v="0"/>
    <s v="Regular Air"/>
    <d v="2017-09-10T00:00:00"/>
    <x v="29"/>
    <n v="335700"/>
    <n v="127500"/>
    <n v="26"/>
    <n v="8728200"/>
    <n v="7.0000000000000007E-2"/>
    <n v="610974"/>
    <n v="8117226"/>
    <n v="5413200"/>
    <n v="2704026"/>
  </r>
  <r>
    <s v="5504-1"/>
    <x v="224"/>
    <x v="1"/>
    <x v="244"/>
    <s v="Jalan Astana Anyar No. 41"/>
    <x v="0"/>
    <x v="1"/>
    <s v="E1028"/>
    <x v="4"/>
    <x v="26"/>
    <x v="0"/>
    <x v="3"/>
    <s v="Regular Air"/>
    <d v="2017-09-10T00:00:00"/>
    <x v="24"/>
    <n v="179550"/>
    <n v="107700"/>
    <n v="46"/>
    <n v="8259300"/>
    <n v="7.0000000000000007E-2"/>
    <n v="578151"/>
    <n v="7681149"/>
    <n v="3305100"/>
    <n v="4376049"/>
  </r>
  <r>
    <s v="5505-1"/>
    <x v="225"/>
    <x v="1"/>
    <x v="245"/>
    <s v="Jalan Otto Iskandardinata No. 1"/>
    <x v="0"/>
    <x v="1"/>
    <s v="E1029"/>
    <x v="1"/>
    <x v="30"/>
    <x v="1"/>
    <x v="4"/>
    <s v="Regular Air"/>
    <d v="2017-09-16T00:00:00"/>
    <x v="28"/>
    <n v="314850"/>
    <n v="182550"/>
    <n v="10"/>
    <n v="3148500"/>
    <n v="0"/>
    <n v="0"/>
    <n v="3148500"/>
    <n v="1323000"/>
    <n v="1825500"/>
  </r>
  <r>
    <s v="5506-1"/>
    <x v="226"/>
    <x v="1"/>
    <x v="150"/>
    <s v="Gg. Ronggowarsito No. 033"/>
    <x v="1"/>
    <x v="1"/>
    <s v="E1038"/>
    <x v="3"/>
    <x v="126"/>
    <x v="0"/>
    <x v="1"/>
    <s v="Regular Air"/>
    <d v="2017-09-16T00:00:00"/>
    <x v="5"/>
    <n v="27300"/>
    <n v="10949.999999999998"/>
    <n v="40"/>
    <n v="1092000"/>
    <n v="0.1"/>
    <n v="109200"/>
    <n v="982800"/>
    <n v="654000.00000000012"/>
    <n v="328799.99999999988"/>
  </r>
  <r>
    <s v="5507-1"/>
    <x v="226"/>
    <x v="1"/>
    <x v="246"/>
    <s v="Jalan Kendalsari No. 1"/>
    <x v="2"/>
    <x v="3"/>
    <s v="E1036"/>
    <x v="0"/>
    <x v="35"/>
    <x v="0"/>
    <x v="1"/>
    <s v="Regular Air"/>
    <d v="2017-09-17T00:00:00"/>
    <x v="33"/>
    <n v="106200"/>
    <n v="49950"/>
    <n v="45"/>
    <n v="4779000"/>
    <n v="0.06"/>
    <n v="286740"/>
    <n v="4492260"/>
    <n v="2531250"/>
    <n v="1961010"/>
  </r>
  <r>
    <s v="5508-1"/>
    <x v="227"/>
    <x v="1"/>
    <x v="136"/>
    <s v="Gg. HOS. Cokroaminoto No. 1"/>
    <x v="1"/>
    <x v="2"/>
    <s v="E1041"/>
    <x v="0"/>
    <x v="50"/>
    <x v="0"/>
    <x v="0"/>
    <s v="Regular Air"/>
    <d v="2017-09-17T00:00:00"/>
    <x v="48"/>
    <n v="6238200"/>
    <n v="3555750"/>
    <n v="43"/>
    <n v="268242600"/>
    <n v="7.0000000000000007E-2"/>
    <n v="18776982"/>
    <n v="249465618"/>
    <n v="115345350"/>
    <n v="134120268"/>
  </r>
  <r>
    <s v="5510-1"/>
    <x v="227"/>
    <x v="1"/>
    <x v="247"/>
    <s v="Gg. Pacuan Kuda No. 49"/>
    <x v="1"/>
    <x v="3"/>
    <s v="E1037"/>
    <x v="3"/>
    <x v="41"/>
    <x v="1"/>
    <x v="0"/>
    <s v="Regular Air"/>
    <d v="2017-09-17T00:00:00"/>
    <x v="39"/>
    <n v="4514550"/>
    <n v="2167050"/>
    <n v="6"/>
    <n v="27087300"/>
    <n v="0.04"/>
    <n v="1083492"/>
    <n v="26003808"/>
    <n v="14085000"/>
    <n v="11918808"/>
  </r>
  <r>
    <s v="5512-1"/>
    <x v="228"/>
    <x v="1"/>
    <x v="248"/>
    <s v="Jalan Rumah Sakit No. 287"/>
    <x v="1"/>
    <x v="1"/>
    <s v="E1032"/>
    <x v="4"/>
    <x v="44"/>
    <x v="0"/>
    <x v="0"/>
    <s v="Regular Air"/>
    <d v="2017-09-19T00:00:00"/>
    <x v="42"/>
    <n v="299700"/>
    <n v="113850"/>
    <n v="10"/>
    <n v="2997000"/>
    <n v="0.1"/>
    <n v="299700"/>
    <n v="2697300"/>
    <n v="1858500"/>
    <n v="838800"/>
  </r>
  <r>
    <s v="5513-1"/>
    <x v="229"/>
    <x v="1"/>
    <x v="249"/>
    <s v="Jl. Cihampelas No. 4"/>
    <x v="1"/>
    <x v="2"/>
    <s v="E1038"/>
    <x v="4"/>
    <x v="67"/>
    <x v="1"/>
    <x v="2"/>
    <s v="Delivery Truck"/>
    <d v="2017-09-20T00:00:00"/>
    <x v="64"/>
    <n v="6749850"/>
    <n v="2565000"/>
    <n v="5"/>
    <n v="33749250"/>
    <n v="0.01"/>
    <n v="337492.5"/>
    <n v="33411757.5"/>
    <n v="20924250"/>
    <n v="12487507.5"/>
  </r>
  <r>
    <s v="5514-1"/>
    <x v="230"/>
    <x v="1"/>
    <x v="250"/>
    <s v="Jalan R.E Martadinata No. 6"/>
    <x v="0"/>
    <x v="1"/>
    <s v="E1029"/>
    <x v="3"/>
    <x v="77"/>
    <x v="0"/>
    <x v="0"/>
    <s v="Express Air"/>
    <d v="2017-09-22T00:00:00"/>
    <x v="75"/>
    <n v="53700"/>
    <n v="19800"/>
    <n v="44"/>
    <n v="2362800"/>
    <n v="0.06"/>
    <n v="141768"/>
    <n v="2221032"/>
    <n v="1491600"/>
    <n v="729432"/>
  </r>
  <r>
    <s v="5516-1"/>
    <x v="231"/>
    <x v="1"/>
    <x v="54"/>
    <s v="Gang Sadang Serang No. 74"/>
    <x v="2"/>
    <x v="3"/>
    <s v="E1039"/>
    <x v="0"/>
    <x v="102"/>
    <x v="2"/>
    <x v="3"/>
    <s v="Regular Air"/>
    <d v="2017-09-21T00:00:00"/>
    <x v="99"/>
    <n v="279750"/>
    <n v="109050"/>
    <n v="18"/>
    <n v="5035500"/>
    <n v="0.1"/>
    <n v="503550"/>
    <n v="4531950"/>
    <n v="3072600"/>
    <n v="1459350"/>
  </r>
  <r>
    <s v="5518-1"/>
    <x v="232"/>
    <x v="1"/>
    <x v="251"/>
    <s v="Gg. Kapten Muslihat No. 5"/>
    <x v="1"/>
    <x v="1"/>
    <s v="E1034"/>
    <x v="2"/>
    <x v="51"/>
    <x v="0"/>
    <x v="0"/>
    <s v="Express Air"/>
    <d v="2017-10-04T00:00:00"/>
    <x v="49"/>
    <n v="464700"/>
    <n v="167250"/>
    <n v="46"/>
    <n v="21376200"/>
    <n v="0.04"/>
    <n v="855048"/>
    <n v="20521152"/>
    <n v="13682700"/>
    <n v="6838452"/>
  </r>
  <r>
    <s v="5520-1"/>
    <x v="233"/>
    <x v="1"/>
    <x v="202"/>
    <s v="Jalan Jayawijaya No. 5"/>
    <x v="1"/>
    <x v="0"/>
    <s v="E1033"/>
    <x v="2"/>
    <x v="18"/>
    <x v="0"/>
    <x v="0"/>
    <s v="Regular Air"/>
    <d v="2017-10-03T00:00:00"/>
    <x v="0"/>
    <n v="85200"/>
    <n v="32400"/>
    <n v="32"/>
    <n v="2726400"/>
    <n v="0.1"/>
    <n v="272640"/>
    <n v="2453760"/>
    <n v="1689600"/>
    <n v="764160"/>
  </r>
  <r>
    <s v="5521-1"/>
    <x v="234"/>
    <x v="1"/>
    <x v="20"/>
    <s v="Jl. S. Parman No. 91"/>
    <x v="1"/>
    <x v="0"/>
    <s v="E1034"/>
    <x v="4"/>
    <x v="38"/>
    <x v="0"/>
    <x v="0"/>
    <s v="Regular Air"/>
    <d v="2017-09-30T00:00:00"/>
    <x v="36"/>
    <n v="28200"/>
    <n v="10500"/>
    <n v="19"/>
    <n v="535800"/>
    <n v="7.0000000000000007E-2"/>
    <n v="37506"/>
    <n v="498294"/>
    <n v="336300"/>
    <n v="161994"/>
  </r>
  <r>
    <s v="5523-1"/>
    <x v="235"/>
    <x v="1"/>
    <x v="252"/>
    <s v="Gg. Tubagus Ismail No. 864"/>
    <x v="2"/>
    <x v="1"/>
    <s v="E1032"/>
    <x v="0"/>
    <x v="2"/>
    <x v="0"/>
    <x v="1"/>
    <s v="Regular Air"/>
    <d v="2017-09-30T00:00:00"/>
    <x v="2"/>
    <n v="55650"/>
    <n v="19500"/>
    <n v="39"/>
    <n v="2170350"/>
    <n v="0.06"/>
    <n v="130221"/>
    <n v="2040129"/>
    <n v="1409850"/>
    <n v="630279"/>
  </r>
  <r>
    <s v="5525-1"/>
    <x v="235"/>
    <x v="1"/>
    <x v="8"/>
    <s v="Jl. Jend. Sudirman No. 0"/>
    <x v="1"/>
    <x v="3"/>
    <s v="E1030"/>
    <x v="1"/>
    <x v="127"/>
    <x v="0"/>
    <x v="1"/>
    <s v="Regular Air"/>
    <d v="2017-09-30T00:00:00"/>
    <x v="121"/>
    <n v="47100"/>
    <n v="18900"/>
    <n v="32"/>
    <n v="1507200"/>
    <n v="0.03"/>
    <n v="45216"/>
    <n v="1461984"/>
    <n v="902400"/>
    <n v="559584"/>
  </r>
  <r>
    <s v="5526-1"/>
    <x v="236"/>
    <x v="1"/>
    <x v="253"/>
    <s v="Gang Soekarno Hatta No. 2"/>
    <x v="0"/>
    <x v="2"/>
    <s v="E1029"/>
    <x v="4"/>
    <x v="32"/>
    <x v="0"/>
    <x v="1"/>
    <s v="Regular Air"/>
    <d v="2017-10-03T00:00:00"/>
    <x v="30"/>
    <n v="548250"/>
    <n v="224850"/>
    <n v="48"/>
    <n v="26316000"/>
    <n v="7.0000000000000007E-2"/>
    <n v="1842120.0000000002"/>
    <n v="24473880"/>
    <n v="15523200"/>
    <n v="8950680"/>
  </r>
  <r>
    <s v="5527-1"/>
    <x v="236"/>
    <x v="1"/>
    <x v="254"/>
    <s v="Gang Yos Sudarso No. 13"/>
    <x v="1"/>
    <x v="2"/>
    <s v="E1039"/>
    <x v="3"/>
    <x v="48"/>
    <x v="1"/>
    <x v="3"/>
    <s v="Regular Air"/>
    <d v="2017-10-03T00:00:00"/>
    <x v="46"/>
    <n v="531150"/>
    <n v="228450"/>
    <n v="21"/>
    <n v="11154150"/>
    <n v="0.01"/>
    <n v="111541.5"/>
    <n v="11042608.5"/>
    <n v="6356700"/>
    <n v="4685908.5"/>
  </r>
  <r>
    <s v="5529-1"/>
    <x v="236"/>
    <x v="1"/>
    <x v="112"/>
    <s v="Jl. S. Parman No. 91"/>
    <x v="1"/>
    <x v="0"/>
    <s v="E1034"/>
    <x v="0"/>
    <x v="6"/>
    <x v="0"/>
    <x v="0"/>
    <s v="Regular Air"/>
    <d v="2017-10-03T00:00:00"/>
    <x v="6"/>
    <n v="2443950"/>
    <n v="953100"/>
    <n v="16"/>
    <n v="39103200"/>
    <n v="0.1"/>
    <n v="3910320"/>
    <n v="35192880"/>
    <n v="23853600"/>
    <n v="11339280"/>
  </r>
  <r>
    <s v="5531-1"/>
    <x v="237"/>
    <x v="1"/>
    <x v="255"/>
    <s v="Gang Ahmad Yani No. 6"/>
    <x v="1"/>
    <x v="1"/>
    <s v="E1038"/>
    <x v="3"/>
    <x v="84"/>
    <x v="2"/>
    <x v="5"/>
    <s v="Express Air"/>
    <d v="2017-10-06T00:00:00"/>
    <x v="83"/>
    <n v="2054699.9999999998"/>
    <n v="1212299.9999999998"/>
    <n v="17"/>
    <n v="34929899.999999993"/>
    <n v="0"/>
    <n v="0"/>
    <n v="34929899.999999993"/>
    <n v="14320800"/>
    <n v="20609099.999999993"/>
  </r>
  <r>
    <s v="5533-1"/>
    <x v="237"/>
    <x v="1"/>
    <x v="256"/>
    <s v="Gang Raya Setiabudhi No. 870"/>
    <x v="0"/>
    <x v="2"/>
    <s v="E1029"/>
    <x v="4"/>
    <x v="106"/>
    <x v="0"/>
    <x v="0"/>
    <s v="Express Air"/>
    <d v="2017-10-06T00:00:00"/>
    <x v="101"/>
    <n v="73650"/>
    <n v="26550"/>
    <n v="24"/>
    <n v="1767600"/>
    <n v="0.01"/>
    <n v="17676"/>
    <n v="1749924"/>
    <n v="1130400"/>
    <n v="619524"/>
  </r>
  <r>
    <s v="5534-1"/>
    <x v="238"/>
    <x v="1"/>
    <x v="257"/>
    <s v="Jl. Pasir Koja No. 64"/>
    <x v="1"/>
    <x v="0"/>
    <s v="E1032"/>
    <x v="4"/>
    <x v="128"/>
    <x v="0"/>
    <x v="0"/>
    <s v="Regular Air"/>
    <d v="2017-10-05T00:00:00"/>
    <x v="73"/>
    <n v="43200"/>
    <n v="15600"/>
    <n v="8"/>
    <n v="345600"/>
    <n v="7.0000000000000007E-2"/>
    <n v="24192.000000000004"/>
    <n v="321408"/>
    <n v="220800"/>
    <n v="100608"/>
  </r>
  <r>
    <s v="5536-1"/>
    <x v="239"/>
    <x v="1"/>
    <x v="65"/>
    <s v="Jalan Kutai No. 503"/>
    <x v="1"/>
    <x v="3"/>
    <s v="E1039"/>
    <x v="3"/>
    <x v="96"/>
    <x v="0"/>
    <x v="3"/>
    <s v="Regular Air"/>
    <d v="2017-10-07T00:00:00"/>
    <x v="95"/>
    <n v="614550"/>
    <n v="362550"/>
    <n v="47"/>
    <n v="28883850"/>
    <n v="0.06"/>
    <n v="1733031"/>
    <n v="27150819"/>
    <n v="11844000"/>
    <n v="15306819"/>
  </r>
  <r>
    <s v="5537-1"/>
    <x v="240"/>
    <x v="1"/>
    <x v="258"/>
    <s v="Jl. Ciwastra No. 543"/>
    <x v="0"/>
    <x v="3"/>
    <s v="E1029"/>
    <x v="0"/>
    <x v="78"/>
    <x v="0"/>
    <x v="3"/>
    <s v="Regular Air"/>
    <d v="2017-10-10T00:00:00"/>
    <x v="76"/>
    <n v="53550"/>
    <n v="31650"/>
    <n v="46"/>
    <n v="2463300"/>
    <n v="0.01"/>
    <n v="24633"/>
    <n v="2438667"/>
    <n v="1007400"/>
    <n v="1431267"/>
  </r>
  <r>
    <s v="5539-1"/>
    <x v="241"/>
    <x v="1"/>
    <x v="259"/>
    <s v="Gg. HOS. Cokroaminoto No. 72"/>
    <x v="1"/>
    <x v="0"/>
    <s v="E1034"/>
    <x v="3"/>
    <x v="94"/>
    <x v="0"/>
    <x v="0"/>
    <s v="Regular Air"/>
    <d v="2017-10-12T00:00:00"/>
    <x v="93"/>
    <n v="109500"/>
    <n v="41550"/>
    <n v="50"/>
    <n v="5475000"/>
    <n v="0.02"/>
    <n v="109500"/>
    <n v="5365500"/>
    <n v="3397500"/>
    <n v="1968000"/>
  </r>
  <r>
    <s v="5539-2"/>
    <x v="241"/>
    <x v="1"/>
    <x v="259"/>
    <s v="Gg. HOS. Cokroaminoto No. 72"/>
    <x v="1"/>
    <x v="0"/>
    <s v="E1034"/>
    <x v="3"/>
    <x v="129"/>
    <x v="0"/>
    <x v="1"/>
    <s v="Regular Air"/>
    <d v="2017-10-12T00:00:00"/>
    <x v="74"/>
    <n v="37050"/>
    <n v="14100"/>
    <n v="43"/>
    <n v="1593150"/>
    <n v="0.02"/>
    <n v="31863"/>
    <n v="1561287"/>
    <n v="986850"/>
    <n v="574437"/>
  </r>
  <r>
    <s v="5541-1"/>
    <x v="241"/>
    <x v="1"/>
    <x v="260"/>
    <s v="Jalan Ciwastra No. 383"/>
    <x v="1"/>
    <x v="1"/>
    <s v="E1032"/>
    <x v="4"/>
    <x v="22"/>
    <x v="0"/>
    <x v="0"/>
    <s v="Regular Air"/>
    <d v="2017-10-11T00:00:00"/>
    <x v="20"/>
    <n v="39150"/>
    <n v="15300"/>
    <n v="44"/>
    <n v="1722600"/>
    <n v="0.09"/>
    <n v="155034"/>
    <n v="1567566"/>
    <n v="1049400"/>
    <n v="518166"/>
  </r>
  <r>
    <s v="5544-1"/>
    <x v="241"/>
    <x v="1"/>
    <x v="31"/>
    <s v="Gg. Joyoboyo No. 026"/>
    <x v="0"/>
    <x v="1"/>
    <s v="E1028"/>
    <x v="3"/>
    <x v="130"/>
    <x v="1"/>
    <x v="0"/>
    <s v="Regular Air"/>
    <d v="2017-10-12T00:00:00"/>
    <x v="122"/>
    <n v="449850"/>
    <n v="229350"/>
    <n v="20"/>
    <n v="8997000"/>
    <n v="0"/>
    <n v="0"/>
    <n v="8997000"/>
    <n v="4410000"/>
    <n v="4587000"/>
  </r>
  <r>
    <s v="5546-1"/>
    <x v="242"/>
    <x v="1"/>
    <x v="261"/>
    <s v="Gang Medokan Ayu No. 764"/>
    <x v="1"/>
    <x v="1"/>
    <s v="E1038"/>
    <x v="4"/>
    <x v="45"/>
    <x v="0"/>
    <x v="0"/>
    <s v="Regular Air"/>
    <d v="2017-10-15T00:00:00"/>
    <x v="43"/>
    <n v="446100"/>
    <n v="312300"/>
    <n v="4"/>
    <n v="1784400"/>
    <n v="0.05"/>
    <n v="89220"/>
    <n v="1695180"/>
    <n v="535200"/>
    <n v="1159980"/>
  </r>
  <r>
    <s v="5547-1"/>
    <x v="243"/>
    <x v="1"/>
    <x v="262"/>
    <s v="Jalan R.E Martadinata No. 6"/>
    <x v="0"/>
    <x v="2"/>
    <s v="E1029"/>
    <x v="0"/>
    <x v="87"/>
    <x v="0"/>
    <x v="1"/>
    <s v="Regular Air"/>
    <d v="2017-10-18T00:00:00"/>
    <x v="86"/>
    <n v="77700"/>
    <n v="27900"/>
    <n v="43"/>
    <n v="3341100"/>
    <n v="0.03"/>
    <n v="100233"/>
    <n v="3240867"/>
    <n v="2141400"/>
    <n v="1099467"/>
  </r>
  <r>
    <s v="5548-1"/>
    <x v="244"/>
    <x v="1"/>
    <x v="263"/>
    <s v="Jalan Pasteur No. 217"/>
    <x v="1"/>
    <x v="2"/>
    <s v="E1031"/>
    <x v="1"/>
    <x v="131"/>
    <x v="0"/>
    <x v="0"/>
    <s v="Regular Air"/>
    <d v="2017-10-20T00:00:00"/>
    <x v="73"/>
    <n v="43200"/>
    <n v="15600"/>
    <n v="47"/>
    <n v="2030400"/>
    <n v="0.03"/>
    <n v="60912"/>
    <n v="1969488"/>
    <n v="1297200"/>
    <n v="672288"/>
  </r>
  <r>
    <s v="5549-1"/>
    <x v="245"/>
    <x v="1"/>
    <x v="206"/>
    <s v="Jalan Astana Anyar No. 41"/>
    <x v="0"/>
    <x v="2"/>
    <s v="E1028"/>
    <x v="0"/>
    <x v="25"/>
    <x v="1"/>
    <x v="0"/>
    <s v="Regular Air"/>
    <d v="2017-10-25T00:00:00"/>
    <x v="123"/>
    <n v="239700"/>
    <n v="115049.99999999999"/>
    <n v="40"/>
    <n v="9588000"/>
    <n v="0.03"/>
    <n v="287640"/>
    <n v="9300360"/>
    <n v="4986000.0000000009"/>
    <n v="4314359.9999999991"/>
  </r>
  <r>
    <s v="5551-1"/>
    <x v="246"/>
    <x v="1"/>
    <x v="264"/>
    <s v="Jl. HOS. Cokroaminoto No. 1"/>
    <x v="1"/>
    <x v="2"/>
    <s v="E1039"/>
    <x v="4"/>
    <x v="132"/>
    <x v="0"/>
    <x v="0"/>
    <s v="Regular Air"/>
    <d v="2017-10-26T00:00:00"/>
    <x v="15"/>
    <n v="42600"/>
    <n v="15300"/>
    <n v="19"/>
    <n v="809400"/>
    <n v="0"/>
    <n v="0"/>
    <n v="809400"/>
    <n v="518700"/>
    <n v="290700"/>
  </r>
  <r>
    <s v="5552-1"/>
    <x v="247"/>
    <x v="1"/>
    <x v="265"/>
    <s v="Gg. Siliwangi No. 26"/>
    <x v="0"/>
    <x v="1"/>
    <s v="E1029"/>
    <x v="3"/>
    <x v="29"/>
    <x v="1"/>
    <x v="3"/>
    <s v="Regular Air"/>
    <d v="2017-10-29T00:00:00"/>
    <x v="27"/>
    <n v="121799.99999999999"/>
    <n v="93749.999999999985"/>
    <n v="4"/>
    <n v="487199.99999999994"/>
    <n v="7.0000000000000007E-2"/>
    <n v="34104"/>
    <n v="453095.99999999994"/>
    <n v="112200"/>
    <n v="340895.99999999994"/>
  </r>
  <r>
    <s v="5554-1"/>
    <x v="248"/>
    <x v="1"/>
    <x v="91"/>
    <s v="Jl. Raya Ujungberung No. 121"/>
    <x v="2"/>
    <x v="3"/>
    <s v="E1032"/>
    <x v="0"/>
    <x v="125"/>
    <x v="0"/>
    <x v="0"/>
    <s v="Regular Air"/>
    <d v="2017-10-30T00:00:00"/>
    <x v="120"/>
    <n v="65700"/>
    <n v="24300"/>
    <n v="18"/>
    <n v="1182600"/>
    <n v="0.03"/>
    <n v="35478"/>
    <n v="1147122"/>
    <n v="745200"/>
    <n v="401922"/>
  </r>
  <r>
    <s v="5556-1"/>
    <x v="249"/>
    <x v="1"/>
    <x v="266"/>
    <s v="Gang Sadang Serang No. 74"/>
    <x v="1"/>
    <x v="1"/>
    <s v="E1030"/>
    <x v="4"/>
    <x v="128"/>
    <x v="0"/>
    <x v="0"/>
    <s v="Regular Air"/>
    <d v="2017-10-31T00:00:00"/>
    <x v="73"/>
    <n v="43200"/>
    <n v="15600"/>
    <n v="10"/>
    <n v="432000"/>
    <n v="0.01"/>
    <n v="4320"/>
    <n v="427680"/>
    <n v="276000"/>
    <n v="151680"/>
  </r>
  <r>
    <s v="5558-1"/>
    <x v="249"/>
    <x v="1"/>
    <x v="267"/>
    <s v="Gg. BKR No. 882"/>
    <x v="2"/>
    <x v="2"/>
    <s v="E1032"/>
    <x v="2"/>
    <x v="133"/>
    <x v="0"/>
    <x v="1"/>
    <s v="Regular Air"/>
    <d v="2017-11-01T00:00:00"/>
    <x v="124"/>
    <n v="27150"/>
    <n v="13350"/>
    <n v="8"/>
    <n v="217200"/>
    <n v="0.05"/>
    <n v="10860"/>
    <n v="206340"/>
    <n v="110400"/>
    <n v="95940"/>
  </r>
  <r>
    <s v="5558-2"/>
    <x v="249"/>
    <x v="1"/>
    <x v="267"/>
    <s v="Gg. BKR No. 882"/>
    <x v="2"/>
    <x v="2"/>
    <s v="E1032"/>
    <x v="2"/>
    <x v="134"/>
    <x v="0"/>
    <x v="1"/>
    <s v="Regular Air"/>
    <d v="2017-11-06T00:00:00"/>
    <x v="125"/>
    <n v="49200"/>
    <n v="20700"/>
    <n v="41"/>
    <n v="2017200"/>
    <n v="0.05"/>
    <n v="100860"/>
    <n v="1916340"/>
    <n v="1168500"/>
    <n v="747840"/>
  </r>
  <r>
    <s v="5560-1"/>
    <x v="250"/>
    <x v="1"/>
    <x v="268"/>
    <s v="Gg. Cihampelas No. 423"/>
    <x v="1"/>
    <x v="2"/>
    <s v="E1030"/>
    <x v="2"/>
    <x v="56"/>
    <x v="0"/>
    <x v="0"/>
    <s v="Regular Air"/>
    <d v="2017-11-05T00:00:00"/>
    <x v="54"/>
    <n v="31200"/>
    <n v="11250"/>
    <n v="20"/>
    <n v="624000"/>
    <n v="0.04"/>
    <n v="24960"/>
    <n v="599040"/>
    <n v="399000"/>
    <n v="200040"/>
  </r>
  <r>
    <s v="5562-1"/>
    <x v="251"/>
    <x v="1"/>
    <x v="269"/>
    <s v="Jalan Pasirkoja No. 329"/>
    <x v="1"/>
    <x v="3"/>
    <s v="E1040"/>
    <x v="1"/>
    <x v="53"/>
    <x v="0"/>
    <x v="1"/>
    <s v="Express Air"/>
    <d v="2017-11-07T00:00:00"/>
    <x v="51"/>
    <n v="39300"/>
    <n v="15300"/>
    <n v="25"/>
    <n v="982500"/>
    <n v="0.09"/>
    <n v="88425"/>
    <n v="894075"/>
    <n v="600000"/>
    <n v="294075"/>
  </r>
  <r>
    <s v="5564-1"/>
    <x v="252"/>
    <x v="1"/>
    <x v="270"/>
    <s v="Jl. Rumah Sakit No. 738"/>
    <x v="0"/>
    <x v="0"/>
    <s v="E1028"/>
    <x v="2"/>
    <x v="58"/>
    <x v="0"/>
    <x v="0"/>
    <s v="Regular Air"/>
    <d v="2017-11-08T00:00:00"/>
    <x v="56"/>
    <n v="47250"/>
    <n v="17550"/>
    <n v="46"/>
    <n v="2173500"/>
    <n v="0.1"/>
    <n v="217350"/>
    <n v="1956150"/>
    <n v="1366200"/>
    <n v="589950"/>
  </r>
  <r>
    <s v="5566-1"/>
    <x v="253"/>
    <x v="1"/>
    <x v="271"/>
    <s v="Gg. Surapati No. 50"/>
    <x v="1"/>
    <x v="0"/>
    <s v="E1033"/>
    <x v="2"/>
    <x v="110"/>
    <x v="1"/>
    <x v="5"/>
    <s v="Regular Air"/>
    <d v="2017-11-16T00:00:00"/>
    <x v="105"/>
    <n v="8999850"/>
    <n v="3330000"/>
    <n v="25"/>
    <n v="224996250"/>
    <n v="7.0000000000000007E-2"/>
    <n v="15749737.500000002"/>
    <n v="209246512.5"/>
    <n v="141746250"/>
    <n v="67500262.5"/>
  </r>
  <r>
    <s v="5566-2"/>
    <x v="253"/>
    <x v="1"/>
    <x v="271"/>
    <s v="Gg. Surapati No. 50"/>
    <x v="1"/>
    <x v="0"/>
    <s v="E1033"/>
    <x v="2"/>
    <x v="53"/>
    <x v="0"/>
    <x v="1"/>
    <s v="Regular Air"/>
    <d v="2017-11-14T00:00:00"/>
    <x v="51"/>
    <n v="39300"/>
    <n v="15300"/>
    <n v="10"/>
    <n v="393000"/>
    <n v="0.08"/>
    <n v="31440"/>
    <n v="361560"/>
    <n v="240000"/>
    <n v="121560"/>
  </r>
  <r>
    <s v="5569-1"/>
    <x v="254"/>
    <x v="1"/>
    <x v="272"/>
    <s v="Jl. R.E Martadinata No. 18"/>
    <x v="1"/>
    <x v="1"/>
    <s v="E1039"/>
    <x v="4"/>
    <x v="30"/>
    <x v="1"/>
    <x v="4"/>
    <s v="Regular Air"/>
    <d v="2017-11-11T00:00:00"/>
    <x v="28"/>
    <n v="314850"/>
    <n v="182550"/>
    <n v="9"/>
    <n v="2833650"/>
    <n v="0.08"/>
    <n v="226692"/>
    <n v="2606958"/>
    <n v="1190700"/>
    <n v="1416258"/>
  </r>
  <r>
    <s v="5570-1"/>
    <x v="255"/>
    <x v="1"/>
    <x v="273"/>
    <s v="Gg. Otto Iskandardinata No. 6"/>
    <x v="0"/>
    <x v="3"/>
    <s v="E1028"/>
    <x v="0"/>
    <x v="131"/>
    <x v="0"/>
    <x v="0"/>
    <s v="Regular Air"/>
    <d v="2017-11-12T00:00:00"/>
    <x v="73"/>
    <n v="43200"/>
    <n v="15600"/>
    <n v="11"/>
    <n v="475200"/>
    <n v="0.02"/>
    <n v="9504"/>
    <n v="465696"/>
    <n v="303600"/>
    <n v="162096"/>
  </r>
  <r>
    <s v="5572-1"/>
    <x v="255"/>
    <x v="1"/>
    <x v="274"/>
    <s v="Jalan Ciwastra No. 383"/>
    <x v="1"/>
    <x v="3"/>
    <s v="E1032"/>
    <x v="0"/>
    <x v="31"/>
    <x v="0"/>
    <x v="0"/>
    <s v="Regular Air"/>
    <d v="2017-11-13T00:00:00"/>
    <x v="29"/>
    <n v="335700"/>
    <n v="127500"/>
    <n v="34"/>
    <n v="11413800"/>
    <n v="0.01"/>
    <n v="114138"/>
    <n v="11299662"/>
    <n v="7078800"/>
    <n v="4220862"/>
  </r>
  <r>
    <s v="5574-1"/>
    <x v="255"/>
    <x v="1"/>
    <x v="275"/>
    <s v="Gg. M.H Thamrin No. 784"/>
    <x v="0"/>
    <x v="1"/>
    <s v="E1029"/>
    <x v="4"/>
    <x v="10"/>
    <x v="0"/>
    <x v="0"/>
    <s v="Regular Air"/>
    <d v="2017-11-13T00:00:00"/>
    <x v="9"/>
    <n v="114600"/>
    <n v="41250"/>
    <n v="7"/>
    <n v="802200"/>
    <n v="0.06"/>
    <n v="48132"/>
    <n v="754068"/>
    <n v="513450"/>
    <n v="240618"/>
  </r>
  <r>
    <s v="5576-1"/>
    <x v="256"/>
    <x v="1"/>
    <x v="276"/>
    <s v="Gang Cikapayang No. 055"/>
    <x v="1"/>
    <x v="1"/>
    <s v="E1040"/>
    <x v="4"/>
    <x v="80"/>
    <x v="0"/>
    <x v="0"/>
    <s v="Regular Air"/>
    <d v="2017-11-16T00:00:00"/>
    <x v="79"/>
    <n v="86100"/>
    <n v="33600"/>
    <n v="7"/>
    <n v="602700"/>
    <n v="0.04"/>
    <n v="24108"/>
    <n v="578592"/>
    <n v="367500"/>
    <n v="211092"/>
  </r>
  <r>
    <s v="5578-1"/>
    <x v="257"/>
    <x v="1"/>
    <x v="277"/>
    <s v="Jl. Antapani Lama No. 705"/>
    <x v="0"/>
    <x v="2"/>
    <s v="E1028"/>
    <x v="0"/>
    <x v="5"/>
    <x v="0"/>
    <x v="1"/>
    <s v="Regular Air"/>
    <d v="2017-11-19T00:00:00"/>
    <x v="5"/>
    <n v="39000"/>
    <n v="22650"/>
    <n v="43"/>
    <n v="1677000"/>
    <n v="0.06"/>
    <n v="100620"/>
    <n v="1576380"/>
    <n v="703050.00000000012"/>
    <n v="873329.99999999988"/>
  </r>
  <r>
    <s v="5579-1"/>
    <x v="258"/>
    <x v="1"/>
    <x v="278"/>
    <s v="Jl. Moch. Toha No. 1"/>
    <x v="1"/>
    <x v="1"/>
    <s v="E1041"/>
    <x v="2"/>
    <x v="70"/>
    <x v="0"/>
    <x v="0"/>
    <s v="Regular Air"/>
    <d v="2017-11-18T00:00:00"/>
    <x v="67"/>
    <n v="89700"/>
    <n v="34950"/>
    <n v="32"/>
    <n v="2870400"/>
    <n v="0.1"/>
    <n v="287040"/>
    <n v="2583360"/>
    <n v="1752000"/>
    <n v="831360"/>
  </r>
  <r>
    <s v="5581-1"/>
    <x v="259"/>
    <x v="1"/>
    <x v="279"/>
    <s v="Jalan Jend. A. Yani No. 48"/>
    <x v="1"/>
    <x v="3"/>
    <s v="E1036"/>
    <x v="1"/>
    <x v="87"/>
    <x v="0"/>
    <x v="1"/>
    <s v="Regular Air"/>
    <d v="2017-11-21T00:00:00"/>
    <x v="86"/>
    <n v="77700"/>
    <n v="27900"/>
    <n v="17"/>
    <n v="1320900"/>
    <n v="0.02"/>
    <n v="26418"/>
    <n v="1294482"/>
    <n v="846600"/>
    <n v="447882"/>
  </r>
  <r>
    <s v="5583-1"/>
    <x v="260"/>
    <x v="1"/>
    <x v="280"/>
    <s v="Gang Jayawijaya No. 91"/>
    <x v="1"/>
    <x v="1"/>
    <s v="E1037"/>
    <x v="1"/>
    <x v="65"/>
    <x v="0"/>
    <x v="1"/>
    <s v="Regular Air"/>
    <d v="2017-11-24T00:00:00"/>
    <x v="62"/>
    <n v="18900"/>
    <n v="15300"/>
    <n v="2"/>
    <n v="37800"/>
    <n v="0.06"/>
    <n v="2268"/>
    <n v="35532"/>
    <n v="7200"/>
    <n v="28332"/>
  </r>
  <r>
    <s v="5584-1"/>
    <x v="260"/>
    <x v="1"/>
    <x v="81"/>
    <s v="Jalan R.E Martadinata No. 6"/>
    <x v="0"/>
    <x v="3"/>
    <s v="E1029"/>
    <x v="1"/>
    <x v="32"/>
    <x v="0"/>
    <x v="1"/>
    <s v="Regular Air"/>
    <d v="2017-11-26T00:00:00"/>
    <x v="30"/>
    <n v="548250"/>
    <n v="224850"/>
    <n v="24"/>
    <n v="13158000"/>
    <n v="7.0000000000000007E-2"/>
    <n v="921060.00000000012"/>
    <n v="12236940"/>
    <n v="7761600"/>
    <n v="4475340"/>
  </r>
  <r>
    <s v="5586-1"/>
    <x v="260"/>
    <x v="1"/>
    <x v="281"/>
    <s v="Jalan R.E Martadinata No. 6"/>
    <x v="0"/>
    <x v="1"/>
    <s v="E1029"/>
    <x v="4"/>
    <x v="35"/>
    <x v="0"/>
    <x v="1"/>
    <s v="Regular Air"/>
    <d v="2017-11-25T00:00:00"/>
    <x v="33"/>
    <n v="106200"/>
    <n v="49950"/>
    <n v="47"/>
    <n v="4991400"/>
    <n v="0.1"/>
    <n v="499140"/>
    <n v="4492260"/>
    <n v="2643750"/>
    <n v="1848510"/>
  </r>
  <r>
    <s v="5588-1"/>
    <x v="260"/>
    <x v="1"/>
    <x v="282"/>
    <s v="Jl. Antapani Lama No. 705"/>
    <x v="0"/>
    <x v="2"/>
    <s v="E1028"/>
    <x v="0"/>
    <x v="52"/>
    <x v="0"/>
    <x v="1"/>
    <s v="Express Air"/>
    <d v="2017-11-25T00:00:00"/>
    <x v="50"/>
    <n v="71400"/>
    <n v="27900"/>
    <n v="11"/>
    <n v="785400"/>
    <n v="0.08"/>
    <n v="62832"/>
    <n v="722568"/>
    <n v="478500"/>
    <n v="244068"/>
  </r>
  <r>
    <s v="5589-1"/>
    <x v="261"/>
    <x v="1"/>
    <x v="44"/>
    <s v="Gang R.E Martadinata No. 969"/>
    <x v="1"/>
    <x v="0"/>
    <s v="E1036"/>
    <x v="2"/>
    <x v="23"/>
    <x v="1"/>
    <x v="0"/>
    <s v="Regular Air"/>
    <d v="2017-12-01T00:00:00"/>
    <x v="21"/>
    <n v="299700"/>
    <n v="203850"/>
    <n v="5"/>
    <n v="1498500"/>
    <n v="0.09"/>
    <n v="134865"/>
    <n v="1363635"/>
    <n v="479250"/>
    <n v="884385"/>
  </r>
  <r>
    <s v="5591-1"/>
    <x v="262"/>
    <x v="1"/>
    <x v="283"/>
    <s v="Jalan Lembong No. 9"/>
    <x v="1"/>
    <x v="0"/>
    <s v="E1032"/>
    <x v="3"/>
    <x v="135"/>
    <x v="0"/>
    <x v="0"/>
    <s v="Regular Air"/>
    <d v="2017-12-05T00:00:00"/>
    <x v="126"/>
    <n v="140700"/>
    <n v="80250"/>
    <n v="17"/>
    <n v="2391900"/>
    <n v="0.09"/>
    <n v="215271"/>
    <n v="2176629"/>
    <n v="1027650.0000000001"/>
    <n v="1148979"/>
  </r>
  <r>
    <s v="5593-1"/>
    <x v="263"/>
    <x v="1"/>
    <x v="250"/>
    <s v="Jalan R.E Martadinata No. 6"/>
    <x v="0"/>
    <x v="1"/>
    <s v="E1029"/>
    <x v="0"/>
    <x v="36"/>
    <x v="2"/>
    <x v="3"/>
    <s v="Regular Air"/>
    <d v="2017-12-09T00:00:00"/>
    <x v="34"/>
    <n v="183300"/>
    <n v="100800"/>
    <n v="37"/>
    <n v="6782100"/>
    <n v="0.09"/>
    <n v="610389"/>
    <n v="6171711"/>
    <n v="3052500"/>
    <n v="3119211"/>
  </r>
  <r>
    <s v="5594-1"/>
    <x v="263"/>
    <x v="1"/>
    <x v="284"/>
    <s v="Jl. W.R. Supratman No. 473"/>
    <x v="1"/>
    <x v="0"/>
    <s v="E1036"/>
    <x v="0"/>
    <x v="55"/>
    <x v="0"/>
    <x v="1"/>
    <s v="Regular Air"/>
    <d v="2017-12-09T00:00:00"/>
    <x v="53"/>
    <n v="297600"/>
    <n v="130950"/>
    <n v="28"/>
    <n v="8332800"/>
    <n v="0.06"/>
    <n v="499968"/>
    <n v="7832832"/>
    <n v="4666200"/>
    <n v="3166632"/>
  </r>
  <r>
    <s v="5596-1"/>
    <x v="264"/>
    <x v="1"/>
    <x v="107"/>
    <s v="Jl. Sukabumi No. 44"/>
    <x v="2"/>
    <x v="1"/>
    <s v="E1036"/>
    <x v="4"/>
    <x v="25"/>
    <x v="1"/>
    <x v="0"/>
    <s v="Regular Air"/>
    <d v="2017-12-08T00:00:00"/>
    <x v="23"/>
    <n v="239700"/>
    <n v="88650"/>
    <n v="46"/>
    <n v="11026200"/>
    <n v="0.02"/>
    <n v="220524"/>
    <n v="10805676"/>
    <n v="6948300"/>
    <n v="3857376"/>
  </r>
  <r>
    <s v="5597-1"/>
    <x v="265"/>
    <x v="1"/>
    <x v="285"/>
    <s v="Gg. Jakarta No. 646"/>
    <x v="0"/>
    <x v="0"/>
    <s v="E1029"/>
    <x v="3"/>
    <x v="53"/>
    <x v="0"/>
    <x v="1"/>
    <s v="Express Air"/>
    <d v="2017-12-10T00:00:00"/>
    <x v="51"/>
    <n v="39300"/>
    <n v="15300"/>
    <n v="45"/>
    <n v="1768500"/>
    <n v="0.01"/>
    <n v="17685"/>
    <n v="1750815"/>
    <n v="1080000"/>
    <n v="670815"/>
  </r>
  <r>
    <s v="5599-1"/>
    <x v="266"/>
    <x v="1"/>
    <x v="286"/>
    <s v="Jl. K.H. Wahid Hasyim No. 4"/>
    <x v="0"/>
    <x v="1"/>
    <s v="E1028"/>
    <x v="0"/>
    <x v="67"/>
    <x v="1"/>
    <x v="2"/>
    <s v="Delivery Truck"/>
    <d v="2017-12-10T00:00:00"/>
    <x v="64"/>
    <n v="6749850"/>
    <n v="2565000"/>
    <n v="15"/>
    <n v="101247750"/>
    <n v="0.04"/>
    <n v="4049910"/>
    <n v="97197840"/>
    <n v="62772750"/>
    <n v="34425090"/>
  </r>
  <r>
    <s v="5599-2"/>
    <x v="266"/>
    <x v="1"/>
    <x v="286"/>
    <s v="Jl. K.H. Wahid Hasyim No. 4"/>
    <x v="0"/>
    <x v="1"/>
    <s v="E1028"/>
    <x v="0"/>
    <x v="20"/>
    <x v="0"/>
    <x v="1"/>
    <s v="Regular Air"/>
    <d v="2017-12-11T00:00:00"/>
    <x v="18"/>
    <n v="60000"/>
    <n v="22200"/>
    <n v="14"/>
    <n v="840000"/>
    <n v="0.06"/>
    <n v="50400"/>
    <n v="789600"/>
    <n v="529200"/>
    <n v="260400"/>
  </r>
  <r>
    <s v="5603-1"/>
    <x v="266"/>
    <x v="1"/>
    <x v="66"/>
    <s v="Jalan Kutai No. 503"/>
    <x v="1"/>
    <x v="2"/>
    <s v="E1039"/>
    <x v="2"/>
    <x v="68"/>
    <x v="1"/>
    <x v="0"/>
    <s v="Regular Air"/>
    <d v="2017-12-14T00:00:00"/>
    <x v="65"/>
    <n v="464700"/>
    <n v="367050"/>
    <n v="37"/>
    <n v="17193900"/>
    <n v="0.03"/>
    <n v="515817"/>
    <n v="16678083"/>
    <n v="3613050"/>
    <n v="13065033"/>
  </r>
  <r>
    <s v="5604-1"/>
    <x v="267"/>
    <x v="1"/>
    <x v="234"/>
    <s v="Gang R.E Martadinata No. 969"/>
    <x v="1"/>
    <x v="0"/>
    <s v="E1036"/>
    <x v="2"/>
    <x v="25"/>
    <x v="1"/>
    <x v="0"/>
    <s v="Regular Air"/>
    <d v="2017-12-17T00:00:00"/>
    <x v="23"/>
    <n v="239700"/>
    <n v="88650"/>
    <n v="29"/>
    <n v="6951300"/>
    <n v="0.04"/>
    <n v="278052"/>
    <n v="6673248"/>
    <n v="4380450"/>
    <n v="2292798"/>
  </r>
  <r>
    <s v="5605-1"/>
    <x v="268"/>
    <x v="1"/>
    <x v="287"/>
    <s v="Gang Otto Iskandardinata No. 167"/>
    <x v="1"/>
    <x v="3"/>
    <s v="E1037"/>
    <x v="4"/>
    <x v="105"/>
    <x v="0"/>
    <x v="1"/>
    <s v="Regular Air"/>
    <d v="2017-12-18T00:00:00"/>
    <x v="100"/>
    <n v="48900"/>
    <n v="20100"/>
    <n v="31"/>
    <n v="1515900"/>
    <n v="0"/>
    <n v="0"/>
    <n v="1515900"/>
    <n v="892800"/>
    <n v="623100"/>
  </r>
  <r>
    <s v="5606-1"/>
    <x v="268"/>
    <x v="1"/>
    <x v="288"/>
    <s v="Jl. Pasir Koja No. 2"/>
    <x v="2"/>
    <x v="1"/>
    <s v="E1033"/>
    <x v="2"/>
    <x v="69"/>
    <x v="0"/>
    <x v="1"/>
    <s v="Regular Air"/>
    <d v="2017-12-23T00:00:00"/>
    <x v="66"/>
    <n v="87600"/>
    <n v="42900"/>
    <n v="22"/>
    <n v="1927200"/>
    <n v="0.1"/>
    <n v="192720"/>
    <n v="1734480"/>
    <n v="983400"/>
    <n v="751080"/>
  </r>
  <r>
    <s v="5607-1"/>
    <x v="269"/>
    <x v="1"/>
    <x v="103"/>
    <s v="Jl. S. Parman No. 38"/>
    <x v="1"/>
    <x v="1"/>
    <s v="E1033"/>
    <x v="3"/>
    <x v="89"/>
    <x v="0"/>
    <x v="3"/>
    <s v="Regular Air"/>
    <d v="2017-12-18T00:00:00"/>
    <x v="88"/>
    <n v="85200"/>
    <n v="47700"/>
    <n v="23"/>
    <n v="1959600"/>
    <n v="0.01"/>
    <n v="19596"/>
    <n v="1940004"/>
    <n v="862500"/>
    <n v="1077504"/>
  </r>
  <r>
    <s v="5609-1"/>
    <x v="270"/>
    <x v="1"/>
    <x v="53"/>
    <s v="Gg. Raya Ujungberung No. 54"/>
    <x v="2"/>
    <x v="0"/>
    <s v="E1039"/>
    <x v="3"/>
    <x v="38"/>
    <x v="0"/>
    <x v="0"/>
    <s v="Regular Air"/>
    <d v="2017-12-20T00:00:00"/>
    <x v="36"/>
    <n v="28200"/>
    <n v="10500"/>
    <n v="47"/>
    <n v="1325400"/>
    <n v="0.06"/>
    <n v="79524"/>
    <n v="1245876"/>
    <n v="831900"/>
    <n v="413976"/>
  </r>
  <r>
    <s v="5609-2"/>
    <x v="270"/>
    <x v="1"/>
    <x v="53"/>
    <s v="Gg. Raya Ujungberung No. 54"/>
    <x v="2"/>
    <x v="0"/>
    <s v="E1039"/>
    <x v="3"/>
    <x v="64"/>
    <x v="0"/>
    <x v="1"/>
    <s v="Regular Air"/>
    <d v="2017-12-22T00:00:00"/>
    <x v="61"/>
    <n v="42600"/>
    <n v="22950"/>
    <n v="39"/>
    <n v="1661400"/>
    <n v="0.08"/>
    <n v="132912"/>
    <n v="1528488"/>
    <n v="766350"/>
    <n v="762138"/>
  </r>
  <r>
    <s v="5612-1"/>
    <x v="271"/>
    <x v="1"/>
    <x v="151"/>
    <s v="Gang Kebonjati No. 827"/>
    <x v="2"/>
    <x v="1"/>
    <s v="E1033"/>
    <x v="3"/>
    <x v="102"/>
    <x v="2"/>
    <x v="3"/>
    <s v="Regular Air"/>
    <d v="2017-12-25T00:00:00"/>
    <x v="99"/>
    <n v="279750"/>
    <n v="109050"/>
    <n v="7"/>
    <n v="1958250"/>
    <n v="0.01"/>
    <n v="19582.5"/>
    <n v="1938667.5"/>
    <n v="1194900"/>
    <n v="743767.5"/>
  </r>
  <r>
    <s v="5613-1"/>
    <x v="272"/>
    <x v="1"/>
    <x v="270"/>
    <s v="Jl. Rumah Sakit No. 738"/>
    <x v="0"/>
    <x v="0"/>
    <s v="E1028"/>
    <x v="1"/>
    <x v="81"/>
    <x v="0"/>
    <x v="1"/>
    <s v="Regular Air"/>
    <d v="2017-12-26T00:00:00"/>
    <x v="80"/>
    <n v="22200"/>
    <n v="8250"/>
    <n v="15"/>
    <n v="333000"/>
    <n v="0.03"/>
    <n v="9990"/>
    <n v="323010"/>
    <n v="209250"/>
    <n v="113760"/>
  </r>
  <r>
    <s v="5615-1"/>
    <x v="273"/>
    <x v="1"/>
    <x v="289"/>
    <s v="Jl. Pasir Koja No. 059"/>
    <x v="1"/>
    <x v="1"/>
    <s v="E1032"/>
    <x v="1"/>
    <x v="126"/>
    <x v="0"/>
    <x v="1"/>
    <s v="Regular Air"/>
    <d v="2017-12-26T00:00:00"/>
    <x v="5"/>
    <n v="27300"/>
    <n v="10949.999999999998"/>
    <n v="36"/>
    <n v="982800"/>
    <n v="0.09"/>
    <n v="88452"/>
    <n v="894348"/>
    <n v="588600.00000000012"/>
    <n v="305747.99999999988"/>
  </r>
  <r>
    <s v="5616-1"/>
    <x v="273"/>
    <x v="1"/>
    <x v="290"/>
    <s v="Jl. Jend. Sudirman No. 0"/>
    <x v="1"/>
    <x v="2"/>
    <s v="E1030"/>
    <x v="2"/>
    <x v="90"/>
    <x v="0"/>
    <x v="0"/>
    <s v="Regular Air"/>
    <d v="2018-01-01T00:00:00"/>
    <x v="89"/>
    <n v="521399.99999999994"/>
    <n v="297149.99999999994"/>
    <n v="34"/>
    <n v="17727599.999999996"/>
    <n v="0.03"/>
    <n v="531827.99999999988"/>
    <n v="17195771.999999996"/>
    <n v="7624500"/>
    <n v="9571271.9999999963"/>
  </r>
  <r>
    <s v="5618-1"/>
    <x v="274"/>
    <x v="1"/>
    <x v="17"/>
    <s v="Jalan Jend. A. Yani No. 48"/>
    <x v="1"/>
    <x v="3"/>
    <s v="E1036"/>
    <x v="2"/>
    <x v="94"/>
    <x v="0"/>
    <x v="0"/>
    <s v="Regular Air"/>
    <d v="2017-12-30T00:00:00"/>
    <x v="93"/>
    <n v="109500"/>
    <n v="41550"/>
    <n v="26"/>
    <n v="2847000"/>
    <n v="0.03"/>
    <n v="85410"/>
    <n v="2761590"/>
    <n v="1766700"/>
    <n v="994890"/>
  </r>
  <r>
    <s v="5619-1"/>
    <x v="275"/>
    <x v="1"/>
    <x v="291"/>
    <s v="Gang W.R. Supratman No. 8"/>
    <x v="1"/>
    <x v="1"/>
    <s v="E1031"/>
    <x v="1"/>
    <x v="77"/>
    <x v="0"/>
    <x v="0"/>
    <s v="Regular Air"/>
    <d v="2017-12-31T00:00:00"/>
    <x v="75"/>
    <n v="53700"/>
    <n v="19800"/>
    <n v="19"/>
    <n v="1020300"/>
    <n v="0"/>
    <n v="0"/>
    <n v="1020300"/>
    <n v="644100"/>
    <n v="376200"/>
  </r>
  <r>
    <s v="5621-1"/>
    <x v="276"/>
    <x v="2"/>
    <x v="292"/>
    <s v="Gang Monginsidi No. 138"/>
    <x v="0"/>
    <x v="2"/>
    <s v="E1029"/>
    <x v="4"/>
    <x v="33"/>
    <x v="1"/>
    <x v="0"/>
    <s v="Regular Air"/>
    <d v="2018-01-05T00:00:00"/>
    <x v="31"/>
    <n v="689850"/>
    <n v="393150"/>
    <n v="23"/>
    <n v="15866550"/>
    <n v="0.1"/>
    <n v="1586655"/>
    <n v="14279895"/>
    <n v="6824100"/>
    <n v="7455795"/>
  </r>
  <r>
    <s v="5621-2"/>
    <x v="276"/>
    <x v="2"/>
    <x v="292"/>
    <s v="Gang Monginsidi No. 138"/>
    <x v="0"/>
    <x v="2"/>
    <s v="E1029"/>
    <x v="4"/>
    <x v="81"/>
    <x v="0"/>
    <x v="1"/>
    <s v="Regular Air"/>
    <d v="2018-01-04T00:00:00"/>
    <x v="80"/>
    <n v="22200"/>
    <n v="8250"/>
    <n v="33"/>
    <n v="732600"/>
    <n v="0.06"/>
    <n v="43956"/>
    <n v="688644"/>
    <n v="460350"/>
    <n v="228294"/>
  </r>
  <r>
    <s v="5625-1"/>
    <x v="277"/>
    <x v="2"/>
    <x v="293"/>
    <s v="Jl. Ciwastra No. 543"/>
    <x v="0"/>
    <x v="1"/>
    <s v="E1029"/>
    <x v="0"/>
    <x v="62"/>
    <x v="0"/>
    <x v="1"/>
    <s v="Express Air"/>
    <d v="2018-01-07T00:00:00"/>
    <x v="59"/>
    <n v="136650"/>
    <n v="71100"/>
    <n v="48"/>
    <n v="6559200"/>
    <n v="0.06"/>
    <n v="393552"/>
    <n v="6165648"/>
    <n v="3146400"/>
    <n v="3019248"/>
  </r>
  <r>
    <s v="5627-1"/>
    <x v="278"/>
    <x v="2"/>
    <x v="294"/>
    <s v="Jalan S. Parman No. 88"/>
    <x v="2"/>
    <x v="1"/>
    <s v="E1036"/>
    <x v="2"/>
    <x v="19"/>
    <x v="0"/>
    <x v="3"/>
    <s v="Regular Air"/>
    <d v="2018-01-14T00:00:00"/>
    <x v="17"/>
    <n v="31200"/>
    <n v="17100"/>
    <n v="36"/>
    <n v="1123200"/>
    <n v="0.01"/>
    <n v="11232"/>
    <n v="1111968"/>
    <n v="507600"/>
    <n v="604368"/>
  </r>
  <r>
    <s v="5629-1"/>
    <x v="279"/>
    <x v="2"/>
    <x v="295"/>
    <s v="Gg. Kapten Muslihat No. 5"/>
    <x v="1"/>
    <x v="1"/>
    <s v="E1034"/>
    <x v="0"/>
    <x v="129"/>
    <x v="0"/>
    <x v="1"/>
    <s v="Regular Air"/>
    <d v="2018-01-11T00:00:00"/>
    <x v="74"/>
    <n v="37050"/>
    <n v="14100"/>
    <n v="49"/>
    <n v="1815450"/>
    <n v="0.03"/>
    <n v="54463.5"/>
    <n v="1760986.5"/>
    <n v="1124550"/>
    <n v="636436.5"/>
  </r>
  <r>
    <s v="5630-1"/>
    <x v="279"/>
    <x v="2"/>
    <x v="296"/>
    <s v="Gang Jakarta No. 938"/>
    <x v="1"/>
    <x v="0"/>
    <s v="E1036"/>
    <x v="0"/>
    <x v="28"/>
    <x v="0"/>
    <x v="1"/>
    <s v="Regular Air"/>
    <d v="2018-01-11T00:00:00"/>
    <x v="26"/>
    <n v="100200"/>
    <n v="48150"/>
    <n v="16"/>
    <n v="1603200"/>
    <n v="0.1"/>
    <n v="160320"/>
    <n v="1442880"/>
    <n v="832800"/>
    <n v="610080"/>
  </r>
  <r>
    <s v="5631-1"/>
    <x v="280"/>
    <x v="2"/>
    <x v="246"/>
    <s v="Jl. Indragiri No. 43"/>
    <x v="2"/>
    <x v="3"/>
    <s v="E1036"/>
    <x v="2"/>
    <x v="12"/>
    <x v="0"/>
    <x v="1"/>
    <s v="Regular Air"/>
    <d v="2018-01-11T00:00:00"/>
    <x v="11"/>
    <n v="17100"/>
    <n v="6450"/>
    <n v="8"/>
    <n v="136800"/>
    <n v="0"/>
    <n v="0"/>
    <n v="136800"/>
    <n v="85200"/>
    <n v="51600"/>
  </r>
  <r>
    <s v="5633-1"/>
    <x v="281"/>
    <x v="2"/>
    <x v="0"/>
    <s v="Jl. Antapani Lama No. 705"/>
    <x v="0"/>
    <x v="0"/>
    <s v="E1028"/>
    <x v="0"/>
    <x v="24"/>
    <x v="1"/>
    <x v="0"/>
    <s v="Regular Air"/>
    <d v="2018-01-15T00:00:00"/>
    <x v="69"/>
    <n v="2287200"/>
    <n v="1692600"/>
    <n v="48"/>
    <n v="109785600"/>
    <n v="0.04"/>
    <n v="4391424"/>
    <n v="105394176"/>
    <n v="28540800"/>
    <n v="76853376"/>
  </r>
  <r>
    <s v="5635-1"/>
    <x v="281"/>
    <x v="2"/>
    <x v="297"/>
    <s v="Jalan Ciwastra No. 383"/>
    <x v="1"/>
    <x v="1"/>
    <s v="E1032"/>
    <x v="3"/>
    <x v="55"/>
    <x v="0"/>
    <x v="1"/>
    <s v="Express Air"/>
    <d v="2018-01-14T00:00:00"/>
    <x v="53"/>
    <n v="297600"/>
    <n v="130950"/>
    <n v="15"/>
    <n v="4464000"/>
    <n v="0"/>
    <n v="0"/>
    <n v="4464000"/>
    <n v="2499750"/>
    <n v="1964250"/>
  </r>
  <r>
    <s v="5637-1"/>
    <x v="282"/>
    <x v="2"/>
    <x v="298"/>
    <s v="Jalan Gardujati No. 6"/>
    <x v="1"/>
    <x v="0"/>
    <s v="E1034"/>
    <x v="0"/>
    <x v="97"/>
    <x v="0"/>
    <x v="0"/>
    <s v="Regular Air"/>
    <d v="2018-01-16T00:00:00"/>
    <x v="40"/>
    <n v="55350"/>
    <n v="21000"/>
    <n v="30"/>
    <n v="1660500"/>
    <n v="0.09"/>
    <n v="149445"/>
    <n v="1511055"/>
    <n v="1030500"/>
    <n v="480555"/>
  </r>
  <r>
    <s v="5639-1"/>
    <x v="282"/>
    <x v="2"/>
    <x v="236"/>
    <s v="Jalan Cikutra Barat No. 96"/>
    <x v="2"/>
    <x v="1"/>
    <s v="E1033"/>
    <x v="0"/>
    <x v="118"/>
    <x v="0"/>
    <x v="0"/>
    <s v="Regular Air"/>
    <d v="2018-01-16T00:00:00"/>
    <x v="113"/>
    <n v="531600"/>
    <n v="202050"/>
    <n v="29"/>
    <n v="15416400"/>
    <n v="0.03"/>
    <n v="462492"/>
    <n v="14953908"/>
    <n v="9556950"/>
    <n v="5396958"/>
  </r>
  <r>
    <s v="5641-1"/>
    <x v="283"/>
    <x v="2"/>
    <x v="293"/>
    <s v="Jl. Ciwastra No. 543"/>
    <x v="0"/>
    <x v="1"/>
    <s v="E1029"/>
    <x v="3"/>
    <x v="12"/>
    <x v="0"/>
    <x v="1"/>
    <s v="Regular Air"/>
    <d v="2018-01-17T00:00:00"/>
    <x v="11"/>
    <n v="17100"/>
    <n v="6450"/>
    <n v="4"/>
    <n v="68400"/>
    <n v="0"/>
    <n v="0"/>
    <n v="68400"/>
    <n v="42600"/>
    <n v="25800"/>
  </r>
  <r>
    <s v="5643-1"/>
    <x v="284"/>
    <x v="2"/>
    <x v="120"/>
    <s v="Jalan Ciwastra No. 383"/>
    <x v="1"/>
    <x v="2"/>
    <s v="E1032"/>
    <x v="2"/>
    <x v="61"/>
    <x v="0"/>
    <x v="0"/>
    <s v="Express Air"/>
    <d v="2018-01-23T00:00:00"/>
    <x v="58"/>
    <n v="67350"/>
    <n v="26250"/>
    <n v="44"/>
    <n v="2963400"/>
    <n v="0.03"/>
    <n v="88902"/>
    <n v="2874498"/>
    <n v="1808400"/>
    <n v="1066098"/>
  </r>
  <r>
    <s v="5644-1"/>
    <x v="284"/>
    <x v="2"/>
    <x v="186"/>
    <s v="Gang Astana Anyar No. 0"/>
    <x v="2"/>
    <x v="0"/>
    <s v="E1036"/>
    <x v="2"/>
    <x v="48"/>
    <x v="1"/>
    <x v="3"/>
    <s v="Regular Air"/>
    <d v="2018-01-18T00:00:00"/>
    <x v="46"/>
    <n v="531150"/>
    <n v="228450"/>
    <n v="5"/>
    <n v="2655750"/>
    <n v="0"/>
    <n v="0"/>
    <n v="2655750"/>
    <n v="1513500"/>
    <n v="1142250"/>
  </r>
  <r>
    <s v="5645-1"/>
    <x v="285"/>
    <x v="2"/>
    <x v="206"/>
    <s v="Jalan Astana Anyar No. 41"/>
    <x v="0"/>
    <x v="2"/>
    <s v="E1028"/>
    <x v="1"/>
    <x v="73"/>
    <x v="0"/>
    <x v="0"/>
    <s v="Regular Air"/>
    <d v="2018-01-19T00:00:00"/>
    <x v="71"/>
    <n v="46200"/>
    <n v="17100"/>
    <n v="46"/>
    <n v="2125200"/>
    <n v="0.04"/>
    <n v="85008"/>
    <n v="2040192"/>
    <n v="1338600"/>
    <n v="701592"/>
  </r>
  <r>
    <s v="5646-1"/>
    <x v="286"/>
    <x v="2"/>
    <x v="36"/>
    <s v="Gg. Siliwangi No. 82"/>
    <x v="1"/>
    <x v="1"/>
    <s v="E1036"/>
    <x v="0"/>
    <x v="36"/>
    <x v="2"/>
    <x v="3"/>
    <s v="Regular Air"/>
    <d v="2018-01-22T00:00:00"/>
    <x v="34"/>
    <n v="183300"/>
    <n v="100800"/>
    <n v="1"/>
    <n v="183300"/>
    <n v="0.1"/>
    <n v="18330"/>
    <n v="164970"/>
    <n v="82500"/>
    <n v="82470"/>
  </r>
  <r>
    <s v="5647-1"/>
    <x v="287"/>
    <x v="2"/>
    <x v="299"/>
    <s v="Gg. Suniaraja No. 21"/>
    <x v="1"/>
    <x v="2"/>
    <s v="E1031"/>
    <x v="0"/>
    <x v="116"/>
    <x v="0"/>
    <x v="3"/>
    <s v="Regular Air"/>
    <d v="2018-01-21T00:00:00"/>
    <x v="111"/>
    <n v="153450"/>
    <n v="90600"/>
    <n v="37"/>
    <n v="5677650"/>
    <n v="0.08"/>
    <n v="454212"/>
    <n v="5223438"/>
    <n v="2325450.0000000005"/>
    <n v="2897987.9999999995"/>
  </r>
  <r>
    <s v="5648-1"/>
    <x v="288"/>
    <x v="2"/>
    <x v="226"/>
    <s v="Gang Asia Afrika No. 96"/>
    <x v="1"/>
    <x v="1"/>
    <s v="E1036"/>
    <x v="2"/>
    <x v="136"/>
    <x v="0"/>
    <x v="0"/>
    <s v="Regular Air"/>
    <d v="2018-01-29T00:00:00"/>
    <x v="127"/>
    <n v="29700"/>
    <n v="11850"/>
    <n v="38"/>
    <n v="1128600"/>
    <n v="0.05"/>
    <n v="56430"/>
    <n v="1072170"/>
    <n v="678300"/>
    <n v="393870"/>
  </r>
  <r>
    <s v="5650-1"/>
    <x v="289"/>
    <x v="2"/>
    <x v="300"/>
    <s v="Jalan Gegerkalong Hilir No. 763"/>
    <x v="1"/>
    <x v="0"/>
    <s v="E1032"/>
    <x v="4"/>
    <x v="55"/>
    <x v="0"/>
    <x v="1"/>
    <s v="Regular Air"/>
    <d v="2018-01-23T00:00:00"/>
    <x v="53"/>
    <n v="297600"/>
    <n v="130950"/>
    <n v="43"/>
    <n v="12796800"/>
    <n v="0.03"/>
    <n v="383904"/>
    <n v="12412896"/>
    <n v="7165950"/>
    <n v="5246946"/>
  </r>
  <r>
    <s v="5651-1"/>
    <x v="290"/>
    <x v="2"/>
    <x v="301"/>
    <s v="Jl. S. Parman No. 91"/>
    <x v="1"/>
    <x v="0"/>
    <s v="E1034"/>
    <x v="2"/>
    <x v="112"/>
    <x v="0"/>
    <x v="0"/>
    <s v="Express Air"/>
    <d v="2018-01-31T00:00:00"/>
    <x v="107"/>
    <n v="1259700"/>
    <n v="478650"/>
    <n v="34"/>
    <n v="42829800"/>
    <n v="0.06"/>
    <n v="2569788"/>
    <n v="40260012"/>
    <n v="26555700"/>
    <n v="13704312"/>
  </r>
  <r>
    <s v="5653-1"/>
    <x v="291"/>
    <x v="2"/>
    <x v="0"/>
    <s v="Jl. Antapani Lama No. 705"/>
    <x v="0"/>
    <x v="0"/>
    <s v="E1028"/>
    <x v="1"/>
    <x v="20"/>
    <x v="0"/>
    <x v="1"/>
    <s v="Regular Air"/>
    <d v="2018-01-29T00:00:00"/>
    <x v="18"/>
    <n v="60000"/>
    <n v="22200"/>
    <n v="36"/>
    <n v="2160000"/>
    <n v="0.01"/>
    <n v="21600"/>
    <n v="2138400"/>
    <n v="1360800"/>
    <n v="777600"/>
  </r>
  <r>
    <s v="5655-1"/>
    <x v="292"/>
    <x v="2"/>
    <x v="302"/>
    <s v="Gg. Monginsidi No. 3"/>
    <x v="0"/>
    <x v="0"/>
    <s v="E1029"/>
    <x v="4"/>
    <x v="85"/>
    <x v="0"/>
    <x v="3"/>
    <s v="Regular Air"/>
    <d v="2018-01-29T00:00:00"/>
    <x v="84"/>
    <n v="194700"/>
    <n v="116850"/>
    <n v="11"/>
    <n v="2141700"/>
    <n v="0.08"/>
    <n v="171336"/>
    <n v="1970364"/>
    <n v="856350"/>
    <n v="1114014"/>
  </r>
  <r>
    <s v="5655-2"/>
    <x v="292"/>
    <x v="2"/>
    <x v="302"/>
    <s v="Gg. Monginsidi No. 3"/>
    <x v="0"/>
    <x v="0"/>
    <s v="E1029"/>
    <x v="4"/>
    <x v="20"/>
    <x v="0"/>
    <x v="1"/>
    <s v="Regular Air"/>
    <d v="2018-01-31T00:00:00"/>
    <x v="18"/>
    <n v="60000"/>
    <n v="22200"/>
    <n v="19"/>
    <n v="1140000"/>
    <n v="0.01"/>
    <n v="11400"/>
    <n v="1128600"/>
    <n v="718200"/>
    <n v="410400"/>
  </r>
  <r>
    <s v="5658-1"/>
    <x v="293"/>
    <x v="2"/>
    <x v="0"/>
    <s v="Jl. Antapani Lama No. 705"/>
    <x v="0"/>
    <x v="0"/>
    <s v="E1028"/>
    <x v="3"/>
    <x v="40"/>
    <x v="0"/>
    <x v="0"/>
    <s v="Regular Air"/>
    <d v="2018-02-01T00:00:00"/>
    <x v="38"/>
    <n v="94500"/>
    <n v="36900"/>
    <n v="8"/>
    <n v="756000"/>
    <n v="0.01"/>
    <n v="7560"/>
    <n v="748440"/>
    <n v="460800"/>
    <n v="287640"/>
  </r>
  <r>
    <s v="5659-1"/>
    <x v="294"/>
    <x v="2"/>
    <x v="303"/>
    <s v="Gg. Wonoayu No. 96"/>
    <x v="0"/>
    <x v="1"/>
    <s v="E1028"/>
    <x v="0"/>
    <x v="71"/>
    <x v="0"/>
    <x v="0"/>
    <s v="Express Air"/>
    <d v="2018-02-01T00:00:00"/>
    <x v="68"/>
    <n v="163350"/>
    <n v="96450"/>
    <n v="4"/>
    <n v="653400"/>
    <n v="0.05"/>
    <n v="32670"/>
    <n v="620730"/>
    <n v="267600"/>
    <n v="353130"/>
  </r>
  <r>
    <s v="5661-1"/>
    <x v="295"/>
    <x v="2"/>
    <x v="292"/>
    <s v="Gang Monginsidi No. 138"/>
    <x v="0"/>
    <x v="3"/>
    <s v="E1029"/>
    <x v="3"/>
    <x v="25"/>
    <x v="1"/>
    <x v="0"/>
    <s v="Regular Air"/>
    <d v="2018-02-03T00:00:00"/>
    <x v="123"/>
    <n v="239700"/>
    <n v="115049.99999999999"/>
    <n v="38"/>
    <n v="9108600"/>
    <n v="0.1"/>
    <n v="910860"/>
    <n v="8197740"/>
    <n v="4736700.0000000009"/>
    <n v="3461039.9999999991"/>
  </r>
  <r>
    <s v="5663-1"/>
    <x v="296"/>
    <x v="2"/>
    <x v="304"/>
    <s v="Jalan Joyoboyo No. 3"/>
    <x v="1"/>
    <x v="2"/>
    <s v="E1034"/>
    <x v="3"/>
    <x v="137"/>
    <x v="0"/>
    <x v="1"/>
    <s v="Regular Air"/>
    <d v="2018-02-03T00:00:00"/>
    <x v="128"/>
    <n v="122100.00000000001"/>
    <n v="54900.000000000015"/>
    <n v="46"/>
    <n v="5616600.0000000009"/>
    <n v="0"/>
    <n v="0"/>
    <n v="5616600.0000000009"/>
    <n v="3091200"/>
    <n v="2525400.0000000009"/>
  </r>
  <r>
    <s v="5665-1"/>
    <x v="296"/>
    <x v="2"/>
    <x v="270"/>
    <s v="Jl. Rumah Sakit No. 738"/>
    <x v="0"/>
    <x v="1"/>
    <s v="E1028"/>
    <x v="4"/>
    <x v="26"/>
    <x v="0"/>
    <x v="3"/>
    <s v="Regular Air"/>
    <d v="2018-02-02T00:00:00"/>
    <x v="24"/>
    <n v="179550"/>
    <n v="107700"/>
    <n v="8"/>
    <n v="1436400"/>
    <n v="0.03"/>
    <n v="43092"/>
    <n v="1393308"/>
    <n v="574800"/>
    <n v="818508"/>
  </r>
  <r>
    <s v="5667-1"/>
    <x v="297"/>
    <x v="2"/>
    <x v="229"/>
    <s v="Jl. Rumah Sakit No. 738"/>
    <x v="0"/>
    <x v="2"/>
    <s v="E1028"/>
    <x v="0"/>
    <x v="54"/>
    <x v="0"/>
    <x v="0"/>
    <s v="Regular Air"/>
    <d v="2018-02-04T00:00:00"/>
    <x v="52"/>
    <n v="81000"/>
    <n v="30000"/>
    <n v="22"/>
    <n v="1782000"/>
    <n v="0.1"/>
    <n v="178200"/>
    <n v="1603800"/>
    <n v="1122000"/>
    <n v="481800"/>
  </r>
  <r>
    <s v="5669-1"/>
    <x v="298"/>
    <x v="2"/>
    <x v="305"/>
    <s v="Gg. Joyoboyo No. 691"/>
    <x v="1"/>
    <x v="1"/>
    <s v="E1032"/>
    <x v="3"/>
    <x v="45"/>
    <x v="0"/>
    <x v="0"/>
    <s v="Regular Air"/>
    <d v="2018-02-06T00:00:00"/>
    <x v="43"/>
    <n v="446100"/>
    <n v="312300"/>
    <n v="19"/>
    <n v="8475900"/>
    <n v="0.1"/>
    <n v="847590"/>
    <n v="7628310"/>
    <n v="2542200"/>
    <n v="5086110"/>
  </r>
  <r>
    <s v="5670-1"/>
    <x v="299"/>
    <x v="2"/>
    <x v="306"/>
    <s v="Jalan Jend. A. Yani No. 48"/>
    <x v="1"/>
    <x v="0"/>
    <s v="E1036"/>
    <x v="4"/>
    <x v="70"/>
    <x v="0"/>
    <x v="0"/>
    <s v="Regular Air"/>
    <d v="2018-02-08T00:00:00"/>
    <x v="67"/>
    <n v="89700"/>
    <n v="34950"/>
    <n v="19"/>
    <n v="1704300"/>
    <n v="0.01"/>
    <n v="17043"/>
    <n v="1687257"/>
    <n v="1040250"/>
    <n v="647007"/>
  </r>
  <r>
    <s v="5671-1"/>
    <x v="300"/>
    <x v="2"/>
    <x v="262"/>
    <s v="Jalan R.E Martadinata No. 6"/>
    <x v="0"/>
    <x v="2"/>
    <s v="E1029"/>
    <x v="2"/>
    <x v="113"/>
    <x v="0"/>
    <x v="1"/>
    <s v="Regular Air"/>
    <d v="2018-02-12T00:00:00"/>
    <x v="108"/>
    <n v="57750"/>
    <n v="25349.999999999996"/>
    <n v="10"/>
    <n v="577500"/>
    <n v="0.06"/>
    <n v="34650"/>
    <n v="542850"/>
    <n v="324000.00000000006"/>
    <n v="218849.99999999994"/>
  </r>
  <r>
    <s v="5672-1"/>
    <x v="301"/>
    <x v="2"/>
    <x v="53"/>
    <s v="Gg. Raya Ujungberung No. 54"/>
    <x v="2"/>
    <x v="0"/>
    <s v="E1039"/>
    <x v="4"/>
    <x v="138"/>
    <x v="1"/>
    <x v="0"/>
    <s v="Regular Air"/>
    <d v="2018-02-10T00:00:00"/>
    <x v="129"/>
    <n v="524850"/>
    <n v="257250"/>
    <n v="29"/>
    <n v="15220650"/>
    <n v="0.09"/>
    <n v="1369858.5"/>
    <n v="13850791.5"/>
    <n v="7760400"/>
    <n v="6090391.5"/>
  </r>
  <r>
    <s v="5674-1"/>
    <x v="302"/>
    <x v="2"/>
    <x v="307"/>
    <s v="Jalan PHH. Mustofa No. 625"/>
    <x v="1"/>
    <x v="1"/>
    <s v="E1034"/>
    <x v="0"/>
    <x v="26"/>
    <x v="0"/>
    <x v="3"/>
    <s v="Regular Air"/>
    <d v="2018-02-12T00:00:00"/>
    <x v="24"/>
    <n v="179550"/>
    <n v="107700"/>
    <n v="23"/>
    <n v="4129650"/>
    <n v="0.01"/>
    <n v="41296.5"/>
    <n v="4088353.5"/>
    <n v="1652550"/>
    <n v="2435803.5"/>
  </r>
  <r>
    <s v="5676-1"/>
    <x v="303"/>
    <x v="2"/>
    <x v="308"/>
    <s v="Jalan Ciwastra No. 383"/>
    <x v="1"/>
    <x v="3"/>
    <s v="E1032"/>
    <x v="3"/>
    <x v="112"/>
    <x v="0"/>
    <x v="0"/>
    <s v="Regular Air"/>
    <d v="2018-02-15T00:00:00"/>
    <x v="107"/>
    <n v="1259700"/>
    <n v="478650"/>
    <n v="24"/>
    <n v="30232800"/>
    <n v="0.05"/>
    <n v="1511640"/>
    <n v="28721160"/>
    <n v="18745200"/>
    <n v="9975960"/>
  </r>
  <r>
    <s v="5677-1"/>
    <x v="304"/>
    <x v="2"/>
    <x v="309"/>
    <s v="Jl. Gardujati No. 178"/>
    <x v="1"/>
    <x v="0"/>
    <s v="E1031"/>
    <x v="0"/>
    <x v="10"/>
    <x v="0"/>
    <x v="0"/>
    <s v="Regular Air"/>
    <d v="2018-02-16T00:00:00"/>
    <x v="9"/>
    <n v="114600"/>
    <n v="41250"/>
    <n v="12"/>
    <n v="1375200"/>
    <n v="0.02"/>
    <n v="27504"/>
    <n v="1347696"/>
    <n v="880200"/>
    <n v="467496"/>
  </r>
  <r>
    <s v="5679-1"/>
    <x v="305"/>
    <x v="2"/>
    <x v="310"/>
    <s v="Gang Monginsidi No. 138"/>
    <x v="0"/>
    <x v="2"/>
    <s v="E1029"/>
    <x v="2"/>
    <x v="20"/>
    <x v="0"/>
    <x v="1"/>
    <s v="Regular Air"/>
    <d v="2018-02-19T00:00:00"/>
    <x v="18"/>
    <n v="60000"/>
    <n v="22200"/>
    <n v="32"/>
    <n v="1920000"/>
    <n v="0.09"/>
    <n v="172800"/>
    <n v="1747200"/>
    <n v="1209600"/>
    <n v="537600"/>
  </r>
  <r>
    <s v="5680-1"/>
    <x v="305"/>
    <x v="2"/>
    <x v="311"/>
    <s v="Gang W.R. Supratman No. 8"/>
    <x v="1"/>
    <x v="2"/>
    <s v="E1040"/>
    <x v="4"/>
    <x v="68"/>
    <x v="1"/>
    <x v="0"/>
    <s v="Regular Air"/>
    <d v="2018-02-16T00:00:00"/>
    <x v="65"/>
    <n v="464700"/>
    <n v="367050"/>
    <n v="12"/>
    <n v="5576400"/>
    <n v="0"/>
    <n v="0"/>
    <n v="5576400"/>
    <n v="1171800"/>
    <n v="4404600"/>
  </r>
  <r>
    <s v="5681-1"/>
    <x v="306"/>
    <x v="2"/>
    <x v="236"/>
    <s v="Jalan Cikutra Barat No. 96"/>
    <x v="2"/>
    <x v="1"/>
    <s v="E1033"/>
    <x v="4"/>
    <x v="110"/>
    <x v="1"/>
    <x v="5"/>
    <s v="Express Air"/>
    <d v="2018-02-21T00:00:00"/>
    <x v="105"/>
    <n v="8999850"/>
    <n v="3330000"/>
    <n v="41"/>
    <n v="368993850"/>
    <n v="7.0000000000000007E-2"/>
    <n v="25829569.500000004"/>
    <n v="343164280.5"/>
    <n v="232463850"/>
    <n v="110700430.5"/>
  </r>
  <r>
    <s v="5682-1"/>
    <x v="307"/>
    <x v="2"/>
    <x v="312"/>
    <s v="Gang Jend. A. Yani No. 7"/>
    <x v="1"/>
    <x v="0"/>
    <s v="E1030"/>
    <x v="0"/>
    <x v="110"/>
    <x v="1"/>
    <x v="5"/>
    <s v="Regular Air"/>
    <d v="2018-02-24T00:00:00"/>
    <x v="105"/>
    <n v="8999850"/>
    <n v="3330000"/>
    <n v="20"/>
    <n v="179997000"/>
    <n v="7.0000000000000007E-2"/>
    <n v="12599790.000000002"/>
    <n v="167397210"/>
    <n v="113397000"/>
    <n v="54000210"/>
  </r>
  <r>
    <s v="5684-1"/>
    <x v="308"/>
    <x v="2"/>
    <x v="313"/>
    <s v="Jl. Antapani Lama No. 705"/>
    <x v="0"/>
    <x v="0"/>
    <s v="E1028"/>
    <x v="1"/>
    <x v="139"/>
    <x v="0"/>
    <x v="1"/>
    <s v="Regular Air"/>
    <d v="2018-02-24T00:00:00"/>
    <x v="17"/>
    <n v="28200"/>
    <n v="14100"/>
    <n v="36"/>
    <n v="1015200"/>
    <n v="0.1"/>
    <n v="101520"/>
    <n v="913680"/>
    <n v="507600"/>
    <n v="406080"/>
  </r>
  <r>
    <s v="5685-1"/>
    <x v="309"/>
    <x v="2"/>
    <x v="267"/>
    <s v="Gg. BKR No. 882"/>
    <x v="2"/>
    <x v="2"/>
    <s v="E1032"/>
    <x v="3"/>
    <x v="93"/>
    <x v="1"/>
    <x v="0"/>
    <s v="Regular Air"/>
    <d v="2018-03-02T00:00:00"/>
    <x v="92"/>
    <n v="2339850"/>
    <n v="1403850"/>
    <n v="6"/>
    <n v="14039100"/>
    <n v="0.02"/>
    <n v="280782"/>
    <n v="13758318"/>
    <n v="5616000"/>
    <n v="8142318"/>
  </r>
  <r>
    <s v="5686-1"/>
    <x v="309"/>
    <x v="2"/>
    <x v="314"/>
    <s v="Jl. Moch. Toha No. 1"/>
    <x v="1"/>
    <x v="2"/>
    <s v="E1041"/>
    <x v="2"/>
    <x v="71"/>
    <x v="0"/>
    <x v="0"/>
    <s v="Regular Air"/>
    <d v="2018-03-05T00:00:00"/>
    <x v="68"/>
    <n v="163350"/>
    <n v="96450"/>
    <n v="8"/>
    <n v="1306800"/>
    <n v="0.09"/>
    <n v="117612"/>
    <n v="1189188"/>
    <n v="535200"/>
    <n v="653988"/>
  </r>
  <r>
    <s v="5687-1"/>
    <x v="310"/>
    <x v="2"/>
    <x v="9"/>
    <s v="Gang Gedebage Selatan No. 424"/>
    <x v="1"/>
    <x v="1"/>
    <s v="E1033"/>
    <x v="0"/>
    <x v="81"/>
    <x v="0"/>
    <x v="1"/>
    <s v="Regular Air"/>
    <d v="2018-03-03T00:00:00"/>
    <x v="80"/>
    <n v="22200"/>
    <n v="8250"/>
    <n v="28"/>
    <n v="621600"/>
    <n v="0.04"/>
    <n v="24864"/>
    <n v="596736"/>
    <n v="390600"/>
    <n v="206136"/>
  </r>
  <r>
    <s v="5689-1"/>
    <x v="311"/>
    <x v="2"/>
    <x v="297"/>
    <s v="Jalan Ciwastra No. 383"/>
    <x v="1"/>
    <x v="1"/>
    <s v="E1032"/>
    <x v="1"/>
    <x v="64"/>
    <x v="0"/>
    <x v="1"/>
    <s v="Regular Air"/>
    <d v="2018-03-04T00:00:00"/>
    <x v="61"/>
    <n v="42600"/>
    <n v="22950"/>
    <n v="12"/>
    <n v="511200"/>
    <n v="0.1"/>
    <n v="51120"/>
    <n v="460080"/>
    <n v="235800"/>
    <n v="224280"/>
  </r>
  <r>
    <s v="5690-1"/>
    <x v="312"/>
    <x v="2"/>
    <x v="307"/>
    <s v="Jalan PHH. Mustofa No. 625"/>
    <x v="1"/>
    <x v="1"/>
    <s v="E1034"/>
    <x v="4"/>
    <x v="82"/>
    <x v="0"/>
    <x v="0"/>
    <s v="Express Air"/>
    <d v="2018-03-05T00:00:00"/>
    <x v="81"/>
    <n v="2478000"/>
    <n v="1462050"/>
    <n v="46"/>
    <n v="113988000"/>
    <n v="0.02"/>
    <n v="2279760"/>
    <n v="111708240"/>
    <n v="46733700.000000007"/>
    <n v="64974539.999999993"/>
  </r>
  <r>
    <s v="5692-1"/>
    <x v="313"/>
    <x v="2"/>
    <x v="100"/>
    <s v="Gg. Siliwangi No. 82"/>
    <x v="1"/>
    <x v="0"/>
    <s v="E1036"/>
    <x v="4"/>
    <x v="24"/>
    <x v="1"/>
    <x v="0"/>
    <s v="Regular Air"/>
    <d v="2018-03-07T00:00:00"/>
    <x v="22"/>
    <n v="2287200"/>
    <n v="1806900"/>
    <n v="29"/>
    <n v="66328800"/>
    <n v="0.09"/>
    <n v="5969592"/>
    <n v="60359208"/>
    <n v="13928700.000000002"/>
    <n v="46430508"/>
  </r>
  <r>
    <s v="5693-1"/>
    <x v="314"/>
    <x v="2"/>
    <x v="315"/>
    <s v="Gg. Moch. Toha No. 63"/>
    <x v="1"/>
    <x v="0"/>
    <s v="E1030"/>
    <x v="0"/>
    <x v="31"/>
    <x v="0"/>
    <x v="0"/>
    <s v="Regular Air"/>
    <d v="2018-03-06T00:00:00"/>
    <x v="29"/>
    <n v="335700"/>
    <n v="127500"/>
    <n v="10"/>
    <n v="3357000"/>
    <n v="0.01"/>
    <n v="33570"/>
    <n v="3323430"/>
    <n v="2082000"/>
    <n v="1241430"/>
  </r>
  <r>
    <s v="5695-1"/>
    <x v="314"/>
    <x v="2"/>
    <x v="170"/>
    <s v="Jl. S. Parman No. 38"/>
    <x v="1"/>
    <x v="2"/>
    <s v="E1033"/>
    <x v="1"/>
    <x v="64"/>
    <x v="0"/>
    <x v="1"/>
    <s v="Regular Air"/>
    <d v="2018-03-08T00:00:00"/>
    <x v="61"/>
    <n v="42600"/>
    <n v="22950"/>
    <n v="39"/>
    <n v="1661400"/>
    <n v="0.05"/>
    <n v="83070"/>
    <n v="1578330"/>
    <n v="766350"/>
    <n v="811980"/>
  </r>
  <r>
    <s v="5696-1"/>
    <x v="315"/>
    <x v="2"/>
    <x v="316"/>
    <s v="Jl. Kutisari Selatan No. 078"/>
    <x v="1"/>
    <x v="3"/>
    <s v="E1038"/>
    <x v="1"/>
    <x v="45"/>
    <x v="0"/>
    <x v="0"/>
    <s v="Express Air"/>
    <d v="2018-03-10T00:00:00"/>
    <x v="43"/>
    <n v="446100"/>
    <n v="312300"/>
    <n v="34"/>
    <n v="15167400"/>
    <n v="0.09"/>
    <n v="1365066"/>
    <n v="13802334"/>
    <n v="4549200"/>
    <n v="9253134"/>
  </r>
  <r>
    <s v="5698-1"/>
    <x v="315"/>
    <x v="2"/>
    <x v="71"/>
    <s v="Jalan R.E Martadinata No. 6"/>
    <x v="0"/>
    <x v="2"/>
    <s v="E1029"/>
    <x v="2"/>
    <x v="67"/>
    <x v="1"/>
    <x v="2"/>
    <s v="Delivery Truck"/>
    <d v="2018-03-11T00:00:00"/>
    <x v="64"/>
    <n v="6749850"/>
    <n v="2565000"/>
    <n v="34"/>
    <n v="229494900"/>
    <n v="0.02"/>
    <n v="4589898"/>
    <n v="224905002"/>
    <n v="142284900"/>
    <n v="82620102"/>
  </r>
  <r>
    <s v="5699-1"/>
    <x v="316"/>
    <x v="2"/>
    <x v="317"/>
    <s v="Jalan Jend. A. Yani No. 48"/>
    <x v="1"/>
    <x v="1"/>
    <s v="E1036"/>
    <x v="0"/>
    <x v="25"/>
    <x v="1"/>
    <x v="0"/>
    <s v="Regular Air"/>
    <d v="2018-03-12T00:00:00"/>
    <x v="123"/>
    <n v="239700"/>
    <n v="115049.99999999999"/>
    <n v="5"/>
    <n v="1198500"/>
    <n v="0.08"/>
    <n v="95880"/>
    <n v="1102620"/>
    <n v="623250.00000000012"/>
    <n v="479369.99999999988"/>
  </r>
  <r>
    <s v="5701-1"/>
    <x v="317"/>
    <x v="2"/>
    <x v="318"/>
    <s v="Gg. HOS. Cokroaminoto No. 72"/>
    <x v="1"/>
    <x v="0"/>
    <s v="E1034"/>
    <x v="0"/>
    <x v="87"/>
    <x v="0"/>
    <x v="1"/>
    <s v="Express Air"/>
    <d v="2018-03-16T00:00:00"/>
    <x v="86"/>
    <n v="77700"/>
    <n v="27900"/>
    <n v="9"/>
    <n v="699300"/>
    <n v="0.09"/>
    <n v="62937"/>
    <n v="636363"/>
    <n v="448200"/>
    <n v="188163"/>
  </r>
  <r>
    <s v="5702-1"/>
    <x v="318"/>
    <x v="2"/>
    <x v="236"/>
    <s v="Jalan Cikutra Barat No. 96"/>
    <x v="2"/>
    <x v="1"/>
    <s v="E1033"/>
    <x v="2"/>
    <x v="72"/>
    <x v="0"/>
    <x v="1"/>
    <s v="Express Air"/>
    <d v="2018-03-19T00:00:00"/>
    <x v="70"/>
    <n v="59700"/>
    <n v="30450"/>
    <n v="4"/>
    <n v="238800"/>
    <n v="0.02"/>
    <n v="4776"/>
    <n v="234024"/>
    <n v="117000"/>
    <n v="117024"/>
  </r>
  <r>
    <s v="5703-1"/>
    <x v="318"/>
    <x v="2"/>
    <x v="93"/>
    <s v="Jl. BKR No. 46"/>
    <x v="0"/>
    <x v="3"/>
    <s v="E1028"/>
    <x v="2"/>
    <x v="96"/>
    <x v="0"/>
    <x v="3"/>
    <s v="Regular Air"/>
    <d v="2018-03-22T00:00:00"/>
    <x v="95"/>
    <n v="614550"/>
    <n v="362550"/>
    <n v="47"/>
    <n v="28883850"/>
    <n v="0.04"/>
    <n v="1155354"/>
    <n v="27728496"/>
    <n v="11844000"/>
    <n v="15884496"/>
  </r>
  <r>
    <s v="5705-1"/>
    <x v="319"/>
    <x v="2"/>
    <x v="319"/>
    <s v="Jl. Rumah Sakit No. 738"/>
    <x v="0"/>
    <x v="0"/>
    <s v="E1028"/>
    <x v="4"/>
    <x v="90"/>
    <x v="0"/>
    <x v="0"/>
    <s v="Regular Air"/>
    <d v="2018-03-19T00:00:00"/>
    <x v="89"/>
    <n v="521399.99999999994"/>
    <n v="297149.99999999994"/>
    <n v="8"/>
    <n v="4171199.9999999995"/>
    <n v="7.0000000000000007E-2"/>
    <n v="291984"/>
    <n v="3879215.9999999995"/>
    <n v="1794000"/>
    <n v="2085215.9999999995"/>
  </r>
  <r>
    <s v="5706-1"/>
    <x v="320"/>
    <x v="2"/>
    <x v="63"/>
    <s v="Gg. HOS. Cokroaminoto No. 1"/>
    <x v="1"/>
    <x v="1"/>
    <s v="E1041"/>
    <x v="4"/>
    <x v="43"/>
    <x v="0"/>
    <x v="0"/>
    <s v="Express Air"/>
    <d v="2018-03-20T00:00:00"/>
    <x v="41"/>
    <n v="55350"/>
    <n v="21600"/>
    <n v="41"/>
    <n v="2269350"/>
    <n v="0.08"/>
    <n v="181548"/>
    <n v="2087802"/>
    <n v="1383750"/>
    <n v="704052"/>
  </r>
  <r>
    <s v="5708-1"/>
    <x v="321"/>
    <x v="2"/>
    <x v="320"/>
    <s v="Jl. W.R. Supratman No. 473"/>
    <x v="1"/>
    <x v="2"/>
    <s v="E1036"/>
    <x v="3"/>
    <x v="132"/>
    <x v="0"/>
    <x v="0"/>
    <s v="Express Air"/>
    <d v="2018-03-22T00:00:00"/>
    <x v="15"/>
    <n v="42600"/>
    <n v="15300"/>
    <n v="21"/>
    <n v="894600"/>
    <n v="0.01"/>
    <n v="8946"/>
    <n v="885654"/>
    <n v="573300"/>
    <n v="312354"/>
  </r>
  <r>
    <s v="5710-1"/>
    <x v="322"/>
    <x v="2"/>
    <x v="321"/>
    <s v="Gg. Ronggowarsito No. 033"/>
    <x v="1"/>
    <x v="3"/>
    <s v="E1038"/>
    <x v="0"/>
    <x v="50"/>
    <x v="0"/>
    <x v="0"/>
    <s v="Regular Air"/>
    <d v="2018-03-24T00:00:00"/>
    <x v="48"/>
    <n v="6238200"/>
    <n v="3555750"/>
    <n v="4"/>
    <n v="24952800"/>
    <n v="0.03"/>
    <n v="748584"/>
    <n v="24204216"/>
    <n v="10729800"/>
    <n v="13474416"/>
  </r>
  <r>
    <s v="5711-1"/>
    <x v="323"/>
    <x v="2"/>
    <x v="322"/>
    <s v="Jalan Lembong No. 9"/>
    <x v="1"/>
    <x v="2"/>
    <s v="E1032"/>
    <x v="4"/>
    <x v="44"/>
    <x v="0"/>
    <x v="0"/>
    <s v="Regular Air"/>
    <d v="2018-03-25T00:00:00"/>
    <x v="42"/>
    <n v="299700"/>
    <n v="113850"/>
    <n v="48"/>
    <n v="14385600"/>
    <n v="0.01"/>
    <n v="143856"/>
    <n v="14241744"/>
    <n v="8920800"/>
    <n v="5320944"/>
  </r>
  <r>
    <s v="5712-1"/>
    <x v="324"/>
    <x v="2"/>
    <x v="291"/>
    <s v="Gang W.R. Supratman No. 8"/>
    <x v="1"/>
    <x v="1"/>
    <s v="E1031"/>
    <x v="3"/>
    <x v="116"/>
    <x v="0"/>
    <x v="3"/>
    <s v="Regular Air"/>
    <d v="2018-03-25T00:00:00"/>
    <x v="111"/>
    <n v="153450"/>
    <n v="90600"/>
    <n v="46"/>
    <n v="7058700"/>
    <n v="0.01"/>
    <n v="70587"/>
    <n v="6988113"/>
    <n v="2891100.0000000005"/>
    <n v="4097012.9999999995"/>
  </r>
  <r>
    <s v="5713-1"/>
    <x v="324"/>
    <x v="2"/>
    <x v="323"/>
    <s v="Jl. S. Parman No. 38"/>
    <x v="1"/>
    <x v="1"/>
    <s v="E1033"/>
    <x v="2"/>
    <x v="29"/>
    <x v="1"/>
    <x v="3"/>
    <s v="Regular Air"/>
    <d v="2018-03-26T00:00:00"/>
    <x v="27"/>
    <n v="121799.99999999999"/>
    <n v="93749.999999999985"/>
    <n v="11"/>
    <n v="1339799.9999999998"/>
    <n v="0.06"/>
    <n v="80387.999999999985"/>
    <n v="1259411.9999999998"/>
    <n v="308550"/>
    <n v="950861.99999999977"/>
  </r>
  <r>
    <s v="5715-1"/>
    <x v="325"/>
    <x v="2"/>
    <x v="225"/>
    <s v="Gg. M.H Thamrin No. 784"/>
    <x v="0"/>
    <x v="1"/>
    <s v="E1029"/>
    <x v="0"/>
    <x v="14"/>
    <x v="0"/>
    <x v="0"/>
    <s v="Regular Air"/>
    <d v="2018-03-29T00:00:00"/>
    <x v="13"/>
    <n v="109200"/>
    <n v="40350"/>
    <n v="36"/>
    <n v="3931200"/>
    <n v="0.05"/>
    <n v="196560"/>
    <n v="3734640"/>
    <n v="2478600"/>
    <n v="1256040"/>
  </r>
  <r>
    <s v="5717-1"/>
    <x v="326"/>
    <x v="2"/>
    <x v="324"/>
    <s v="Jalan Gardujati No. 513"/>
    <x v="1"/>
    <x v="1"/>
    <s v="E1036"/>
    <x v="4"/>
    <x v="83"/>
    <x v="0"/>
    <x v="0"/>
    <s v="Regular Air"/>
    <d v="2018-04-01T00:00:00"/>
    <x v="82"/>
    <n v="52800"/>
    <n v="20099.999999999996"/>
    <n v="23"/>
    <n v="1214400"/>
    <n v="7.0000000000000007E-2"/>
    <n v="85008.000000000015"/>
    <n v="1129392"/>
    <n v="752100.00000000012"/>
    <n v="377291.99999999988"/>
  </r>
  <r>
    <s v="5718-1"/>
    <x v="327"/>
    <x v="2"/>
    <x v="325"/>
    <s v="Jalan Jend. A. Yani No. 48"/>
    <x v="1"/>
    <x v="1"/>
    <s v="E1036"/>
    <x v="4"/>
    <x v="133"/>
    <x v="0"/>
    <x v="1"/>
    <s v="Regular Air"/>
    <d v="2018-04-06T00:00:00"/>
    <x v="124"/>
    <n v="27150"/>
    <n v="13350"/>
    <n v="48"/>
    <n v="1303200"/>
    <n v="0.1"/>
    <n v="130320"/>
    <n v="1172880"/>
    <n v="662400"/>
    <n v="510480"/>
  </r>
  <r>
    <s v="5719-1"/>
    <x v="328"/>
    <x v="2"/>
    <x v="232"/>
    <s v="Gang Ahmad Yani No. 6"/>
    <x v="1"/>
    <x v="2"/>
    <s v="E1038"/>
    <x v="4"/>
    <x v="67"/>
    <x v="1"/>
    <x v="5"/>
    <s v="Regular Air"/>
    <d v="2018-04-10T00:00:00"/>
    <x v="78"/>
    <n v="6749850"/>
    <n v="3509850"/>
    <n v="10"/>
    <n v="67498500"/>
    <n v="0.01"/>
    <n v="674985"/>
    <n v="66823515"/>
    <n v="32400000"/>
    <n v="34423515"/>
  </r>
  <r>
    <s v="5720-1"/>
    <x v="329"/>
    <x v="2"/>
    <x v="245"/>
    <s v="Jalan Otto Iskandardinata No. 1"/>
    <x v="0"/>
    <x v="2"/>
    <s v="E1029"/>
    <x v="0"/>
    <x v="53"/>
    <x v="0"/>
    <x v="1"/>
    <s v="Regular Air"/>
    <d v="2018-04-12T00:00:00"/>
    <x v="51"/>
    <n v="39300"/>
    <n v="15300"/>
    <n v="37"/>
    <n v="1454100"/>
    <n v="0.01"/>
    <n v="14541"/>
    <n v="1439559"/>
    <n v="888000"/>
    <n v="551559"/>
  </r>
  <r>
    <s v="5721-1"/>
    <x v="329"/>
    <x v="2"/>
    <x v="326"/>
    <s v="Gang Otto Iskandardinata No. 167"/>
    <x v="1"/>
    <x v="3"/>
    <s v="E1037"/>
    <x v="0"/>
    <x v="18"/>
    <x v="0"/>
    <x v="0"/>
    <s v="Regular Air"/>
    <d v="2018-04-12T00:00:00"/>
    <x v="0"/>
    <n v="85200"/>
    <n v="32400"/>
    <n v="42"/>
    <n v="3578400"/>
    <n v="0.05"/>
    <n v="178920"/>
    <n v="3399480"/>
    <n v="2217600"/>
    <n v="1181880"/>
  </r>
  <r>
    <s v="5722-1"/>
    <x v="330"/>
    <x v="2"/>
    <x v="327"/>
    <s v="Gg. Rumah Sakit No. 617"/>
    <x v="1"/>
    <x v="3"/>
    <s v="E1038"/>
    <x v="1"/>
    <x v="22"/>
    <x v="0"/>
    <x v="0"/>
    <s v="Express Air"/>
    <d v="2018-04-11T00:00:00"/>
    <x v="20"/>
    <n v="39150"/>
    <n v="15300"/>
    <n v="37"/>
    <n v="1448550"/>
    <n v="0.09"/>
    <n v="130369.5"/>
    <n v="1318180.5"/>
    <n v="882450"/>
    <n v="435730.5"/>
  </r>
  <r>
    <s v="5724-1"/>
    <x v="330"/>
    <x v="2"/>
    <x v="328"/>
    <s v="Gang Cikapayang No. 055"/>
    <x v="1"/>
    <x v="3"/>
    <s v="E1040"/>
    <x v="0"/>
    <x v="90"/>
    <x v="0"/>
    <x v="0"/>
    <s v="Regular Air"/>
    <d v="2018-04-10T00:00:00"/>
    <x v="89"/>
    <n v="521399.99999999994"/>
    <n v="297149.99999999994"/>
    <n v="10"/>
    <n v="5213999.9999999991"/>
    <n v="0.03"/>
    <n v="156419.99999999997"/>
    <n v="5057579.9999999991"/>
    <n v="2242500"/>
    <n v="2815079.9999999991"/>
  </r>
  <r>
    <s v="5724-2"/>
    <x v="330"/>
    <x v="2"/>
    <x v="328"/>
    <s v="Gang Cikapayang No. 055"/>
    <x v="1"/>
    <x v="3"/>
    <s v="E1040"/>
    <x v="0"/>
    <x v="108"/>
    <x v="0"/>
    <x v="1"/>
    <s v="Regular Air"/>
    <d v="2018-04-12T00:00:00"/>
    <x v="103"/>
    <n v="56700"/>
    <n v="22050"/>
    <n v="41"/>
    <n v="2324700"/>
    <n v="0.02"/>
    <n v="46494"/>
    <n v="2278206"/>
    <n v="1420650"/>
    <n v="857556"/>
  </r>
  <r>
    <s v="5728-1"/>
    <x v="331"/>
    <x v="2"/>
    <x v="329"/>
    <s v="Jalan Ciwastra No. 383"/>
    <x v="1"/>
    <x v="2"/>
    <s v="E1032"/>
    <x v="0"/>
    <x v="119"/>
    <x v="0"/>
    <x v="0"/>
    <s v="Regular Air"/>
    <d v="2018-04-13T00:00:00"/>
    <x v="114"/>
    <n v="314700"/>
    <n v="207750"/>
    <n v="47"/>
    <n v="14790900"/>
    <n v="0.01"/>
    <n v="147909"/>
    <n v="14642991"/>
    <n v="5026650"/>
    <n v="9616341"/>
  </r>
  <r>
    <s v="5730-1"/>
    <x v="331"/>
    <x v="2"/>
    <x v="330"/>
    <s v="Jalan Jend. A. Yani No. 48"/>
    <x v="1"/>
    <x v="1"/>
    <s v="E1036"/>
    <x v="3"/>
    <x v="91"/>
    <x v="0"/>
    <x v="0"/>
    <s v="Regular Air"/>
    <d v="2018-04-11T00:00:00"/>
    <x v="90"/>
    <n v="811500"/>
    <n v="478800"/>
    <n v="5"/>
    <n v="4057500"/>
    <n v="0.04"/>
    <n v="162300"/>
    <n v="3895200"/>
    <n v="1663500"/>
    <n v="2231700"/>
  </r>
  <r>
    <s v="5731-1"/>
    <x v="332"/>
    <x v="2"/>
    <x v="331"/>
    <s v="Gang Ciwastra No. 43"/>
    <x v="1"/>
    <x v="3"/>
    <s v="E1040"/>
    <x v="3"/>
    <x v="132"/>
    <x v="0"/>
    <x v="0"/>
    <s v="Regular Air"/>
    <d v="2018-04-14T00:00:00"/>
    <x v="15"/>
    <n v="42600"/>
    <n v="15300"/>
    <n v="27"/>
    <n v="1150200"/>
    <n v="0.03"/>
    <n v="34506"/>
    <n v="1115694"/>
    <n v="737100"/>
    <n v="378594"/>
  </r>
  <r>
    <s v="5732-1"/>
    <x v="333"/>
    <x v="2"/>
    <x v="332"/>
    <s v="Gg. Monginsidi No. 3"/>
    <x v="0"/>
    <x v="3"/>
    <s v="E1029"/>
    <x v="3"/>
    <x v="140"/>
    <x v="0"/>
    <x v="3"/>
    <s v="Regular Air"/>
    <d v="2018-04-17T00:00:00"/>
    <x v="130"/>
    <n v="102600"/>
    <n v="59550"/>
    <n v="35"/>
    <n v="3591000"/>
    <n v="0.01"/>
    <n v="35910"/>
    <n v="3555090"/>
    <n v="1506750"/>
    <n v="2048340"/>
  </r>
  <r>
    <s v="5734-1"/>
    <x v="334"/>
    <x v="2"/>
    <x v="333"/>
    <s v="Gang Asia Afrika No. 96"/>
    <x v="1"/>
    <x v="1"/>
    <s v="E1036"/>
    <x v="2"/>
    <x v="33"/>
    <x v="1"/>
    <x v="0"/>
    <s v="Regular Air"/>
    <d v="2018-04-18T00:00:00"/>
    <x v="31"/>
    <n v="689850"/>
    <n v="393150"/>
    <n v="50"/>
    <n v="34492500"/>
    <n v="0"/>
    <n v="0"/>
    <n v="34492500"/>
    <n v="14835000"/>
    <n v="19657500"/>
  </r>
  <r>
    <s v="5736-1"/>
    <x v="334"/>
    <x v="2"/>
    <x v="334"/>
    <s v="Jl. Medokan Ayu No. 7"/>
    <x v="1"/>
    <x v="0"/>
    <s v="E1038"/>
    <x v="4"/>
    <x v="141"/>
    <x v="0"/>
    <x v="1"/>
    <s v="Regular Air"/>
    <d v="2018-04-18T00:00:00"/>
    <x v="131"/>
    <n v="91200"/>
    <n v="51000"/>
    <n v="30"/>
    <n v="2736000"/>
    <n v="0.04"/>
    <n v="109440"/>
    <n v="2626560"/>
    <n v="1206000"/>
    <n v="1420560"/>
  </r>
  <r>
    <s v="5737-1"/>
    <x v="335"/>
    <x v="2"/>
    <x v="303"/>
    <s v="Gg. Wonoayu No. 96"/>
    <x v="0"/>
    <x v="1"/>
    <s v="E1028"/>
    <x v="4"/>
    <x v="9"/>
    <x v="0"/>
    <x v="0"/>
    <s v="Regular Air"/>
    <d v="2018-04-23T00:00:00"/>
    <x v="8"/>
    <n v="129000"/>
    <n v="49050"/>
    <n v="48"/>
    <n v="6192000"/>
    <n v="0.02"/>
    <n v="123840"/>
    <n v="6068160"/>
    <n v="3837600"/>
    <n v="2230560"/>
  </r>
  <r>
    <s v="5738-1"/>
    <x v="335"/>
    <x v="2"/>
    <x v="123"/>
    <s v="Jl. Gardujati No. 82"/>
    <x v="1"/>
    <x v="2"/>
    <s v="E1037"/>
    <x v="3"/>
    <x v="71"/>
    <x v="0"/>
    <x v="0"/>
    <s v="Express Air"/>
    <d v="2018-04-23T00:00:00"/>
    <x v="68"/>
    <n v="163350"/>
    <n v="96450"/>
    <n v="37"/>
    <n v="6043950"/>
    <n v="0"/>
    <n v="0"/>
    <n v="6043950"/>
    <n v="2475300"/>
    <n v="3568650"/>
  </r>
  <r>
    <s v="5740-1"/>
    <x v="336"/>
    <x v="2"/>
    <x v="335"/>
    <s v="Gg. Otto Iskandardinata No. 6"/>
    <x v="0"/>
    <x v="2"/>
    <s v="E1028"/>
    <x v="0"/>
    <x v="124"/>
    <x v="0"/>
    <x v="1"/>
    <s v="Regular Air"/>
    <d v="2018-04-25T00:00:00"/>
    <x v="119"/>
    <n v="27150"/>
    <n v="14100"/>
    <n v="9"/>
    <n v="244350"/>
    <n v="0.09"/>
    <n v="21991.5"/>
    <n v="222358.5"/>
    <n v="117450"/>
    <n v="104908.5"/>
  </r>
  <r>
    <s v="5741-1"/>
    <x v="337"/>
    <x v="2"/>
    <x v="336"/>
    <s v="Gg. Jakarta No. 646"/>
    <x v="0"/>
    <x v="0"/>
    <s v="E1029"/>
    <x v="4"/>
    <x v="31"/>
    <x v="0"/>
    <x v="0"/>
    <s v="Regular Air"/>
    <d v="2018-04-26T00:00:00"/>
    <x v="29"/>
    <n v="335700"/>
    <n v="127500"/>
    <n v="50"/>
    <n v="16785000"/>
    <n v="7.0000000000000007E-2"/>
    <n v="1174950"/>
    <n v="15610050"/>
    <n v="10410000"/>
    <n v="5200050"/>
  </r>
  <r>
    <s v="5742-1"/>
    <x v="337"/>
    <x v="2"/>
    <x v="57"/>
    <s v="Jl. Antapani Lama No. 705"/>
    <x v="0"/>
    <x v="2"/>
    <s v="E1028"/>
    <x v="2"/>
    <x v="64"/>
    <x v="0"/>
    <x v="1"/>
    <s v="Regular Air"/>
    <d v="2018-04-24T00:00:00"/>
    <x v="61"/>
    <n v="42600"/>
    <n v="22950"/>
    <n v="21"/>
    <n v="894600"/>
    <n v="0"/>
    <n v="0"/>
    <n v="894600"/>
    <n v="412650"/>
    <n v="481950"/>
  </r>
  <r>
    <s v="5743-1"/>
    <x v="338"/>
    <x v="2"/>
    <x v="337"/>
    <s v="Jl. K.H. Wahid Hasyim No. 4"/>
    <x v="0"/>
    <x v="1"/>
    <s v="E1028"/>
    <x v="3"/>
    <x v="48"/>
    <x v="1"/>
    <x v="3"/>
    <s v="Regular Air"/>
    <d v="2018-04-26T00:00:00"/>
    <x v="46"/>
    <n v="531150"/>
    <n v="228450"/>
    <n v="1"/>
    <n v="531150"/>
    <n v="0"/>
    <n v="0"/>
    <n v="531150"/>
    <n v="302700"/>
    <n v="228450"/>
  </r>
  <r>
    <s v="5745-1"/>
    <x v="338"/>
    <x v="2"/>
    <x v="216"/>
    <s v="Jalan Ciumbuleuit No. 76"/>
    <x v="1"/>
    <x v="0"/>
    <s v="E1039"/>
    <x v="3"/>
    <x v="4"/>
    <x v="0"/>
    <x v="1"/>
    <s v="Regular Air"/>
    <d v="2018-04-27T00:00:00"/>
    <x v="4"/>
    <n v="31500"/>
    <n v="18000"/>
    <n v="23"/>
    <n v="724500"/>
    <n v="0.06"/>
    <n v="43470"/>
    <n v="681030"/>
    <n v="310500"/>
    <n v="370530"/>
  </r>
  <r>
    <s v="5747-1"/>
    <x v="339"/>
    <x v="2"/>
    <x v="338"/>
    <s v="Gang Cikapayang No. 055"/>
    <x v="1"/>
    <x v="1"/>
    <s v="E1040"/>
    <x v="3"/>
    <x v="18"/>
    <x v="0"/>
    <x v="0"/>
    <s v="Regular Air"/>
    <d v="2018-04-28T00:00:00"/>
    <x v="0"/>
    <n v="85200"/>
    <n v="32400"/>
    <n v="18"/>
    <n v="1533600"/>
    <n v="0.06"/>
    <n v="92016"/>
    <n v="1441584"/>
    <n v="950400"/>
    <n v="491184"/>
  </r>
  <r>
    <s v="5749-1"/>
    <x v="339"/>
    <x v="2"/>
    <x v="43"/>
    <s v="Jalan Gardujati No. 513"/>
    <x v="1"/>
    <x v="2"/>
    <s v="E1036"/>
    <x v="1"/>
    <x v="52"/>
    <x v="0"/>
    <x v="1"/>
    <s v="Regular Air"/>
    <d v="2018-04-27T00:00:00"/>
    <x v="50"/>
    <n v="71400"/>
    <n v="27900"/>
    <n v="42"/>
    <n v="2998800"/>
    <n v="7.0000000000000007E-2"/>
    <n v="209916.00000000003"/>
    <n v="2788884"/>
    <n v="1827000"/>
    <n v="961884"/>
  </r>
  <r>
    <s v="5750-1"/>
    <x v="340"/>
    <x v="2"/>
    <x v="137"/>
    <s v="Gg. Stasiun Wonokromo No. 0"/>
    <x v="0"/>
    <x v="2"/>
    <s v="E1028"/>
    <x v="0"/>
    <x v="140"/>
    <x v="0"/>
    <x v="3"/>
    <s v="Regular Air"/>
    <d v="2018-04-28T00:00:00"/>
    <x v="130"/>
    <n v="102600"/>
    <n v="59550"/>
    <n v="26"/>
    <n v="2667600"/>
    <n v="0.08"/>
    <n v="213408"/>
    <n v="2454192"/>
    <n v="1119300"/>
    <n v="1334892"/>
  </r>
  <r>
    <s v="5752-1"/>
    <x v="340"/>
    <x v="2"/>
    <x v="336"/>
    <s v="Gg. Jakarta No. 646"/>
    <x v="0"/>
    <x v="0"/>
    <s v="E1029"/>
    <x v="3"/>
    <x v="4"/>
    <x v="0"/>
    <x v="1"/>
    <s v="Regular Air"/>
    <d v="2018-04-29T00:00:00"/>
    <x v="4"/>
    <n v="31500"/>
    <n v="18000"/>
    <n v="34"/>
    <n v="1071000"/>
    <n v="0.02"/>
    <n v="21420"/>
    <n v="1049580"/>
    <n v="459000"/>
    <n v="590580"/>
  </r>
  <r>
    <s v="5754-1"/>
    <x v="341"/>
    <x v="2"/>
    <x v="165"/>
    <s v="Jl. Jend. Sudirman No. 0"/>
    <x v="1"/>
    <x v="1"/>
    <s v="E1030"/>
    <x v="1"/>
    <x v="31"/>
    <x v="0"/>
    <x v="0"/>
    <s v="Regular Air"/>
    <d v="2018-04-29T00:00:00"/>
    <x v="29"/>
    <n v="335700"/>
    <n v="127500"/>
    <n v="39"/>
    <n v="13092300"/>
    <n v="7.0000000000000007E-2"/>
    <n v="916461.00000000012"/>
    <n v="12175839"/>
    <n v="8119800"/>
    <n v="4056039"/>
  </r>
  <r>
    <s v="5755-1"/>
    <x v="342"/>
    <x v="2"/>
    <x v="339"/>
    <s v="Gg. Monginsidi No. 3"/>
    <x v="0"/>
    <x v="1"/>
    <s v="E1029"/>
    <x v="1"/>
    <x v="128"/>
    <x v="0"/>
    <x v="0"/>
    <s v="Regular Air"/>
    <d v="2018-05-01T00:00:00"/>
    <x v="73"/>
    <n v="43200"/>
    <n v="15600"/>
    <n v="27"/>
    <n v="1166400"/>
    <n v="0.06"/>
    <n v="69984"/>
    <n v="1096416"/>
    <n v="745200"/>
    <n v="351216"/>
  </r>
  <r>
    <s v="5757-1"/>
    <x v="343"/>
    <x v="2"/>
    <x v="270"/>
    <s v="Jl. Rumah Sakit No. 738"/>
    <x v="0"/>
    <x v="1"/>
    <s v="E1028"/>
    <x v="0"/>
    <x v="122"/>
    <x v="1"/>
    <x v="2"/>
    <s v="Delivery Truck"/>
    <d v="2018-05-01T00:00:00"/>
    <x v="117"/>
    <n v="7514550"/>
    <n v="2780400"/>
    <n v="37"/>
    <n v="278038350"/>
    <n v="0"/>
    <n v="0"/>
    <n v="278038350"/>
    <n v="175163550"/>
    <n v="102874800"/>
  </r>
  <r>
    <s v="5760-1"/>
    <x v="344"/>
    <x v="2"/>
    <x v="340"/>
    <s v="Gg. Surapati No. 50"/>
    <x v="1"/>
    <x v="0"/>
    <s v="E1033"/>
    <x v="4"/>
    <x v="6"/>
    <x v="0"/>
    <x v="0"/>
    <s v="Express Air"/>
    <d v="2018-05-03T00:00:00"/>
    <x v="6"/>
    <n v="2443950"/>
    <n v="953100"/>
    <n v="48"/>
    <n v="117309600"/>
    <n v="0.04"/>
    <n v="4692384"/>
    <n v="112617216"/>
    <n v="71560800"/>
    <n v="41056416"/>
  </r>
  <r>
    <s v="5762-1"/>
    <x v="345"/>
    <x v="2"/>
    <x v="178"/>
    <s v="Gang Cikapayang No. 055"/>
    <x v="1"/>
    <x v="2"/>
    <s v="E1040"/>
    <x v="3"/>
    <x v="137"/>
    <x v="0"/>
    <x v="1"/>
    <s v="Regular Air"/>
    <d v="2018-05-05T00:00:00"/>
    <x v="128"/>
    <n v="122100.00000000001"/>
    <n v="54900.000000000015"/>
    <n v="23"/>
    <n v="2808300.0000000005"/>
    <n v="7.0000000000000007E-2"/>
    <n v="196581.00000000006"/>
    <n v="2611719.0000000005"/>
    <n v="1545600"/>
    <n v="1066119.0000000005"/>
  </r>
  <r>
    <s v="5762-2"/>
    <x v="345"/>
    <x v="2"/>
    <x v="178"/>
    <s v="Gang Cikapayang No. 055"/>
    <x v="1"/>
    <x v="2"/>
    <s v="E1040"/>
    <x v="3"/>
    <x v="38"/>
    <x v="0"/>
    <x v="0"/>
    <s v="Regular Air"/>
    <d v="2018-05-05T00:00:00"/>
    <x v="36"/>
    <n v="28200"/>
    <n v="10500"/>
    <n v="33"/>
    <n v="930600"/>
    <n v="0.05"/>
    <n v="46530"/>
    <n v="884070"/>
    <n v="584100"/>
    <n v="299970"/>
  </r>
  <r>
    <s v="5766-1"/>
    <x v="346"/>
    <x v="2"/>
    <x v="341"/>
    <s v="Gang Otto Iskandardinata No. 167"/>
    <x v="1"/>
    <x v="3"/>
    <s v="E1037"/>
    <x v="0"/>
    <x v="43"/>
    <x v="0"/>
    <x v="0"/>
    <s v="Regular Air"/>
    <d v="2018-05-07T00:00:00"/>
    <x v="41"/>
    <n v="55350"/>
    <n v="21600"/>
    <n v="13"/>
    <n v="719550"/>
    <n v="0.05"/>
    <n v="35977.5"/>
    <n v="683572.5"/>
    <n v="438750"/>
    <n v="244822.5"/>
  </r>
  <r>
    <s v="5768-1"/>
    <x v="347"/>
    <x v="2"/>
    <x v="252"/>
    <s v="Gg. Tubagus Ismail No. 864"/>
    <x v="2"/>
    <x v="1"/>
    <s v="E1032"/>
    <x v="1"/>
    <x v="30"/>
    <x v="1"/>
    <x v="4"/>
    <s v="Regular Air"/>
    <d v="2018-05-07T00:00:00"/>
    <x v="28"/>
    <n v="314850"/>
    <n v="182550"/>
    <n v="3"/>
    <n v="944550"/>
    <n v="0.01"/>
    <n v="9445.5"/>
    <n v="935104.5"/>
    <n v="396900"/>
    <n v="538204.5"/>
  </r>
  <r>
    <s v="5768-2"/>
    <x v="347"/>
    <x v="2"/>
    <x v="252"/>
    <s v="Gg. Tubagus Ismail No. 864"/>
    <x v="2"/>
    <x v="1"/>
    <s v="E1032"/>
    <x v="1"/>
    <x v="31"/>
    <x v="0"/>
    <x v="0"/>
    <s v="Express Air"/>
    <d v="2018-05-06T00:00:00"/>
    <x v="29"/>
    <n v="335700"/>
    <n v="127500"/>
    <n v="42"/>
    <n v="14099400"/>
    <n v="7.0000000000000007E-2"/>
    <n v="986958.00000000012"/>
    <n v="13112442"/>
    <n v="8744400"/>
    <n v="4368042"/>
  </r>
  <r>
    <s v="5768-2"/>
    <x v="347"/>
    <x v="2"/>
    <x v="252"/>
    <s v="Gg. Tubagus Ismail No. 864"/>
    <x v="2"/>
    <x v="1"/>
    <s v="E1032"/>
    <x v="1"/>
    <x v="23"/>
    <x v="1"/>
    <x v="0"/>
    <s v="Regular Air"/>
    <d v="2018-05-08T00:00:00"/>
    <x v="21"/>
    <n v="299700"/>
    <n v="203850"/>
    <n v="45"/>
    <n v="13486500"/>
    <n v="0.06"/>
    <n v="809190"/>
    <n v="12677310"/>
    <n v="4313250"/>
    <n v="8364060"/>
  </r>
  <r>
    <s v="5773-1"/>
    <x v="348"/>
    <x v="2"/>
    <x v="84"/>
    <s v="Jl. HOS. Cokroaminoto No. 1"/>
    <x v="1"/>
    <x v="2"/>
    <s v="E1039"/>
    <x v="3"/>
    <x v="2"/>
    <x v="0"/>
    <x v="1"/>
    <s v="Regular Air"/>
    <d v="2018-05-09T00:00:00"/>
    <x v="2"/>
    <n v="55650"/>
    <n v="19500"/>
    <n v="14"/>
    <n v="779100"/>
    <n v="0.09"/>
    <n v="70119"/>
    <n v="708981"/>
    <n v="506100"/>
    <n v="202881"/>
  </r>
  <r>
    <s v="5775-1"/>
    <x v="349"/>
    <x v="2"/>
    <x v="143"/>
    <s v="Jalan Ciwastra No. 383"/>
    <x v="1"/>
    <x v="2"/>
    <s v="E1032"/>
    <x v="3"/>
    <x v="12"/>
    <x v="0"/>
    <x v="1"/>
    <s v="Regular Air"/>
    <d v="2018-05-12T00:00:00"/>
    <x v="11"/>
    <n v="17100"/>
    <n v="6450"/>
    <n v="42"/>
    <n v="718200"/>
    <n v="0.06"/>
    <n v="43092"/>
    <n v="675108"/>
    <n v="447300"/>
    <n v="227808"/>
  </r>
  <r>
    <s v="5777-1"/>
    <x v="350"/>
    <x v="2"/>
    <x v="160"/>
    <s v="Gg. Suniaraja No. 21"/>
    <x v="1"/>
    <x v="3"/>
    <s v="E1031"/>
    <x v="4"/>
    <x v="97"/>
    <x v="0"/>
    <x v="0"/>
    <s v="Regular Air"/>
    <d v="2018-05-13T00:00:00"/>
    <x v="40"/>
    <n v="55350"/>
    <n v="21000"/>
    <n v="4"/>
    <n v="221400"/>
    <n v="0.01"/>
    <n v="2214"/>
    <n v="219186"/>
    <n v="137400"/>
    <n v="81786"/>
  </r>
  <r>
    <s v="5778-1"/>
    <x v="351"/>
    <x v="2"/>
    <x v="95"/>
    <s v="Jalan Kapten Muslihat No. 168"/>
    <x v="1"/>
    <x v="1"/>
    <s v="E1031"/>
    <x v="3"/>
    <x v="24"/>
    <x v="1"/>
    <x v="0"/>
    <s v="Regular Air"/>
    <d v="2018-05-15T00:00:00"/>
    <x v="22"/>
    <n v="2287200"/>
    <n v="1806900"/>
    <n v="21"/>
    <n v="48031200"/>
    <n v="0.03"/>
    <n v="1440936"/>
    <n v="46590264"/>
    <n v="10086300.000000002"/>
    <n v="36503964"/>
  </r>
  <r>
    <s v="5779-1"/>
    <x v="352"/>
    <x v="2"/>
    <x v="217"/>
    <s v="Gg. Cihampelas No. 423"/>
    <x v="1"/>
    <x v="1"/>
    <s v="E1030"/>
    <x v="0"/>
    <x v="67"/>
    <x v="1"/>
    <x v="2"/>
    <s v="Delivery Truck"/>
    <d v="2018-05-17T00:00:00"/>
    <x v="64"/>
    <n v="6749850"/>
    <n v="2565000"/>
    <n v="25"/>
    <n v="168746250"/>
    <n v="0.01"/>
    <n v="1687462.5"/>
    <n v="167058787.5"/>
    <n v="104621250"/>
    <n v="62437537.5"/>
  </r>
  <r>
    <s v="5781-1"/>
    <x v="353"/>
    <x v="2"/>
    <x v="342"/>
    <s v="Jl. Jend. Sudirman No. 0"/>
    <x v="1"/>
    <x v="0"/>
    <s v="E1030"/>
    <x v="0"/>
    <x v="84"/>
    <x v="2"/>
    <x v="5"/>
    <s v="Regular Air"/>
    <d v="2018-05-18T00:00:00"/>
    <x v="83"/>
    <n v="2054699.9999999998"/>
    <n v="1212299.9999999998"/>
    <n v="2"/>
    <n v="4109399.9999999995"/>
    <n v="0.08"/>
    <n v="328751.99999999994"/>
    <n v="3780647.9999999995"/>
    <n v="1684800"/>
    <n v="2095847.9999999995"/>
  </r>
  <r>
    <s v="5782-1"/>
    <x v="353"/>
    <x v="2"/>
    <x v="267"/>
    <s v="Gg. BKR No. 882"/>
    <x v="2"/>
    <x v="2"/>
    <s v="E1032"/>
    <x v="1"/>
    <x v="79"/>
    <x v="0"/>
    <x v="0"/>
    <s v="Regular Air"/>
    <d v="2018-05-18T00:00:00"/>
    <x v="77"/>
    <n v="437550"/>
    <n v="161850"/>
    <n v="43"/>
    <n v="18814650"/>
    <n v="0.05"/>
    <n v="940732.5"/>
    <n v="17873917.5"/>
    <n v="11855100"/>
    <n v="6018817.5"/>
  </r>
  <r>
    <s v="5784-1"/>
    <x v="354"/>
    <x v="2"/>
    <x v="343"/>
    <s v="Gang Monginsidi No. 432"/>
    <x v="1"/>
    <x v="3"/>
    <s v="E1035"/>
    <x v="0"/>
    <x v="30"/>
    <x v="1"/>
    <x v="4"/>
    <s v="Regular Air"/>
    <d v="2018-05-21T00:00:00"/>
    <x v="28"/>
    <n v="314850"/>
    <n v="182550"/>
    <n v="23"/>
    <n v="7241550"/>
    <n v="0.1"/>
    <n v="724155"/>
    <n v="6517395"/>
    <n v="3042900"/>
    <n v="3474495"/>
  </r>
  <r>
    <s v="5786-1"/>
    <x v="354"/>
    <x v="2"/>
    <x v="344"/>
    <s v="Gg. Moch. Toha No. 0"/>
    <x v="1"/>
    <x v="0"/>
    <s v="E1035"/>
    <x v="4"/>
    <x v="49"/>
    <x v="0"/>
    <x v="1"/>
    <s v="Express Air"/>
    <d v="2018-05-18T00:00:00"/>
    <x v="47"/>
    <n v="50700"/>
    <n v="24300"/>
    <n v="5"/>
    <n v="253500"/>
    <n v="0.08"/>
    <n v="20280"/>
    <n v="233220"/>
    <n v="132000"/>
    <n v="101220"/>
  </r>
  <r>
    <s v="5787-1"/>
    <x v="354"/>
    <x v="2"/>
    <x v="345"/>
    <s v="Jalan Raya Ujungberung No. 5"/>
    <x v="1"/>
    <x v="1"/>
    <s v="E1037"/>
    <x v="2"/>
    <x v="26"/>
    <x v="0"/>
    <x v="3"/>
    <s v="Regular Air"/>
    <d v="2018-06-14T00:00:00"/>
    <x v="24"/>
    <n v="179550"/>
    <n v="107700"/>
    <n v="17"/>
    <n v="3052350"/>
    <n v="0.03"/>
    <n v="91570.5"/>
    <n v="2960779.5"/>
    <n v="1221450"/>
    <n v="1739329.5"/>
  </r>
  <r>
    <s v="5788-1"/>
    <x v="355"/>
    <x v="2"/>
    <x v="44"/>
    <s v="Gang R.E Martadinata No. 969"/>
    <x v="1"/>
    <x v="0"/>
    <s v="E1036"/>
    <x v="4"/>
    <x v="32"/>
    <x v="0"/>
    <x v="1"/>
    <s v="Regular Air"/>
    <d v="2018-05-21T00:00:00"/>
    <x v="30"/>
    <n v="548250"/>
    <n v="224850"/>
    <n v="34"/>
    <n v="18640500"/>
    <n v="0.03"/>
    <n v="559215"/>
    <n v="18081285"/>
    <n v="10995600"/>
    <n v="7085685"/>
  </r>
  <r>
    <s v="5790-1"/>
    <x v="355"/>
    <x v="2"/>
    <x v="346"/>
    <s v="Jalan Kutai No. 503"/>
    <x v="1"/>
    <x v="3"/>
    <s v="E1039"/>
    <x v="1"/>
    <x v="108"/>
    <x v="0"/>
    <x v="1"/>
    <s v="Regular Air"/>
    <d v="2018-05-21T00:00:00"/>
    <x v="103"/>
    <n v="56700"/>
    <n v="22050"/>
    <n v="34"/>
    <n v="1927800"/>
    <n v="0.03"/>
    <n v="57834"/>
    <n v="1869966"/>
    <n v="1178100"/>
    <n v="691866"/>
  </r>
  <r>
    <s v="5791-1"/>
    <x v="356"/>
    <x v="2"/>
    <x v="347"/>
    <s v="Jl. Cihampelas No. 4"/>
    <x v="1"/>
    <x v="3"/>
    <s v="E1038"/>
    <x v="4"/>
    <x v="46"/>
    <x v="1"/>
    <x v="0"/>
    <s v="Regular Air"/>
    <d v="2018-06-02T00:00:00"/>
    <x v="44"/>
    <n v="1514700"/>
    <n v="605850"/>
    <n v="13"/>
    <n v="19691100"/>
    <n v="0.04"/>
    <n v="787644"/>
    <n v="18903456"/>
    <n v="11815050"/>
    <n v="7088406"/>
  </r>
  <r>
    <s v="5793-1"/>
    <x v="357"/>
    <x v="2"/>
    <x v="348"/>
    <s v="Jl. Antapani Lama No. 705"/>
    <x v="0"/>
    <x v="3"/>
    <s v="E1028"/>
    <x v="4"/>
    <x v="6"/>
    <x v="0"/>
    <x v="0"/>
    <s v="Regular Air"/>
    <d v="2018-05-25T00:00:00"/>
    <x v="6"/>
    <n v="2443950"/>
    <n v="953100"/>
    <n v="39"/>
    <n v="95314050"/>
    <n v="0.03"/>
    <n v="2859421.5"/>
    <n v="92454628.5"/>
    <n v="58143150"/>
    <n v="34311478.5"/>
  </r>
  <r>
    <s v="5795-1"/>
    <x v="358"/>
    <x v="2"/>
    <x v="322"/>
    <s v="Jalan Lembong No. 9"/>
    <x v="1"/>
    <x v="2"/>
    <s v="E1032"/>
    <x v="2"/>
    <x v="87"/>
    <x v="0"/>
    <x v="1"/>
    <s v="Express Air"/>
    <d v="2018-05-31T00:00:00"/>
    <x v="86"/>
    <n v="77700"/>
    <n v="27900"/>
    <n v="11"/>
    <n v="854700"/>
    <n v="0.06"/>
    <n v="51282"/>
    <n v="803418"/>
    <n v="547800"/>
    <n v="255618"/>
  </r>
  <r>
    <s v="5797-1"/>
    <x v="359"/>
    <x v="2"/>
    <x v="237"/>
    <s v="Gg. Pacuan Kuda No. 49"/>
    <x v="1"/>
    <x v="1"/>
    <s v="E1037"/>
    <x v="2"/>
    <x v="85"/>
    <x v="0"/>
    <x v="3"/>
    <s v="Regular Air"/>
    <d v="2018-05-27T00:00:00"/>
    <x v="84"/>
    <n v="194700"/>
    <n v="116850"/>
    <n v="50"/>
    <n v="9735000"/>
    <n v="0.08"/>
    <n v="778800"/>
    <n v="8956200"/>
    <n v="3892500"/>
    <n v="5063700"/>
  </r>
  <r>
    <s v="5799-1"/>
    <x v="359"/>
    <x v="2"/>
    <x v="283"/>
    <s v="Jalan Lembong No. 9"/>
    <x v="1"/>
    <x v="0"/>
    <s v="E1032"/>
    <x v="3"/>
    <x v="41"/>
    <x v="1"/>
    <x v="0"/>
    <s v="Regular Air"/>
    <d v="2018-05-28T00:00:00"/>
    <x v="39"/>
    <n v="4514550"/>
    <n v="2167050"/>
    <n v="41"/>
    <n v="185096550"/>
    <n v="0.1"/>
    <n v="18509655"/>
    <n v="166586895"/>
    <n v="96247500"/>
    <n v="70339395"/>
  </r>
  <r>
    <s v="5800-1"/>
    <x v="360"/>
    <x v="2"/>
    <x v="349"/>
    <s v="Gang Ahmad Yani No. 6"/>
    <x v="1"/>
    <x v="2"/>
    <s v="E1038"/>
    <x v="4"/>
    <x v="14"/>
    <x v="0"/>
    <x v="0"/>
    <s v="Express Air"/>
    <d v="2018-05-30T00:00:00"/>
    <x v="13"/>
    <n v="109200"/>
    <n v="40350"/>
    <n v="5"/>
    <n v="546000"/>
    <n v="0.05"/>
    <n v="27300"/>
    <n v="518700"/>
    <n v="344250"/>
    <n v="174450"/>
  </r>
  <r>
    <s v="5801-1"/>
    <x v="361"/>
    <x v="2"/>
    <x v="125"/>
    <s v="Jl. Pasir Koja No. 08"/>
    <x v="2"/>
    <x v="0"/>
    <s v="E1041"/>
    <x v="4"/>
    <x v="136"/>
    <x v="0"/>
    <x v="0"/>
    <s v="Regular Air"/>
    <d v="2018-05-31T00:00:00"/>
    <x v="127"/>
    <n v="29700"/>
    <n v="11850"/>
    <n v="3"/>
    <n v="89100"/>
    <n v="0.05"/>
    <n v="4455"/>
    <n v="84645"/>
    <n v="53550"/>
    <n v="31095"/>
  </r>
  <r>
    <s v="5802-1"/>
    <x v="362"/>
    <x v="2"/>
    <x v="146"/>
    <s v="Jalan Ciumbuleuit No. 76"/>
    <x v="1"/>
    <x v="1"/>
    <s v="E1039"/>
    <x v="4"/>
    <x v="26"/>
    <x v="0"/>
    <x v="3"/>
    <s v="Regular Air"/>
    <d v="2018-06-03T00:00:00"/>
    <x v="24"/>
    <n v="179550"/>
    <n v="107700"/>
    <n v="30"/>
    <n v="5386500"/>
    <n v="0.08"/>
    <n v="430920"/>
    <n v="4955580"/>
    <n v="2155500"/>
    <n v="2800080"/>
  </r>
  <r>
    <s v="5803-1"/>
    <x v="363"/>
    <x v="2"/>
    <x v="350"/>
    <s v="Jalan Kutai No. 503"/>
    <x v="1"/>
    <x v="1"/>
    <s v="E1039"/>
    <x v="0"/>
    <x v="75"/>
    <x v="0"/>
    <x v="0"/>
    <s v="Regular Air"/>
    <d v="2018-06-04T00:00:00"/>
    <x v="73"/>
    <n v="43200"/>
    <n v="15600"/>
    <n v="22"/>
    <n v="950400"/>
    <n v="0.1"/>
    <n v="95040"/>
    <n v="855360"/>
    <n v="607200"/>
    <n v="248160"/>
  </r>
  <r>
    <s v="5804-1"/>
    <x v="363"/>
    <x v="2"/>
    <x v="203"/>
    <s v="Jalan Gedebage Selatan No. 048"/>
    <x v="0"/>
    <x v="0"/>
    <s v="E1029"/>
    <x v="0"/>
    <x v="99"/>
    <x v="0"/>
    <x v="0"/>
    <s v="Regular Air"/>
    <d v="2018-06-05T00:00:00"/>
    <x v="97"/>
    <n v="82950"/>
    <n v="32400"/>
    <n v="12"/>
    <n v="995400"/>
    <n v="0.06"/>
    <n v="59724"/>
    <n v="935676"/>
    <n v="606600"/>
    <n v="329076"/>
  </r>
  <r>
    <s v="5804-2"/>
    <x v="363"/>
    <x v="2"/>
    <x v="203"/>
    <s v="Jalan Gedebage Selatan No. 048"/>
    <x v="0"/>
    <x v="0"/>
    <s v="E1029"/>
    <x v="0"/>
    <x v="113"/>
    <x v="0"/>
    <x v="1"/>
    <s v="Regular Air"/>
    <d v="2018-06-03T00:00:00"/>
    <x v="108"/>
    <n v="57750"/>
    <n v="25349.999999999996"/>
    <n v="12"/>
    <n v="693000"/>
    <n v="0.1"/>
    <n v="69300"/>
    <n v="623700"/>
    <n v="388800.00000000006"/>
    <n v="234899.99999999994"/>
  </r>
  <r>
    <s v="5805-1"/>
    <x v="364"/>
    <x v="2"/>
    <x v="351"/>
    <s v="Gg. Stasiun Wonokromo No. 324"/>
    <x v="1"/>
    <x v="0"/>
    <s v="E1034"/>
    <x v="1"/>
    <x v="10"/>
    <x v="0"/>
    <x v="0"/>
    <s v="Regular Air"/>
    <d v="2018-06-10T00:00:00"/>
    <x v="9"/>
    <n v="114600"/>
    <n v="41250"/>
    <n v="32"/>
    <n v="3667200"/>
    <n v="0.06"/>
    <n v="220032"/>
    <n v="3447168"/>
    <n v="2347200"/>
    <n v="1099968"/>
  </r>
  <r>
    <s v="5806-1"/>
    <x v="365"/>
    <x v="2"/>
    <x v="139"/>
    <s v="Jalan S. Parman No. 88"/>
    <x v="2"/>
    <x v="1"/>
    <s v="E1036"/>
    <x v="4"/>
    <x v="124"/>
    <x v="0"/>
    <x v="1"/>
    <s v="Regular Air"/>
    <d v="2018-06-09T00:00:00"/>
    <x v="119"/>
    <n v="27150"/>
    <n v="14100"/>
    <n v="41"/>
    <n v="1113150"/>
    <n v="0.03"/>
    <n v="33394.5"/>
    <n v="1079755.5"/>
    <n v="535050"/>
    <n v="544705.5"/>
  </r>
  <r>
    <s v="5807-1"/>
    <x v="365"/>
    <x v="2"/>
    <x v="352"/>
    <s v="Jalan Raya Setiabudhi No. 595"/>
    <x v="0"/>
    <x v="3"/>
    <s v="E1029"/>
    <x v="1"/>
    <x v="97"/>
    <x v="0"/>
    <x v="0"/>
    <s v="Regular Air"/>
    <d v="2018-06-08T00:00:00"/>
    <x v="40"/>
    <n v="55350"/>
    <n v="21000"/>
    <n v="12"/>
    <n v="664200"/>
    <n v="0.02"/>
    <n v="13284"/>
    <n v="650916"/>
    <n v="412200"/>
    <n v="238716"/>
  </r>
  <r>
    <s v="5809-1"/>
    <x v="366"/>
    <x v="2"/>
    <x v="353"/>
    <s v="Gg. Dr. Djunjunan No. 33"/>
    <x v="1"/>
    <x v="2"/>
    <s v="E1032"/>
    <x v="0"/>
    <x v="128"/>
    <x v="0"/>
    <x v="0"/>
    <s v="Express Air"/>
    <d v="2018-06-12T00:00:00"/>
    <x v="73"/>
    <n v="43200"/>
    <n v="15600"/>
    <n v="9"/>
    <n v="388800"/>
    <n v="0"/>
    <n v="0"/>
    <n v="388800"/>
    <n v="248400"/>
    <n v="140400"/>
  </r>
  <r>
    <s v="5811-1"/>
    <x v="367"/>
    <x v="2"/>
    <x v="354"/>
    <s v="Gang H.J Maemunah No. 6"/>
    <x v="1"/>
    <x v="2"/>
    <s v="E1038"/>
    <x v="2"/>
    <x v="25"/>
    <x v="1"/>
    <x v="0"/>
    <s v="Regular Air"/>
    <d v="2018-06-13T00:00:00"/>
    <x v="23"/>
    <n v="239700"/>
    <n v="88650"/>
    <n v="26"/>
    <n v="6232200"/>
    <n v="0.01"/>
    <n v="62322"/>
    <n v="6169878"/>
    <n v="3927300"/>
    <n v="2242578"/>
  </r>
  <r>
    <s v="5813-1"/>
    <x v="368"/>
    <x v="2"/>
    <x v="355"/>
    <s v="Gang Asia Afrika No. 72"/>
    <x v="1"/>
    <x v="1"/>
    <s v="E1037"/>
    <x v="4"/>
    <x v="142"/>
    <x v="0"/>
    <x v="0"/>
    <s v="Express Air"/>
    <d v="2018-06-15T00:00:00"/>
    <x v="132"/>
    <n v="93450"/>
    <n v="33600"/>
    <n v="4"/>
    <n v="373800"/>
    <n v="0.1"/>
    <n v="37380"/>
    <n v="336420"/>
    <n v="239400"/>
    <n v="97020"/>
  </r>
  <r>
    <s v="5814-1"/>
    <x v="368"/>
    <x v="2"/>
    <x v="356"/>
    <s v="Gg. Joyoboyo No. 8"/>
    <x v="0"/>
    <x v="2"/>
    <s v="E1028"/>
    <x v="1"/>
    <x v="15"/>
    <x v="0"/>
    <x v="1"/>
    <s v="Regular Air"/>
    <d v="2018-06-16T00:00:00"/>
    <x v="14"/>
    <n v="43200"/>
    <n v="23700"/>
    <n v="43"/>
    <n v="1857600"/>
    <n v="0.1"/>
    <n v="185760"/>
    <n v="1671840"/>
    <n v="838500"/>
    <n v="833340"/>
  </r>
  <r>
    <s v="5815-1"/>
    <x v="369"/>
    <x v="2"/>
    <x v="357"/>
    <s v="Gg. Pacuan Kuda No. 49"/>
    <x v="1"/>
    <x v="0"/>
    <s v="E1037"/>
    <x v="0"/>
    <x v="98"/>
    <x v="0"/>
    <x v="1"/>
    <s v="Regular Air"/>
    <d v="2018-06-16T00:00:00"/>
    <x v="96"/>
    <n v="147750"/>
    <n v="69450"/>
    <n v="41"/>
    <n v="6057750"/>
    <n v="0.05"/>
    <n v="302887.5"/>
    <n v="5754862.5"/>
    <n v="3210300"/>
    <n v="2544562.5"/>
  </r>
  <r>
    <s v="5816-1"/>
    <x v="370"/>
    <x v="2"/>
    <x v="358"/>
    <s v="Gang Medokan Ayu No. 764"/>
    <x v="1"/>
    <x v="1"/>
    <s v="E1038"/>
    <x v="0"/>
    <x v="113"/>
    <x v="0"/>
    <x v="1"/>
    <s v="Regular Air"/>
    <d v="2018-06-18T00:00:00"/>
    <x v="108"/>
    <n v="57750"/>
    <n v="25349.999999999996"/>
    <n v="4"/>
    <n v="231000"/>
    <n v="0.09"/>
    <n v="20790"/>
    <n v="210210"/>
    <n v="129600.00000000001"/>
    <n v="80609.999999999985"/>
  </r>
  <r>
    <s v="5818-1"/>
    <x v="371"/>
    <x v="2"/>
    <x v="166"/>
    <s v="Jalan R.E Martadinata No. 6"/>
    <x v="0"/>
    <x v="3"/>
    <s v="E1029"/>
    <x v="0"/>
    <x v="9"/>
    <x v="0"/>
    <x v="0"/>
    <s v="Regular Air"/>
    <d v="2018-06-19T00:00:00"/>
    <x v="8"/>
    <n v="129000"/>
    <n v="49050"/>
    <n v="2"/>
    <n v="258000"/>
    <n v="0.05"/>
    <n v="12900"/>
    <n v="245100"/>
    <n v="159900"/>
    <n v="85200"/>
  </r>
  <r>
    <s v="5819-1"/>
    <x v="372"/>
    <x v="2"/>
    <x v="359"/>
    <s v="Gang Gedebage Selatan No. 1"/>
    <x v="1"/>
    <x v="3"/>
    <s v="E1036"/>
    <x v="0"/>
    <x v="35"/>
    <x v="0"/>
    <x v="1"/>
    <s v="Regular Air"/>
    <d v="2018-06-24T00:00:00"/>
    <x v="33"/>
    <n v="106200"/>
    <n v="49950"/>
    <n v="12"/>
    <n v="1274400"/>
    <n v="0.1"/>
    <n v="127440"/>
    <n v="1146960"/>
    <n v="675000"/>
    <n v="471960"/>
  </r>
  <r>
    <s v="5821-1"/>
    <x v="373"/>
    <x v="2"/>
    <x v="360"/>
    <s v="Jl. Pasir Koja No. 059"/>
    <x v="1"/>
    <x v="0"/>
    <s v="E1032"/>
    <x v="1"/>
    <x v="73"/>
    <x v="0"/>
    <x v="0"/>
    <s v="Regular Air"/>
    <d v="2018-06-25T00:00:00"/>
    <x v="71"/>
    <n v="46200"/>
    <n v="17100"/>
    <n v="4"/>
    <n v="184800"/>
    <n v="0.03"/>
    <n v="5544"/>
    <n v="179256"/>
    <n v="116400"/>
    <n v="62856"/>
  </r>
  <r>
    <s v="5822-1"/>
    <x v="374"/>
    <x v="2"/>
    <x v="347"/>
    <s v="Jl. Cihampelas No. 4"/>
    <x v="1"/>
    <x v="2"/>
    <s v="E1038"/>
    <x v="0"/>
    <x v="83"/>
    <x v="0"/>
    <x v="0"/>
    <s v="Regular Air"/>
    <d v="2018-06-29T00:00:00"/>
    <x v="82"/>
    <n v="52800"/>
    <n v="20099.999999999996"/>
    <n v="49"/>
    <n v="2587200"/>
    <n v="0.08"/>
    <n v="206976"/>
    <n v="2380224"/>
    <n v="1602300.0000000002"/>
    <n v="777923.99999999977"/>
  </r>
  <r>
    <s v="5824-1"/>
    <x v="375"/>
    <x v="2"/>
    <x v="361"/>
    <s v="Jalan Jamika No. 4"/>
    <x v="1"/>
    <x v="0"/>
    <s v="E1033"/>
    <x v="3"/>
    <x v="122"/>
    <x v="1"/>
    <x v="2"/>
    <s v="Delivery Truck"/>
    <d v="2018-06-29T00:00:00"/>
    <x v="117"/>
    <n v="7514550"/>
    <n v="2780400"/>
    <n v="3"/>
    <n v="22543650"/>
    <n v="0.06"/>
    <n v="1352619"/>
    <n v="21191031"/>
    <n v="14202450"/>
    <n v="6988581"/>
  </r>
  <r>
    <s v="5826-1"/>
    <x v="375"/>
    <x v="2"/>
    <x v="362"/>
    <s v="Jalan R.E Martadinata No. 6"/>
    <x v="0"/>
    <x v="3"/>
    <s v="E1029"/>
    <x v="0"/>
    <x v="90"/>
    <x v="0"/>
    <x v="0"/>
    <s v="Regular Air"/>
    <d v="2018-06-28T00:00:00"/>
    <x v="89"/>
    <n v="521399.99999999994"/>
    <n v="297149.99999999994"/>
    <n v="43"/>
    <n v="22420199.999999996"/>
    <n v="0"/>
    <n v="0"/>
    <n v="22420199.999999996"/>
    <n v="9642750"/>
    <n v="12777449.999999996"/>
  </r>
  <r>
    <s v="5829-1"/>
    <x v="376"/>
    <x v="2"/>
    <x v="363"/>
    <s v="Jalan R.E Martadinata No. 6"/>
    <x v="0"/>
    <x v="2"/>
    <s v="E1029"/>
    <x v="4"/>
    <x v="44"/>
    <x v="0"/>
    <x v="0"/>
    <s v="Regular Air"/>
    <d v="2018-06-29T00:00:00"/>
    <x v="42"/>
    <n v="299700"/>
    <n v="113850"/>
    <n v="32"/>
    <n v="9590400"/>
    <n v="0.05"/>
    <n v="479520"/>
    <n v="9110880"/>
    <n v="5947200"/>
    <n v="3163680"/>
  </r>
  <r>
    <s v="5831-1"/>
    <x v="377"/>
    <x v="2"/>
    <x v="364"/>
    <s v="Gang Otto Iskandardinata No. 167"/>
    <x v="1"/>
    <x v="1"/>
    <s v="E1037"/>
    <x v="1"/>
    <x v="140"/>
    <x v="0"/>
    <x v="3"/>
    <s v="Regular Air"/>
    <d v="2018-07-03T00:00:00"/>
    <x v="130"/>
    <n v="102600"/>
    <n v="59550"/>
    <n v="35"/>
    <n v="3591000"/>
    <n v="0.02"/>
    <n v="71820"/>
    <n v="3519180"/>
    <n v="1506750"/>
    <n v="2012430"/>
  </r>
  <r>
    <s v="5832-1"/>
    <x v="378"/>
    <x v="2"/>
    <x v="365"/>
    <s v="Jalan R.E Martadinata No. 6"/>
    <x v="0"/>
    <x v="3"/>
    <s v="E1029"/>
    <x v="1"/>
    <x v="39"/>
    <x v="1"/>
    <x v="0"/>
    <s v="Express Air"/>
    <d v="2018-07-03T00:00:00"/>
    <x v="37"/>
    <n v="436500"/>
    <n v="340500"/>
    <n v="50"/>
    <n v="21825000"/>
    <n v="0.09"/>
    <n v="1964250"/>
    <n v="19860750"/>
    <n v="4800000"/>
    <n v="15060750"/>
  </r>
  <r>
    <s v="5833-1"/>
    <x v="379"/>
    <x v="2"/>
    <x v="47"/>
    <s v="Gang Setiabudhi No. 1"/>
    <x v="2"/>
    <x v="3"/>
    <s v="E1036"/>
    <x v="2"/>
    <x v="36"/>
    <x v="2"/>
    <x v="3"/>
    <s v="Regular Air"/>
    <d v="2018-07-10T00:00:00"/>
    <x v="34"/>
    <n v="183300"/>
    <n v="100800"/>
    <n v="5"/>
    <n v="916500"/>
    <n v="0.04"/>
    <n v="36660"/>
    <n v="879840"/>
    <n v="412500"/>
    <n v="467340"/>
  </r>
  <r>
    <s v="5834-1"/>
    <x v="379"/>
    <x v="2"/>
    <x v="102"/>
    <s v="Jl. Rumah Sakit No. 738"/>
    <x v="0"/>
    <x v="3"/>
    <s v="E1028"/>
    <x v="1"/>
    <x v="35"/>
    <x v="0"/>
    <x v="1"/>
    <s v="Regular Air"/>
    <d v="2018-07-04T00:00:00"/>
    <x v="33"/>
    <n v="106200"/>
    <n v="49950"/>
    <n v="31"/>
    <n v="3292200"/>
    <n v="0.01"/>
    <n v="32922"/>
    <n v="3259278"/>
    <n v="1743750"/>
    <n v="1515528"/>
  </r>
  <r>
    <s v="5835-1"/>
    <x v="380"/>
    <x v="2"/>
    <x v="366"/>
    <s v="Jl. S. Parman No. 38"/>
    <x v="1"/>
    <x v="0"/>
    <s v="E1033"/>
    <x v="0"/>
    <x v="14"/>
    <x v="0"/>
    <x v="0"/>
    <s v="Express Air"/>
    <d v="2018-07-05T00:00:00"/>
    <x v="13"/>
    <n v="109200"/>
    <n v="40350"/>
    <n v="40"/>
    <n v="4368000"/>
    <n v="0.04"/>
    <n v="174720"/>
    <n v="4193280"/>
    <n v="2754000"/>
    <n v="1439280"/>
  </r>
  <r>
    <s v="5837-1"/>
    <x v="381"/>
    <x v="2"/>
    <x v="367"/>
    <s v="Jl. Rumah Sakit No. 65"/>
    <x v="1"/>
    <x v="1"/>
    <s v="E1030"/>
    <x v="4"/>
    <x v="99"/>
    <x v="0"/>
    <x v="0"/>
    <s v="Regular Air"/>
    <d v="2018-07-08T00:00:00"/>
    <x v="97"/>
    <n v="82950"/>
    <n v="32400"/>
    <n v="23"/>
    <n v="1907850"/>
    <n v="0.1"/>
    <n v="190785"/>
    <n v="1717065"/>
    <n v="1162650"/>
    <n v="554415"/>
  </r>
  <r>
    <s v="5838-1"/>
    <x v="381"/>
    <x v="2"/>
    <x v="368"/>
    <s v="Gg. Otto Iskandardinata No. 6"/>
    <x v="0"/>
    <x v="1"/>
    <s v="E1028"/>
    <x v="1"/>
    <x v="18"/>
    <x v="0"/>
    <x v="0"/>
    <s v="Regular Air"/>
    <d v="2018-07-07T00:00:00"/>
    <x v="0"/>
    <n v="85200"/>
    <n v="32400"/>
    <n v="8"/>
    <n v="681600"/>
    <n v="0.02"/>
    <n v="13632"/>
    <n v="667968"/>
    <n v="422400"/>
    <n v="245568"/>
  </r>
  <r>
    <s v="5840-1"/>
    <x v="382"/>
    <x v="2"/>
    <x v="319"/>
    <s v="Jl. Rumah Sakit No. 738"/>
    <x v="0"/>
    <x v="0"/>
    <s v="E1028"/>
    <x v="3"/>
    <x v="30"/>
    <x v="1"/>
    <x v="4"/>
    <s v="Regular Air"/>
    <d v="2018-07-09T00:00:00"/>
    <x v="28"/>
    <n v="314850"/>
    <n v="182550"/>
    <n v="45"/>
    <n v="14168250"/>
    <n v="0.03"/>
    <n v="425047.5"/>
    <n v="13743202.5"/>
    <n v="5953500"/>
    <n v="7789702.5"/>
  </r>
  <r>
    <s v="5841-1"/>
    <x v="382"/>
    <x v="2"/>
    <x v="364"/>
    <s v="Gang Otto Iskandardinata No. 167"/>
    <x v="1"/>
    <x v="1"/>
    <s v="E1037"/>
    <x v="3"/>
    <x v="76"/>
    <x v="0"/>
    <x v="1"/>
    <s v="Express Air"/>
    <d v="2018-07-09T00:00:00"/>
    <x v="74"/>
    <n v="41700"/>
    <n v="18750"/>
    <n v="34"/>
    <n v="1417800"/>
    <n v="0"/>
    <n v="0"/>
    <n v="1417800"/>
    <n v="780300"/>
    <n v="637500"/>
  </r>
  <r>
    <s v="5842-1"/>
    <x v="383"/>
    <x v="2"/>
    <x v="225"/>
    <s v="Gg. M.H Thamrin No. 784"/>
    <x v="0"/>
    <x v="3"/>
    <s v="E1029"/>
    <x v="4"/>
    <x v="66"/>
    <x v="1"/>
    <x v="0"/>
    <s v="Regular Air"/>
    <d v="2018-07-14T00:00:00"/>
    <x v="63"/>
    <n v="1514550"/>
    <n v="696750"/>
    <n v="13"/>
    <n v="19689150"/>
    <n v="0.06"/>
    <n v="1181349"/>
    <n v="18507801"/>
    <n v="10631400"/>
    <n v="7876401"/>
  </r>
  <r>
    <s v="5843-1"/>
    <x v="384"/>
    <x v="2"/>
    <x v="369"/>
    <s v="Gang Kebonjati No. 827"/>
    <x v="2"/>
    <x v="0"/>
    <s v="E1033"/>
    <x v="4"/>
    <x v="3"/>
    <x v="1"/>
    <x v="2"/>
    <s v="Delivery Truck"/>
    <d v="2018-07-18T00:00:00"/>
    <x v="3"/>
    <n v="1814550"/>
    <n v="689550"/>
    <n v="38"/>
    <n v="68952900"/>
    <n v="0.09"/>
    <n v="6205761"/>
    <n v="62747139"/>
    <n v="42750000"/>
    <n v="19997139"/>
  </r>
  <r>
    <s v="5845-1"/>
    <x v="384"/>
    <x v="2"/>
    <x v="219"/>
    <s v="Gang Monginsidi No. 138"/>
    <x v="0"/>
    <x v="3"/>
    <s v="E1029"/>
    <x v="0"/>
    <x v="111"/>
    <x v="0"/>
    <x v="1"/>
    <s v="Regular Air"/>
    <d v="2018-07-18T00:00:00"/>
    <x v="106"/>
    <n v="59700"/>
    <n v="20850"/>
    <n v="2"/>
    <n v="119400"/>
    <n v="0.04"/>
    <n v="4776"/>
    <n v="114624"/>
    <n v="77700"/>
    <n v="36924"/>
  </r>
  <r>
    <s v="5847-1"/>
    <x v="385"/>
    <x v="2"/>
    <x v="116"/>
    <s v="Jl. Raya Ujungberung No. 86"/>
    <x v="2"/>
    <x v="0"/>
    <s v="E1041"/>
    <x v="1"/>
    <x v="99"/>
    <x v="0"/>
    <x v="0"/>
    <s v="Regular Air"/>
    <d v="2018-07-22T00:00:00"/>
    <x v="97"/>
    <n v="82950"/>
    <n v="32400"/>
    <n v="9"/>
    <n v="746550"/>
    <n v="0.09"/>
    <n v="67189.5"/>
    <n v="679360.5"/>
    <n v="454950"/>
    <n v="224410.5"/>
  </r>
  <r>
    <s v="5848-1"/>
    <x v="385"/>
    <x v="2"/>
    <x v="370"/>
    <s v="Jl. Pasir Koja No. 64"/>
    <x v="1"/>
    <x v="3"/>
    <s v="E1032"/>
    <x v="3"/>
    <x v="47"/>
    <x v="0"/>
    <x v="1"/>
    <s v="Regular Air"/>
    <d v="2018-07-22T00:00:00"/>
    <x v="45"/>
    <n v="81450"/>
    <n v="29250"/>
    <n v="13"/>
    <n v="1058850"/>
    <n v="0.02"/>
    <n v="21177"/>
    <n v="1037673"/>
    <n v="678600"/>
    <n v="359073"/>
  </r>
  <r>
    <s v="5850-1"/>
    <x v="386"/>
    <x v="2"/>
    <x v="371"/>
    <s v="Jl. HOS. Cokroaminoto No. 1"/>
    <x v="1"/>
    <x v="2"/>
    <s v="E1039"/>
    <x v="0"/>
    <x v="143"/>
    <x v="0"/>
    <x v="0"/>
    <s v="Regular Air"/>
    <d v="2018-07-26T00:00:00"/>
    <x v="133"/>
    <n v="129299.99999999999"/>
    <n v="76349.999999999985"/>
    <n v="50"/>
    <n v="6464999.9999999991"/>
    <n v="7.0000000000000007E-2"/>
    <n v="452550"/>
    <n v="6012449.9999999991"/>
    <n v="2647500"/>
    <n v="3364949.9999999991"/>
  </r>
  <r>
    <s v="5852-1"/>
    <x v="386"/>
    <x v="2"/>
    <x v="372"/>
    <s v="Gang Cikapayang No. 055"/>
    <x v="1"/>
    <x v="1"/>
    <s v="E1040"/>
    <x v="1"/>
    <x v="76"/>
    <x v="0"/>
    <x v="1"/>
    <s v="Regular Air"/>
    <d v="2018-07-24T00:00:00"/>
    <x v="74"/>
    <n v="41700"/>
    <n v="18750"/>
    <n v="19"/>
    <n v="792300"/>
    <n v="0.06"/>
    <n v="47538"/>
    <n v="744762"/>
    <n v="436050"/>
    <n v="308712"/>
  </r>
  <r>
    <s v="5854-1"/>
    <x v="387"/>
    <x v="2"/>
    <x v="54"/>
    <s v="Gang Gedebage Selatan No. 1"/>
    <x v="2"/>
    <x v="3"/>
    <s v="E1039"/>
    <x v="4"/>
    <x v="25"/>
    <x v="1"/>
    <x v="0"/>
    <s v="Regular Air"/>
    <d v="2018-07-25T00:00:00"/>
    <x v="23"/>
    <n v="239700"/>
    <n v="88650"/>
    <n v="40"/>
    <n v="9588000"/>
    <n v="0.01"/>
    <n v="95880"/>
    <n v="9492120"/>
    <n v="6042000"/>
    <n v="3450120"/>
  </r>
  <r>
    <s v="5856-1"/>
    <x v="388"/>
    <x v="2"/>
    <x v="373"/>
    <s v="Gang Dipatiukur No. 24"/>
    <x v="1"/>
    <x v="1"/>
    <s v="E1034"/>
    <x v="0"/>
    <x v="113"/>
    <x v="0"/>
    <x v="1"/>
    <s v="Regular Air"/>
    <d v="2018-07-27T00:00:00"/>
    <x v="108"/>
    <n v="57750"/>
    <n v="25349.999999999996"/>
    <n v="42"/>
    <n v="2425500"/>
    <n v="0.01"/>
    <n v="24255"/>
    <n v="2401245"/>
    <n v="1360800.0000000002"/>
    <n v="1040444.9999999998"/>
  </r>
  <r>
    <s v="5857-1"/>
    <x v="389"/>
    <x v="2"/>
    <x v="270"/>
    <s v="Jl. Rumah Sakit No. 738"/>
    <x v="0"/>
    <x v="1"/>
    <s v="E1028"/>
    <x v="4"/>
    <x v="99"/>
    <x v="0"/>
    <x v="0"/>
    <s v="Regular Air"/>
    <d v="2018-08-01T00:00:00"/>
    <x v="97"/>
    <n v="82950"/>
    <n v="32400"/>
    <n v="30"/>
    <n v="2488500"/>
    <n v="0.01"/>
    <n v="24885"/>
    <n v="2463615"/>
    <n v="1516500"/>
    <n v="947115"/>
  </r>
  <r>
    <s v="5859-1"/>
    <x v="389"/>
    <x v="2"/>
    <x v="245"/>
    <s v="Jalan Otto Iskandardinata No. 1"/>
    <x v="0"/>
    <x v="1"/>
    <s v="E1029"/>
    <x v="4"/>
    <x v="99"/>
    <x v="0"/>
    <x v="0"/>
    <s v="Regular Air"/>
    <d v="2018-08-01T00:00:00"/>
    <x v="97"/>
    <n v="82950"/>
    <n v="32400"/>
    <n v="27"/>
    <n v="2239650"/>
    <n v="0.04"/>
    <n v="89586"/>
    <n v="2150064"/>
    <n v="1364850"/>
    <n v="785214"/>
  </r>
  <r>
    <s v="5861-1"/>
    <x v="389"/>
    <x v="2"/>
    <x v="374"/>
    <s v="Gg. Setiabudhi No. 32"/>
    <x v="1"/>
    <x v="3"/>
    <s v="E1040"/>
    <x v="4"/>
    <x v="80"/>
    <x v="0"/>
    <x v="0"/>
    <s v="Regular Air"/>
    <d v="2018-07-31T00:00:00"/>
    <x v="79"/>
    <n v="86100"/>
    <n v="33600"/>
    <n v="23"/>
    <n v="1980300"/>
    <n v="0.06"/>
    <n v="118818"/>
    <n v="1861482"/>
    <n v="1207500"/>
    <n v="653982"/>
  </r>
  <r>
    <s v="5863-1"/>
    <x v="390"/>
    <x v="2"/>
    <x v="47"/>
    <s v="Gang Setiabudhi No. 1"/>
    <x v="2"/>
    <x v="1"/>
    <s v="E1036"/>
    <x v="3"/>
    <x v="23"/>
    <x v="1"/>
    <x v="0"/>
    <s v="Express Air"/>
    <d v="2018-08-01T00:00:00"/>
    <x v="21"/>
    <n v="299700"/>
    <n v="203850"/>
    <n v="6"/>
    <n v="1798200"/>
    <n v="0.08"/>
    <n v="143856"/>
    <n v="1654344"/>
    <n v="575100"/>
    <n v="1079244"/>
  </r>
  <r>
    <s v="5865-1"/>
    <x v="391"/>
    <x v="2"/>
    <x v="375"/>
    <s v="Gang Sadang Serang No. 74"/>
    <x v="1"/>
    <x v="1"/>
    <s v="E1039"/>
    <x v="0"/>
    <x v="69"/>
    <x v="0"/>
    <x v="1"/>
    <s v="Express Air"/>
    <d v="2018-08-04T00:00:00"/>
    <x v="66"/>
    <n v="87600"/>
    <n v="42900"/>
    <n v="12"/>
    <n v="1051200"/>
    <n v="0.02"/>
    <n v="21024"/>
    <n v="1030176"/>
    <n v="536400"/>
    <n v="493776"/>
  </r>
  <r>
    <s v="5867-1"/>
    <x v="392"/>
    <x v="2"/>
    <x v="61"/>
    <s v="Jl. S. Parman No. 91"/>
    <x v="1"/>
    <x v="3"/>
    <s v="E1034"/>
    <x v="0"/>
    <x v="110"/>
    <x v="1"/>
    <x v="5"/>
    <s v="Regular Air"/>
    <d v="2018-08-05T00:00:00"/>
    <x v="105"/>
    <n v="8999850"/>
    <n v="3330000"/>
    <n v="50"/>
    <n v="449992500"/>
    <n v="0.09"/>
    <n v="40499325"/>
    <n v="409493175"/>
    <n v="283492500"/>
    <n v="126000675"/>
  </r>
  <r>
    <s v="5868-1"/>
    <x v="393"/>
    <x v="2"/>
    <x v="36"/>
    <s v="Gg. Siliwangi No. 82"/>
    <x v="1"/>
    <x v="1"/>
    <s v="E1036"/>
    <x v="2"/>
    <x v="49"/>
    <x v="0"/>
    <x v="1"/>
    <s v="Regular Air"/>
    <d v="2018-08-06T00:00:00"/>
    <x v="47"/>
    <n v="50700"/>
    <n v="24300"/>
    <n v="31"/>
    <n v="1571700"/>
    <n v="0.04"/>
    <n v="62868"/>
    <n v="1508832"/>
    <n v="818400"/>
    <n v="690432"/>
  </r>
  <r>
    <s v="5869-1"/>
    <x v="394"/>
    <x v="2"/>
    <x v="376"/>
    <s v="Gg. Monginsidi No. 3"/>
    <x v="0"/>
    <x v="3"/>
    <s v="E1029"/>
    <x v="1"/>
    <x v="65"/>
    <x v="0"/>
    <x v="1"/>
    <s v="Regular Air"/>
    <d v="2018-08-08T00:00:00"/>
    <x v="62"/>
    <n v="18900"/>
    <n v="15300"/>
    <n v="35"/>
    <n v="661500"/>
    <n v="0.1"/>
    <n v="66150"/>
    <n v="595350"/>
    <n v="126000"/>
    <n v="469350"/>
  </r>
  <r>
    <s v="5869-2"/>
    <x v="394"/>
    <x v="2"/>
    <x v="376"/>
    <s v="Gg. Monginsidi No. 3"/>
    <x v="0"/>
    <x v="3"/>
    <s v="E1029"/>
    <x v="1"/>
    <x v="1"/>
    <x v="0"/>
    <x v="1"/>
    <s v="Regular Air"/>
    <d v="2018-08-09T00:00:00"/>
    <x v="1"/>
    <n v="63900"/>
    <n v="28050"/>
    <n v="8"/>
    <n v="511200"/>
    <n v="0.1"/>
    <n v="51120"/>
    <n v="460080"/>
    <n v="286800"/>
    <n v="173280"/>
  </r>
  <r>
    <s v="5870-1"/>
    <x v="394"/>
    <x v="2"/>
    <x v="377"/>
    <s v="Gg. Monginsidi No. 3"/>
    <x v="0"/>
    <x v="3"/>
    <s v="E1029"/>
    <x v="1"/>
    <x v="67"/>
    <x v="1"/>
    <x v="5"/>
    <s v="Regular Air"/>
    <d v="2018-08-09T00:00:00"/>
    <x v="78"/>
    <n v="6749850"/>
    <n v="3509850"/>
    <n v="2"/>
    <n v="13499700"/>
    <n v="0.08"/>
    <n v="1079976"/>
    <n v="12419724"/>
    <n v="6480000"/>
    <n v="5939724"/>
  </r>
  <r>
    <s v="5871-1"/>
    <x v="395"/>
    <x v="2"/>
    <x v="161"/>
    <s v="Gg. Merdeka No. 97"/>
    <x v="2"/>
    <x v="1"/>
    <s v="E1039"/>
    <x v="1"/>
    <x v="30"/>
    <x v="1"/>
    <x v="4"/>
    <s v="Regular Air"/>
    <d v="2018-08-08T00:00:00"/>
    <x v="28"/>
    <n v="314850"/>
    <n v="182550"/>
    <n v="19"/>
    <n v="5982150"/>
    <n v="0.01"/>
    <n v="59821.5"/>
    <n v="5922328.5"/>
    <n v="2513700"/>
    <n v="3408628.5"/>
  </r>
  <r>
    <s v="5872-1"/>
    <x v="395"/>
    <x v="2"/>
    <x v="378"/>
    <s v="Jl. K.H. Wahid Hasyim No. 4"/>
    <x v="0"/>
    <x v="0"/>
    <s v="E1028"/>
    <x v="1"/>
    <x v="31"/>
    <x v="0"/>
    <x v="0"/>
    <s v="Regular Air"/>
    <d v="2018-08-10T00:00:00"/>
    <x v="29"/>
    <n v="335700"/>
    <n v="127500"/>
    <n v="6"/>
    <n v="2014200"/>
    <n v="0"/>
    <n v="0"/>
    <n v="2014200"/>
    <n v="1249200"/>
    <n v="765000"/>
  </r>
  <r>
    <s v="5873-1"/>
    <x v="396"/>
    <x v="2"/>
    <x v="379"/>
    <s v="Gg. M.H Thamrin No. 784"/>
    <x v="0"/>
    <x v="0"/>
    <s v="E1029"/>
    <x v="2"/>
    <x v="70"/>
    <x v="0"/>
    <x v="0"/>
    <s v="Express Air"/>
    <d v="2018-08-12T00:00:00"/>
    <x v="67"/>
    <n v="89700"/>
    <n v="34950"/>
    <n v="50"/>
    <n v="4485000"/>
    <n v="0.09"/>
    <n v="403650"/>
    <n v="4081350"/>
    <n v="2737500"/>
    <n v="1343850"/>
  </r>
  <r>
    <s v="5875-1"/>
    <x v="396"/>
    <x v="2"/>
    <x v="380"/>
    <s v="Gg. Jakarta No. 646"/>
    <x v="0"/>
    <x v="1"/>
    <s v="E1029"/>
    <x v="3"/>
    <x v="122"/>
    <x v="1"/>
    <x v="2"/>
    <s v="Delivery Truck"/>
    <d v="2018-08-13T00:00:00"/>
    <x v="117"/>
    <n v="7514550"/>
    <n v="2780400"/>
    <n v="44"/>
    <n v="330640200"/>
    <n v="0.09"/>
    <n v="29757618"/>
    <n v="300882582"/>
    <n v="208302600"/>
    <n v="92579982"/>
  </r>
  <r>
    <s v="5877-1"/>
    <x v="397"/>
    <x v="2"/>
    <x v="381"/>
    <s v="Jalan S. Parman No. 88"/>
    <x v="2"/>
    <x v="1"/>
    <s v="E1036"/>
    <x v="2"/>
    <x v="128"/>
    <x v="0"/>
    <x v="0"/>
    <s v="Regular Air"/>
    <d v="2018-08-16T00:00:00"/>
    <x v="73"/>
    <n v="43200"/>
    <n v="15600"/>
    <n v="29"/>
    <n v="1252800"/>
    <n v="0.03"/>
    <n v="37584"/>
    <n v="1215216"/>
    <n v="800400"/>
    <n v="414816"/>
  </r>
  <r>
    <s v="5879-1"/>
    <x v="398"/>
    <x v="2"/>
    <x v="86"/>
    <s v="Jl. Rumah Sakit No. 738"/>
    <x v="0"/>
    <x v="2"/>
    <s v="E1028"/>
    <x v="0"/>
    <x v="77"/>
    <x v="0"/>
    <x v="0"/>
    <s v="Regular Air"/>
    <d v="2018-08-14T00:00:00"/>
    <x v="75"/>
    <n v="53700"/>
    <n v="19800"/>
    <n v="7"/>
    <n v="375900"/>
    <n v="0.09"/>
    <n v="33831"/>
    <n v="342069"/>
    <n v="237300"/>
    <n v="104769"/>
  </r>
  <r>
    <s v="5881-1"/>
    <x v="399"/>
    <x v="2"/>
    <x v="208"/>
    <s v="Gang Sentot Alibasa No. 38"/>
    <x v="1"/>
    <x v="3"/>
    <s v="E1033"/>
    <x v="3"/>
    <x v="135"/>
    <x v="0"/>
    <x v="0"/>
    <s v="Regular Air"/>
    <d v="2018-08-14T00:00:00"/>
    <x v="126"/>
    <n v="140700"/>
    <n v="80250"/>
    <n v="31"/>
    <n v="4361700"/>
    <n v="0.08"/>
    <n v="348936"/>
    <n v="4012764"/>
    <n v="1873950.0000000002"/>
    <n v="2138814"/>
  </r>
  <r>
    <s v="5882-1"/>
    <x v="400"/>
    <x v="2"/>
    <x v="382"/>
    <s v="Gg. Rumah Sakit No. 617"/>
    <x v="1"/>
    <x v="0"/>
    <s v="E1038"/>
    <x v="1"/>
    <x v="13"/>
    <x v="0"/>
    <x v="3"/>
    <s v="Regular Air"/>
    <d v="2018-08-15T00:00:00"/>
    <x v="12"/>
    <n v="125100"/>
    <n v="73800"/>
    <n v="21"/>
    <n v="2627100"/>
    <n v="0.03"/>
    <n v="78813"/>
    <n v="2548287"/>
    <n v="1077300"/>
    <n v="1470987"/>
  </r>
  <r>
    <s v="5884-1"/>
    <x v="401"/>
    <x v="2"/>
    <x v="196"/>
    <s v="Jl. K.H. Wahid Hasyim No. 4"/>
    <x v="0"/>
    <x v="1"/>
    <s v="E1029"/>
    <x v="1"/>
    <x v="25"/>
    <x v="1"/>
    <x v="0"/>
    <s v="Regular Air"/>
    <d v="2018-08-17T00:00:00"/>
    <x v="23"/>
    <n v="239700"/>
    <n v="88650"/>
    <n v="26"/>
    <n v="6232200"/>
    <n v="0.03"/>
    <n v="186966"/>
    <n v="6045234"/>
    <n v="3927300"/>
    <n v="2117934"/>
  </r>
  <r>
    <s v="5885-1"/>
    <x v="402"/>
    <x v="2"/>
    <x v="383"/>
    <s v="Jalan Gardujati No. 6"/>
    <x v="1"/>
    <x v="1"/>
    <s v="E1034"/>
    <x v="0"/>
    <x v="123"/>
    <x v="0"/>
    <x v="0"/>
    <s v="Regular Air"/>
    <d v="2018-08-17T00:00:00"/>
    <x v="118"/>
    <n v="3158250"/>
    <n v="1894950"/>
    <n v="18"/>
    <n v="56848500"/>
    <n v="0.05"/>
    <n v="2842425"/>
    <n v="54006075"/>
    <n v="22739400"/>
    <n v="31266675"/>
  </r>
  <r>
    <s v="5886-1"/>
    <x v="403"/>
    <x v="2"/>
    <x v="384"/>
    <s v="Jalan R.E Martadinata No. 6"/>
    <x v="0"/>
    <x v="0"/>
    <s v="E1029"/>
    <x v="2"/>
    <x v="31"/>
    <x v="0"/>
    <x v="0"/>
    <s v="Regular Air"/>
    <d v="2018-08-20T00:00:00"/>
    <x v="29"/>
    <n v="335700"/>
    <n v="127500"/>
    <n v="45"/>
    <n v="15106500"/>
    <n v="0.05"/>
    <n v="755325"/>
    <n v="14351175"/>
    <n v="9369000"/>
    <n v="4982175"/>
  </r>
  <r>
    <s v="5887-1"/>
    <x v="404"/>
    <x v="2"/>
    <x v="161"/>
    <s v="Gg. Merdeka No. 97"/>
    <x v="2"/>
    <x v="1"/>
    <s v="E1039"/>
    <x v="3"/>
    <x v="66"/>
    <x v="1"/>
    <x v="0"/>
    <s v="Regular Air"/>
    <d v="2018-08-23T00:00:00"/>
    <x v="63"/>
    <n v="1514550"/>
    <n v="696750"/>
    <n v="15"/>
    <n v="22718250"/>
    <n v="0.1"/>
    <n v="2271825"/>
    <n v="20446425"/>
    <n v="12267000"/>
    <n v="8179425"/>
  </r>
  <r>
    <s v="5888-1"/>
    <x v="405"/>
    <x v="2"/>
    <x v="169"/>
    <s v="Gg. Jamika No. 6"/>
    <x v="1"/>
    <x v="1"/>
    <s v="E1036"/>
    <x v="4"/>
    <x v="116"/>
    <x v="0"/>
    <x v="3"/>
    <s v="Regular Air"/>
    <d v="2018-08-25T00:00:00"/>
    <x v="111"/>
    <n v="153450"/>
    <n v="90600"/>
    <n v="46"/>
    <n v="7058700"/>
    <n v="0.05"/>
    <n v="352935"/>
    <n v="6705765"/>
    <n v="2891100.0000000005"/>
    <n v="3814664.9999999995"/>
  </r>
  <r>
    <s v="5888-2"/>
    <x v="405"/>
    <x v="2"/>
    <x v="169"/>
    <s v="Gg. Jamika No. 6"/>
    <x v="1"/>
    <x v="1"/>
    <s v="E1036"/>
    <x v="4"/>
    <x v="70"/>
    <x v="0"/>
    <x v="0"/>
    <s v="Regular Air"/>
    <d v="2018-08-25T00:00:00"/>
    <x v="67"/>
    <n v="89700"/>
    <n v="34950"/>
    <n v="4"/>
    <n v="358800"/>
    <n v="7.0000000000000007E-2"/>
    <n v="25116.000000000004"/>
    <n v="333684"/>
    <n v="219000"/>
    <n v="114684"/>
  </r>
  <r>
    <s v="5891-1"/>
    <x v="406"/>
    <x v="2"/>
    <x v="13"/>
    <s v="Gg. Stasiun Wonokromo No. 0"/>
    <x v="0"/>
    <x v="1"/>
    <s v="E1028"/>
    <x v="0"/>
    <x v="127"/>
    <x v="0"/>
    <x v="1"/>
    <s v="Regular Air"/>
    <d v="2018-08-26T00:00:00"/>
    <x v="121"/>
    <n v="47100"/>
    <n v="18900"/>
    <n v="50"/>
    <n v="2355000"/>
    <n v="0"/>
    <n v="0"/>
    <n v="2355000"/>
    <n v="1410000"/>
    <n v="945000"/>
  </r>
  <r>
    <s v="5893-1"/>
    <x v="407"/>
    <x v="2"/>
    <x v="385"/>
    <s v="Jalan Sukabumi No. 509"/>
    <x v="1"/>
    <x v="1"/>
    <s v="E1030"/>
    <x v="4"/>
    <x v="65"/>
    <x v="0"/>
    <x v="1"/>
    <s v="Express Air"/>
    <d v="2018-08-26T00:00:00"/>
    <x v="62"/>
    <n v="18900"/>
    <n v="15300"/>
    <n v="35"/>
    <n v="661500"/>
    <n v="0.06"/>
    <n v="39690"/>
    <n v="621810"/>
    <n v="126000"/>
    <n v="495810"/>
  </r>
  <r>
    <s v="5894-1"/>
    <x v="407"/>
    <x v="2"/>
    <x v="386"/>
    <s v="Gg. Surapati No. 471"/>
    <x v="1"/>
    <x v="0"/>
    <s v="E1038"/>
    <x v="0"/>
    <x v="50"/>
    <x v="0"/>
    <x v="0"/>
    <s v="Regular Air"/>
    <d v="2018-08-28T00:00:00"/>
    <x v="48"/>
    <n v="6238200"/>
    <n v="3555750"/>
    <n v="11"/>
    <n v="68620200"/>
    <n v="0.06"/>
    <n v="4117212"/>
    <n v="64502988"/>
    <n v="29506950"/>
    <n v="34996038"/>
  </r>
  <r>
    <s v="5896-1"/>
    <x v="408"/>
    <x v="2"/>
    <x v="387"/>
    <s v="Gang Lembong No. 1"/>
    <x v="1"/>
    <x v="0"/>
    <s v="E1034"/>
    <x v="0"/>
    <x v="85"/>
    <x v="0"/>
    <x v="3"/>
    <s v="Regular Air"/>
    <d v="2018-08-29T00:00:00"/>
    <x v="84"/>
    <n v="194700"/>
    <n v="116850"/>
    <n v="23"/>
    <n v="4478100"/>
    <n v="0.01"/>
    <n v="44781"/>
    <n v="4433319"/>
    <n v="1790550"/>
    <n v="2642769"/>
  </r>
  <r>
    <s v="5898-1"/>
    <x v="409"/>
    <x v="2"/>
    <x v="257"/>
    <s v="Jl. Pasir Koja No. 64"/>
    <x v="1"/>
    <x v="0"/>
    <s v="E1032"/>
    <x v="3"/>
    <x v="44"/>
    <x v="0"/>
    <x v="0"/>
    <s v="Regular Air"/>
    <d v="2018-09-01T00:00:00"/>
    <x v="42"/>
    <n v="299700"/>
    <n v="113850"/>
    <n v="33"/>
    <n v="9890100"/>
    <n v="0.09"/>
    <n v="890109"/>
    <n v="8999991"/>
    <n v="6133050"/>
    <n v="2866941"/>
  </r>
  <r>
    <s v="5899-1"/>
    <x v="410"/>
    <x v="2"/>
    <x v="74"/>
    <s v="Gang Pelajar Pejuang No. 95"/>
    <x v="2"/>
    <x v="1"/>
    <s v="E1033"/>
    <x v="3"/>
    <x v="8"/>
    <x v="0"/>
    <x v="0"/>
    <s v="Regular Air"/>
    <d v="2018-09-01T00:00:00"/>
    <x v="7"/>
    <n v="1357200"/>
    <n v="542850"/>
    <n v="11"/>
    <n v="14929200"/>
    <n v="0.04"/>
    <n v="597168"/>
    <n v="14332032"/>
    <n v="8957850"/>
    <n v="5374182"/>
  </r>
  <r>
    <s v="5900-1"/>
    <x v="410"/>
    <x v="2"/>
    <x v="365"/>
    <s v="Jalan R.E Martadinata No. 6"/>
    <x v="0"/>
    <x v="3"/>
    <s v="E1029"/>
    <x v="3"/>
    <x v="136"/>
    <x v="0"/>
    <x v="0"/>
    <s v="Regular Air"/>
    <d v="2018-08-30T00:00:00"/>
    <x v="127"/>
    <n v="29700"/>
    <n v="11850"/>
    <n v="29"/>
    <n v="861300"/>
    <n v="0.09"/>
    <n v="77517"/>
    <n v="783783"/>
    <n v="517650"/>
    <n v="266133"/>
  </r>
  <r>
    <s v="5902-1"/>
    <x v="410"/>
    <x v="2"/>
    <x v="388"/>
    <s v="Gang Otto Iskandardinata No. 167"/>
    <x v="1"/>
    <x v="1"/>
    <s v="E1037"/>
    <x v="2"/>
    <x v="48"/>
    <x v="1"/>
    <x v="3"/>
    <s v="Regular Air"/>
    <d v="2018-09-06T00:00:00"/>
    <x v="46"/>
    <n v="531150"/>
    <n v="228450"/>
    <n v="1"/>
    <n v="531150"/>
    <n v="0.1"/>
    <n v="53115"/>
    <n v="478035"/>
    <n v="302700"/>
    <n v="175335"/>
  </r>
  <r>
    <s v="5904-1"/>
    <x v="411"/>
    <x v="2"/>
    <x v="70"/>
    <s v="Gang R.E Martadinata No. 969"/>
    <x v="1"/>
    <x v="1"/>
    <s v="E1036"/>
    <x v="1"/>
    <x v="75"/>
    <x v="0"/>
    <x v="0"/>
    <s v="Regular Air"/>
    <d v="2018-09-01T00:00:00"/>
    <x v="73"/>
    <n v="43200"/>
    <n v="15600"/>
    <n v="16"/>
    <n v="691200"/>
    <n v="0.05"/>
    <n v="34560"/>
    <n v="656640"/>
    <n v="441600"/>
    <n v="215040"/>
  </r>
  <r>
    <s v="5906-1"/>
    <x v="412"/>
    <x v="2"/>
    <x v="225"/>
    <s v="Gg. M.H Thamrin No. 784"/>
    <x v="0"/>
    <x v="1"/>
    <s v="E1029"/>
    <x v="0"/>
    <x v="75"/>
    <x v="0"/>
    <x v="0"/>
    <s v="Regular Air"/>
    <d v="2018-09-04T00:00:00"/>
    <x v="73"/>
    <n v="43200"/>
    <n v="15600"/>
    <n v="26"/>
    <n v="1123200"/>
    <n v="0.08"/>
    <n v="89856"/>
    <n v="1033344"/>
    <n v="717600"/>
    <n v="315744"/>
  </r>
  <r>
    <s v="5907-1"/>
    <x v="412"/>
    <x v="2"/>
    <x v="158"/>
    <s v="Jl. Surapati No. 996"/>
    <x v="0"/>
    <x v="0"/>
    <s v="E1029"/>
    <x v="1"/>
    <x v="48"/>
    <x v="1"/>
    <x v="3"/>
    <s v="Regular Air"/>
    <d v="2018-09-03T00:00:00"/>
    <x v="46"/>
    <n v="531150"/>
    <n v="228450"/>
    <n v="49"/>
    <n v="26026350"/>
    <n v="0.02"/>
    <n v="520527"/>
    <n v="25505823"/>
    <n v="14832300"/>
    <n v="10673523"/>
  </r>
  <r>
    <s v="5908-1"/>
    <x v="412"/>
    <x v="2"/>
    <x v="389"/>
    <s v="Gg. Suniaraja No. 21"/>
    <x v="1"/>
    <x v="3"/>
    <s v="E1031"/>
    <x v="1"/>
    <x v="17"/>
    <x v="1"/>
    <x v="0"/>
    <s v="Regular Air"/>
    <d v="2018-09-02T00:00:00"/>
    <x v="16"/>
    <n v="2399850"/>
    <n v="1176000"/>
    <n v="19"/>
    <n v="45597150"/>
    <n v="0.1"/>
    <n v="4559715"/>
    <n v="41037435"/>
    <n v="23253150"/>
    <n v="17784285"/>
  </r>
  <r>
    <s v="5909-1"/>
    <x v="413"/>
    <x v="2"/>
    <x v="161"/>
    <s v="Gg. Merdeka No. 97"/>
    <x v="2"/>
    <x v="1"/>
    <s v="E1039"/>
    <x v="1"/>
    <x v="108"/>
    <x v="0"/>
    <x v="1"/>
    <s v="Regular Air"/>
    <d v="2018-09-05T00:00:00"/>
    <x v="103"/>
    <n v="56700"/>
    <n v="22050"/>
    <n v="19"/>
    <n v="1077300"/>
    <n v="0.03"/>
    <n v="32319"/>
    <n v="1044981"/>
    <n v="658350"/>
    <n v="386631"/>
  </r>
  <r>
    <s v="5911-1"/>
    <x v="414"/>
    <x v="2"/>
    <x v="317"/>
    <s v="Jalan Jend. A. Yani No. 48"/>
    <x v="1"/>
    <x v="1"/>
    <s v="E1036"/>
    <x v="4"/>
    <x v="4"/>
    <x v="0"/>
    <x v="1"/>
    <s v="Regular Air"/>
    <d v="2018-09-06T00:00:00"/>
    <x v="4"/>
    <n v="31500"/>
    <n v="18000"/>
    <n v="17"/>
    <n v="535500"/>
    <n v="0.09"/>
    <n v="48195"/>
    <n v="487305"/>
    <n v="229500"/>
    <n v="257805"/>
  </r>
  <r>
    <s v="5913-1"/>
    <x v="414"/>
    <x v="2"/>
    <x v="262"/>
    <s v="Jalan R.E Martadinata No. 6"/>
    <x v="0"/>
    <x v="2"/>
    <s v="E1029"/>
    <x v="2"/>
    <x v="35"/>
    <x v="0"/>
    <x v="1"/>
    <s v="Regular Air"/>
    <d v="2018-09-09T00:00:00"/>
    <x v="33"/>
    <n v="106200"/>
    <n v="49950"/>
    <n v="49"/>
    <n v="5203800"/>
    <n v="0"/>
    <n v="0"/>
    <n v="5203800"/>
    <n v="2756250"/>
    <n v="2447550"/>
  </r>
  <r>
    <s v="5914-1"/>
    <x v="415"/>
    <x v="2"/>
    <x v="390"/>
    <s v="Jl. Suryakencana No. 75"/>
    <x v="0"/>
    <x v="1"/>
    <s v="E1028"/>
    <x v="1"/>
    <x v="5"/>
    <x v="0"/>
    <x v="1"/>
    <s v="Regular Air"/>
    <d v="2018-09-09T00:00:00"/>
    <x v="5"/>
    <n v="39000"/>
    <n v="22650"/>
    <n v="8"/>
    <n v="312000"/>
    <n v="0.04"/>
    <n v="12480"/>
    <n v="299520"/>
    <n v="130800.00000000001"/>
    <n v="168720"/>
  </r>
  <r>
    <s v="5916-1"/>
    <x v="416"/>
    <x v="2"/>
    <x v="29"/>
    <s v="Gang Yos Sudarso No. 13"/>
    <x v="1"/>
    <x v="3"/>
    <s v="E1039"/>
    <x v="3"/>
    <x v="23"/>
    <x v="1"/>
    <x v="0"/>
    <s v="Regular Air"/>
    <d v="2018-09-10T00:00:00"/>
    <x v="21"/>
    <n v="299700"/>
    <n v="203850"/>
    <n v="7"/>
    <n v="2097900"/>
    <n v="0.09"/>
    <n v="188811"/>
    <n v="1909089"/>
    <n v="670950"/>
    <n v="1238139"/>
  </r>
  <r>
    <s v="5917-1"/>
    <x v="417"/>
    <x v="2"/>
    <x v="35"/>
    <s v="Gg. Waringin No. 112"/>
    <x v="1"/>
    <x v="1"/>
    <s v="E1034"/>
    <x v="3"/>
    <x v="5"/>
    <x v="0"/>
    <x v="1"/>
    <s v="Express Air"/>
    <d v="2018-09-10T00:00:00"/>
    <x v="5"/>
    <n v="39000"/>
    <n v="22650"/>
    <n v="42"/>
    <n v="1638000"/>
    <n v="0.05"/>
    <n v="81900"/>
    <n v="1556100"/>
    <n v="686700.00000000012"/>
    <n v="869399.99999999988"/>
  </r>
  <r>
    <s v="5919-1"/>
    <x v="418"/>
    <x v="2"/>
    <x v="380"/>
    <s v="Gg. Jakarta No. 646"/>
    <x v="0"/>
    <x v="1"/>
    <s v="E1029"/>
    <x v="0"/>
    <x v="128"/>
    <x v="0"/>
    <x v="0"/>
    <s v="Regular Air"/>
    <d v="2018-09-12T00:00:00"/>
    <x v="73"/>
    <n v="43200"/>
    <n v="15600"/>
    <n v="24"/>
    <n v="1036800"/>
    <n v="7.0000000000000007E-2"/>
    <n v="72576"/>
    <n v="964224"/>
    <n v="662400"/>
    <n v="301824"/>
  </r>
  <r>
    <s v="5921-1"/>
    <x v="419"/>
    <x v="2"/>
    <x v="391"/>
    <s v="Jl. Rumah Sakit No. 738"/>
    <x v="0"/>
    <x v="1"/>
    <s v="E1028"/>
    <x v="3"/>
    <x v="30"/>
    <x v="1"/>
    <x v="4"/>
    <s v="Express Air"/>
    <d v="2018-09-14T00:00:00"/>
    <x v="28"/>
    <n v="314850"/>
    <n v="182550"/>
    <n v="18"/>
    <n v="5667300"/>
    <n v="0"/>
    <n v="0"/>
    <n v="5667300"/>
    <n v="2381400"/>
    <n v="3285900"/>
  </r>
  <r>
    <s v="5923-1"/>
    <x v="419"/>
    <x v="2"/>
    <x v="310"/>
    <s v="Gang Monginsidi No. 138"/>
    <x v="0"/>
    <x v="2"/>
    <s v="E1029"/>
    <x v="4"/>
    <x v="29"/>
    <x v="1"/>
    <x v="3"/>
    <s v="Regular Air"/>
    <d v="2018-09-13T00:00:00"/>
    <x v="27"/>
    <n v="121799.99999999999"/>
    <n v="93749.999999999985"/>
    <n v="3"/>
    <n v="365399.99999999994"/>
    <n v="0.03"/>
    <n v="10961.999999999998"/>
    <n v="354437.99999999994"/>
    <n v="84150"/>
    <n v="270287.99999999994"/>
  </r>
  <r>
    <s v="5925-1"/>
    <x v="419"/>
    <x v="2"/>
    <x v="392"/>
    <s v="Jalan Pasteur No. 217"/>
    <x v="1"/>
    <x v="0"/>
    <s v="E1031"/>
    <x v="2"/>
    <x v="90"/>
    <x v="0"/>
    <x v="0"/>
    <s v="Regular Air"/>
    <d v="2018-09-17T00:00:00"/>
    <x v="89"/>
    <n v="521399.99999999994"/>
    <n v="297149.99999999994"/>
    <n v="43"/>
    <n v="22420199.999999996"/>
    <n v="0.08"/>
    <n v="1793615.9999999998"/>
    <n v="20626583.999999996"/>
    <n v="9642750"/>
    <n v="10983833.999999996"/>
  </r>
  <r>
    <s v="5927-1"/>
    <x v="420"/>
    <x v="2"/>
    <x v="293"/>
    <s v="Jl. Ciwastra No. 543"/>
    <x v="0"/>
    <x v="1"/>
    <s v="E1029"/>
    <x v="2"/>
    <x v="116"/>
    <x v="0"/>
    <x v="3"/>
    <s v="Regular Air"/>
    <d v="2018-09-18T00:00:00"/>
    <x v="111"/>
    <n v="153450"/>
    <n v="90600"/>
    <n v="35"/>
    <n v="5370750"/>
    <n v="0.01"/>
    <n v="53707.5"/>
    <n v="5317042.5"/>
    <n v="2199750.0000000005"/>
    <n v="3117292.4999999995"/>
  </r>
  <r>
    <s v="5928-1"/>
    <x v="421"/>
    <x v="2"/>
    <x v="393"/>
    <s v="Gg. Dipenogoro No. 947"/>
    <x v="1"/>
    <x v="2"/>
    <s v="E1034"/>
    <x v="1"/>
    <x v="93"/>
    <x v="1"/>
    <x v="0"/>
    <s v="Regular Air"/>
    <d v="2018-09-22T00:00:00"/>
    <x v="92"/>
    <n v="2339850"/>
    <n v="1403850"/>
    <n v="21"/>
    <n v="49136850"/>
    <n v="0.08"/>
    <n v="3930948"/>
    <n v="45205902"/>
    <n v="19656000"/>
    <n v="25549902"/>
  </r>
  <r>
    <s v="5930-1"/>
    <x v="421"/>
    <x v="2"/>
    <x v="29"/>
    <s v="Gang Yos Sudarso No. 13"/>
    <x v="1"/>
    <x v="0"/>
    <s v="E1039"/>
    <x v="3"/>
    <x v="110"/>
    <x v="1"/>
    <x v="5"/>
    <s v="Regular Air"/>
    <d v="2018-09-21T00:00:00"/>
    <x v="105"/>
    <n v="8999850"/>
    <n v="3330000"/>
    <n v="41"/>
    <n v="368993850"/>
    <n v="0.09"/>
    <n v="33209446.5"/>
    <n v="335784403.5"/>
    <n v="232463850"/>
    <n v="103320553.5"/>
  </r>
  <r>
    <s v="5931-1"/>
    <x v="422"/>
    <x v="2"/>
    <x v="394"/>
    <s v="Gg. Setiabudhi No. 32"/>
    <x v="1"/>
    <x v="1"/>
    <s v="E1040"/>
    <x v="1"/>
    <x v="6"/>
    <x v="0"/>
    <x v="0"/>
    <s v="Regular Air"/>
    <d v="2018-09-24T00:00:00"/>
    <x v="6"/>
    <n v="2443950"/>
    <n v="953100"/>
    <n v="36"/>
    <n v="87982200"/>
    <n v="0.09"/>
    <n v="7918398"/>
    <n v="80063802"/>
    <n v="53670600"/>
    <n v="26393202"/>
  </r>
  <r>
    <s v="5932-1"/>
    <x v="422"/>
    <x v="2"/>
    <x v="69"/>
    <s v="Jalan Gedebage Selatan No. 048"/>
    <x v="0"/>
    <x v="1"/>
    <s v="E1029"/>
    <x v="2"/>
    <x v="18"/>
    <x v="0"/>
    <x v="0"/>
    <s v="Regular Air"/>
    <d v="2018-09-26T00:00:00"/>
    <x v="0"/>
    <n v="85200"/>
    <n v="32400"/>
    <n v="8"/>
    <n v="681600"/>
    <n v="0.05"/>
    <n v="34080"/>
    <n v="647520"/>
    <n v="422400"/>
    <n v="225120"/>
  </r>
  <r>
    <s v="5933-1"/>
    <x v="423"/>
    <x v="2"/>
    <x v="395"/>
    <s v="Gang Lembong No. 1"/>
    <x v="1"/>
    <x v="2"/>
    <s v="E1034"/>
    <x v="2"/>
    <x v="101"/>
    <x v="0"/>
    <x v="3"/>
    <s v="Regular Air"/>
    <d v="2018-09-23T00:00:00"/>
    <x v="98"/>
    <n v="128550"/>
    <n v="75900"/>
    <n v="22"/>
    <n v="2828100"/>
    <n v="0.1"/>
    <n v="282810"/>
    <n v="2545290"/>
    <n v="1158300"/>
    <n v="1386990"/>
  </r>
  <r>
    <s v="5935-1"/>
    <x v="423"/>
    <x v="2"/>
    <x v="329"/>
    <s v="Jalan Ciwastra No. 383"/>
    <x v="1"/>
    <x v="2"/>
    <s v="E1032"/>
    <x v="0"/>
    <x v="103"/>
    <x v="0"/>
    <x v="1"/>
    <s v="Express Air"/>
    <d v="2018-09-25T00:00:00"/>
    <x v="80"/>
    <n v="24000"/>
    <n v="10050"/>
    <n v="24"/>
    <n v="576000"/>
    <n v="0.04"/>
    <n v="23040"/>
    <n v="552960"/>
    <n v="334800"/>
    <n v="218160"/>
  </r>
  <r>
    <s v="5937-1"/>
    <x v="424"/>
    <x v="2"/>
    <x v="89"/>
    <s v="Gg. Suniaraja No. 21"/>
    <x v="1"/>
    <x v="1"/>
    <s v="E1031"/>
    <x v="3"/>
    <x v="36"/>
    <x v="2"/>
    <x v="3"/>
    <s v="Regular Air"/>
    <d v="2018-09-28T00:00:00"/>
    <x v="34"/>
    <n v="183300"/>
    <n v="100800"/>
    <n v="8"/>
    <n v="1466400"/>
    <n v="0.1"/>
    <n v="146640"/>
    <n v="1319760"/>
    <n v="660000"/>
    <n v="659760"/>
  </r>
  <r>
    <s v="5938-1"/>
    <x v="425"/>
    <x v="2"/>
    <x v="396"/>
    <s v="Gang H.J Maemunah No. 6"/>
    <x v="0"/>
    <x v="0"/>
    <s v="E1029"/>
    <x v="0"/>
    <x v="64"/>
    <x v="0"/>
    <x v="1"/>
    <s v="Regular Air"/>
    <d v="2018-09-27T00:00:00"/>
    <x v="61"/>
    <n v="42600"/>
    <n v="22950"/>
    <n v="23"/>
    <n v="979800"/>
    <n v="0.06"/>
    <n v="58788"/>
    <n v="921012"/>
    <n v="451950"/>
    <n v="469062"/>
  </r>
  <r>
    <s v="5939-1"/>
    <x v="426"/>
    <x v="2"/>
    <x v="397"/>
    <s v="Jalan R.E Martadinata No. 6"/>
    <x v="0"/>
    <x v="3"/>
    <s v="E1029"/>
    <x v="3"/>
    <x v="14"/>
    <x v="0"/>
    <x v="0"/>
    <s v="Regular Air"/>
    <d v="2018-10-04T00:00:00"/>
    <x v="13"/>
    <n v="109200"/>
    <n v="40350"/>
    <n v="16"/>
    <n v="1747200"/>
    <n v="7.0000000000000007E-2"/>
    <n v="122304.00000000001"/>
    <n v="1624896"/>
    <n v="1101600"/>
    <n v="523296"/>
  </r>
  <r>
    <s v="5941-1"/>
    <x v="427"/>
    <x v="2"/>
    <x v="398"/>
    <s v="Jl. Gardujati No. 82"/>
    <x v="1"/>
    <x v="1"/>
    <s v="E1037"/>
    <x v="4"/>
    <x v="43"/>
    <x v="0"/>
    <x v="0"/>
    <s v="Regular Air"/>
    <d v="2018-10-05T00:00:00"/>
    <x v="41"/>
    <n v="55350"/>
    <n v="21600"/>
    <n v="42"/>
    <n v="2324700"/>
    <n v="0.06"/>
    <n v="139482"/>
    <n v="2185218"/>
    <n v="1417500"/>
    <n v="767718"/>
  </r>
  <r>
    <s v="5943-1"/>
    <x v="428"/>
    <x v="2"/>
    <x v="176"/>
    <s v="Jalan PHH. Mustofa No. 625"/>
    <x v="1"/>
    <x v="0"/>
    <s v="E1034"/>
    <x v="4"/>
    <x v="5"/>
    <x v="0"/>
    <x v="1"/>
    <s v="Regular Air"/>
    <d v="2018-10-07T00:00:00"/>
    <x v="5"/>
    <n v="39000"/>
    <n v="22650"/>
    <n v="26"/>
    <n v="1014000"/>
    <n v="0.08"/>
    <n v="81120"/>
    <n v="932880"/>
    <n v="425100.00000000006"/>
    <n v="507779.99999999994"/>
  </r>
  <r>
    <s v="5943-2"/>
    <x v="428"/>
    <x v="2"/>
    <x v="176"/>
    <s v="Jalan PHH. Mustofa No. 625"/>
    <x v="1"/>
    <x v="0"/>
    <s v="E1034"/>
    <x v="4"/>
    <x v="88"/>
    <x v="1"/>
    <x v="0"/>
    <s v="Regular Air"/>
    <d v="2018-10-09T00:00:00"/>
    <x v="87"/>
    <n v="1214700"/>
    <n v="583050"/>
    <n v="34"/>
    <n v="41299800"/>
    <n v="0.02"/>
    <n v="825996"/>
    <n v="40473804"/>
    <n v="21476100"/>
    <n v="18997704"/>
  </r>
  <r>
    <s v="5944-1"/>
    <x v="428"/>
    <x v="2"/>
    <x v="399"/>
    <s v="Gang Gedebage Selatan No. 92"/>
    <x v="1"/>
    <x v="2"/>
    <s v="E1036"/>
    <x v="0"/>
    <x v="38"/>
    <x v="0"/>
    <x v="0"/>
    <s v="Express Air"/>
    <d v="2018-10-08T00:00:00"/>
    <x v="36"/>
    <n v="28200"/>
    <n v="10500"/>
    <n v="5"/>
    <n v="141000"/>
    <n v="0.08"/>
    <n v="11280"/>
    <n v="129720"/>
    <n v="88500"/>
    <n v="41220"/>
  </r>
  <r>
    <s v="5947-1"/>
    <x v="429"/>
    <x v="2"/>
    <x v="400"/>
    <s v="Jalan R.E Martadinata No. 6"/>
    <x v="0"/>
    <x v="1"/>
    <s v="E1029"/>
    <x v="4"/>
    <x v="70"/>
    <x v="0"/>
    <x v="0"/>
    <s v="Regular Air"/>
    <d v="2018-10-11T00:00:00"/>
    <x v="67"/>
    <n v="89700"/>
    <n v="34950"/>
    <n v="50"/>
    <n v="4485000"/>
    <n v="0.02"/>
    <n v="89700"/>
    <n v="4395300"/>
    <n v="2737500"/>
    <n v="1657800"/>
  </r>
  <r>
    <s v="5949-1"/>
    <x v="429"/>
    <x v="2"/>
    <x v="401"/>
    <s v="Gang Sadang Serang No. 74"/>
    <x v="0"/>
    <x v="1"/>
    <s v="E1029"/>
    <x v="0"/>
    <x v="76"/>
    <x v="0"/>
    <x v="1"/>
    <s v="Regular Air"/>
    <d v="2018-10-09T00:00:00"/>
    <x v="74"/>
    <n v="41700"/>
    <n v="18750"/>
    <n v="44"/>
    <n v="1834800"/>
    <n v="7.0000000000000007E-2"/>
    <n v="128436.00000000001"/>
    <n v="1706364"/>
    <n v="1009800"/>
    <n v="696564"/>
  </r>
  <r>
    <s v="5951-1"/>
    <x v="429"/>
    <x v="2"/>
    <x v="392"/>
    <s v="Jalan Pasteur No. 217"/>
    <x v="1"/>
    <x v="1"/>
    <s v="E1031"/>
    <x v="3"/>
    <x v="83"/>
    <x v="0"/>
    <x v="0"/>
    <s v="Regular Air"/>
    <d v="2018-10-11T00:00:00"/>
    <x v="82"/>
    <n v="52800"/>
    <n v="20099.999999999996"/>
    <n v="1"/>
    <n v="52800"/>
    <n v="0.04"/>
    <n v="2112"/>
    <n v="50688"/>
    <n v="32700.000000000004"/>
    <n v="17987.999999999996"/>
  </r>
  <r>
    <s v="5952-1"/>
    <x v="430"/>
    <x v="2"/>
    <x v="174"/>
    <s v="Gang Asia Afrika No. 72"/>
    <x v="1"/>
    <x v="3"/>
    <s v="E1037"/>
    <x v="4"/>
    <x v="86"/>
    <x v="0"/>
    <x v="0"/>
    <s v="Express Air"/>
    <d v="2018-10-12T00:00:00"/>
    <x v="85"/>
    <n v="58350"/>
    <n v="21600"/>
    <n v="32"/>
    <n v="1867200"/>
    <n v="0.1"/>
    <n v="186720"/>
    <n v="1680480"/>
    <n v="1176000"/>
    <n v="504480"/>
  </r>
  <r>
    <s v="5955-1"/>
    <x v="430"/>
    <x v="2"/>
    <x v="402"/>
    <s v="Jl. S. Parman No. 91"/>
    <x v="1"/>
    <x v="1"/>
    <s v="E1034"/>
    <x v="3"/>
    <x v="68"/>
    <x v="1"/>
    <x v="0"/>
    <s v="Regular Air"/>
    <d v="2018-10-11T00:00:00"/>
    <x v="65"/>
    <n v="464700"/>
    <n v="367050"/>
    <n v="6"/>
    <n v="2788200"/>
    <n v="0.01"/>
    <n v="27882"/>
    <n v="2760318"/>
    <n v="585900"/>
    <n v="2174418"/>
  </r>
  <r>
    <s v="5956-1"/>
    <x v="431"/>
    <x v="2"/>
    <x v="403"/>
    <s v="Gang Dipatiukur No. 24"/>
    <x v="1"/>
    <x v="0"/>
    <s v="E1034"/>
    <x v="2"/>
    <x v="128"/>
    <x v="0"/>
    <x v="0"/>
    <s v="Regular Air"/>
    <d v="2018-10-15T00:00:00"/>
    <x v="73"/>
    <n v="43200"/>
    <n v="15600"/>
    <n v="49"/>
    <n v="2116800"/>
    <n v="0.01"/>
    <n v="21168"/>
    <n v="2095632"/>
    <n v="1352400"/>
    <n v="743232"/>
  </r>
  <r>
    <s v="5960-1"/>
    <x v="432"/>
    <x v="2"/>
    <x v="404"/>
    <s v="Gang Asia Afrika No. 72"/>
    <x v="1"/>
    <x v="0"/>
    <s v="E1037"/>
    <x v="1"/>
    <x v="55"/>
    <x v="0"/>
    <x v="1"/>
    <s v="Regular Air"/>
    <d v="2018-10-16T00:00:00"/>
    <x v="53"/>
    <n v="297600"/>
    <n v="130950"/>
    <n v="1"/>
    <n v="297600"/>
    <n v="0.05"/>
    <n v="14880"/>
    <n v="282720"/>
    <n v="166650"/>
    <n v="116070"/>
  </r>
  <r>
    <s v="5962-1"/>
    <x v="433"/>
    <x v="2"/>
    <x v="405"/>
    <s v="Jalan Dipatiukur No. 56"/>
    <x v="1"/>
    <x v="1"/>
    <s v="E1036"/>
    <x v="3"/>
    <x v="102"/>
    <x v="2"/>
    <x v="3"/>
    <s v="Regular Air"/>
    <d v="2018-10-16T00:00:00"/>
    <x v="99"/>
    <n v="279750"/>
    <n v="109050"/>
    <n v="44"/>
    <n v="12309000"/>
    <n v="0.03"/>
    <n v="369270"/>
    <n v="11939730"/>
    <n v="7510800"/>
    <n v="4428930"/>
  </r>
  <r>
    <s v="5964-1"/>
    <x v="433"/>
    <x v="2"/>
    <x v="390"/>
    <s v="Jl. Suryakencana No. 75"/>
    <x v="0"/>
    <x v="1"/>
    <s v="E1028"/>
    <x v="0"/>
    <x v="61"/>
    <x v="0"/>
    <x v="0"/>
    <s v="Regular Air"/>
    <d v="2018-10-17T00:00:00"/>
    <x v="58"/>
    <n v="67350"/>
    <n v="26250"/>
    <n v="15"/>
    <n v="1010250"/>
    <n v="0.05"/>
    <n v="50512.5"/>
    <n v="959737.5"/>
    <n v="616500"/>
    <n v="343237.5"/>
  </r>
  <r>
    <s v="5965-1"/>
    <x v="434"/>
    <x v="2"/>
    <x v="168"/>
    <s v="Gg. Siliwangi No. 82"/>
    <x v="1"/>
    <x v="0"/>
    <s v="E1036"/>
    <x v="1"/>
    <x v="30"/>
    <x v="1"/>
    <x v="4"/>
    <s v="Regular Air"/>
    <d v="2018-10-19T00:00:00"/>
    <x v="28"/>
    <n v="314850"/>
    <n v="182550"/>
    <n v="49"/>
    <n v="15427650"/>
    <n v="0.06"/>
    <n v="925659"/>
    <n v="14501991"/>
    <n v="6482700"/>
    <n v="8019291"/>
  </r>
  <r>
    <s v="5967-1"/>
    <x v="435"/>
    <x v="2"/>
    <x v="361"/>
    <s v="Jalan Jamika No. 4"/>
    <x v="1"/>
    <x v="0"/>
    <s v="E1033"/>
    <x v="3"/>
    <x v="84"/>
    <x v="2"/>
    <x v="5"/>
    <s v="Regular Air"/>
    <d v="2018-10-22T00:00:00"/>
    <x v="83"/>
    <n v="2054699.9999999998"/>
    <n v="1212299.9999999998"/>
    <n v="7"/>
    <n v="14382899.999999998"/>
    <n v="0.02"/>
    <n v="287657.99999999994"/>
    <n v="14095241.999999998"/>
    <n v="5896800"/>
    <n v="8198441.9999999981"/>
  </r>
  <r>
    <s v="5968-1"/>
    <x v="436"/>
    <x v="2"/>
    <x v="327"/>
    <s v="Gg. Rumah Sakit No. 617"/>
    <x v="1"/>
    <x v="3"/>
    <s v="E1038"/>
    <x v="4"/>
    <x v="139"/>
    <x v="0"/>
    <x v="1"/>
    <s v="Regular Air"/>
    <d v="2018-10-25T00:00:00"/>
    <x v="17"/>
    <n v="28200"/>
    <n v="14100"/>
    <n v="22"/>
    <n v="620400"/>
    <n v="7.0000000000000007E-2"/>
    <n v="43428.000000000007"/>
    <n v="576972"/>
    <n v="310200"/>
    <n v="266772"/>
  </r>
  <r>
    <s v="5969-1"/>
    <x v="437"/>
    <x v="2"/>
    <x v="406"/>
    <s v="Gg. Surapati No. 471"/>
    <x v="1"/>
    <x v="0"/>
    <s v="E1038"/>
    <x v="2"/>
    <x v="95"/>
    <x v="0"/>
    <x v="0"/>
    <s v="Regular Air"/>
    <d v="2018-10-26T00:00:00"/>
    <x v="94"/>
    <n v="254700"/>
    <n v="89100"/>
    <n v="1"/>
    <n v="254700"/>
    <n v="0.03"/>
    <n v="7641"/>
    <n v="247059"/>
    <n v="165600"/>
    <n v="81459"/>
  </r>
  <r>
    <s v="5971-1"/>
    <x v="438"/>
    <x v="2"/>
    <x v="56"/>
    <s v="Jalan Jend. A. Yani No. 48"/>
    <x v="1"/>
    <x v="3"/>
    <s v="E1036"/>
    <x v="2"/>
    <x v="47"/>
    <x v="0"/>
    <x v="1"/>
    <s v="Express Air"/>
    <d v="2018-10-31T00:00:00"/>
    <x v="45"/>
    <n v="81450"/>
    <n v="29250"/>
    <n v="48"/>
    <n v="3909600"/>
    <n v="0.05"/>
    <n v="195480"/>
    <n v="3714120"/>
    <n v="2505600"/>
    <n v="1208520"/>
  </r>
  <r>
    <s v="5973-1"/>
    <x v="439"/>
    <x v="2"/>
    <x v="407"/>
    <s v="Gang Soekarno Hatta No. 2"/>
    <x v="1"/>
    <x v="2"/>
    <s v="E1032"/>
    <x v="2"/>
    <x v="98"/>
    <x v="0"/>
    <x v="1"/>
    <s v="Regular Air"/>
    <d v="2018-10-31T00:00:00"/>
    <x v="96"/>
    <n v="147750"/>
    <n v="69450"/>
    <n v="21"/>
    <n v="3102750"/>
    <n v="0.1"/>
    <n v="310275"/>
    <n v="2792475"/>
    <n v="1644300"/>
    <n v="1148175"/>
  </r>
  <r>
    <s v="5974-1"/>
    <x v="440"/>
    <x v="2"/>
    <x v="225"/>
    <s v="Gg. M.H Thamrin No. 784"/>
    <x v="0"/>
    <x v="1"/>
    <s v="E1029"/>
    <x v="2"/>
    <x v="133"/>
    <x v="0"/>
    <x v="1"/>
    <s v="Regular Air"/>
    <d v="2018-11-01T00:00:00"/>
    <x v="124"/>
    <n v="27150"/>
    <n v="13350"/>
    <n v="48"/>
    <n v="1303200"/>
    <n v="0.02"/>
    <n v="26064"/>
    <n v="1277136"/>
    <n v="662400"/>
    <n v="614736"/>
  </r>
  <r>
    <s v="5976-1"/>
    <x v="441"/>
    <x v="2"/>
    <x v="408"/>
    <s v="Jl. Rumah Sakit No. 65"/>
    <x v="1"/>
    <x v="3"/>
    <s v="E1034"/>
    <x v="0"/>
    <x v="2"/>
    <x v="0"/>
    <x v="1"/>
    <s v="Regular Air"/>
    <d v="2018-10-29T00:00:00"/>
    <x v="2"/>
    <n v="55650"/>
    <n v="19500"/>
    <n v="13"/>
    <n v="723450"/>
    <n v="0.06"/>
    <n v="43407"/>
    <n v="680043"/>
    <n v="469950"/>
    <n v="210093"/>
  </r>
  <r>
    <s v="5977-1"/>
    <x v="442"/>
    <x v="2"/>
    <x v="132"/>
    <s v="Gg. Surapati No. 50"/>
    <x v="1"/>
    <x v="1"/>
    <s v="E1033"/>
    <x v="0"/>
    <x v="89"/>
    <x v="0"/>
    <x v="3"/>
    <s v="Regular Air"/>
    <d v="2018-11-01T00:00:00"/>
    <x v="88"/>
    <n v="85200"/>
    <n v="47700"/>
    <n v="21"/>
    <n v="1789200"/>
    <n v="7.0000000000000007E-2"/>
    <n v="125244.00000000001"/>
    <n v="1663956"/>
    <n v="787500"/>
    <n v="876456"/>
  </r>
  <r>
    <s v="5978-1"/>
    <x v="442"/>
    <x v="2"/>
    <x v="3"/>
    <s v="Gg. Joyoboyo No. 026"/>
    <x v="0"/>
    <x v="1"/>
    <s v="E1028"/>
    <x v="0"/>
    <x v="77"/>
    <x v="0"/>
    <x v="0"/>
    <s v="Regular Air"/>
    <d v="2018-11-01T00:00:00"/>
    <x v="75"/>
    <n v="53700"/>
    <n v="19800"/>
    <n v="43"/>
    <n v="2309100"/>
    <n v="0.08"/>
    <n v="184728"/>
    <n v="2124372"/>
    <n v="1457700"/>
    <n v="666672"/>
  </r>
  <r>
    <s v="5980-1"/>
    <x v="443"/>
    <x v="2"/>
    <x v="24"/>
    <s v="Gg. Jakarta No. 646"/>
    <x v="0"/>
    <x v="3"/>
    <s v="E1029"/>
    <x v="4"/>
    <x v="80"/>
    <x v="0"/>
    <x v="0"/>
    <s v="Regular Air"/>
    <d v="2018-11-01T00:00:00"/>
    <x v="79"/>
    <n v="86100"/>
    <n v="33600"/>
    <n v="41"/>
    <n v="3530100"/>
    <n v="0.08"/>
    <n v="282408"/>
    <n v="3247692"/>
    <n v="2152500"/>
    <n v="1095192"/>
  </r>
  <r>
    <s v="5982-1"/>
    <x v="444"/>
    <x v="2"/>
    <x v="114"/>
    <s v="Gang Otto Iskandardinata No. 167"/>
    <x v="1"/>
    <x v="2"/>
    <s v="E1037"/>
    <x v="1"/>
    <x v="107"/>
    <x v="0"/>
    <x v="3"/>
    <s v="Regular Air"/>
    <d v="2018-11-04T00:00:00"/>
    <x v="102"/>
    <n v="139650"/>
    <n v="78150"/>
    <n v="26"/>
    <n v="3630900"/>
    <n v="0.06"/>
    <n v="217854"/>
    <n v="3413046"/>
    <n v="1598999.9999999998"/>
    <n v="1814046.0000000002"/>
  </r>
  <r>
    <s v="5983-1"/>
    <x v="445"/>
    <x v="2"/>
    <x v="409"/>
    <s v="Jl. W.R. Supratman No. 473"/>
    <x v="1"/>
    <x v="0"/>
    <s v="E1036"/>
    <x v="2"/>
    <x v="24"/>
    <x v="1"/>
    <x v="0"/>
    <s v="Regular Air"/>
    <d v="2018-11-11T00:00:00"/>
    <x v="22"/>
    <n v="2287200"/>
    <n v="1806900"/>
    <n v="14"/>
    <n v="32020800"/>
    <n v="0.03"/>
    <n v="960624"/>
    <n v="31060176"/>
    <n v="6724200.0000000009"/>
    <n v="24335976"/>
  </r>
  <r>
    <s v="5984-1"/>
    <x v="445"/>
    <x v="2"/>
    <x v="410"/>
    <s v="Jalan Jend. A. Yani No. 48"/>
    <x v="1"/>
    <x v="1"/>
    <s v="E1036"/>
    <x v="3"/>
    <x v="87"/>
    <x v="0"/>
    <x v="1"/>
    <s v="Express Air"/>
    <d v="2018-11-05T00:00:00"/>
    <x v="86"/>
    <n v="77700"/>
    <n v="27900"/>
    <n v="1"/>
    <n v="77700"/>
    <n v="0"/>
    <n v="0"/>
    <n v="77700"/>
    <n v="49800"/>
    <n v="27900"/>
  </r>
  <r>
    <s v="5985-1"/>
    <x v="445"/>
    <x v="2"/>
    <x v="68"/>
    <s v="Gg. Jakarta No. 646"/>
    <x v="0"/>
    <x v="2"/>
    <s v="E1029"/>
    <x v="1"/>
    <x v="38"/>
    <x v="0"/>
    <x v="0"/>
    <s v="Regular Air"/>
    <d v="2018-11-05T00:00:00"/>
    <x v="36"/>
    <n v="28200"/>
    <n v="10500"/>
    <n v="8"/>
    <n v="225600"/>
    <n v="0.05"/>
    <n v="11280"/>
    <n v="214320"/>
    <n v="141600"/>
    <n v="72720"/>
  </r>
  <r>
    <s v="5987-1"/>
    <x v="446"/>
    <x v="2"/>
    <x v="411"/>
    <s v="Gg. Otto Iskandardinata No. 6"/>
    <x v="0"/>
    <x v="0"/>
    <s v="E1029"/>
    <x v="0"/>
    <x v="136"/>
    <x v="0"/>
    <x v="0"/>
    <s v="Regular Air"/>
    <d v="2018-11-07T00:00:00"/>
    <x v="127"/>
    <n v="29700"/>
    <n v="11850"/>
    <n v="21"/>
    <n v="623700"/>
    <n v="0.01"/>
    <n v="6237"/>
    <n v="617463"/>
    <n v="374850"/>
    <n v="242613"/>
  </r>
  <r>
    <s v="5988-1"/>
    <x v="446"/>
    <x v="2"/>
    <x v="251"/>
    <s v="Gg. Kapten Muslihat No. 5"/>
    <x v="1"/>
    <x v="1"/>
    <s v="E1034"/>
    <x v="0"/>
    <x v="100"/>
    <x v="0"/>
    <x v="1"/>
    <s v="Regular Air"/>
    <d v="2018-11-07T00:00:00"/>
    <x v="47"/>
    <n v="44100"/>
    <n v="17700"/>
    <n v="35"/>
    <n v="1543500"/>
    <n v="0.09"/>
    <n v="138915"/>
    <n v="1404585"/>
    <n v="924000"/>
    <n v="480585"/>
  </r>
  <r>
    <s v="5990-1"/>
    <x v="447"/>
    <x v="2"/>
    <x v="412"/>
    <s v="Gang H.J Maemunah No. 6"/>
    <x v="0"/>
    <x v="0"/>
    <s v="E1028"/>
    <x v="0"/>
    <x v="127"/>
    <x v="0"/>
    <x v="1"/>
    <s v="Express Air"/>
    <d v="2018-11-07T00:00:00"/>
    <x v="121"/>
    <n v="47100"/>
    <n v="18900"/>
    <n v="43"/>
    <n v="2025300"/>
    <n v="7.0000000000000007E-2"/>
    <n v="141771"/>
    <n v="1883529"/>
    <n v="1212600"/>
    <n v="670929"/>
  </r>
  <r>
    <s v="5990-2"/>
    <x v="447"/>
    <x v="2"/>
    <x v="412"/>
    <s v="Gang H.J Maemunah No. 6"/>
    <x v="0"/>
    <x v="0"/>
    <s v="E1028"/>
    <x v="0"/>
    <x v="78"/>
    <x v="0"/>
    <x v="3"/>
    <s v="Regular Air"/>
    <d v="2018-11-08T00:00:00"/>
    <x v="76"/>
    <n v="53550"/>
    <n v="31650"/>
    <n v="19"/>
    <n v="1017450"/>
    <n v="0.08"/>
    <n v="81396"/>
    <n v="936054"/>
    <n v="416100"/>
    <n v="519954"/>
  </r>
  <r>
    <s v="5993-1"/>
    <x v="447"/>
    <x v="2"/>
    <x v="378"/>
    <s v="Jl. K.H. Wahid Hasyim No. 4"/>
    <x v="0"/>
    <x v="0"/>
    <s v="E1028"/>
    <x v="1"/>
    <x v="58"/>
    <x v="0"/>
    <x v="0"/>
    <s v="Regular Air"/>
    <d v="2018-11-09T00:00:00"/>
    <x v="56"/>
    <n v="47250"/>
    <n v="17550"/>
    <n v="17"/>
    <n v="803250"/>
    <n v="0.05"/>
    <n v="40162.5"/>
    <n v="763087.5"/>
    <n v="504900"/>
    <n v="258187.5"/>
  </r>
  <r>
    <s v="5994-1"/>
    <x v="448"/>
    <x v="2"/>
    <x v="29"/>
    <s v="Gang Yos Sudarso No. 13"/>
    <x v="1"/>
    <x v="2"/>
    <s v="E1039"/>
    <x v="4"/>
    <x v="14"/>
    <x v="0"/>
    <x v="0"/>
    <s v="Express Air"/>
    <d v="2018-11-08T00:00:00"/>
    <x v="13"/>
    <n v="109200"/>
    <n v="40350"/>
    <n v="20"/>
    <n v="2184000"/>
    <n v="0.1"/>
    <n v="218400"/>
    <n v="1965600"/>
    <n v="1377000"/>
    <n v="588600"/>
  </r>
  <r>
    <s v="5996-1"/>
    <x v="448"/>
    <x v="2"/>
    <x v="298"/>
    <s v="Jalan Gardujati No. 6"/>
    <x v="1"/>
    <x v="1"/>
    <s v="E1034"/>
    <x v="0"/>
    <x v="94"/>
    <x v="0"/>
    <x v="0"/>
    <s v="Regular Air"/>
    <d v="2018-11-07T00:00:00"/>
    <x v="93"/>
    <n v="109500"/>
    <n v="41550"/>
    <n v="12"/>
    <n v="1314000"/>
    <n v="0.03"/>
    <n v="39420"/>
    <n v="1274580"/>
    <n v="815400"/>
    <n v="459180"/>
  </r>
  <r>
    <s v="5997-1"/>
    <x v="449"/>
    <x v="2"/>
    <x v="332"/>
    <s v="Gg. Monginsidi No. 3"/>
    <x v="0"/>
    <x v="3"/>
    <s v="E1029"/>
    <x v="2"/>
    <x v="81"/>
    <x v="0"/>
    <x v="1"/>
    <s v="Express Air"/>
    <d v="2018-11-12T00:00:00"/>
    <x v="80"/>
    <n v="22200"/>
    <n v="8250"/>
    <n v="37"/>
    <n v="821400"/>
    <n v="0.04"/>
    <n v="32856"/>
    <n v="788544"/>
    <n v="516150"/>
    <n v="272394"/>
  </r>
  <r>
    <s v="5997-2"/>
    <x v="449"/>
    <x v="2"/>
    <x v="332"/>
    <s v="Gg. Monginsidi No. 3"/>
    <x v="0"/>
    <x v="3"/>
    <s v="E1029"/>
    <x v="2"/>
    <x v="55"/>
    <x v="0"/>
    <x v="1"/>
    <s v="Regular Air"/>
    <d v="2018-11-13T00:00:00"/>
    <x v="53"/>
    <n v="297600"/>
    <n v="130950"/>
    <n v="28"/>
    <n v="8332800"/>
    <n v="0.08"/>
    <n v="666624"/>
    <n v="7666176"/>
    <n v="4666200"/>
    <n v="2999976"/>
  </r>
  <r>
    <s v="6000-1"/>
    <x v="450"/>
    <x v="2"/>
    <x v="413"/>
    <s v="Jalan R.E Martadinata No. 6"/>
    <x v="0"/>
    <x v="1"/>
    <s v="E1029"/>
    <x v="0"/>
    <x v="76"/>
    <x v="0"/>
    <x v="1"/>
    <s v="Regular Air"/>
    <d v="2018-11-12T00:00:00"/>
    <x v="74"/>
    <n v="41700"/>
    <n v="18750"/>
    <n v="38"/>
    <n v="1584600"/>
    <n v="0.1"/>
    <n v="158460"/>
    <n v="1426140"/>
    <n v="872100"/>
    <n v="554040"/>
  </r>
  <r>
    <s v="6001-1"/>
    <x v="450"/>
    <x v="2"/>
    <x v="414"/>
    <s v="Jalan Pasirkoja No. 750"/>
    <x v="1"/>
    <x v="0"/>
    <s v="E1039"/>
    <x v="3"/>
    <x v="8"/>
    <x v="0"/>
    <x v="0"/>
    <s v="Regular Air"/>
    <d v="2018-11-11T00:00:00"/>
    <x v="7"/>
    <n v="1357200"/>
    <n v="542850"/>
    <n v="15"/>
    <n v="20358000"/>
    <n v="0.01"/>
    <n v="203580"/>
    <n v="20154420"/>
    <n v="12215250"/>
    <n v="7939170"/>
  </r>
  <r>
    <s v="6002-1"/>
    <x v="451"/>
    <x v="2"/>
    <x v="415"/>
    <s v="Jl. S. Parman No. 91"/>
    <x v="1"/>
    <x v="0"/>
    <s v="E1034"/>
    <x v="0"/>
    <x v="97"/>
    <x v="0"/>
    <x v="0"/>
    <s v="Express Air"/>
    <d v="2018-11-12T00:00:00"/>
    <x v="40"/>
    <n v="55350"/>
    <n v="21000"/>
    <n v="48"/>
    <n v="2656800"/>
    <n v="0.1"/>
    <n v="265680"/>
    <n v="2391120"/>
    <n v="1648800"/>
    <n v="742320"/>
  </r>
  <r>
    <s v="6003-1"/>
    <x v="451"/>
    <x v="2"/>
    <x v="202"/>
    <s v="Jalan Jayawijaya No. 5"/>
    <x v="1"/>
    <x v="0"/>
    <s v="E1033"/>
    <x v="4"/>
    <x v="130"/>
    <x v="1"/>
    <x v="0"/>
    <s v="Express Air"/>
    <d v="2018-11-12T00:00:00"/>
    <x v="122"/>
    <n v="449850"/>
    <n v="229350"/>
    <n v="27"/>
    <n v="12145950"/>
    <n v="0.05"/>
    <n v="607297.5"/>
    <n v="11538652.5"/>
    <n v="5953500"/>
    <n v="5585152.5"/>
  </r>
  <r>
    <s v="6005-1"/>
    <x v="452"/>
    <x v="2"/>
    <x v="90"/>
    <s v="Jalan Gardujati No. 513"/>
    <x v="1"/>
    <x v="0"/>
    <s v="E1036"/>
    <x v="1"/>
    <x v="88"/>
    <x v="1"/>
    <x v="0"/>
    <s v="Regular Air"/>
    <d v="2018-11-15T00:00:00"/>
    <x v="87"/>
    <n v="1214700"/>
    <n v="583050"/>
    <n v="22"/>
    <n v="26723400"/>
    <n v="0.1"/>
    <n v="2672340"/>
    <n v="24051060"/>
    <n v="13896300"/>
    <n v="10154760"/>
  </r>
  <r>
    <s v="6006-1"/>
    <x v="453"/>
    <x v="2"/>
    <x v="416"/>
    <s v="Jl. Monginsidi No. 1"/>
    <x v="1"/>
    <x v="0"/>
    <s v="E1031"/>
    <x v="3"/>
    <x v="67"/>
    <x v="1"/>
    <x v="5"/>
    <s v="Regular Air"/>
    <d v="2018-11-16T00:00:00"/>
    <x v="78"/>
    <n v="6749850"/>
    <n v="3509850"/>
    <n v="29"/>
    <n v="195745650"/>
    <n v="0"/>
    <n v="0"/>
    <n v="195745650"/>
    <n v="93960000"/>
    <n v="101785650"/>
  </r>
  <r>
    <s v="6007-1"/>
    <x v="453"/>
    <x v="2"/>
    <x v="417"/>
    <s v="Jl. K.H. Wahid Hasyim No. 4"/>
    <x v="0"/>
    <x v="2"/>
    <s v="E1029"/>
    <x v="3"/>
    <x v="44"/>
    <x v="0"/>
    <x v="0"/>
    <s v="Regular Air"/>
    <d v="2018-11-16T00:00:00"/>
    <x v="42"/>
    <n v="299700"/>
    <n v="113850"/>
    <n v="44"/>
    <n v="13186800"/>
    <n v="7.0000000000000007E-2"/>
    <n v="923076.00000000012"/>
    <n v="12263724"/>
    <n v="8177400"/>
    <n v="4086324"/>
  </r>
  <r>
    <s v="6009-1"/>
    <x v="454"/>
    <x v="2"/>
    <x v="334"/>
    <s v="Jl. Medokan Ayu No. 7"/>
    <x v="1"/>
    <x v="1"/>
    <s v="E1038"/>
    <x v="2"/>
    <x v="56"/>
    <x v="0"/>
    <x v="0"/>
    <s v="Regular Air"/>
    <d v="2018-11-20T00:00:00"/>
    <x v="54"/>
    <n v="31200"/>
    <n v="11250"/>
    <n v="20"/>
    <n v="624000"/>
    <n v="0.1"/>
    <n v="62400"/>
    <n v="561600"/>
    <n v="399000"/>
    <n v="162600"/>
  </r>
  <r>
    <s v="6011-1"/>
    <x v="455"/>
    <x v="2"/>
    <x v="367"/>
    <s v="Jl. Rumah Sakit No. 65"/>
    <x v="1"/>
    <x v="1"/>
    <s v="E1030"/>
    <x v="1"/>
    <x v="111"/>
    <x v="0"/>
    <x v="1"/>
    <s v="Regular Air"/>
    <d v="2018-11-20T00:00:00"/>
    <x v="106"/>
    <n v="59700"/>
    <n v="20850"/>
    <n v="16"/>
    <n v="955200"/>
    <n v="0.09"/>
    <n v="85968"/>
    <n v="869232"/>
    <n v="621600"/>
    <n v="247632"/>
  </r>
  <r>
    <s v="6012-1"/>
    <x v="456"/>
    <x v="2"/>
    <x v="164"/>
    <s v="Jalan Astana Anyar No. 41"/>
    <x v="0"/>
    <x v="1"/>
    <s v="E1028"/>
    <x v="0"/>
    <x v="9"/>
    <x v="0"/>
    <x v="0"/>
    <s v="Express Air"/>
    <d v="2018-11-21T00:00:00"/>
    <x v="8"/>
    <n v="129000"/>
    <n v="49050"/>
    <n v="15"/>
    <n v="1935000"/>
    <n v="0.04"/>
    <n v="77400"/>
    <n v="1857600"/>
    <n v="1199250"/>
    <n v="658350"/>
  </r>
  <r>
    <s v="6014-1"/>
    <x v="457"/>
    <x v="2"/>
    <x v="418"/>
    <s v="Gang Ciwastra No. 43"/>
    <x v="1"/>
    <x v="3"/>
    <s v="E1040"/>
    <x v="3"/>
    <x v="125"/>
    <x v="0"/>
    <x v="0"/>
    <s v="Regular Air"/>
    <d v="2018-11-23T00:00:00"/>
    <x v="120"/>
    <n v="65700"/>
    <n v="24300"/>
    <n v="24"/>
    <n v="1576800"/>
    <n v="0.02"/>
    <n v="31536"/>
    <n v="1545264"/>
    <n v="993600"/>
    <n v="551664"/>
  </r>
  <r>
    <s v="6014-2"/>
    <x v="457"/>
    <x v="2"/>
    <x v="418"/>
    <s v="Gang Ciwastra No. 43"/>
    <x v="1"/>
    <x v="3"/>
    <s v="E1040"/>
    <x v="3"/>
    <x v="107"/>
    <x v="0"/>
    <x v="3"/>
    <s v="Regular Air"/>
    <d v="2018-11-25T00:00:00"/>
    <x v="102"/>
    <n v="139650"/>
    <n v="78150"/>
    <n v="30"/>
    <n v="4189500"/>
    <n v="0.03"/>
    <n v="125685"/>
    <n v="4063815"/>
    <n v="1844999.9999999998"/>
    <n v="2218815"/>
  </r>
  <r>
    <s v="6017-1"/>
    <x v="458"/>
    <x v="2"/>
    <x v="264"/>
    <s v="Jl. HOS. Cokroaminoto No. 1"/>
    <x v="1"/>
    <x v="2"/>
    <s v="E1039"/>
    <x v="0"/>
    <x v="110"/>
    <x v="1"/>
    <x v="5"/>
    <s v="Regular Air"/>
    <d v="2018-11-24T00:00:00"/>
    <x v="105"/>
    <n v="8999850"/>
    <n v="3330000"/>
    <n v="46"/>
    <n v="413993100"/>
    <n v="7.0000000000000007E-2"/>
    <n v="28979517.000000004"/>
    <n v="385013583"/>
    <n v="260813100"/>
    <n v="124200483"/>
  </r>
  <r>
    <s v="6019-1"/>
    <x v="458"/>
    <x v="2"/>
    <x v="331"/>
    <s v="Gang Ciwastra No. 43"/>
    <x v="1"/>
    <x v="3"/>
    <s v="E1040"/>
    <x v="0"/>
    <x v="100"/>
    <x v="0"/>
    <x v="1"/>
    <s v="Regular Air"/>
    <d v="2018-11-26T00:00:00"/>
    <x v="47"/>
    <n v="44100"/>
    <n v="17700"/>
    <n v="39"/>
    <n v="1719900"/>
    <n v="0.04"/>
    <n v="68796"/>
    <n v="1651104"/>
    <n v="1029600"/>
    <n v="621504"/>
  </r>
  <r>
    <s v="6021-1"/>
    <x v="458"/>
    <x v="2"/>
    <x v="419"/>
    <s v="Gg. Suniaraja No. 21"/>
    <x v="1"/>
    <x v="2"/>
    <s v="E1031"/>
    <x v="0"/>
    <x v="25"/>
    <x v="1"/>
    <x v="0"/>
    <s v="Express Air"/>
    <d v="2018-11-24T00:00:00"/>
    <x v="23"/>
    <n v="239700"/>
    <n v="88650"/>
    <n v="7"/>
    <n v="1677900"/>
    <n v="0.04"/>
    <n v="67116"/>
    <n v="1610784"/>
    <n v="1057350"/>
    <n v="553434"/>
  </r>
  <r>
    <s v="6023-1"/>
    <x v="459"/>
    <x v="2"/>
    <x v="38"/>
    <s v="Jl. Gardujati No. 82"/>
    <x v="1"/>
    <x v="1"/>
    <s v="E1037"/>
    <x v="3"/>
    <x v="68"/>
    <x v="1"/>
    <x v="0"/>
    <s v="Regular Air"/>
    <d v="2018-11-27T00:00:00"/>
    <x v="65"/>
    <n v="464700"/>
    <n v="367050"/>
    <n v="8"/>
    <n v="3717600"/>
    <n v="0.06"/>
    <n v="223056"/>
    <n v="3494544"/>
    <n v="781200"/>
    <n v="2713344"/>
  </r>
  <r>
    <s v="6025-1"/>
    <x v="460"/>
    <x v="2"/>
    <x v="420"/>
    <s v="Gg. Otto Iskandardinata No. 6"/>
    <x v="0"/>
    <x v="1"/>
    <s v="E1029"/>
    <x v="4"/>
    <x v="35"/>
    <x v="0"/>
    <x v="1"/>
    <s v="Regular Air"/>
    <d v="2018-11-28T00:00:00"/>
    <x v="33"/>
    <n v="106200"/>
    <n v="49950"/>
    <n v="48"/>
    <n v="5097600"/>
    <n v="0.03"/>
    <n v="152928"/>
    <n v="4944672"/>
    <n v="2700000"/>
    <n v="2244672"/>
  </r>
  <r>
    <s v="6027-1"/>
    <x v="461"/>
    <x v="2"/>
    <x v="66"/>
    <s v="Jalan Kutai No. 503"/>
    <x v="1"/>
    <x v="2"/>
    <s v="E1039"/>
    <x v="0"/>
    <x v="80"/>
    <x v="0"/>
    <x v="0"/>
    <s v="Express Air"/>
    <d v="2018-11-29T00:00:00"/>
    <x v="79"/>
    <n v="86100"/>
    <n v="33600"/>
    <n v="32"/>
    <n v="2755200"/>
    <n v="0.08"/>
    <n v="220416"/>
    <n v="2534784"/>
    <n v="1680000"/>
    <n v="854784"/>
  </r>
  <r>
    <s v="6029-1"/>
    <x v="462"/>
    <x v="2"/>
    <x v="416"/>
    <s v="Jl. Monginsidi No. 1"/>
    <x v="1"/>
    <x v="0"/>
    <s v="E1031"/>
    <x v="3"/>
    <x v="83"/>
    <x v="0"/>
    <x v="0"/>
    <s v="Regular Air"/>
    <d v="2018-12-05T00:00:00"/>
    <x v="82"/>
    <n v="52800"/>
    <n v="20099.999999999996"/>
    <n v="38"/>
    <n v="2006400"/>
    <n v="0.09"/>
    <n v="180576"/>
    <n v="1825824"/>
    <n v="1242600.0000000002"/>
    <n v="583223.99999999977"/>
  </r>
  <r>
    <s v="6030-1"/>
    <x v="463"/>
    <x v="2"/>
    <x v="406"/>
    <s v="Gg. Surapati No. 471"/>
    <x v="1"/>
    <x v="0"/>
    <s v="E1038"/>
    <x v="2"/>
    <x v="25"/>
    <x v="1"/>
    <x v="0"/>
    <s v="Regular Air"/>
    <d v="2018-12-09T00:00:00"/>
    <x v="23"/>
    <n v="239700"/>
    <n v="88650"/>
    <n v="6"/>
    <n v="1438200"/>
    <n v="0.1"/>
    <n v="143820"/>
    <n v="1294380"/>
    <n v="906300"/>
    <n v="388080"/>
  </r>
  <r>
    <s v="6032-1"/>
    <x v="464"/>
    <x v="2"/>
    <x v="421"/>
    <s v="Gang Raya Setiabudhi No. 870"/>
    <x v="0"/>
    <x v="3"/>
    <s v="E1028"/>
    <x v="2"/>
    <x v="143"/>
    <x v="0"/>
    <x v="0"/>
    <s v="Express Air"/>
    <d v="2018-12-12T00:00:00"/>
    <x v="133"/>
    <n v="129299.99999999999"/>
    <n v="76349.999999999985"/>
    <n v="8"/>
    <n v="1034399.9999999999"/>
    <n v="0"/>
    <n v="0"/>
    <n v="1034399.9999999999"/>
    <n v="423600"/>
    <n v="610799.99999999988"/>
  </r>
  <r>
    <s v="6034-1"/>
    <x v="465"/>
    <x v="2"/>
    <x v="258"/>
    <s v="Jl. Ciwastra No. 543"/>
    <x v="0"/>
    <x v="3"/>
    <s v="E1029"/>
    <x v="0"/>
    <x v="123"/>
    <x v="0"/>
    <x v="0"/>
    <s v="Express Air"/>
    <d v="2018-12-07T00:00:00"/>
    <x v="118"/>
    <n v="3158250"/>
    <n v="1894950"/>
    <n v="2"/>
    <n v="6316500"/>
    <n v="0.05"/>
    <n v="315825"/>
    <n v="6000675"/>
    <n v="2526600"/>
    <n v="3474075"/>
  </r>
  <r>
    <s v="6036-1"/>
    <x v="465"/>
    <x v="2"/>
    <x v="422"/>
    <s v="Gang Pacuan Kuda No. 04"/>
    <x v="1"/>
    <x v="1"/>
    <s v="E1037"/>
    <x v="2"/>
    <x v="126"/>
    <x v="0"/>
    <x v="1"/>
    <s v="Regular Air"/>
    <d v="2018-12-10T00:00:00"/>
    <x v="5"/>
    <n v="27300"/>
    <n v="10949.999999999998"/>
    <n v="42"/>
    <n v="1146600"/>
    <n v="0.08"/>
    <n v="91728"/>
    <n v="1054872"/>
    <n v="686700.00000000012"/>
    <n v="368171.99999999988"/>
  </r>
  <r>
    <s v="6037-1"/>
    <x v="465"/>
    <x v="2"/>
    <x v="145"/>
    <s v="Gg. Cihampelas No. 423"/>
    <x v="1"/>
    <x v="3"/>
    <s v="E1030"/>
    <x v="1"/>
    <x v="96"/>
    <x v="0"/>
    <x v="3"/>
    <s v="Regular Air"/>
    <d v="2018-12-08T00:00:00"/>
    <x v="95"/>
    <n v="614550"/>
    <n v="362550"/>
    <n v="28"/>
    <n v="17207400"/>
    <n v="0.04"/>
    <n v="688296"/>
    <n v="16519104"/>
    <n v="7056000"/>
    <n v="9463104"/>
  </r>
  <r>
    <s v="6038-1"/>
    <x v="466"/>
    <x v="2"/>
    <x v="28"/>
    <s v="Jl. Rumah Sakit No. 738"/>
    <x v="0"/>
    <x v="1"/>
    <s v="E1028"/>
    <x v="4"/>
    <x v="117"/>
    <x v="0"/>
    <x v="0"/>
    <s v="Regular Air"/>
    <d v="2018-12-10T00:00:00"/>
    <x v="112"/>
    <n v="1258950"/>
    <n v="478350"/>
    <n v="3"/>
    <n v="3776850"/>
    <n v="0"/>
    <n v="0"/>
    <n v="3776850"/>
    <n v="2341800"/>
    <n v="1435050"/>
  </r>
  <r>
    <s v="6039-1"/>
    <x v="466"/>
    <x v="2"/>
    <x v="20"/>
    <s v="Jl. S. Parman No. 91"/>
    <x v="1"/>
    <x v="1"/>
    <s v="E1034"/>
    <x v="3"/>
    <x v="97"/>
    <x v="0"/>
    <x v="0"/>
    <s v="Regular Air"/>
    <d v="2018-12-09T00:00:00"/>
    <x v="40"/>
    <n v="55350"/>
    <n v="21000"/>
    <n v="39"/>
    <n v="2158650"/>
    <n v="0.03"/>
    <n v="64759.5"/>
    <n v="2093890.5"/>
    <n v="1339650"/>
    <n v="754240.5"/>
  </r>
  <r>
    <s v="6042-1"/>
    <x v="467"/>
    <x v="2"/>
    <x v="160"/>
    <s v="Gg. Suniaraja No. 21"/>
    <x v="1"/>
    <x v="3"/>
    <s v="E1031"/>
    <x v="1"/>
    <x v="73"/>
    <x v="0"/>
    <x v="0"/>
    <s v="Regular Air"/>
    <d v="2018-12-12T00:00:00"/>
    <x v="71"/>
    <n v="46200"/>
    <n v="17100"/>
    <n v="6"/>
    <n v="277200"/>
    <n v="0.02"/>
    <n v="5544"/>
    <n v="271656"/>
    <n v="174600"/>
    <n v="97056"/>
  </r>
  <r>
    <s v="6044-1"/>
    <x v="468"/>
    <x v="2"/>
    <x v="423"/>
    <s v="Jalan Kapten Muslihat No. 4"/>
    <x v="1"/>
    <x v="1"/>
    <s v="E1030"/>
    <x v="4"/>
    <x v="92"/>
    <x v="1"/>
    <x v="0"/>
    <s v="Regular Air"/>
    <d v="2018-12-14T00:00:00"/>
    <x v="91"/>
    <n v="1439850"/>
    <n v="820650"/>
    <n v="26"/>
    <n v="37436100"/>
    <n v="0.02"/>
    <n v="748722"/>
    <n v="36687378"/>
    <n v="16099200"/>
    <n v="20588178"/>
  </r>
  <r>
    <s v="6046-1"/>
    <x v="469"/>
    <x v="2"/>
    <x v="424"/>
    <s v="Jalan Sukajadi No. 09"/>
    <x v="2"/>
    <x v="2"/>
    <s v="E1039"/>
    <x v="2"/>
    <x v="54"/>
    <x v="0"/>
    <x v="0"/>
    <s v="Regular Air"/>
    <d v="2018-12-13T00:00:00"/>
    <x v="52"/>
    <n v="81000"/>
    <n v="30000"/>
    <n v="14"/>
    <n v="1134000"/>
    <n v="0.02"/>
    <n v="22680"/>
    <n v="1111320"/>
    <n v="714000"/>
    <n v="397320"/>
  </r>
  <r>
    <s v="6048-1"/>
    <x v="469"/>
    <x v="2"/>
    <x v="425"/>
    <s v="Jalan Astana Anyar No. 41"/>
    <x v="0"/>
    <x v="0"/>
    <s v="E1028"/>
    <x v="1"/>
    <x v="71"/>
    <x v="0"/>
    <x v="0"/>
    <s v="Regular Air"/>
    <d v="2018-12-14T00:00:00"/>
    <x v="68"/>
    <n v="163350"/>
    <n v="96450"/>
    <n v="50"/>
    <n v="8167500"/>
    <n v="0.09"/>
    <n v="735075"/>
    <n v="7432425"/>
    <n v="3345000"/>
    <n v="4087425"/>
  </r>
  <r>
    <s v="6050-1"/>
    <x v="470"/>
    <x v="2"/>
    <x v="296"/>
    <s v="Gang Jakarta No. 938"/>
    <x v="1"/>
    <x v="0"/>
    <s v="E1036"/>
    <x v="4"/>
    <x v="46"/>
    <x v="1"/>
    <x v="0"/>
    <s v="Regular Air"/>
    <d v="2018-12-18T00:00:00"/>
    <x v="44"/>
    <n v="1514700"/>
    <n v="605850"/>
    <n v="9"/>
    <n v="13632300"/>
    <n v="0.1"/>
    <n v="1363230"/>
    <n v="12269070"/>
    <n v="8179650"/>
    <n v="4089420"/>
  </r>
  <r>
    <s v="6052-1"/>
    <x v="470"/>
    <x v="2"/>
    <x v="141"/>
    <s v="Gg. Cihampelas No. 423"/>
    <x v="1"/>
    <x v="1"/>
    <s v="E1030"/>
    <x v="4"/>
    <x v="41"/>
    <x v="1"/>
    <x v="0"/>
    <s v="Regular Air"/>
    <d v="2018-12-17T00:00:00"/>
    <x v="39"/>
    <n v="4514550"/>
    <n v="2167050"/>
    <n v="20"/>
    <n v="90291000"/>
    <n v="0.05"/>
    <n v="4514550"/>
    <n v="85776450"/>
    <n v="46950000"/>
    <n v="38826450"/>
  </r>
  <r>
    <s v="6054-1"/>
    <x v="471"/>
    <x v="2"/>
    <x v="121"/>
    <s v="Jl. Erlangga No. 7"/>
    <x v="1"/>
    <x v="1"/>
    <s v="E1033"/>
    <x v="2"/>
    <x v="71"/>
    <x v="0"/>
    <x v="0"/>
    <s v="Regular Air"/>
    <d v="2018-12-20T00:00:00"/>
    <x v="68"/>
    <n v="163350"/>
    <n v="96450"/>
    <n v="3"/>
    <n v="490050"/>
    <n v="0.08"/>
    <n v="39204"/>
    <n v="450846"/>
    <n v="200700"/>
    <n v="250146"/>
  </r>
  <r>
    <s v="6056-1"/>
    <x v="472"/>
    <x v="2"/>
    <x v="426"/>
    <s v="Jalan R.E Martadinata No. 6"/>
    <x v="0"/>
    <x v="2"/>
    <s v="E1029"/>
    <x v="4"/>
    <x v="3"/>
    <x v="1"/>
    <x v="2"/>
    <s v="Delivery Truck"/>
    <d v="2018-12-19T00:00:00"/>
    <x v="3"/>
    <n v="1814550"/>
    <n v="689550"/>
    <n v="46"/>
    <n v="83469300"/>
    <n v="7.0000000000000007E-2"/>
    <n v="5842851.0000000009"/>
    <n v="77626449"/>
    <n v="51750000"/>
    <n v="25876449"/>
  </r>
  <r>
    <s v="6057-1"/>
    <x v="473"/>
    <x v="2"/>
    <x v="74"/>
    <s v="Gang Pelajar Pejuang No. 95"/>
    <x v="2"/>
    <x v="1"/>
    <s v="E1033"/>
    <x v="1"/>
    <x v="46"/>
    <x v="1"/>
    <x v="0"/>
    <s v="Regular Air"/>
    <d v="2018-12-20T00:00:00"/>
    <x v="44"/>
    <n v="1514700"/>
    <n v="605850"/>
    <n v="44"/>
    <n v="66646800"/>
    <n v="0.09"/>
    <n v="5998212"/>
    <n v="60648588"/>
    <n v="39989400"/>
    <n v="20659188"/>
  </r>
  <r>
    <s v="6058-1"/>
    <x v="474"/>
    <x v="2"/>
    <x v="427"/>
    <s v="Jalan Sukabumi No. 509"/>
    <x v="1"/>
    <x v="3"/>
    <s v="E1030"/>
    <x v="0"/>
    <x v="26"/>
    <x v="0"/>
    <x v="3"/>
    <s v="Regular Air"/>
    <d v="2018-12-22T00:00:00"/>
    <x v="24"/>
    <n v="179550"/>
    <n v="107700"/>
    <n v="48"/>
    <n v="8618400"/>
    <n v="0.02"/>
    <n v="172368"/>
    <n v="8446032"/>
    <n v="3448800"/>
    <n v="4997232"/>
  </r>
  <r>
    <s v="6059-1"/>
    <x v="475"/>
    <x v="2"/>
    <x v="64"/>
    <s v="Gang H.J Maemunah No. 6"/>
    <x v="1"/>
    <x v="1"/>
    <s v="E1039"/>
    <x v="0"/>
    <x v="87"/>
    <x v="0"/>
    <x v="1"/>
    <s v="Regular Air"/>
    <d v="2018-12-23T00:00:00"/>
    <x v="86"/>
    <n v="77700"/>
    <n v="27900"/>
    <n v="20"/>
    <n v="1554000"/>
    <n v="0.06"/>
    <n v="93240"/>
    <n v="1460760"/>
    <n v="996000"/>
    <n v="464760"/>
  </r>
  <r>
    <s v="6061-1"/>
    <x v="475"/>
    <x v="2"/>
    <x v="24"/>
    <s v="Gg. Jakarta No. 646"/>
    <x v="0"/>
    <x v="3"/>
    <s v="E1029"/>
    <x v="0"/>
    <x v="65"/>
    <x v="0"/>
    <x v="1"/>
    <s v="Regular Air"/>
    <d v="2018-12-23T00:00:00"/>
    <x v="62"/>
    <n v="18900"/>
    <n v="15300"/>
    <n v="31"/>
    <n v="585900"/>
    <n v="0.06"/>
    <n v="35154"/>
    <n v="550746"/>
    <n v="111600"/>
    <n v="439146"/>
  </r>
  <r>
    <s v="6063-1"/>
    <x v="476"/>
    <x v="2"/>
    <x v="255"/>
    <s v="Gang Ahmad Yani No. 6"/>
    <x v="1"/>
    <x v="1"/>
    <s v="E1038"/>
    <x v="1"/>
    <x v="43"/>
    <x v="0"/>
    <x v="0"/>
    <s v="Express Air"/>
    <d v="2018-12-24T00:00:00"/>
    <x v="41"/>
    <n v="55350"/>
    <n v="21600"/>
    <n v="23"/>
    <n v="1273050"/>
    <n v="0.02"/>
    <n v="25461"/>
    <n v="1247589"/>
    <n v="776250"/>
    <n v="471339"/>
  </r>
  <r>
    <s v="6065-1"/>
    <x v="477"/>
    <x v="2"/>
    <x v="428"/>
    <s v="Jalan Pasteur No. 217"/>
    <x v="1"/>
    <x v="2"/>
    <s v="E1031"/>
    <x v="3"/>
    <x v="100"/>
    <x v="0"/>
    <x v="1"/>
    <s v="Express Air"/>
    <d v="2018-12-24T00:00:00"/>
    <x v="47"/>
    <n v="44100"/>
    <n v="17700"/>
    <n v="47"/>
    <n v="2072700"/>
    <n v="0.04"/>
    <n v="82908"/>
    <n v="1989792"/>
    <n v="1240800"/>
    <n v="748992"/>
  </r>
  <r>
    <s v="6066-1"/>
    <x v="478"/>
    <x v="2"/>
    <x v="210"/>
    <s v="Gg. Siliwangi No. 26"/>
    <x v="0"/>
    <x v="3"/>
    <s v="E1029"/>
    <x v="3"/>
    <x v="124"/>
    <x v="0"/>
    <x v="1"/>
    <s v="Regular Air"/>
    <d v="2018-12-26T00:00:00"/>
    <x v="119"/>
    <n v="27150"/>
    <n v="14100"/>
    <n v="6"/>
    <n v="162900"/>
    <n v="7.0000000000000007E-2"/>
    <n v="11403.000000000002"/>
    <n v="151497"/>
    <n v="78300"/>
    <n v="73197"/>
  </r>
  <r>
    <s v="6067-1"/>
    <x v="479"/>
    <x v="2"/>
    <x v="429"/>
    <s v="Jl. S. Parman No. 38"/>
    <x v="1"/>
    <x v="1"/>
    <s v="E1033"/>
    <x v="1"/>
    <x v="81"/>
    <x v="0"/>
    <x v="1"/>
    <s v="Regular Air"/>
    <d v="2018-12-30T00:00:00"/>
    <x v="80"/>
    <n v="22200"/>
    <n v="8250"/>
    <n v="1"/>
    <n v="22200"/>
    <n v="0.01"/>
    <n v="222"/>
    <n v="21978"/>
    <n v="13950"/>
    <n v="8028"/>
  </r>
  <r>
    <s v="6068-1"/>
    <x v="480"/>
    <x v="2"/>
    <x v="80"/>
    <s v="Gang Jakarta No. 938"/>
    <x v="1"/>
    <x v="1"/>
    <s v="E1036"/>
    <x v="2"/>
    <x v="101"/>
    <x v="0"/>
    <x v="3"/>
    <s v="Express Air"/>
    <d v="2019-01-03T00:00:00"/>
    <x v="98"/>
    <n v="128550"/>
    <n v="75900"/>
    <n v="49"/>
    <n v="6298950"/>
    <n v="0.01"/>
    <n v="62989.5"/>
    <n v="6235960.5"/>
    <n v="2579850"/>
    <n v="3656110.5"/>
  </r>
  <r>
    <s v="6070-1"/>
    <x v="481"/>
    <x v="2"/>
    <x v="427"/>
    <s v="Jalan Sukabumi No. 509"/>
    <x v="1"/>
    <x v="3"/>
    <s v="E1030"/>
    <x v="3"/>
    <x v="16"/>
    <x v="0"/>
    <x v="1"/>
    <s v="Regular Air"/>
    <d v="2018-12-30T00:00:00"/>
    <x v="15"/>
    <n v="44700"/>
    <n v="17400"/>
    <n v="3"/>
    <n v="134100"/>
    <n v="0.04"/>
    <n v="5364"/>
    <n v="128736"/>
    <n v="81900"/>
    <n v="46836"/>
  </r>
  <r>
    <s v="6071-1"/>
    <x v="482"/>
    <x v="3"/>
    <x v="79"/>
    <s v="Gg. Monginsidi No. 3"/>
    <x v="0"/>
    <x v="0"/>
    <s v="E1029"/>
    <x v="3"/>
    <x v="37"/>
    <x v="0"/>
    <x v="0"/>
    <s v="Regular Air"/>
    <d v="2019-01-08T00:00:00"/>
    <x v="35"/>
    <n v="314700"/>
    <n v="110100"/>
    <n v="10"/>
    <n v="3147000"/>
    <n v="0.06"/>
    <n v="188820"/>
    <n v="2958180"/>
    <n v="2046000"/>
    <n v="912180"/>
  </r>
  <r>
    <s v="6072-1"/>
    <x v="482"/>
    <x v="3"/>
    <x v="430"/>
    <s v="Gang Monginsidi No. 138"/>
    <x v="0"/>
    <x v="1"/>
    <s v="E1029"/>
    <x v="1"/>
    <x v="83"/>
    <x v="0"/>
    <x v="0"/>
    <s v="Regular Air"/>
    <d v="2019-01-09T00:00:00"/>
    <x v="82"/>
    <n v="52800"/>
    <n v="20099.999999999996"/>
    <n v="13"/>
    <n v="686400"/>
    <n v="0.08"/>
    <n v="54912"/>
    <n v="631488"/>
    <n v="425100.00000000006"/>
    <n v="206387.99999999994"/>
  </r>
  <r>
    <s v="6074-1"/>
    <x v="483"/>
    <x v="3"/>
    <x v="204"/>
    <s v="Gang Asia Afrika No. 96"/>
    <x v="1"/>
    <x v="1"/>
    <s v="E1036"/>
    <x v="0"/>
    <x v="54"/>
    <x v="0"/>
    <x v="0"/>
    <s v="Regular Air"/>
    <d v="2019-01-10T00:00:00"/>
    <x v="52"/>
    <n v="81000"/>
    <n v="30000"/>
    <n v="10"/>
    <n v="810000"/>
    <n v="0.04"/>
    <n v="32400"/>
    <n v="777600"/>
    <n v="510000"/>
    <n v="267600"/>
  </r>
  <r>
    <s v="6076-1"/>
    <x v="484"/>
    <x v="3"/>
    <x v="431"/>
    <s v="Gang Gedebage Selatan No. 1"/>
    <x v="1"/>
    <x v="3"/>
    <s v="E1036"/>
    <x v="3"/>
    <x v="44"/>
    <x v="0"/>
    <x v="0"/>
    <s v="Regular Air"/>
    <d v="2019-01-11T00:00:00"/>
    <x v="42"/>
    <n v="299700"/>
    <n v="113850"/>
    <n v="20"/>
    <n v="5994000"/>
    <n v="0.05"/>
    <n v="299700"/>
    <n v="5694300"/>
    <n v="3717000"/>
    <n v="1977300"/>
  </r>
  <r>
    <s v="6077-1"/>
    <x v="484"/>
    <x v="3"/>
    <x v="368"/>
    <s v="Gg. Otto Iskandardinata No. 6"/>
    <x v="0"/>
    <x v="1"/>
    <s v="E1028"/>
    <x v="2"/>
    <x v="44"/>
    <x v="0"/>
    <x v="0"/>
    <s v="Regular Air"/>
    <d v="2019-01-09T00:00:00"/>
    <x v="42"/>
    <n v="299700"/>
    <n v="113850"/>
    <n v="34"/>
    <n v="10189800"/>
    <n v="0.06"/>
    <n v="611388"/>
    <n v="9578412"/>
    <n v="6318900"/>
    <n v="3259512"/>
  </r>
  <r>
    <s v="6079-1"/>
    <x v="485"/>
    <x v="3"/>
    <x v="432"/>
    <s v="Jalan Jend. A. Yani No. 48"/>
    <x v="1"/>
    <x v="0"/>
    <s v="E1036"/>
    <x v="3"/>
    <x v="35"/>
    <x v="0"/>
    <x v="1"/>
    <s v="Regular Air"/>
    <d v="2019-01-12T00:00:00"/>
    <x v="33"/>
    <n v="106200"/>
    <n v="49950"/>
    <n v="37"/>
    <n v="3929400"/>
    <n v="0.08"/>
    <n v="314352"/>
    <n v="3615048"/>
    <n v="2081250"/>
    <n v="1533798"/>
  </r>
  <r>
    <s v="6081-1"/>
    <x v="486"/>
    <x v="3"/>
    <x v="332"/>
    <s v="Gg. Monginsidi No. 3"/>
    <x v="0"/>
    <x v="3"/>
    <s v="E1029"/>
    <x v="4"/>
    <x v="80"/>
    <x v="0"/>
    <x v="0"/>
    <s v="Express Air"/>
    <d v="2019-01-12T00:00:00"/>
    <x v="79"/>
    <n v="86100"/>
    <n v="33600"/>
    <n v="26"/>
    <n v="2238600"/>
    <n v="0.03"/>
    <n v="67158"/>
    <n v="2171442"/>
    <n v="1365000"/>
    <n v="806442"/>
  </r>
  <r>
    <s v="6083-1"/>
    <x v="487"/>
    <x v="3"/>
    <x v="433"/>
    <s v="Gg. Suniaraja No. 21"/>
    <x v="1"/>
    <x v="1"/>
    <s v="E1031"/>
    <x v="2"/>
    <x v="121"/>
    <x v="0"/>
    <x v="1"/>
    <s v="Regular Air"/>
    <d v="2019-01-22T00:00:00"/>
    <x v="116"/>
    <n v="29250"/>
    <n v="13500"/>
    <n v="4"/>
    <n v="117000"/>
    <n v="0.09"/>
    <n v="10530"/>
    <n v="106470"/>
    <n v="63000"/>
    <n v="43470"/>
  </r>
  <r>
    <s v="6085-1"/>
    <x v="488"/>
    <x v="3"/>
    <x v="434"/>
    <s v="Gang Jakarta No. 938"/>
    <x v="1"/>
    <x v="2"/>
    <s v="E1036"/>
    <x v="0"/>
    <x v="122"/>
    <x v="1"/>
    <x v="2"/>
    <s v="Delivery Truck"/>
    <d v="2019-01-23T00:00:00"/>
    <x v="117"/>
    <n v="7514550"/>
    <n v="2780400"/>
    <n v="25"/>
    <n v="187863750"/>
    <n v="0.02"/>
    <n v="3757275"/>
    <n v="184106475"/>
    <n v="118353750"/>
    <n v="65752725"/>
  </r>
  <r>
    <s v="6086-1"/>
    <x v="489"/>
    <x v="3"/>
    <x v="435"/>
    <s v="Gg. Jayawijaya No. 34"/>
    <x v="1"/>
    <x v="1"/>
    <s v="E1039"/>
    <x v="0"/>
    <x v="38"/>
    <x v="0"/>
    <x v="0"/>
    <s v="Regular Air"/>
    <d v="2019-01-26T00:00:00"/>
    <x v="36"/>
    <n v="28200"/>
    <n v="10500"/>
    <n v="29"/>
    <n v="817800"/>
    <n v="0.1"/>
    <n v="81780"/>
    <n v="736020"/>
    <n v="513300"/>
    <n v="222720"/>
  </r>
  <r>
    <s v="6088-1"/>
    <x v="490"/>
    <x v="3"/>
    <x v="241"/>
    <s v="Jalan Sadang Serang No. 54"/>
    <x v="1"/>
    <x v="3"/>
    <s v="E1041"/>
    <x v="2"/>
    <x v="67"/>
    <x v="1"/>
    <x v="2"/>
    <s v="Delivery Truck"/>
    <d v="2019-01-27T00:00:00"/>
    <x v="64"/>
    <n v="6749850"/>
    <n v="2565000"/>
    <n v="47"/>
    <n v="317242950"/>
    <n v="0.02"/>
    <n v="6344859"/>
    <n v="310898091"/>
    <n v="196687950"/>
    <n v="114210141"/>
  </r>
  <r>
    <s v="6090-1"/>
    <x v="491"/>
    <x v="3"/>
    <x v="436"/>
    <s v="Jl. Rumah Sakit No. 65"/>
    <x v="0"/>
    <x v="3"/>
    <s v="E1029"/>
    <x v="1"/>
    <x v="54"/>
    <x v="0"/>
    <x v="0"/>
    <s v="Regular Air"/>
    <d v="2019-01-28T00:00:00"/>
    <x v="52"/>
    <n v="81000"/>
    <n v="30000"/>
    <n v="8"/>
    <n v="648000"/>
    <n v="0"/>
    <n v="0"/>
    <n v="648000"/>
    <n v="408000"/>
    <n v="240000"/>
  </r>
  <r>
    <s v="6094-1"/>
    <x v="492"/>
    <x v="3"/>
    <x v="437"/>
    <s v="Jalan Pasteur No. 217"/>
    <x v="1"/>
    <x v="0"/>
    <s v="E1031"/>
    <x v="2"/>
    <x v="136"/>
    <x v="0"/>
    <x v="0"/>
    <s v="Regular Air"/>
    <d v="2019-02-05T00:00:00"/>
    <x v="127"/>
    <n v="29700"/>
    <n v="11850"/>
    <n v="4"/>
    <n v="118800"/>
    <n v="0.08"/>
    <n v="9504"/>
    <n v="109296"/>
    <n v="71400"/>
    <n v="37896"/>
  </r>
  <r>
    <s v="6095-1"/>
    <x v="493"/>
    <x v="3"/>
    <x v="52"/>
    <s v="Gg. Pacuan Kuda No. 49"/>
    <x v="1"/>
    <x v="0"/>
    <s v="E1037"/>
    <x v="4"/>
    <x v="120"/>
    <x v="0"/>
    <x v="1"/>
    <s v="Express Air"/>
    <d v="2019-02-04T00:00:00"/>
    <x v="115"/>
    <n v="52350"/>
    <n v="20400"/>
    <n v="3"/>
    <n v="157050"/>
    <n v="0.01"/>
    <n v="1570.5"/>
    <n v="155479.5"/>
    <n v="95850"/>
    <n v="59629.5"/>
  </r>
  <r>
    <s v="6096-1"/>
    <x v="493"/>
    <x v="3"/>
    <x v="438"/>
    <s v="Gang Jend. A. Yani No. 7"/>
    <x v="1"/>
    <x v="1"/>
    <s v="E1030"/>
    <x v="0"/>
    <x v="38"/>
    <x v="0"/>
    <x v="0"/>
    <s v="Regular Air"/>
    <d v="2019-02-04T00:00:00"/>
    <x v="36"/>
    <n v="28200"/>
    <n v="10500"/>
    <n v="6"/>
    <n v="169200"/>
    <n v="7.0000000000000007E-2"/>
    <n v="11844.000000000002"/>
    <n v="157356"/>
    <n v="106200"/>
    <n v="51156"/>
  </r>
  <r>
    <s v="6098-1"/>
    <x v="494"/>
    <x v="3"/>
    <x v="412"/>
    <s v="Gang H.J Maemunah No. 6"/>
    <x v="0"/>
    <x v="2"/>
    <s v="E1028"/>
    <x v="1"/>
    <x v="94"/>
    <x v="0"/>
    <x v="0"/>
    <s v="Regular Air"/>
    <d v="2019-02-07T00:00:00"/>
    <x v="93"/>
    <n v="109500"/>
    <n v="41550"/>
    <n v="34"/>
    <n v="3723000"/>
    <n v="0.03"/>
    <n v="111690"/>
    <n v="3611310"/>
    <n v="2310300"/>
    <n v="1301010"/>
  </r>
  <r>
    <s v="6099-1"/>
    <x v="494"/>
    <x v="3"/>
    <x v="439"/>
    <s v="Jalan Jayawijaya No. 5"/>
    <x v="1"/>
    <x v="3"/>
    <s v="E1033"/>
    <x v="0"/>
    <x v="43"/>
    <x v="0"/>
    <x v="0"/>
    <s v="Regular Air"/>
    <d v="2019-02-07T00:00:00"/>
    <x v="41"/>
    <n v="55350"/>
    <n v="21600"/>
    <n v="47"/>
    <n v="2601450"/>
    <n v="0"/>
    <n v="0"/>
    <n v="2601450"/>
    <n v="1586250"/>
    <n v="1015200"/>
  </r>
  <r>
    <s v="6100-1"/>
    <x v="495"/>
    <x v="3"/>
    <x v="31"/>
    <s v="Gg. Joyoboyo No. 026"/>
    <x v="0"/>
    <x v="1"/>
    <s v="E1028"/>
    <x v="3"/>
    <x v="57"/>
    <x v="1"/>
    <x v="4"/>
    <s v="Regular Air"/>
    <d v="2019-02-11T00:00:00"/>
    <x v="55"/>
    <n v="194850"/>
    <n v="76050"/>
    <n v="46"/>
    <n v="8963100"/>
    <n v="0.01"/>
    <n v="89631"/>
    <n v="8873469"/>
    <n v="5464800"/>
    <n v="3408669"/>
  </r>
  <r>
    <s v="6102-1"/>
    <x v="496"/>
    <x v="3"/>
    <x v="440"/>
    <s v="Jl. HOS. Cokroaminoto No. 1"/>
    <x v="1"/>
    <x v="0"/>
    <s v="E1039"/>
    <x v="0"/>
    <x v="50"/>
    <x v="0"/>
    <x v="0"/>
    <s v="Regular Air"/>
    <d v="2019-02-12T00:00:00"/>
    <x v="48"/>
    <n v="6238200"/>
    <n v="3555750"/>
    <n v="21"/>
    <n v="131002200"/>
    <n v="0.09"/>
    <n v="11790198"/>
    <n v="119212002"/>
    <n v="56331450"/>
    <n v="62880552"/>
  </r>
  <r>
    <s v="6103-1"/>
    <x v="496"/>
    <x v="3"/>
    <x v="441"/>
    <s v="Jl. Kutisari Selatan No. 078"/>
    <x v="1"/>
    <x v="1"/>
    <s v="E1038"/>
    <x v="0"/>
    <x v="41"/>
    <x v="1"/>
    <x v="0"/>
    <s v="Regular Air"/>
    <d v="2019-02-13T00:00:00"/>
    <x v="39"/>
    <n v="4514550"/>
    <n v="2167050"/>
    <n v="23"/>
    <n v="103834650"/>
    <n v="0.06"/>
    <n v="6230079"/>
    <n v="97604571"/>
    <n v="53992500"/>
    <n v="43612071"/>
  </r>
  <r>
    <s v="6104-1"/>
    <x v="497"/>
    <x v="3"/>
    <x v="435"/>
    <s v="Gg. Jayawijaya No. 34"/>
    <x v="1"/>
    <x v="3"/>
    <s v="E1039"/>
    <x v="2"/>
    <x v="1"/>
    <x v="0"/>
    <x v="1"/>
    <s v="Regular Air"/>
    <d v="2019-02-15T00:00:00"/>
    <x v="1"/>
    <n v="63900"/>
    <n v="28050"/>
    <n v="47"/>
    <n v="3003300"/>
    <n v="7.0000000000000007E-2"/>
    <n v="210231.00000000003"/>
    <n v="2793069"/>
    <n v="1684950"/>
    <n v="1108119"/>
  </r>
  <r>
    <s v="6104-2"/>
    <x v="497"/>
    <x v="3"/>
    <x v="435"/>
    <s v="Gg. Jayawijaya No. 34"/>
    <x v="1"/>
    <x v="3"/>
    <s v="E1039"/>
    <x v="2"/>
    <x v="15"/>
    <x v="0"/>
    <x v="1"/>
    <s v="Regular Air"/>
    <d v="2019-02-18T00:00:00"/>
    <x v="14"/>
    <n v="43200"/>
    <n v="23700"/>
    <n v="17"/>
    <n v="734400"/>
    <n v="0.09"/>
    <n v="66096"/>
    <n v="668304"/>
    <n v="331500"/>
    <n v="336804"/>
  </r>
  <r>
    <s v="6108-1"/>
    <x v="498"/>
    <x v="3"/>
    <x v="442"/>
    <s v="Gg. M.H Thamrin No. 784"/>
    <x v="0"/>
    <x v="1"/>
    <s v="E1029"/>
    <x v="0"/>
    <x v="130"/>
    <x v="1"/>
    <x v="0"/>
    <s v="Express Air"/>
    <d v="2019-02-18T00:00:00"/>
    <x v="122"/>
    <n v="449850"/>
    <n v="229350"/>
    <n v="20"/>
    <n v="8997000"/>
    <n v="0.04"/>
    <n v="359880"/>
    <n v="8637120"/>
    <n v="4410000"/>
    <n v="4227120"/>
  </r>
  <r>
    <s v="6109-1"/>
    <x v="498"/>
    <x v="3"/>
    <x v="77"/>
    <s v="Gang Yos Sudarso No. 13"/>
    <x v="1"/>
    <x v="3"/>
    <s v="E1039"/>
    <x v="2"/>
    <x v="8"/>
    <x v="0"/>
    <x v="0"/>
    <s v="Regular Air"/>
    <d v="2019-02-25T00:00:00"/>
    <x v="7"/>
    <n v="1357200"/>
    <n v="542850"/>
    <n v="49"/>
    <n v="66502800"/>
    <n v="0.05"/>
    <n v="3325140"/>
    <n v="63177660"/>
    <n v="39903150"/>
    <n v="23274510"/>
  </r>
  <r>
    <s v="6110-1"/>
    <x v="499"/>
    <x v="3"/>
    <x v="380"/>
    <s v="Gg. Jakarta No. 646"/>
    <x v="0"/>
    <x v="1"/>
    <s v="E1029"/>
    <x v="1"/>
    <x v="28"/>
    <x v="0"/>
    <x v="1"/>
    <s v="Regular Air"/>
    <d v="2019-02-20T00:00:00"/>
    <x v="26"/>
    <n v="100200"/>
    <n v="48150"/>
    <n v="12"/>
    <n v="1202400"/>
    <n v="0.06"/>
    <n v="72144"/>
    <n v="1130256"/>
    <n v="624600"/>
    <n v="505656"/>
  </r>
  <r>
    <s v="6112-1"/>
    <x v="500"/>
    <x v="3"/>
    <x v="156"/>
    <s v="Gang Cikapayang No. 055"/>
    <x v="1"/>
    <x v="1"/>
    <s v="E1040"/>
    <x v="2"/>
    <x v="81"/>
    <x v="0"/>
    <x v="1"/>
    <s v="Regular Air"/>
    <d v="2019-02-26T00:00:00"/>
    <x v="80"/>
    <n v="22200"/>
    <n v="8250"/>
    <n v="19"/>
    <n v="421800"/>
    <n v="0"/>
    <n v="0"/>
    <n v="421800"/>
    <n v="265050"/>
    <n v="156750"/>
  </r>
  <r>
    <s v="6113-1"/>
    <x v="500"/>
    <x v="3"/>
    <x v="381"/>
    <s v="Jalan S. Parman No. 88"/>
    <x v="2"/>
    <x v="1"/>
    <s v="E1036"/>
    <x v="4"/>
    <x v="135"/>
    <x v="0"/>
    <x v="0"/>
    <s v="Regular Air"/>
    <d v="2019-02-22T00:00:00"/>
    <x v="126"/>
    <n v="140700"/>
    <n v="80250"/>
    <n v="24"/>
    <n v="3376800"/>
    <n v="0.05"/>
    <n v="168840"/>
    <n v="3207960"/>
    <n v="1450800.0000000002"/>
    <n v="1757159.9999999998"/>
  </r>
  <r>
    <s v="6114-1"/>
    <x v="501"/>
    <x v="3"/>
    <x v="418"/>
    <s v="Gang Ciwastra No. 43"/>
    <x v="1"/>
    <x v="0"/>
    <s v="E1040"/>
    <x v="0"/>
    <x v="22"/>
    <x v="0"/>
    <x v="0"/>
    <s v="Regular Air"/>
    <d v="2019-02-25T00:00:00"/>
    <x v="20"/>
    <n v="39150"/>
    <n v="15300"/>
    <n v="40"/>
    <n v="1566000"/>
    <n v="0.03"/>
    <n v="46980"/>
    <n v="1519020"/>
    <n v="954000"/>
    <n v="565020"/>
  </r>
  <r>
    <s v="6116-1"/>
    <x v="502"/>
    <x v="3"/>
    <x v="332"/>
    <s v="Gg. Monginsidi No. 3"/>
    <x v="0"/>
    <x v="3"/>
    <s v="E1029"/>
    <x v="3"/>
    <x v="116"/>
    <x v="0"/>
    <x v="3"/>
    <s v="Regular Air"/>
    <d v="2019-02-26T00:00:00"/>
    <x v="111"/>
    <n v="153450"/>
    <n v="90600"/>
    <n v="46"/>
    <n v="7058700"/>
    <n v="0.08"/>
    <n v="564696"/>
    <n v="6494004"/>
    <n v="2891100.0000000005"/>
    <n v="3602903.9999999995"/>
  </r>
  <r>
    <s v="6118-1"/>
    <x v="503"/>
    <x v="3"/>
    <x v="443"/>
    <s v="Jl. Kiaracondong No. 48"/>
    <x v="0"/>
    <x v="1"/>
    <s v="E1028"/>
    <x v="2"/>
    <x v="144"/>
    <x v="0"/>
    <x v="1"/>
    <s v="Regular Air"/>
    <d v="2019-03-08T00:00:00"/>
    <x v="134"/>
    <n v="91200"/>
    <n v="31950"/>
    <n v="41"/>
    <n v="3739200"/>
    <n v="0.03"/>
    <n v="112176"/>
    <n v="3627024"/>
    <n v="2429250"/>
    <n v="1197774"/>
  </r>
  <r>
    <s v="6119-1"/>
    <x v="504"/>
    <x v="3"/>
    <x v="43"/>
    <s v="Jalan Gardujati No. 513"/>
    <x v="1"/>
    <x v="2"/>
    <s v="E1036"/>
    <x v="1"/>
    <x v="63"/>
    <x v="0"/>
    <x v="1"/>
    <s v="Regular Air"/>
    <d v="2019-03-01T00:00:00"/>
    <x v="60"/>
    <n v="97050"/>
    <n v="38850"/>
    <n v="22"/>
    <n v="2135100"/>
    <n v="0.04"/>
    <n v="85404"/>
    <n v="2049696"/>
    <n v="1280400"/>
    <n v="769296"/>
  </r>
  <r>
    <s v="6121-1"/>
    <x v="505"/>
    <x v="3"/>
    <x v="444"/>
    <s v="Gang Gedebage Selatan No. 92"/>
    <x v="1"/>
    <x v="3"/>
    <s v="E1032"/>
    <x v="1"/>
    <x v="116"/>
    <x v="0"/>
    <x v="3"/>
    <s v="Regular Air"/>
    <d v="2019-03-03T00:00:00"/>
    <x v="111"/>
    <n v="153450"/>
    <n v="90600"/>
    <n v="16"/>
    <n v="2455200"/>
    <n v="0.02"/>
    <n v="49104"/>
    <n v="2406096"/>
    <n v="1005600.0000000001"/>
    <n v="1400496"/>
  </r>
  <r>
    <s v="6123-1"/>
    <x v="505"/>
    <x v="3"/>
    <x v="439"/>
    <s v="Jalan Jayawijaya No. 5"/>
    <x v="1"/>
    <x v="3"/>
    <s v="E1033"/>
    <x v="2"/>
    <x v="71"/>
    <x v="0"/>
    <x v="0"/>
    <s v="Regular Air"/>
    <d v="2019-03-08T00:00:00"/>
    <x v="68"/>
    <n v="163350"/>
    <n v="96450"/>
    <n v="10"/>
    <n v="1633500"/>
    <n v="0.1"/>
    <n v="163350"/>
    <n v="1470150"/>
    <n v="669000"/>
    <n v="801150"/>
  </r>
  <r>
    <s v="6124-1"/>
    <x v="506"/>
    <x v="3"/>
    <x v="415"/>
    <s v="Jl. S. Parman No. 91"/>
    <x v="1"/>
    <x v="0"/>
    <s v="E1034"/>
    <x v="0"/>
    <x v="73"/>
    <x v="0"/>
    <x v="0"/>
    <s v="Regular Air"/>
    <d v="2019-03-06T00:00:00"/>
    <x v="71"/>
    <n v="46200"/>
    <n v="17100"/>
    <n v="11"/>
    <n v="508200"/>
    <n v="0.09"/>
    <n v="45738"/>
    <n v="462462"/>
    <n v="320100"/>
    <n v="142362"/>
  </r>
  <r>
    <s v="6125-1"/>
    <x v="507"/>
    <x v="3"/>
    <x v="333"/>
    <s v="Gang Asia Afrika No. 96"/>
    <x v="1"/>
    <x v="1"/>
    <s v="E1036"/>
    <x v="4"/>
    <x v="76"/>
    <x v="0"/>
    <x v="1"/>
    <s v="Regular Air"/>
    <d v="2019-03-07T00:00:00"/>
    <x v="74"/>
    <n v="41700"/>
    <n v="18750"/>
    <n v="21"/>
    <n v="875700"/>
    <n v="0.06"/>
    <n v="52542"/>
    <n v="823158"/>
    <n v="481950"/>
    <n v="341208"/>
  </r>
  <r>
    <s v="6127-1"/>
    <x v="508"/>
    <x v="3"/>
    <x v="172"/>
    <s v="Jalan Astana Anyar No. 41"/>
    <x v="0"/>
    <x v="3"/>
    <s v="E1028"/>
    <x v="2"/>
    <x v="24"/>
    <x v="1"/>
    <x v="0"/>
    <s v="Regular Air"/>
    <d v="2019-03-08T00:00:00"/>
    <x v="69"/>
    <n v="2287200"/>
    <n v="1692600"/>
    <n v="17"/>
    <n v="38882400"/>
    <n v="0.04"/>
    <n v="1555296"/>
    <n v="37327104"/>
    <n v="10108200"/>
    <n v="27218904"/>
  </r>
  <r>
    <s v="6128-1"/>
    <x v="509"/>
    <x v="3"/>
    <x v="445"/>
    <s v="Jalan Indragiri No. 077"/>
    <x v="1"/>
    <x v="3"/>
    <s v="E1030"/>
    <x v="1"/>
    <x v="63"/>
    <x v="0"/>
    <x v="1"/>
    <s v="Regular Air"/>
    <d v="2019-03-14T00:00:00"/>
    <x v="60"/>
    <n v="97050"/>
    <n v="38850"/>
    <n v="16"/>
    <n v="1552800"/>
    <n v="0.01"/>
    <n v="15528"/>
    <n v="1537272"/>
    <n v="931200"/>
    <n v="606072"/>
  </r>
  <r>
    <s v="6130-1"/>
    <x v="510"/>
    <x v="3"/>
    <x v="140"/>
    <s v="Jl. BKR No. 46"/>
    <x v="0"/>
    <x v="1"/>
    <s v="E1028"/>
    <x v="0"/>
    <x v="11"/>
    <x v="0"/>
    <x v="0"/>
    <s v="Regular Air"/>
    <d v="2019-03-15T00:00:00"/>
    <x v="10"/>
    <n v="871500"/>
    <n v="331200"/>
    <n v="27"/>
    <n v="23530500"/>
    <n v="7.0000000000000007E-2"/>
    <n v="1647135.0000000002"/>
    <n v="21883365"/>
    <n v="14588100"/>
    <n v="7295265"/>
  </r>
  <r>
    <s v="6132-1"/>
    <x v="510"/>
    <x v="3"/>
    <x v="446"/>
    <s v="Jl. Dipenogoro No. 447"/>
    <x v="1"/>
    <x v="1"/>
    <s v="E1039"/>
    <x v="3"/>
    <x v="62"/>
    <x v="0"/>
    <x v="1"/>
    <s v="Regular Air"/>
    <d v="2019-03-15T00:00:00"/>
    <x v="59"/>
    <n v="136650"/>
    <n v="71100"/>
    <n v="30"/>
    <n v="4099500"/>
    <n v="0.03"/>
    <n v="122985"/>
    <n v="3976515"/>
    <n v="1966500"/>
    <n v="2010015"/>
  </r>
  <r>
    <s v="6134-1"/>
    <x v="511"/>
    <x v="3"/>
    <x v="248"/>
    <s v="Jalan Rumah Sakit No. 287"/>
    <x v="1"/>
    <x v="3"/>
    <s v="E1032"/>
    <x v="0"/>
    <x v="128"/>
    <x v="0"/>
    <x v="0"/>
    <s v="Regular Air"/>
    <d v="2019-03-19T00:00:00"/>
    <x v="73"/>
    <n v="43200"/>
    <n v="15600"/>
    <n v="28"/>
    <n v="1209600"/>
    <n v="0.1"/>
    <n v="120960"/>
    <n v="1088640"/>
    <n v="772800"/>
    <n v="315840"/>
  </r>
  <r>
    <s v="6135-1"/>
    <x v="512"/>
    <x v="3"/>
    <x v="364"/>
    <s v="Gang Otto Iskandardinata No. 167"/>
    <x v="1"/>
    <x v="1"/>
    <s v="E1037"/>
    <x v="2"/>
    <x v="76"/>
    <x v="0"/>
    <x v="1"/>
    <s v="Regular Air"/>
    <d v="2019-03-22T00:00:00"/>
    <x v="135"/>
    <n v="41700"/>
    <n v="24150"/>
    <n v="39"/>
    <n v="1626300"/>
    <n v="0.05"/>
    <n v="81315"/>
    <n v="1544985"/>
    <n v="684450"/>
    <n v="860535"/>
  </r>
  <r>
    <s v="6136-1"/>
    <x v="512"/>
    <x v="3"/>
    <x v="447"/>
    <s v="Gg. Suniaraja No. 21"/>
    <x v="1"/>
    <x v="1"/>
    <s v="E1031"/>
    <x v="3"/>
    <x v="38"/>
    <x v="0"/>
    <x v="0"/>
    <s v="Regular Air"/>
    <d v="2019-03-21T00:00:00"/>
    <x v="36"/>
    <n v="28200"/>
    <n v="10500"/>
    <n v="20"/>
    <n v="564000"/>
    <n v="7.0000000000000007E-2"/>
    <n v="39480.000000000007"/>
    <n v="524520"/>
    <n v="354000"/>
    <n v="170520"/>
  </r>
  <r>
    <s v="6138-1"/>
    <x v="513"/>
    <x v="3"/>
    <x v="107"/>
    <s v="Jl. Sukabumi No. 44"/>
    <x v="2"/>
    <x v="1"/>
    <s v="E1036"/>
    <x v="2"/>
    <x v="53"/>
    <x v="0"/>
    <x v="1"/>
    <s v="Regular Air"/>
    <d v="2019-03-26T00:00:00"/>
    <x v="51"/>
    <n v="39300"/>
    <n v="15300"/>
    <n v="26"/>
    <n v="1021800"/>
    <n v="0.08"/>
    <n v="81744"/>
    <n v="940056"/>
    <n v="624000"/>
    <n v="316056"/>
  </r>
  <r>
    <s v="6140-1"/>
    <x v="514"/>
    <x v="3"/>
    <x v="23"/>
    <s v="Gg. M.H Thamrin No. 784"/>
    <x v="0"/>
    <x v="1"/>
    <s v="E1029"/>
    <x v="0"/>
    <x v="5"/>
    <x v="0"/>
    <x v="1"/>
    <s v="Regular Air"/>
    <d v="2019-03-23T00:00:00"/>
    <x v="5"/>
    <n v="39000"/>
    <n v="22650"/>
    <n v="14"/>
    <n v="546000"/>
    <n v="0.08"/>
    <n v="43680"/>
    <n v="502320"/>
    <n v="228900.00000000003"/>
    <n v="273420"/>
  </r>
  <r>
    <s v="6141-1"/>
    <x v="514"/>
    <x v="3"/>
    <x v="442"/>
    <s v="Gg. M.H Thamrin No. 784"/>
    <x v="0"/>
    <x v="0"/>
    <s v="E1029"/>
    <x v="4"/>
    <x v="145"/>
    <x v="0"/>
    <x v="1"/>
    <s v="Express Air"/>
    <d v="2019-03-24T00:00:00"/>
    <x v="136"/>
    <n v="25200"/>
    <n v="20400"/>
    <n v="6"/>
    <n v="151200"/>
    <n v="0.05"/>
    <n v="7560"/>
    <n v="143640"/>
    <n v="28800"/>
    <n v="114840"/>
  </r>
  <r>
    <s v="6143-1"/>
    <x v="515"/>
    <x v="3"/>
    <x v="186"/>
    <s v="Gang Astana Anyar No. 0"/>
    <x v="2"/>
    <x v="0"/>
    <s v="E1036"/>
    <x v="1"/>
    <x v="23"/>
    <x v="1"/>
    <x v="0"/>
    <s v="Express Air"/>
    <d v="2019-04-01T00:00:00"/>
    <x v="21"/>
    <n v="299700"/>
    <n v="203850"/>
    <n v="18"/>
    <n v="5394600"/>
    <n v="0.04"/>
    <n v="215784"/>
    <n v="5178816"/>
    <n v="1725300"/>
    <n v="3453516"/>
  </r>
  <r>
    <s v="6143-2"/>
    <x v="515"/>
    <x v="3"/>
    <x v="186"/>
    <s v="Gang Astana Anyar No. 0"/>
    <x v="2"/>
    <x v="0"/>
    <s v="E1036"/>
    <x v="1"/>
    <x v="90"/>
    <x v="0"/>
    <x v="0"/>
    <s v="Regular Air"/>
    <d v="2019-04-01T00:00:00"/>
    <x v="89"/>
    <n v="521399.99999999994"/>
    <n v="297149.99999999994"/>
    <n v="46"/>
    <n v="23984399.999999996"/>
    <n v="0.09"/>
    <n v="2158595.9999999995"/>
    <n v="21825803.999999996"/>
    <n v="10315500"/>
    <n v="11510303.999999996"/>
  </r>
  <r>
    <s v="6144-1"/>
    <x v="515"/>
    <x v="3"/>
    <x v="329"/>
    <s v="Jalan Ciwastra No. 383"/>
    <x v="1"/>
    <x v="2"/>
    <s v="E1032"/>
    <x v="4"/>
    <x v="6"/>
    <x v="0"/>
    <x v="0"/>
    <s v="Regular Air"/>
    <d v="2019-03-31T00:00:00"/>
    <x v="6"/>
    <n v="2443950"/>
    <n v="953100"/>
    <n v="41"/>
    <n v="100201950"/>
    <n v="0.01"/>
    <n v="1002019.5"/>
    <n v="99199930.5"/>
    <n v="61124850"/>
    <n v="38075080.5"/>
  </r>
  <r>
    <s v="6146-1"/>
    <x v="516"/>
    <x v="3"/>
    <x v="5"/>
    <s v="Gg. Joyoboyo No. 026"/>
    <x v="0"/>
    <x v="0"/>
    <s v="E1028"/>
    <x v="3"/>
    <x v="87"/>
    <x v="0"/>
    <x v="1"/>
    <s v="Regular Air"/>
    <d v="2019-04-04T00:00:00"/>
    <x v="86"/>
    <n v="77700"/>
    <n v="27900"/>
    <n v="25"/>
    <n v="1942500"/>
    <n v="0.1"/>
    <n v="194250"/>
    <n v="1748250"/>
    <n v="1245000"/>
    <n v="503250"/>
  </r>
  <r>
    <s v="6148-1"/>
    <x v="516"/>
    <x v="3"/>
    <x v="318"/>
    <s v="Gg. HOS. Cokroaminoto No. 72"/>
    <x v="1"/>
    <x v="1"/>
    <s v="E1034"/>
    <x v="1"/>
    <x v="71"/>
    <x v="0"/>
    <x v="0"/>
    <s v="Regular Air"/>
    <d v="2019-04-04T00:00:00"/>
    <x v="68"/>
    <n v="163350"/>
    <n v="96450"/>
    <n v="30"/>
    <n v="4900500"/>
    <n v="0.08"/>
    <n v="392040"/>
    <n v="4508460"/>
    <n v="2007000"/>
    <n v="2501460"/>
  </r>
  <r>
    <s v="6150-1"/>
    <x v="517"/>
    <x v="3"/>
    <x v="116"/>
    <s v="Jl. Raya Ujungberung No. 86"/>
    <x v="2"/>
    <x v="0"/>
    <s v="E1041"/>
    <x v="3"/>
    <x v="33"/>
    <x v="1"/>
    <x v="0"/>
    <s v="Regular Air"/>
    <d v="2019-04-07T00:00:00"/>
    <x v="31"/>
    <n v="689850"/>
    <n v="393150"/>
    <n v="11"/>
    <n v="7588350"/>
    <n v="7.0000000000000007E-2"/>
    <n v="531184.5"/>
    <n v="7057165.5"/>
    <n v="3263700"/>
    <n v="3793465.5"/>
  </r>
  <r>
    <s v="6151-1"/>
    <x v="518"/>
    <x v="3"/>
    <x v="163"/>
    <s v="Jalan Ciwastra No. 383"/>
    <x v="1"/>
    <x v="1"/>
    <s v="E1032"/>
    <x v="1"/>
    <x v="38"/>
    <x v="0"/>
    <x v="0"/>
    <s v="Regular Air"/>
    <d v="2019-04-09T00:00:00"/>
    <x v="36"/>
    <n v="28200"/>
    <n v="10500"/>
    <n v="39"/>
    <n v="1099800"/>
    <n v="7.0000000000000007E-2"/>
    <n v="76986.000000000015"/>
    <n v="1022814"/>
    <n v="690300"/>
    <n v="332514"/>
  </r>
  <r>
    <s v="6152-1"/>
    <x v="519"/>
    <x v="3"/>
    <x v="266"/>
    <s v="Gang Sadang Serang No. 74"/>
    <x v="1"/>
    <x v="1"/>
    <s v="E1030"/>
    <x v="2"/>
    <x v="110"/>
    <x v="1"/>
    <x v="5"/>
    <s v="Regular Air"/>
    <d v="2019-04-15T00:00:00"/>
    <x v="105"/>
    <n v="8999850"/>
    <n v="3330000"/>
    <n v="17"/>
    <n v="152997450"/>
    <n v="0.08"/>
    <n v="12239796"/>
    <n v="140757654"/>
    <n v="96387450"/>
    <n v="44370204"/>
  </r>
  <r>
    <s v="6154-1"/>
    <x v="519"/>
    <x v="3"/>
    <x v="90"/>
    <s v="Jalan Gardujati No. 513"/>
    <x v="1"/>
    <x v="1"/>
    <s v="E1036"/>
    <x v="0"/>
    <x v="7"/>
    <x v="0"/>
    <x v="1"/>
    <s v="Regular Air"/>
    <d v="2019-04-09T00:00:00"/>
    <x v="5"/>
    <n v="25200"/>
    <n v="8849.9999999999982"/>
    <n v="24"/>
    <n v="604800"/>
    <n v="0.05"/>
    <n v="30240"/>
    <n v="574560"/>
    <n v="392400.00000000006"/>
    <n v="182159.99999999994"/>
  </r>
  <r>
    <s v="6155-1"/>
    <x v="520"/>
    <x v="3"/>
    <x v="448"/>
    <s v="Gang Raya Setiabudhi No. 870"/>
    <x v="0"/>
    <x v="0"/>
    <s v="E1028"/>
    <x v="0"/>
    <x v="30"/>
    <x v="1"/>
    <x v="4"/>
    <s v="Regular Air"/>
    <d v="2019-04-12T00:00:00"/>
    <x v="28"/>
    <n v="314850"/>
    <n v="182550"/>
    <n v="30"/>
    <n v="9445500"/>
    <n v="0.03"/>
    <n v="283365"/>
    <n v="9162135"/>
    <n v="3969000"/>
    <n v="5193135"/>
  </r>
  <r>
    <s v="6157-1"/>
    <x v="520"/>
    <x v="3"/>
    <x v="242"/>
    <s v="Jl. Sadang Serang No. 015"/>
    <x v="1"/>
    <x v="3"/>
    <s v="E1036"/>
    <x v="1"/>
    <x v="38"/>
    <x v="0"/>
    <x v="0"/>
    <s v="Regular Air"/>
    <d v="2019-04-13T00:00:00"/>
    <x v="36"/>
    <n v="28200"/>
    <n v="10500"/>
    <n v="1"/>
    <n v="28200"/>
    <n v="0.09"/>
    <n v="2538"/>
    <n v="25662"/>
    <n v="17700"/>
    <n v="7962"/>
  </r>
  <r>
    <s v="6158-1"/>
    <x v="520"/>
    <x v="3"/>
    <x v="424"/>
    <s v="Jalan Sukajadi No. 09"/>
    <x v="2"/>
    <x v="1"/>
    <s v="E1039"/>
    <x v="2"/>
    <x v="96"/>
    <x v="0"/>
    <x v="3"/>
    <s v="Express Air"/>
    <d v="2019-04-18T00:00:00"/>
    <x v="95"/>
    <n v="614550"/>
    <n v="362550"/>
    <n v="49"/>
    <n v="30112950"/>
    <n v="0.1"/>
    <n v="3011295"/>
    <n v="27101655"/>
    <n v="12348000"/>
    <n v="14753655"/>
  </r>
  <r>
    <s v="6159-1"/>
    <x v="521"/>
    <x v="3"/>
    <x v="215"/>
    <s v="Jalan Asia Afrika No. 3"/>
    <x v="2"/>
    <x v="0"/>
    <s v="E1033"/>
    <x v="0"/>
    <x v="94"/>
    <x v="0"/>
    <x v="0"/>
    <s v="Regular Air"/>
    <d v="2019-04-15T00:00:00"/>
    <x v="93"/>
    <n v="109500"/>
    <n v="41550"/>
    <n v="38"/>
    <n v="4161000"/>
    <n v="0.05"/>
    <n v="208050"/>
    <n v="3952950"/>
    <n v="2582100"/>
    <n v="1370850"/>
  </r>
  <r>
    <s v="6159-2"/>
    <x v="521"/>
    <x v="3"/>
    <x v="215"/>
    <s v="Jalan Asia Afrika No. 3"/>
    <x v="2"/>
    <x v="0"/>
    <s v="E1033"/>
    <x v="4"/>
    <x v="97"/>
    <x v="0"/>
    <x v="0"/>
    <s v="Regular Air"/>
    <d v="2019-04-15T00:00:00"/>
    <x v="40"/>
    <n v="55350"/>
    <n v="21000"/>
    <n v="41"/>
    <n v="2269350"/>
    <n v="0.01"/>
    <n v="22693.5"/>
    <n v="2246656.5"/>
    <n v="1408350"/>
    <n v="838306.5"/>
  </r>
  <r>
    <s v="6159-2"/>
    <x v="521"/>
    <x v="3"/>
    <x v="215"/>
    <s v="Jalan Asia Afrika No. 3"/>
    <x v="2"/>
    <x v="0"/>
    <s v="E1033"/>
    <x v="0"/>
    <x v="62"/>
    <x v="0"/>
    <x v="1"/>
    <s v="Express Air"/>
    <d v="2019-04-15T00:00:00"/>
    <x v="59"/>
    <n v="136650"/>
    <n v="71100"/>
    <n v="21"/>
    <n v="2869650"/>
    <n v="0.03"/>
    <n v="86089.5"/>
    <n v="2783560.5"/>
    <n v="1376550"/>
    <n v="1407010.5"/>
  </r>
  <r>
    <s v="6165-1"/>
    <x v="522"/>
    <x v="3"/>
    <x v="449"/>
    <s v="Gg. Jakarta No. 86"/>
    <x v="1"/>
    <x v="1"/>
    <s v="E1040"/>
    <x v="3"/>
    <x v="130"/>
    <x v="1"/>
    <x v="0"/>
    <s v="Regular Air"/>
    <d v="2019-04-17T00:00:00"/>
    <x v="122"/>
    <n v="449850"/>
    <n v="229350"/>
    <n v="14"/>
    <n v="6297900"/>
    <n v="0.04"/>
    <n v="251916"/>
    <n v="6045984"/>
    <n v="3087000"/>
    <n v="2958984"/>
  </r>
  <r>
    <s v="6166-1"/>
    <x v="523"/>
    <x v="3"/>
    <x v="318"/>
    <s v="Gg. HOS. Cokroaminoto No. 72"/>
    <x v="1"/>
    <x v="0"/>
    <s v="E1034"/>
    <x v="0"/>
    <x v="28"/>
    <x v="0"/>
    <x v="1"/>
    <s v="Regular Air"/>
    <d v="2019-04-25T00:00:00"/>
    <x v="26"/>
    <n v="100200"/>
    <n v="48150"/>
    <n v="10"/>
    <n v="1002000"/>
    <n v="0.08"/>
    <n v="80160"/>
    <n v="921840"/>
    <n v="520500"/>
    <n v="401340"/>
  </r>
  <r>
    <s v="6167-1"/>
    <x v="524"/>
    <x v="3"/>
    <x v="334"/>
    <s v="Jl. Medokan Ayu No. 7"/>
    <x v="1"/>
    <x v="0"/>
    <s v="E1038"/>
    <x v="0"/>
    <x v="37"/>
    <x v="0"/>
    <x v="0"/>
    <s v="Regular Air"/>
    <d v="2019-04-28T00:00:00"/>
    <x v="35"/>
    <n v="314700"/>
    <n v="110100"/>
    <n v="34"/>
    <n v="10699800"/>
    <n v="7.0000000000000007E-2"/>
    <n v="748986.00000000012"/>
    <n v="9950814"/>
    <n v="6956400"/>
    <n v="2994414"/>
  </r>
  <r>
    <s v="6168-1"/>
    <x v="525"/>
    <x v="3"/>
    <x v="14"/>
    <s v="Gang Sadang Serang No. 74"/>
    <x v="1"/>
    <x v="0"/>
    <s v="E1035"/>
    <x v="0"/>
    <x v="29"/>
    <x v="1"/>
    <x v="3"/>
    <s v="Regular Air"/>
    <d v="2019-05-02T00:00:00"/>
    <x v="27"/>
    <n v="121799.99999999999"/>
    <n v="93749.999999999985"/>
    <n v="47"/>
    <n v="5724599.9999999991"/>
    <n v="7.0000000000000007E-2"/>
    <n v="400722"/>
    <n v="5323877.9999999991"/>
    <n v="1318350"/>
    <n v="4005527.9999999991"/>
  </r>
  <r>
    <s v="6169-1"/>
    <x v="525"/>
    <x v="3"/>
    <x v="428"/>
    <s v="Jalan Pasteur No. 217"/>
    <x v="1"/>
    <x v="2"/>
    <s v="E1031"/>
    <x v="4"/>
    <x v="29"/>
    <x v="1"/>
    <x v="3"/>
    <s v="Regular Air"/>
    <d v="2019-05-01T00:00:00"/>
    <x v="27"/>
    <n v="121799.99999999999"/>
    <n v="93749.999999999985"/>
    <n v="36"/>
    <n v="4384799.9999999991"/>
    <n v="0.1"/>
    <n v="438479.99999999994"/>
    <n v="3946319.9999999991"/>
    <n v="1009800"/>
    <n v="2936519.9999999991"/>
  </r>
  <r>
    <s v="6170-1"/>
    <x v="525"/>
    <x v="3"/>
    <x v="432"/>
    <s v="Jalan Jend. A. Yani No. 48"/>
    <x v="1"/>
    <x v="0"/>
    <s v="E1036"/>
    <x v="4"/>
    <x v="26"/>
    <x v="0"/>
    <x v="3"/>
    <s v="Regular Air"/>
    <d v="2019-05-03T00:00:00"/>
    <x v="24"/>
    <n v="179550"/>
    <n v="107700"/>
    <n v="28"/>
    <n v="5027400"/>
    <n v="0.03"/>
    <n v="150822"/>
    <n v="4876578"/>
    <n v="2011800"/>
    <n v="2864778"/>
  </r>
  <r>
    <s v="6172-1"/>
    <x v="526"/>
    <x v="3"/>
    <x v="357"/>
    <s v="Gg. Pacuan Kuda No. 49"/>
    <x v="1"/>
    <x v="0"/>
    <s v="E1037"/>
    <x v="3"/>
    <x v="25"/>
    <x v="1"/>
    <x v="0"/>
    <s v="Regular Air"/>
    <d v="2019-05-04T00:00:00"/>
    <x v="123"/>
    <n v="239700"/>
    <n v="115049.99999999999"/>
    <n v="4"/>
    <n v="958800"/>
    <n v="0.09"/>
    <n v="86292"/>
    <n v="872508"/>
    <n v="498600.00000000006"/>
    <n v="373907.99999999994"/>
  </r>
  <r>
    <s v="6174-1"/>
    <x v="527"/>
    <x v="3"/>
    <x v="142"/>
    <s v="Jalan Ciwastra No. 383"/>
    <x v="1"/>
    <x v="1"/>
    <s v="E1032"/>
    <x v="0"/>
    <x v="71"/>
    <x v="0"/>
    <x v="0"/>
    <s v="Regular Air"/>
    <d v="2019-05-03T00:00:00"/>
    <x v="68"/>
    <n v="163350"/>
    <n v="96450"/>
    <n v="25"/>
    <n v="4083750"/>
    <n v="0.03"/>
    <n v="122512.5"/>
    <n v="3961237.5"/>
    <n v="1672500"/>
    <n v="2288737.5"/>
  </r>
  <r>
    <s v="6175-1"/>
    <x v="527"/>
    <x v="3"/>
    <x v="450"/>
    <s v="Jl. S. Parman No. 91"/>
    <x v="1"/>
    <x v="2"/>
    <s v="E1034"/>
    <x v="1"/>
    <x v="19"/>
    <x v="0"/>
    <x v="3"/>
    <s v="Regular Air"/>
    <d v="2019-05-03T00:00:00"/>
    <x v="17"/>
    <n v="31200"/>
    <n v="17100"/>
    <n v="33"/>
    <n v="1029600"/>
    <n v="0.05"/>
    <n v="51480"/>
    <n v="978120"/>
    <n v="465300"/>
    <n v="512820"/>
  </r>
  <r>
    <s v="6176-1"/>
    <x v="527"/>
    <x v="3"/>
    <x v="451"/>
    <s v="Jalan Dipatiukur No. 56"/>
    <x v="1"/>
    <x v="1"/>
    <s v="E1036"/>
    <x v="1"/>
    <x v="41"/>
    <x v="1"/>
    <x v="0"/>
    <s v="Regular Air"/>
    <d v="2019-05-03T00:00:00"/>
    <x v="39"/>
    <n v="4514550"/>
    <n v="2167050"/>
    <n v="43"/>
    <n v="194125650"/>
    <n v="0.08"/>
    <n v="15530052"/>
    <n v="178595598"/>
    <n v="100942500"/>
    <n v="77653098"/>
  </r>
  <r>
    <s v="6177-1"/>
    <x v="528"/>
    <x v="3"/>
    <x v="452"/>
    <s v="Gang Cikapayang No. 055"/>
    <x v="1"/>
    <x v="0"/>
    <s v="E1040"/>
    <x v="1"/>
    <x v="85"/>
    <x v="0"/>
    <x v="3"/>
    <s v="Regular Air"/>
    <d v="2019-05-09T00:00:00"/>
    <x v="84"/>
    <n v="194700"/>
    <n v="116850"/>
    <n v="50"/>
    <n v="9735000"/>
    <n v="0.08"/>
    <n v="778800"/>
    <n v="8956200"/>
    <n v="3892500"/>
    <n v="5063700"/>
  </r>
  <r>
    <s v="6179-1"/>
    <x v="529"/>
    <x v="3"/>
    <x v="73"/>
    <s v="Jl. Pelajar Pejuang No. 25"/>
    <x v="2"/>
    <x v="1"/>
    <s v="E1036"/>
    <x v="0"/>
    <x v="2"/>
    <x v="0"/>
    <x v="1"/>
    <s v="Express Air"/>
    <d v="2019-05-12T00:00:00"/>
    <x v="2"/>
    <n v="55650"/>
    <n v="19500"/>
    <n v="16"/>
    <n v="890400"/>
    <n v="0.1"/>
    <n v="89040"/>
    <n v="801360"/>
    <n v="578400"/>
    <n v="222960"/>
  </r>
  <r>
    <s v="6181-1"/>
    <x v="530"/>
    <x v="3"/>
    <x v="453"/>
    <s v="Jalan Raya Ujungberung No. 5"/>
    <x v="1"/>
    <x v="0"/>
    <s v="E1037"/>
    <x v="4"/>
    <x v="24"/>
    <x v="1"/>
    <x v="0"/>
    <s v="Regular Air"/>
    <d v="2019-05-13T00:00:00"/>
    <x v="69"/>
    <n v="2287200"/>
    <n v="1692600"/>
    <n v="27"/>
    <n v="61754400"/>
    <n v="0.1"/>
    <n v="6175440"/>
    <n v="55578960"/>
    <n v="16054200"/>
    <n v="39524760"/>
  </r>
  <r>
    <s v="6183-1"/>
    <x v="530"/>
    <x v="3"/>
    <x v="454"/>
    <s v="Gang Jakarta No. 158"/>
    <x v="2"/>
    <x v="0"/>
    <s v="E1039"/>
    <x v="1"/>
    <x v="111"/>
    <x v="0"/>
    <x v="1"/>
    <s v="Regular Air"/>
    <d v="2019-05-14T00:00:00"/>
    <x v="106"/>
    <n v="59700"/>
    <n v="20850"/>
    <n v="41"/>
    <n v="2447700"/>
    <n v="0.1"/>
    <n v="244770"/>
    <n v="2202930"/>
    <n v="1592850"/>
    <n v="610080"/>
  </r>
  <r>
    <s v="6184-1"/>
    <x v="531"/>
    <x v="3"/>
    <x v="406"/>
    <s v="Gg. Surapati No. 471"/>
    <x v="1"/>
    <x v="0"/>
    <s v="E1038"/>
    <x v="3"/>
    <x v="76"/>
    <x v="0"/>
    <x v="1"/>
    <s v="Regular Air"/>
    <d v="2019-05-15T00:00:00"/>
    <x v="74"/>
    <n v="41700"/>
    <n v="18750"/>
    <n v="38"/>
    <n v="1584600"/>
    <n v="0"/>
    <n v="0"/>
    <n v="1584600"/>
    <n v="872100"/>
    <n v="712500"/>
  </r>
  <r>
    <s v="6185-1"/>
    <x v="532"/>
    <x v="3"/>
    <x v="455"/>
    <s v="Jalan Gedebage Selatan No. 048"/>
    <x v="0"/>
    <x v="2"/>
    <s v="E1029"/>
    <x v="0"/>
    <x v="136"/>
    <x v="0"/>
    <x v="0"/>
    <s v="Regular Air"/>
    <d v="2019-05-17T00:00:00"/>
    <x v="127"/>
    <n v="29700"/>
    <n v="11850"/>
    <n v="12"/>
    <n v="356400"/>
    <n v="7.0000000000000007E-2"/>
    <n v="24948.000000000004"/>
    <n v="331452"/>
    <n v="214200"/>
    <n v="117252"/>
  </r>
  <r>
    <s v="6186-1"/>
    <x v="533"/>
    <x v="3"/>
    <x v="456"/>
    <s v="Gg. Cihampelas No. 423"/>
    <x v="1"/>
    <x v="1"/>
    <s v="E1030"/>
    <x v="1"/>
    <x v="67"/>
    <x v="1"/>
    <x v="2"/>
    <s v="Delivery Truck"/>
    <d v="2019-05-18T00:00:00"/>
    <x v="64"/>
    <n v="6749850"/>
    <n v="2565000"/>
    <n v="16"/>
    <n v="107997600"/>
    <n v="0.09"/>
    <n v="9719784"/>
    <n v="98277816"/>
    <n v="66957600"/>
    <n v="31320216"/>
  </r>
  <r>
    <s v="6187-1"/>
    <x v="534"/>
    <x v="3"/>
    <x v="118"/>
    <s v="Jl. Antapani Lama No. 705"/>
    <x v="0"/>
    <x v="3"/>
    <s v="E1028"/>
    <x v="2"/>
    <x v="144"/>
    <x v="0"/>
    <x v="1"/>
    <s v="Regular Air"/>
    <d v="2019-05-20T00:00:00"/>
    <x v="134"/>
    <n v="91200"/>
    <n v="31950"/>
    <n v="42"/>
    <n v="3830400"/>
    <n v="0.09"/>
    <n v="344736"/>
    <n v="3485664"/>
    <n v="2488500"/>
    <n v="997164"/>
  </r>
  <r>
    <s v="6189-1"/>
    <x v="535"/>
    <x v="3"/>
    <x v="457"/>
    <s v="Gang K.H. Wahid Hasyim No. 1"/>
    <x v="2"/>
    <x v="3"/>
    <s v="E1032"/>
    <x v="3"/>
    <x v="96"/>
    <x v="0"/>
    <x v="3"/>
    <s v="Express Air"/>
    <d v="2019-05-20T00:00:00"/>
    <x v="95"/>
    <n v="614550"/>
    <n v="362550"/>
    <n v="49"/>
    <n v="30112950"/>
    <n v="0.04"/>
    <n v="1204518"/>
    <n v="28908432"/>
    <n v="12348000"/>
    <n v="16560432"/>
  </r>
  <r>
    <s v="6190-1"/>
    <x v="536"/>
    <x v="3"/>
    <x v="319"/>
    <s v="Jl. Rumah Sakit No. 738"/>
    <x v="0"/>
    <x v="0"/>
    <s v="E1028"/>
    <x v="4"/>
    <x v="32"/>
    <x v="0"/>
    <x v="1"/>
    <s v="Regular Air"/>
    <d v="2019-05-24T00:00:00"/>
    <x v="30"/>
    <n v="548250"/>
    <n v="224850"/>
    <n v="6"/>
    <n v="3289500"/>
    <n v="0.01"/>
    <n v="32895"/>
    <n v="3256605"/>
    <n v="1940400"/>
    <n v="1316205"/>
  </r>
  <r>
    <s v="6191-1"/>
    <x v="537"/>
    <x v="3"/>
    <x v="45"/>
    <s v="Jalan PHH. Mustofa No. 625"/>
    <x v="1"/>
    <x v="1"/>
    <s v="E1034"/>
    <x v="2"/>
    <x v="111"/>
    <x v="0"/>
    <x v="1"/>
    <s v="Regular Air"/>
    <d v="2019-05-29T00:00:00"/>
    <x v="106"/>
    <n v="59700"/>
    <n v="20850"/>
    <n v="50"/>
    <n v="2985000"/>
    <n v="0.08"/>
    <n v="238800"/>
    <n v="2746200"/>
    <n v="1942500"/>
    <n v="803700"/>
  </r>
  <r>
    <s v="6193-1"/>
    <x v="538"/>
    <x v="3"/>
    <x v="45"/>
    <s v="Jalan PHH. Mustofa No. 625"/>
    <x v="1"/>
    <x v="1"/>
    <s v="E1034"/>
    <x v="4"/>
    <x v="55"/>
    <x v="0"/>
    <x v="1"/>
    <s v="Regular Air"/>
    <d v="2019-05-26T00:00:00"/>
    <x v="53"/>
    <n v="297600"/>
    <n v="130950"/>
    <n v="10"/>
    <n v="2976000"/>
    <n v="0.05"/>
    <n v="148800"/>
    <n v="2827200"/>
    <n v="1666500"/>
    <n v="1160700"/>
  </r>
  <r>
    <s v="6194-1"/>
    <x v="539"/>
    <x v="3"/>
    <x v="221"/>
    <s v="Gang Rawamangun No. 02"/>
    <x v="1"/>
    <x v="2"/>
    <s v="E1038"/>
    <x v="4"/>
    <x v="92"/>
    <x v="1"/>
    <x v="0"/>
    <s v="Regular Air"/>
    <d v="2019-05-28T00:00:00"/>
    <x v="91"/>
    <n v="1439850"/>
    <n v="820650"/>
    <n v="14"/>
    <n v="20157900"/>
    <n v="0.04"/>
    <n v="806316"/>
    <n v="19351584"/>
    <n v="8668800"/>
    <n v="10682784"/>
  </r>
  <r>
    <s v="6196-1"/>
    <x v="539"/>
    <x v="3"/>
    <x v="437"/>
    <s v="Jalan Pasteur No. 217"/>
    <x v="1"/>
    <x v="0"/>
    <s v="E1031"/>
    <x v="2"/>
    <x v="6"/>
    <x v="0"/>
    <x v="0"/>
    <s v="Regular Air"/>
    <d v="2019-06-04T00:00:00"/>
    <x v="6"/>
    <n v="2443950"/>
    <n v="953100"/>
    <n v="22"/>
    <n v="53766900"/>
    <n v="7.0000000000000007E-2"/>
    <n v="3763683.0000000005"/>
    <n v="50003217"/>
    <n v="32798700"/>
    <n v="17204517"/>
  </r>
  <r>
    <s v="6197-1"/>
    <x v="540"/>
    <x v="3"/>
    <x v="258"/>
    <s v="Jl. Ciwastra No. 543"/>
    <x v="0"/>
    <x v="3"/>
    <s v="E1029"/>
    <x v="1"/>
    <x v="98"/>
    <x v="0"/>
    <x v="1"/>
    <s v="Regular Air"/>
    <d v="2019-05-28T00:00:00"/>
    <x v="96"/>
    <n v="147750"/>
    <n v="69450"/>
    <n v="48"/>
    <n v="7092000"/>
    <n v="0.09"/>
    <n v="638280"/>
    <n v="6453720"/>
    <n v="3758400"/>
    <n v="2695320"/>
  </r>
  <r>
    <s v="6197-2"/>
    <x v="540"/>
    <x v="3"/>
    <x v="258"/>
    <s v="Jl. Ciwastra No. 543"/>
    <x v="0"/>
    <x v="3"/>
    <s v="E1029"/>
    <x v="1"/>
    <x v="100"/>
    <x v="0"/>
    <x v="1"/>
    <s v="Regular Air"/>
    <d v="2019-05-28T00:00:00"/>
    <x v="47"/>
    <n v="44100"/>
    <n v="17700"/>
    <n v="18"/>
    <n v="793800"/>
    <n v="0.01"/>
    <n v="7938"/>
    <n v="785862"/>
    <n v="475200"/>
    <n v="310662"/>
  </r>
  <r>
    <s v="6201-1"/>
    <x v="541"/>
    <x v="3"/>
    <x v="290"/>
    <s v="Jl. Jend. Sudirman No. 0"/>
    <x v="1"/>
    <x v="2"/>
    <s v="E1030"/>
    <x v="0"/>
    <x v="36"/>
    <x v="2"/>
    <x v="3"/>
    <s v="Regular Air"/>
    <d v="2019-05-29T00:00:00"/>
    <x v="34"/>
    <n v="183300"/>
    <n v="100800"/>
    <n v="10"/>
    <n v="1833000"/>
    <n v="0.1"/>
    <n v="183300"/>
    <n v="1649700"/>
    <n v="825000"/>
    <n v="824700"/>
  </r>
  <r>
    <s v="6203-1"/>
    <x v="541"/>
    <x v="3"/>
    <x v="458"/>
    <s v="Gang Merdeka No. 298"/>
    <x v="1"/>
    <x v="1"/>
    <s v="E1031"/>
    <x v="0"/>
    <x v="116"/>
    <x v="0"/>
    <x v="3"/>
    <s v="Express Air"/>
    <d v="2019-05-31T00:00:00"/>
    <x v="111"/>
    <n v="153450"/>
    <n v="90600"/>
    <n v="19"/>
    <n v="2915550"/>
    <n v="0.08"/>
    <n v="233244"/>
    <n v="2682306"/>
    <n v="1194150.0000000002"/>
    <n v="1488155.9999999998"/>
  </r>
  <r>
    <s v="6204-1"/>
    <x v="541"/>
    <x v="3"/>
    <x v="310"/>
    <s v="Gang Monginsidi No. 138"/>
    <x v="0"/>
    <x v="2"/>
    <s v="E1029"/>
    <x v="0"/>
    <x v="52"/>
    <x v="0"/>
    <x v="1"/>
    <s v="Regular Air"/>
    <d v="2019-05-31T00:00:00"/>
    <x v="50"/>
    <n v="71400"/>
    <n v="27900"/>
    <n v="33"/>
    <n v="2356200"/>
    <n v="0.06"/>
    <n v="141372"/>
    <n v="2214828"/>
    <n v="1435500"/>
    <n v="779328"/>
  </r>
  <r>
    <s v="6206-1"/>
    <x v="542"/>
    <x v="3"/>
    <x v="181"/>
    <s v="Gang Yos Sudarso No. 13"/>
    <x v="1"/>
    <x v="3"/>
    <s v="E1039"/>
    <x v="3"/>
    <x v="94"/>
    <x v="0"/>
    <x v="0"/>
    <s v="Regular Air"/>
    <d v="2019-06-01T00:00:00"/>
    <x v="93"/>
    <n v="109500"/>
    <n v="41550"/>
    <n v="36"/>
    <n v="3942000"/>
    <n v="0.1"/>
    <n v="394200"/>
    <n v="3547800"/>
    <n v="2446200"/>
    <n v="1101600"/>
  </r>
  <r>
    <s v="6208-1"/>
    <x v="542"/>
    <x v="3"/>
    <x v="459"/>
    <s v="Jalan Cikapayang No. 311"/>
    <x v="1"/>
    <x v="1"/>
    <s v="E1031"/>
    <x v="2"/>
    <x v="111"/>
    <x v="0"/>
    <x v="1"/>
    <s v="Regular Air"/>
    <d v="2019-06-05T00:00:00"/>
    <x v="106"/>
    <n v="59700"/>
    <n v="20850"/>
    <n v="11"/>
    <n v="656700"/>
    <n v="0.01"/>
    <n v="6567"/>
    <n v="650133"/>
    <n v="427350"/>
    <n v="222783"/>
  </r>
  <r>
    <s v="6209-1"/>
    <x v="543"/>
    <x v="3"/>
    <x v="102"/>
    <s v="Jl. Rumah Sakit No. 738"/>
    <x v="0"/>
    <x v="0"/>
    <s v="E1028"/>
    <x v="3"/>
    <x v="53"/>
    <x v="0"/>
    <x v="1"/>
    <s v="Regular Air"/>
    <d v="2019-06-02T00:00:00"/>
    <x v="51"/>
    <n v="39300"/>
    <n v="15300"/>
    <n v="48"/>
    <n v="1886400"/>
    <n v="0.1"/>
    <n v="188640"/>
    <n v="1697760"/>
    <n v="1152000"/>
    <n v="545760"/>
  </r>
  <r>
    <s v="6211-1"/>
    <x v="544"/>
    <x v="3"/>
    <x v="48"/>
    <s v="Jl. Yos Sudarso No. 78"/>
    <x v="0"/>
    <x v="1"/>
    <s v="E1028"/>
    <x v="1"/>
    <x v="130"/>
    <x v="1"/>
    <x v="0"/>
    <s v="Regular Air"/>
    <d v="2019-06-06T00:00:00"/>
    <x v="122"/>
    <n v="449850"/>
    <n v="229350"/>
    <n v="11"/>
    <n v="4948350"/>
    <n v="0.08"/>
    <n v="395868"/>
    <n v="4552482"/>
    <n v="2425500"/>
    <n v="2126982"/>
  </r>
  <r>
    <s v="6213-1"/>
    <x v="545"/>
    <x v="3"/>
    <x v="460"/>
    <s v="Gg. Suniaraja No. 21"/>
    <x v="1"/>
    <x v="3"/>
    <s v="E1031"/>
    <x v="3"/>
    <x v="67"/>
    <x v="1"/>
    <x v="2"/>
    <s v="Delivery Truck"/>
    <d v="2019-06-07T00:00:00"/>
    <x v="64"/>
    <n v="6749850"/>
    <n v="2565000"/>
    <n v="38"/>
    <n v="256494300"/>
    <n v="0.01"/>
    <n v="2564943"/>
    <n v="253929357"/>
    <n v="159024300"/>
    <n v="94905057"/>
  </r>
  <r>
    <s v="6214-1"/>
    <x v="546"/>
    <x v="3"/>
    <x v="461"/>
    <s v="Gg. Dipenogoro No. 947"/>
    <x v="1"/>
    <x v="3"/>
    <s v="E1034"/>
    <x v="4"/>
    <x v="118"/>
    <x v="0"/>
    <x v="0"/>
    <s v="Regular Air"/>
    <d v="2019-06-08T00:00:00"/>
    <x v="113"/>
    <n v="531600"/>
    <n v="202050"/>
    <n v="48"/>
    <n v="25516800"/>
    <n v="0.08"/>
    <n v="2041344"/>
    <n v="23475456"/>
    <n v="15818400"/>
    <n v="7657056"/>
  </r>
  <r>
    <s v="6215-1"/>
    <x v="547"/>
    <x v="3"/>
    <x v="322"/>
    <s v="Jalan Lembong No. 9"/>
    <x v="1"/>
    <x v="2"/>
    <s v="E1032"/>
    <x v="2"/>
    <x v="69"/>
    <x v="0"/>
    <x v="1"/>
    <s v="Regular Air"/>
    <d v="2019-06-17T00:00:00"/>
    <x v="66"/>
    <n v="87600"/>
    <n v="42900"/>
    <n v="19"/>
    <n v="1664400"/>
    <n v="0.01"/>
    <n v="16644"/>
    <n v="1647756"/>
    <n v="849300"/>
    <n v="798456"/>
  </r>
  <r>
    <s v="6217-1"/>
    <x v="548"/>
    <x v="3"/>
    <x v="252"/>
    <s v="Gg. Tubagus Ismail No. 864"/>
    <x v="2"/>
    <x v="3"/>
    <s v="E1032"/>
    <x v="4"/>
    <x v="8"/>
    <x v="0"/>
    <x v="0"/>
    <s v="Regular Air"/>
    <d v="2019-06-13T00:00:00"/>
    <x v="7"/>
    <n v="1357200"/>
    <n v="542850"/>
    <n v="16"/>
    <n v="21715200"/>
    <n v="0"/>
    <n v="0"/>
    <n v="21715200"/>
    <n v="13029600"/>
    <n v="8685600"/>
  </r>
  <r>
    <s v="6219-1"/>
    <x v="549"/>
    <x v="3"/>
    <x v="462"/>
    <s v="Gang Otto Iskandardinata No. 167"/>
    <x v="1"/>
    <x v="0"/>
    <s v="E1037"/>
    <x v="2"/>
    <x v="103"/>
    <x v="0"/>
    <x v="1"/>
    <s v="Regular Air"/>
    <d v="2019-06-22T00:00:00"/>
    <x v="80"/>
    <n v="24000"/>
    <n v="10050"/>
    <n v="43"/>
    <n v="1032000"/>
    <n v="0.01"/>
    <n v="10320"/>
    <n v="1021680"/>
    <n v="599850"/>
    <n v="421830"/>
  </r>
  <r>
    <s v="6220-1"/>
    <x v="550"/>
    <x v="3"/>
    <x v="21"/>
    <s v="Jalan Jend. A. Yani No. 48"/>
    <x v="1"/>
    <x v="3"/>
    <s v="E1036"/>
    <x v="2"/>
    <x v="92"/>
    <x v="1"/>
    <x v="0"/>
    <s v="Regular Air"/>
    <d v="2019-06-24T00:00:00"/>
    <x v="91"/>
    <n v="1439850"/>
    <n v="820650"/>
    <n v="40"/>
    <n v="57594000"/>
    <n v="0.05"/>
    <n v="2879700"/>
    <n v="54714300"/>
    <n v="24768000"/>
    <n v="29946300"/>
  </r>
  <r>
    <s v="6221-1"/>
    <x v="550"/>
    <x v="3"/>
    <x v="463"/>
    <s v="Jl. Laswi No. 04"/>
    <x v="1"/>
    <x v="1"/>
    <s v="E1040"/>
    <x v="3"/>
    <x v="142"/>
    <x v="0"/>
    <x v="0"/>
    <s v="Express Air"/>
    <d v="2019-06-20T00:00:00"/>
    <x v="132"/>
    <n v="93450"/>
    <n v="33600"/>
    <n v="33"/>
    <n v="3083850"/>
    <n v="0.08"/>
    <n v="246708"/>
    <n v="2837142"/>
    <n v="1975050"/>
    <n v="862092"/>
  </r>
  <r>
    <s v="6222-1"/>
    <x v="551"/>
    <x v="3"/>
    <x v="89"/>
    <s v="Gg. Suniaraja No. 21"/>
    <x v="1"/>
    <x v="0"/>
    <s v="E1031"/>
    <x v="4"/>
    <x v="96"/>
    <x v="0"/>
    <x v="3"/>
    <s v="Regular Air"/>
    <d v="2019-06-21T00:00:00"/>
    <x v="95"/>
    <n v="614550"/>
    <n v="362550"/>
    <n v="14"/>
    <n v="8603700"/>
    <n v="0"/>
    <n v="0"/>
    <n v="8603700"/>
    <n v="3528000"/>
    <n v="5075700"/>
  </r>
  <r>
    <s v="6223-1"/>
    <x v="552"/>
    <x v="3"/>
    <x v="464"/>
    <s v="Jl. BKR No. 46"/>
    <x v="0"/>
    <x v="1"/>
    <s v="E1028"/>
    <x v="4"/>
    <x v="23"/>
    <x v="1"/>
    <x v="0"/>
    <s v="Regular Air"/>
    <d v="2019-06-23T00:00:00"/>
    <x v="21"/>
    <n v="299700"/>
    <n v="203850"/>
    <n v="39"/>
    <n v="11688300"/>
    <n v="0.05"/>
    <n v="584415"/>
    <n v="11103885"/>
    <n v="3738150"/>
    <n v="7365735"/>
  </r>
  <r>
    <s v="6224-1"/>
    <x v="553"/>
    <x v="3"/>
    <x v="195"/>
    <s v="Jalan Raya Ujungberung No. 5"/>
    <x v="1"/>
    <x v="3"/>
    <s v="E1037"/>
    <x v="4"/>
    <x v="90"/>
    <x v="0"/>
    <x v="0"/>
    <s v="Regular Air"/>
    <d v="2019-06-26T00:00:00"/>
    <x v="89"/>
    <n v="521399.99999999994"/>
    <n v="297149.99999999994"/>
    <n v="27"/>
    <n v="14077799.999999998"/>
    <n v="0.1"/>
    <n v="1407780"/>
    <n v="12670019.999999998"/>
    <n v="6054750"/>
    <n v="6615269.9999999981"/>
  </r>
  <r>
    <s v="6225-1"/>
    <x v="554"/>
    <x v="3"/>
    <x v="409"/>
    <s v="Jl. W.R. Supratman No. 473"/>
    <x v="1"/>
    <x v="0"/>
    <s v="E1036"/>
    <x v="4"/>
    <x v="139"/>
    <x v="0"/>
    <x v="1"/>
    <s v="Regular Air"/>
    <d v="2019-06-25T00:00:00"/>
    <x v="17"/>
    <n v="28200"/>
    <n v="14100"/>
    <n v="36"/>
    <n v="1015200"/>
    <n v="0.04"/>
    <n v="40608"/>
    <n v="974592"/>
    <n v="507600"/>
    <n v="466992"/>
  </r>
  <r>
    <s v="6226-1"/>
    <x v="554"/>
    <x v="3"/>
    <x v="117"/>
    <s v="Gang R.E Martadinata No. 16"/>
    <x v="1"/>
    <x v="1"/>
    <s v="E1032"/>
    <x v="2"/>
    <x v="103"/>
    <x v="0"/>
    <x v="1"/>
    <s v="Regular Air"/>
    <d v="2019-06-30T00:00:00"/>
    <x v="80"/>
    <n v="24000"/>
    <n v="10050"/>
    <n v="40"/>
    <n v="960000"/>
    <n v="0.01"/>
    <n v="9600"/>
    <n v="950400"/>
    <n v="558000"/>
    <n v="392400"/>
  </r>
  <r>
    <s v="6227-1"/>
    <x v="555"/>
    <x v="3"/>
    <x v="465"/>
    <s v="Jalan Lembong No. 9"/>
    <x v="1"/>
    <x v="0"/>
    <s v="E1032"/>
    <x v="2"/>
    <x v="44"/>
    <x v="0"/>
    <x v="0"/>
    <s v="Regular Air"/>
    <d v="2019-07-01T00:00:00"/>
    <x v="42"/>
    <n v="299700"/>
    <n v="113850"/>
    <n v="47"/>
    <n v="14085900"/>
    <n v="0"/>
    <n v="0"/>
    <n v="14085900"/>
    <n v="8734950"/>
    <n v="5350950"/>
  </r>
  <r>
    <s v="6228-1"/>
    <x v="556"/>
    <x v="3"/>
    <x v="261"/>
    <s v="Gang Medokan Ayu No. 764"/>
    <x v="1"/>
    <x v="1"/>
    <s v="E1038"/>
    <x v="1"/>
    <x v="65"/>
    <x v="0"/>
    <x v="1"/>
    <s v="Regular Air"/>
    <d v="2019-07-03T00:00:00"/>
    <x v="62"/>
    <n v="18900"/>
    <n v="15300"/>
    <n v="47"/>
    <n v="888300"/>
    <n v="7.0000000000000007E-2"/>
    <n v="62181.000000000007"/>
    <n v="826119"/>
    <n v="169200"/>
    <n v="656919"/>
  </r>
  <r>
    <s v="6228-1"/>
    <x v="556"/>
    <x v="3"/>
    <x v="12"/>
    <s v="Jl. Dipenogoro No. 422"/>
    <x v="1"/>
    <x v="2"/>
    <s v="E1032"/>
    <x v="1"/>
    <x v="32"/>
    <x v="0"/>
    <x v="1"/>
    <s v="Regular Air"/>
    <d v="2019-07-02T00:00:00"/>
    <x v="30"/>
    <n v="548250"/>
    <n v="224850"/>
    <n v="2"/>
    <n v="1096500"/>
    <n v="0.03"/>
    <n v="32895"/>
    <n v="1063605"/>
    <n v="646800"/>
    <n v="416805"/>
  </r>
  <r>
    <s v="6230-1"/>
    <x v="556"/>
    <x v="3"/>
    <x v="466"/>
    <s v="Jl. K.H. Wahid Hasyim No. 4"/>
    <x v="0"/>
    <x v="3"/>
    <s v="E1028"/>
    <x v="4"/>
    <x v="29"/>
    <x v="1"/>
    <x v="3"/>
    <s v="Express Air"/>
    <d v="2019-07-01T00:00:00"/>
    <x v="27"/>
    <n v="121799.99999999999"/>
    <n v="93749.999999999985"/>
    <n v="37"/>
    <n v="4506599.9999999991"/>
    <n v="0.01"/>
    <n v="45065.999999999993"/>
    <n v="4461533.9999999991"/>
    <n v="1037850"/>
    <n v="3423683.9999999991"/>
  </r>
  <r>
    <s v="6231-1"/>
    <x v="557"/>
    <x v="3"/>
    <x v="463"/>
    <s v="Jl. Laswi No. 04"/>
    <x v="1"/>
    <x v="1"/>
    <s v="E1040"/>
    <x v="2"/>
    <x v="131"/>
    <x v="0"/>
    <x v="0"/>
    <s v="Regular Air"/>
    <d v="2019-07-06T00:00:00"/>
    <x v="73"/>
    <n v="43200"/>
    <n v="15600"/>
    <n v="18"/>
    <n v="777600"/>
    <n v="0.02"/>
    <n v="15552"/>
    <n v="762048"/>
    <n v="496800"/>
    <n v="265248"/>
  </r>
  <r>
    <s v="6232-1"/>
    <x v="557"/>
    <x v="3"/>
    <x v="467"/>
    <s v="Jl. Rumah Sakit No. 738"/>
    <x v="0"/>
    <x v="0"/>
    <s v="E1028"/>
    <x v="0"/>
    <x v="35"/>
    <x v="0"/>
    <x v="1"/>
    <s v="Regular Air"/>
    <d v="2019-07-01T00:00:00"/>
    <x v="33"/>
    <n v="106200"/>
    <n v="49950"/>
    <n v="16"/>
    <n v="1699200"/>
    <n v="0.02"/>
    <n v="33984"/>
    <n v="1665216"/>
    <n v="900000"/>
    <n v="765216"/>
  </r>
  <r>
    <s v="6234-1"/>
    <x v="558"/>
    <x v="3"/>
    <x v="468"/>
    <s v="Jalan Kapten Muslihat No. 4"/>
    <x v="1"/>
    <x v="1"/>
    <s v="E1030"/>
    <x v="3"/>
    <x v="52"/>
    <x v="0"/>
    <x v="1"/>
    <s v="Regular Air"/>
    <d v="2019-07-05T00:00:00"/>
    <x v="50"/>
    <n v="71400"/>
    <n v="27900"/>
    <n v="23"/>
    <n v="1642200"/>
    <n v="0.05"/>
    <n v="82110"/>
    <n v="1560090"/>
    <n v="1000500"/>
    <n v="559590"/>
  </r>
  <r>
    <s v="6235-1"/>
    <x v="559"/>
    <x v="3"/>
    <x v="469"/>
    <s v="Jl. Ciwastra No. 543"/>
    <x v="0"/>
    <x v="1"/>
    <s v="E1029"/>
    <x v="4"/>
    <x v="30"/>
    <x v="1"/>
    <x v="4"/>
    <s v="Regular Air"/>
    <d v="2019-07-05T00:00:00"/>
    <x v="28"/>
    <n v="314850"/>
    <n v="182550"/>
    <n v="2"/>
    <n v="629700"/>
    <n v="7.0000000000000007E-2"/>
    <n v="44079.000000000007"/>
    <n v="585621"/>
    <n v="264600"/>
    <n v="321021"/>
  </r>
  <r>
    <s v="6237-1"/>
    <x v="560"/>
    <x v="3"/>
    <x v="147"/>
    <s v="Jl. K.H. Wahid Hasyim No. 4"/>
    <x v="0"/>
    <x v="1"/>
    <s v="E1029"/>
    <x v="3"/>
    <x v="108"/>
    <x v="0"/>
    <x v="1"/>
    <s v="Regular Air"/>
    <d v="2019-07-08T00:00:00"/>
    <x v="103"/>
    <n v="56700"/>
    <n v="22050"/>
    <n v="28"/>
    <n v="1587600"/>
    <n v="0"/>
    <n v="0"/>
    <n v="1587600"/>
    <n v="970200"/>
    <n v="617400"/>
  </r>
  <r>
    <s v="6238-1"/>
    <x v="561"/>
    <x v="3"/>
    <x v="470"/>
    <s v="Jl. Pasir Koja No. 059"/>
    <x v="1"/>
    <x v="1"/>
    <s v="E1032"/>
    <x v="2"/>
    <x v="89"/>
    <x v="0"/>
    <x v="3"/>
    <s v="Regular Air"/>
    <d v="2019-07-11T00:00:00"/>
    <x v="88"/>
    <n v="85200"/>
    <n v="47700"/>
    <n v="45"/>
    <n v="3834000"/>
    <n v="0.01"/>
    <n v="38340"/>
    <n v="3795660"/>
    <n v="1687500"/>
    <n v="2108160"/>
  </r>
  <r>
    <s v="6240-1"/>
    <x v="561"/>
    <x v="3"/>
    <x v="457"/>
    <s v="Gang K.H. Wahid Hasyim No. 1"/>
    <x v="2"/>
    <x v="3"/>
    <s v="E1032"/>
    <x v="1"/>
    <x v="22"/>
    <x v="0"/>
    <x v="0"/>
    <s v="Regular Air"/>
    <d v="2019-07-11T00:00:00"/>
    <x v="20"/>
    <n v="39150"/>
    <n v="15300"/>
    <n v="8"/>
    <n v="313200"/>
    <n v="0.02"/>
    <n v="6264"/>
    <n v="306936"/>
    <n v="190800"/>
    <n v="116136"/>
  </r>
  <r>
    <s v="6242-1"/>
    <x v="562"/>
    <x v="3"/>
    <x v="256"/>
    <s v="Gang Raya Setiabudhi No. 870"/>
    <x v="0"/>
    <x v="2"/>
    <s v="E1029"/>
    <x v="0"/>
    <x v="67"/>
    <x v="1"/>
    <x v="5"/>
    <s v="Regular Air"/>
    <d v="2019-07-11T00:00:00"/>
    <x v="78"/>
    <n v="6749850"/>
    <n v="3509850"/>
    <n v="49"/>
    <n v="330742650"/>
    <n v="0.06"/>
    <n v="19844559"/>
    <n v="310898091"/>
    <n v="158760000"/>
    <n v="152138091"/>
  </r>
  <r>
    <s v="6243-1"/>
    <x v="562"/>
    <x v="3"/>
    <x v="471"/>
    <s v="Jalan Moch. Toha No. 9"/>
    <x v="1"/>
    <x v="0"/>
    <s v="E1033"/>
    <x v="2"/>
    <x v="3"/>
    <x v="1"/>
    <x v="2"/>
    <s v="Delivery Truck"/>
    <d v="2019-07-17T00:00:00"/>
    <x v="3"/>
    <n v="1814550"/>
    <n v="689550"/>
    <n v="42"/>
    <n v="76211100"/>
    <n v="0"/>
    <n v="0"/>
    <n v="76211100"/>
    <n v="47250000"/>
    <n v="28961100"/>
  </r>
  <r>
    <s v="6244-1"/>
    <x v="563"/>
    <x v="3"/>
    <x v="438"/>
    <s v="Gang Jend. A. Yani No. 7"/>
    <x v="1"/>
    <x v="1"/>
    <s v="E1030"/>
    <x v="1"/>
    <x v="85"/>
    <x v="0"/>
    <x v="3"/>
    <s v="Regular Air"/>
    <d v="2019-07-13T00:00:00"/>
    <x v="84"/>
    <n v="194700"/>
    <n v="116850"/>
    <n v="45"/>
    <n v="8761500"/>
    <n v="0.05"/>
    <n v="438075"/>
    <n v="8323425"/>
    <n v="3503250"/>
    <n v="4820175"/>
  </r>
  <r>
    <s v="6246-1"/>
    <x v="563"/>
    <x v="3"/>
    <x v="472"/>
    <s v="Jl. BKR No. 46"/>
    <x v="0"/>
    <x v="1"/>
    <s v="E1028"/>
    <x v="2"/>
    <x v="73"/>
    <x v="0"/>
    <x v="0"/>
    <s v="Regular Air"/>
    <d v="2019-07-14T00:00:00"/>
    <x v="71"/>
    <n v="46200"/>
    <n v="17100"/>
    <n v="42"/>
    <n v="1940400"/>
    <n v="0.09"/>
    <n v="174636"/>
    <n v="1765764"/>
    <n v="1222200"/>
    <n v="543564"/>
  </r>
  <r>
    <s v="6248-1"/>
    <x v="564"/>
    <x v="3"/>
    <x v="473"/>
    <s v="Jalan Jend. A. Yani No. 48"/>
    <x v="1"/>
    <x v="1"/>
    <s v="E1036"/>
    <x v="3"/>
    <x v="19"/>
    <x v="0"/>
    <x v="3"/>
    <s v="Regular Air"/>
    <d v="2019-07-14T00:00:00"/>
    <x v="17"/>
    <n v="31200"/>
    <n v="17100"/>
    <n v="2"/>
    <n v="62400"/>
    <n v="0.01"/>
    <n v="624"/>
    <n v="61776"/>
    <n v="28200"/>
    <n v="33576"/>
  </r>
  <r>
    <s v="6250-1"/>
    <x v="565"/>
    <x v="3"/>
    <x v="474"/>
    <s v="Gang R.E Martadinata No. 969"/>
    <x v="1"/>
    <x v="1"/>
    <s v="E1036"/>
    <x v="2"/>
    <x v="31"/>
    <x v="0"/>
    <x v="0"/>
    <s v="Regular Air"/>
    <d v="2019-07-24T00:00:00"/>
    <x v="29"/>
    <n v="335700"/>
    <n v="127500"/>
    <n v="16"/>
    <n v="5371200"/>
    <n v="0.09"/>
    <n v="483408"/>
    <n v="4887792"/>
    <n v="3331200"/>
    <n v="1556592"/>
  </r>
  <r>
    <s v="6252-1"/>
    <x v="566"/>
    <x v="3"/>
    <x v="17"/>
    <s v="Jalan Jend. A. Yani No. 48"/>
    <x v="1"/>
    <x v="3"/>
    <s v="E1036"/>
    <x v="2"/>
    <x v="65"/>
    <x v="0"/>
    <x v="1"/>
    <s v="Express Air"/>
    <d v="2019-07-17T00:00:00"/>
    <x v="62"/>
    <n v="18900"/>
    <n v="15300"/>
    <n v="40"/>
    <n v="756000"/>
    <n v="0.04"/>
    <n v="30240"/>
    <n v="725760"/>
    <n v="144000"/>
    <n v="581760"/>
  </r>
  <r>
    <s v="6254-1"/>
    <x v="567"/>
    <x v="3"/>
    <x v="475"/>
    <s v="Jalan Ciwastra No. 383"/>
    <x v="1"/>
    <x v="2"/>
    <s v="E1032"/>
    <x v="2"/>
    <x v="107"/>
    <x v="0"/>
    <x v="3"/>
    <s v="Regular Air"/>
    <d v="2019-07-25T00:00:00"/>
    <x v="102"/>
    <n v="139650"/>
    <n v="78150"/>
    <n v="35"/>
    <n v="4887750"/>
    <n v="0.05"/>
    <n v="244387.5"/>
    <n v="4643362.5"/>
    <n v="2152499.9999999995"/>
    <n v="2490862.5000000005"/>
  </r>
  <r>
    <s v="6256-1"/>
    <x v="568"/>
    <x v="3"/>
    <x v="476"/>
    <s v="Jl. Raya Ujungberung No. 121"/>
    <x v="2"/>
    <x v="0"/>
    <s v="E1032"/>
    <x v="3"/>
    <x v="76"/>
    <x v="0"/>
    <x v="1"/>
    <s v="Regular Air"/>
    <d v="2019-07-22T00:00:00"/>
    <x v="74"/>
    <n v="41700"/>
    <n v="18750"/>
    <n v="10"/>
    <n v="417000"/>
    <n v="0.01"/>
    <n v="4170"/>
    <n v="412830"/>
    <n v="229500"/>
    <n v="183330"/>
  </r>
  <r>
    <s v="6257-1"/>
    <x v="569"/>
    <x v="3"/>
    <x v="345"/>
    <s v="Jalan Raya Ujungberung No. 5"/>
    <x v="1"/>
    <x v="3"/>
    <s v="E1037"/>
    <x v="1"/>
    <x v="23"/>
    <x v="1"/>
    <x v="0"/>
    <s v="Regular Air"/>
    <d v="2019-07-26T00:00:00"/>
    <x v="21"/>
    <n v="299700"/>
    <n v="203850"/>
    <n v="35"/>
    <n v="10489500"/>
    <n v="0.1"/>
    <n v="1048950"/>
    <n v="9440550"/>
    <n v="3354750"/>
    <n v="6085800"/>
  </r>
  <r>
    <s v="6258-1"/>
    <x v="570"/>
    <x v="3"/>
    <x v="27"/>
    <s v="Gang Soekarno Hatta No. 2"/>
    <x v="1"/>
    <x v="1"/>
    <s v="E1038"/>
    <x v="3"/>
    <x v="142"/>
    <x v="0"/>
    <x v="0"/>
    <s v="Regular Air"/>
    <d v="2019-07-27T00:00:00"/>
    <x v="132"/>
    <n v="93450"/>
    <n v="33600"/>
    <n v="21"/>
    <n v="1962450"/>
    <n v="0.05"/>
    <n v="98122.5"/>
    <n v="1864327.5"/>
    <n v="1256850"/>
    <n v="607477.5"/>
  </r>
  <r>
    <s v="6260-1"/>
    <x v="570"/>
    <x v="3"/>
    <x v="82"/>
    <s v="Gang Jayawijaya No. 91"/>
    <x v="0"/>
    <x v="1"/>
    <s v="E1029"/>
    <x v="1"/>
    <x v="133"/>
    <x v="0"/>
    <x v="1"/>
    <s v="Regular Air"/>
    <d v="2019-07-25T00:00:00"/>
    <x v="124"/>
    <n v="27150"/>
    <n v="13350"/>
    <n v="22"/>
    <n v="597300"/>
    <n v="0.09"/>
    <n v="53757"/>
    <n v="543543"/>
    <n v="303600"/>
    <n v="239943"/>
  </r>
  <r>
    <s v="6261-1"/>
    <x v="570"/>
    <x v="3"/>
    <x v="477"/>
    <s v="Jalan Pasteur No. 217"/>
    <x v="1"/>
    <x v="0"/>
    <s v="E1031"/>
    <x v="0"/>
    <x v="1"/>
    <x v="0"/>
    <x v="1"/>
    <s v="Express Air"/>
    <d v="2019-07-26T00:00:00"/>
    <x v="1"/>
    <n v="63900"/>
    <n v="28050"/>
    <n v="34"/>
    <n v="2172600"/>
    <n v="0.03"/>
    <n v="65178"/>
    <n v="2107422"/>
    <n v="1218900"/>
    <n v="888522"/>
  </r>
  <r>
    <s v="6263-1"/>
    <x v="571"/>
    <x v="3"/>
    <x v="275"/>
    <s v="Gg. M.H Thamrin No. 784"/>
    <x v="0"/>
    <x v="1"/>
    <s v="E1029"/>
    <x v="1"/>
    <x v="67"/>
    <x v="1"/>
    <x v="2"/>
    <s v="Delivery Truck"/>
    <d v="2019-07-29T00:00:00"/>
    <x v="64"/>
    <n v="6749850"/>
    <n v="2565000"/>
    <n v="43"/>
    <n v="290243550"/>
    <n v="0.06"/>
    <n v="17414613"/>
    <n v="272828937"/>
    <n v="179948550"/>
    <n v="92880387"/>
  </r>
  <r>
    <s v="6264-1"/>
    <x v="572"/>
    <x v="3"/>
    <x v="143"/>
    <s v="Jalan Ciwastra No. 383"/>
    <x v="1"/>
    <x v="2"/>
    <s v="E1032"/>
    <x v="2"/>
    <x v="121"/>
    <x v="0"/>
    <x v="1"/>
    <s v="Regular Air"/>
    <d v="2019-08-02T00:00:00"/>
    <x v="116"/>
    <n v="29250"/>
    <n v="13500"/>
    <n v="23"/>
    <n v="672750"/>
    <n v="0.09"/>
    <n v="60547.5"/>
    <n v="612202.5"/>
    <n v="362250"/>
    <n v="249952.5"/>
  </r>
  <r>
    <s v="6266-1"/>
    <x v="573"/>
    <x v="3"/>
    <x v="478"/>
    <s v="Gang Pacuan Kuda No. 04"/>
    <x v="1"/>
    <x v="1"/>
    <s v="E1037"/>
    <x v="4"/>
    <x v="84"/>
    <x v="2"/>
    <x v="5"/>
    <s v="Regular Air"/>
    <d v="2019-08-02T00:00:00"/>
    <x v="83"/>
    <n v="2054699.9999999998"/>
    <n v="1212299.9999999998"/>
    <n v="14"/>
    <n v="28765799.999999996"/>
    <n v="0"/>
    <n v="0"/>
    <n v="28765799.999999996"/>
    <n v="11793600"/>
    <n v="16972199.999999996"/>
  </r>
  <r>
    <s v="6266-2"/>
    <x v="573"/>
    <x v="3"/>
    <x v="478"/>
    <s v="Gang Pacuan Kuda No. 04"/>
    <x v="1"/>
    <x v="1"/>
    <s v="E1037"/>
    <x v="4"/>
    <x v="81"/>
    <x v="0"/>
    <x v="1"/>
    <s v="Regular Air"/>
    <d v="2019-08-03T00:00:00"/>
    <x v="80"/>
    <n v="22200"/>
    <n v="8250"/>
    <n v="3"/>
    <n v="66600"/>
    <n v="0.1"/>
    <n v="6660"/>
    <n v="59940"/>
    <n v="41850"/>
    <n v="18090"/>
  </r>
  <r>
    <s v="6269-1"/>
    <x v="574"/>
    <x v="3"/>
    <x v="294"/>
    <s v="Jalan S. Parman No. 88"/>
    <x v="2"/>
    <x v="1"/>
    <s v="E1036"/>
    <x v="3"/>
    <x v="65"/>
    <x v="0"/>
    <x v="1"/>
    <s v="Regular Air"/>
    <d v="2019-08-07T00:00:00"/>
    <x v="62"/>
    <n v="18900"/>
    <n v="15300"/>
    <n v="11"/>
    <n v="207900"/>
    <n v="0"/>
    <n v="0"/>
    <n v="207900"/>
    <n v="39600"/>
    <n v="168300"/>
  </r>
  <r>
    <s v="6270-1"/>
    <x v="574"/>
    <x v="3"/>
    <x v="479"/>
    <s v="Jalan Astana Anyar No. 41"/>
    <x v="0"/>
    <x v="0"/>
    <s v="E1028"/>
    <x v="3"/>
    <x v="32"/>
    <x v="0"/>
    <x v="1"/>
    <s v="Regular Air"/>
    <d v="2019-08-08T00:00:00"/>
    <x v="30"/>
    <n v="548250"/>
    <n v="224850"/>
    <n v="17"/>
    <n v="9320250"/>
    <n v="0.09"/>
    <n v="838822.5"/>
    <n v="8481427.5"/>
    <n v="5497800"/>
    <n v="2983627.5"/>
  </r>
  <r>
    <s v="6272-1"/>
    <x v="574"/>
    <x v="3"/>
    <x v="356"/>
    <s v="Gg. Joyoboyo No. 8"/>
    <x v="0"/>
    <x v="2"/>
    <s v="E1028"/>
    <x v="3"/>
    <x v="16"/>
    <x v="0"/>
    <x v="1"/>
    <s v="Regular Air"/>
    <d v="2019-08-07T00:00:00"/>
    <x v="15"/>
    <n v="44700"/>
    <n v="17400"/>
    <n v="32"/>
    <n v="1430400"/>
    <n v="0.01"/>
    <n v="14304"/>
    <n v="1416096"/>
    <n v="873600"/>
    <n v="542496"/>
  </r>
  <r>
    <s v="6273-1"/>
    <x v="575"/>
    <x v="3"/>
    <x v="480"/>
    <s v="Jalan Ciwastra No. 383"/>
    <x v="1"/>
    <x v="0"/>
    <s v="E1032"/>
    <x v="0"/>
    <x v="83"/>
    <x v="0"/>
    <x v="0"/>
    <s v="Regular Air"/>
    <d v="2019-08-09T00:00:00"/>
    <x v="82"/>
    <n v="52800"/>
    <n v="20099.999999999996"/>
    <n v="32"/>
    <n v="1689600"/>
    <n v="7.0000000000000007E-2"/>
    <n v="118272.00000000001"/>
    <n v="1571328"/>
    <n v="1046400.0000000001"/>
    <n v="524927.99999999988"/>
  </r>
  <r>
    <s v="6274-1"/>
    <x v="576"/>
    <x v="3"/>
    <x v="312"/>
    <s v="Gang Jend. A. Yani No. 7"/>
    <x v="1"/>
    <x v="0"/>
    <s v="E1030"/>
    <x v="3"/>
    <x v="25"/>
    <x v="1"/>
    <x v="0"/>
    <s v="Regular Air"/>
    <d v="2019-08-09T00:00:00"/>
    <x v="123"/>
    <n v="239700"/>
    <n v="115049.99999999999"/>
    <n v="18"/>
    <n v="4314600"/>
    <n v="0.1"/>
    <n v="431460"/>
    <n v="3883140"/>
    <n v="2243700.0000000005"/>
    <n v="1639439.9999999995"/>
  </r>
  <r>
    <s v="6275-1"/>
    <x v="576"/>
    <x v="3"/>
    <x v="481"/>
    <s v="Jl. S. Parman No. 38"/>
    <x v="1"/>
    <x v="2"/>
    <s v="E1033"/>
    <x v="4"/>
    <x v="47"/>
    <x v="0"/>
    <x v="1"/>
    <s v="Regular Air"/>
    <d v="2019-08-10T00:00:00"/>
    <x v="45"/>
    <n v="81450"/>
    <n v="29250"/>
    <n v="37"/>
    <n v="3013650"/>
    <n v="0.09"/>
    <n v="271228.5"/>
    <n v="2742421.5"/>
    <n v="1931400"/>
    <n v="811021.5"/>
  </r>
  <r>
    <s v="6276-1"/>
    <x v="577"/>
    <x v="3"/>
    <x v="482"/>
    <s v="Jl. K.H. Wahid Hasyim No. 4"/>
    <x v="0"/>
    <x v="2"/>
    <s v="E1028"/>
    <x v="0"/>
    <x v="43"/>
    <x v="0"/>
    <x v="0"/>
    <s v="Regular Air"/>
    <d v="2019-08-11T00:00:00"/>
    <x v="41"/>
    <n v="55350"/>
    <n v="21600"/>
    <n v="46"/>
    <n v="2546100"/>
    <n v="0.04"/>
    <n v="101844"/>
    <n v="2444256"/>
    <n v="1552500"/>
    <n v="891756"/>
  </r>
  <r>
    <s v="6278-1"/>
    <x v="578"/>
    <x v="3"/>
    <x v="424"/>
    <s v="Jalan Sukajadi No. 09"/>
    <x v="2"/>
    <x v="2"/>
    <s v="E1039"/>
    <x v="3"/>
    <x v="75"/>
    <x v="0"/>
    <x v="0"/>
    <s v="Regular Air"/>
    <d v="2019-08-16T00:00:00"/>
    <x v="73"/>
    <n v="43200"/>
    <n v="15600"/>
    <n v="45"/>
    <n v="1944000"/>
    <n v="0.02"/>
    <n v="38880"/>
    <n v="1905120"/>
    <n v="1242000"/>
    <n v="663120"/>
  </r>
  <r>
    <s v="6278-2"/>
    <x v="578"/>
    <x v="3"/>
    <x v="424"/>
    <s v="Jalan Sukajadi No. 09"/>
    <x v="2"/>
    <x v="2"/>
    <s v="E1039"/>
    <x v="3"/>
    <x v="71"/>
    <x v="0"/>
    <x v="0"/>
    <s v="Regular Air"/>
    <d v="2019-08-15T00:00:00"/>
    <x v="68"/>
    <n v="163350"/>
    <n v="96450"/>
    <n v="39"/>
    <n v="6370650"/>
    <n v="0.06"/>
    <n v="382239"/>
    <n v="5988411"/>
    <n v="2609100"/>
    <n v="3379311"/>
  </r>
  <r>
    <s v="6280-1"/>
    <x v="579"/>
    <x v="3"/>
    <x v="313"/>
    <s v="Jl. Antapani Lama No. 705"/>
    <x v="0"/>
    <x v="0"/>
    <s v="E1028"/>
    <x v="0"/>
    <x v="36"/>
    <x v="2"/>
    <x v="3"/>
    <s v="Regular Air"/>
    <d v="2019-08-17T00:00:00"/>
    <x v="34"/>
    <n v="183300"/>
    <n v="100800"/>
    <n v="46"/>
    <n v="8431800"/>
    <n v="0.06"/>
    <n v="505908"/>
    <n v="7925892"/>
    <n v="3795000"/>
    <n v="4130892"/>
  </r>
  <r>
    <s v="6280-2"/>
    <x v="579"/>
    <x v="3"/>
    <x v="313"/>
    <s v="Jl. Antapani Lama No. 705"/>
    <x v="0"/>
    <x v="0"/>
    <s v="E1028"/>
    <x v="0"/>
    <x v="77"/>
    <x v="0"/>
    <x v="0"/>
    <s v="Regular Air"/>
    <d v="2019-08-16T00:00:00"/>
    <x v="75"/>
    <n v="53700"/>
    <n v="19800"/>
    <n v="8"/>
    <n v="429600"/>
    <n v="0.09"/>
    <n v="38664"/>
    <n v="390936"/>
    <n v="271200"/>
    <n v="119736"/>
  </r>
  <r>
    <s v="6281-1"/>
    <x v="579"/>
    <x v="3"/>
    <x v="68"/>
    <s v="Gg. Jakarta No. 646"/>
    <x v="0"/>
    <x v="2"/>
    <s v="E1029"/>
    <x v="3"/>
    <x v="89"/>
    <x v="0"/>
    <x v="3"/>
    <s v="Regular Air"/>
    <d v="2019-08-16T00:00:00"/>
    <x v="88"/>
    <n v="85200"/>
    <n v="47700"/>
    <n v="25"/>
    <n v="2130000"/>
    <n v="0.1"/>
    <n v="213000"/>
    <n v="1917000"/>
    <n v="937500"/>
    <n v="979500"/>
  </r>
  <r>
    <s v="6285-1"/>
    <x v="580"/>
    <x v="3"/>
    <x v="483"/>
    <s v="Gg. Pacuan Kuda No. 49"/>
    <x v="1"/>
    <x v="0"/>
    <s v="E1037"/>
    <x v="4"/>
    <x v="0"/>
    <x v="0"/>
    <x v="0"/>
    <s v="Regular Air"/>
    <d v="2019-08-20T00:00:00"/>
    <x v="0"/>
    <n v="83700"/>
    <n v="30900"/>
    <n v="13"/>
    <n v="1088100"/>
    <n v="0.06"/>
    <n v="65286"/>
    <n v="1022814"/>
    <n v="686400"/>
    <n v="336414"/>
  </r>
  <r>
    <s v="6287-1"/>
    <x v="581"/>
    <x v="3"/>
    <x v="237"/>
    <s v="Gg. Pacuan Kuda No. 49"/>
    <x v="1"/>
    <x v="1"/>
    <s v="E1037"/>
    <x v="2"/>
    <x v="72"/>
    <x v="0"/>
    <x v="1"/>
    <s v="Regular Air"/>
    <d v="2019-08-25T00:00:00"/>
    <x v="70"/>
    <n v="59700"/>
    <n v="30450"/>
    <n v="27"/>
    <n v="1611900"/>
    <n v="0.06"/>
    <n v="96714"/>
    <n v="1515186"/>
    <n v="789750"/>
    <n v="725436"/>
  </r>
  <r>
    <s v="6288-1"/>
    <x v="581"/>
    <x v="3"/>
    <x v="461"/>
    <s v="Gg. Dipenogoro No. 947"/>
    <x v="1"/>
    <x v="1"/>
    <s v="E1034"/>
    <x v="2"/>
    <x v="12"/>
    <x v="0"/>
    <x v="1"/>
    <s v="Regular Air"/>
    <d v="2019-08-21T00:00:00"/>
    <x v="11"/>
    <n v="17100"/>
    <n v="6450"/>
    <n v="20"/>
    <n v="342000"/>
    <n v="0.09"/>
    <n v="30780"/>
    <n v="311220"/>
    <n v="213000"/>
    <n v="98220"/>
  </r>
  <r>
    <s v="6290-1"/>
    <x v="582"/>
    <x v="3"/>
    <x v="141"/>
    <s v="Gg. Cihampelas No. 423"/>
    <x v="1"/>
    <x v="1"/>
    <s v="E1030"/>
    <x v="0"/>
    <x v="123"/>
    <x v="0"/>
    <x v="0"/>
    <s v="Regular Air"/>
    <d v="2019-08-24T00:00:00"/>
    <x v="118"/>
    <n v="3158250"/>
    <n v="1894950"/>
    <n v="4"/>
    <n v="12633000"/>
    <n v="0.05"/>
    <n v="631650"/>
    <n v="12001350"/>
    <n v="5053200"/>
    <n v="6948150"/>
  </r>
  <r>
    <s v="6291-1"/>
    <x v="583"/>
    <x v="3"/>
    <x v="74"/>
    <s v="Gang Pelajar Pejuang No. 95"/>
    <x v="2"/>
    <x v="1"/>
    <s v="E1033"/>
    <x v="3"/>
    <x v="18"/>
    <x v="0"/>
    <x v="0"/>
    <s v="Regular Air"/>
    <d v="2019-08-25T00:00:00"/>
    <x v="0"/>
    <n v="85200"/>
    <n v="32400"/>
    <n v="34"/>
    <n v="2896800"/>
    <n v="0.06"/>
    <n v="173808"/>
    <n v="2722992"/>
    <n v="1795200"/>
    <n v="927792"/>
  </r>
  <r>
    <s v="6293-1"/>
    <x v="584"/>
    <x v="3"/>
    <x v="250"/>
    <s v="Jalan R.E Martadinata No. 6"/>
    <x v="0"/>
    <x v="1"/>
    <s v="E1029"/>
    <x v="1"/>
    <x v="83"/>
    <x v="0"/>
    <x v="0"/>
    <s v="Regular Air"/>
    <d v="2019-08-27T00:00:00"/>
    <x v="82"/>
    <n v="52800"/>
    <n v="20099.999999999996"/>
    <n v="42"/>
    <n v="2217600"/>
    <n v="0.04"/>
    <n v="88704"/>
    <n v="2128896"/>
    <n v="1373400.0000000002"/>
    <n v="755495.99999999977"/>
  </r>
  <r>
    <s v="6294-1"/>
    <x v="585"/>
    <x v="3"/>
    <x v="269"/>
    <s v="Jalan Pasirkoja No. 329"/>
    <x v="1"/>
    <x v="1"/>
    <s v="E1040"/>
    <x v="3"/>
    <x v="97"/>
    <x v="0"/>
    <x v="0"/>
    <s v="Regular Air"/>
    <d v="2019-08-29T00:00:00"/>
    <x v="40"/>
    <n v="55350"/>
    <n v="21000"/>
    <n v="47"/>
    <n v="2601450"/>
    <n v="0.05"/>
    <n v="130072.5"/>
    <n v="2471377.5"/>
    <n v="1614450"/>
    <n v="856927.5"/>
  </r>
  <r>
    <s v="6295-1"/>
    <x v="585"/>
    <x v="3"/>
    <x v="292"/>
    <s v="Gang Monginsidi No. 138"/>
    <x v="0"/>
    <x v="3"/>
    <s v="E1029"/>
    <x v="3"/>
    <x v="56"/>
    <x v="0"/>
    <x v="0"/>
    <s v="Regular Air"/>
    <d v="2019-08-29T00:00:00"/>
    <x v="54"/>
    <n v="31200"/>
    <n v="11250"/>
    <n v="43"/>
    <n v="1341600"/>
    <n v="0.05"/>
    <n v="67080"/>
    <n v="1274520"/>
    <n v="857850"/>
    <n v="416670"/>
  </r>
  <r>
    <s v="6295-1"/>
    <x v="586"/>
    <x v="3"/>
    <x v="484"/>
    <s v="Jalan Sukabumi No. 509"/>
    <x v="1"/>
    <x v="3"/>
    <s v="E1030"/>
    <x v="0"/>
    <x v="63"/>
    <x v="0"/>
    <x v="1"/>
    <s v="Regular Air"/>
    <d v="2019-08-31T00:00:00"/>
    <x v="60"/>
    <n v="97050"/>
    <n v="38850"/>
    <n v="7"/>
    <n v="679350"/>
    <n v="0.02"/>
    <n v="13587"/>
    <n v="665763"/>
    <n v="407400"/>
    <n v="258363"/>
  </r>
  <r>
    <s v="6296-1"/>
    <x v="587"/>
    <x v="3"/>
    <x v="485"/>
    <s v="Jalan Gedebage Selatan No. 048"/>
    <x v="0"/>
    <x v="1"/>
    <s v="E1029"/>
    <x v="3"/>
    <x v="90"/>
    <x v="0"/>
    <x v="0"/>
    <s v="Regular Air"/>
    <d v="2019-09-02T00:00:00"/>
    <x v="89"/>
    <n v="521399.99999999994"/>
    <n v="297149.99999999994"/>
    <n v="8"/>
    <n v="4171199.9999999995"/>
    <n v="0"/>
    <n v="0"/>
    <n v="4171199.9999999995"/>
    <n v="1794000"/>
    <n v="2377199.9999999995"/>
  </r>
  <r>
    <s v="6298-1"/>
    <x v="588"/>
    <x v="3"/>
    <x v="486"/>
    <s v="Gang Ronggowarsito No. 27"/>
    <x v="1"/>
    <x v="0"/>
    <s v="E1035"/>
    <x v="4"/>
    <x v="100"/>
    <x v="0"/>
    <x v="1"/>
    <s v="Regular Air"/>
    <d v="2019-09-02T00:00:00"/>
    <x v="47"/>
    <n v="44100"/>
    <n v="17700"/>
    <n v="31"/>
    <n v="1367100"/>
    <n v="0.04"/>
    <n v="54684"/>
    <n v="1312416"/>
    <n v="818400"/>
    <n v="494016"/>
  </r>
  <r>
    <s v="6300-1"/>
    <x v="589"/>
    <x v="3"/>
    <x v="487"/>
    <s v="Gang R.E Martadinata No. 969"/>
    <x v="1"/>
    <x v="1"/>
    <s v="E1036"/>
    <x v="1"/>
    <x v="36"/>
    <x v="2"/>
    <x v="3"/>
    <s v="Regular Air"/>
    <d v="2019-09-04T00:00:00"/>
    <x v="34"/>
    <n v="183300"/>
    <n v="100800"/>
    <n v="10"/>
    <n v="1833000"/>
    <n v="0.01"/>
    <n v="18330"/>
    <n v="1814670"/>
    <n v="825000"/>
    <n v="989670"/>
  </r>
  <r>
    <s v="6301-1"/>
    <x v="589"/>
    <x v="3"/>
    <x v="91"/>
    <s v="Jl. Raya Ujungberung No. 121"/>
    <x v="2"/>
    <x v="3"/>
    <s v="E1032"/>
    <x v="1"/>
    <x v="112"/>
    <x v="0"/>
    <x v="0"/>
    <s v="Regular Air"/>
    <d v="2019-09-03T00:00:00"/>
    <x v="107"/>
    <n v="1259700"/>
    <n v="478650"/>
    <n v="46"/>
    <n v="57946200"/>
    <n v="0.06"/>
    <n v="3476772"/>
    <n v="54469428"/>
    <n v="35928300"/>
    <n v="18541128"/>
  </r>
  <r>
    <s v="6302-1"/>
    <x v="589"/>
    <x v="3"/>
    <x v="279"/>
    <s v="Jalan Jend. A. Yani No. 48"/>
    <x v="1"/>
    <x v="1"/>
    <s v="E1036"/>
    <x v="1"/>
    <x v="90"/>
    <x v="0"/>
    <x v="0"/>
    <s v="Regular Air"/>
    <d v="2019-09-04T00:00:00"/>
    <x v="89"/>
    <n v="521399.99999999994"/>
    <n v="297149.99999999994"/>
    <n v="47"/>
    <n v="24505799.999999996"/>
    <n v="0.09"/>
    <n v="2205521.9999999995"/>
    <n v="22300277.999999996"/>
    <n v="10539750"/>
    <n v="11760527.999999996"/>
  </r>
  <r>
    <s v="6303-1"/>
    <x v="590"/>
    <x v="3"/>
    <x v="47"/>
    <s v="Gang Setiabudhi No. 1"/>
    <x v="2"/>
    <x v="1"/>
    <s v="E1036"/>
    <x v="4"/>
    <x v="71"/>
    <x v="0"/>
    <x v="0"/>
    <s v="Regular Air"/>
    <d v="2019-09-06T00:00:00"/>
    <x v="68"/>
    <n v="163350"/>
    <n v="96450"/>
    <n v="1"/>
    <n v="163350"/>
    <n v="0"/>
    <n v="0"/>
    <n v="163350"/>
    <n v="66900"/>
    <n v="96450"/>
  </r>
  <r>
    <s v="6304-1"/>
    <x v="590"/>
    <x v="3"/>
    <x v="437"/>
    <s v="Jalan Pasteur No. 217"/>
    <x v="1"/>
    <x v="0"/>
    <s v="E1031"/>
    <x v="3"/>
    <x v="38"/>
    <x v="0"/>
    <x v="0"/>
    <s v="Regular Air"/>
    <d v="2019-09-05T00:00:00"/>
    <x v="36"/>
    <n v="28200"/>
    <n v="10500"/>
    <n v="22"/>
    <n v="620400"/>
    <n v="0.09"/>
    <n v="55836"/>
    <n v="564564"/>
    <n v="389400"/>
    <n v="175164"/>
  </r>
  <r>
    <s v="6306-1"/>
    <x v="591"/>
    <x v="3"/>
    <x v="488"/>
    <s v="Jalan Kutai No. 503"/>
    <x v="1"/>
    <x v="3"/>
    <s v="E1039"/>
    <x v="0"/>
    <x v="1"/>
    <x v="0"/>
    <x v="1"/>
    <s v="Express Air"/>
    <d v="2019-09-06T00:00:00"/>
    <x v="1"/>
    <n v="63900"/>
    <n v="28050"/>
    <n v="5"/>
    <n v="319500"/>
    <n v="0.01"/>
    <n v="3195"/>
    <n v="316305"/>
    <n v="179250"/>
    <n v="137055"/>
  </r>
  <r>
    <s v="6307-1"/>
    <x v="592"/>
    <x v="3"/>
    <x v="489"/>
    <s v="Gang Asia Afrika No. 72"/>
    <x v="1"/>
    <x v="3"/>
    <s v="E1037"/>
    <x v="4"/>
    <x v="117"/>
    <x v="0"/>
    <x v="0"/>
    <s v="Regular Air"/>
    <d v="2019-09-09T00:00:00"/>
    <x v="112"/>
    <n v="1258950"/>
    <n v="478350"/>
    <n v="5"/>
    <n v="6294750"/>
    <n v="0.04"/>
    <n v="251790"/>
    <n v="6042960"/>
    <n v="3903000"/>
    <n v="2139960"/>
  </r>
  <r>
    <s v="6309-1"/>
    <x v="593"/>
    <x v="3"/>
    <x v="490"/>
    <s v="Jl. Abdul Muis No. 3"/>
    <x v="1"/>
    <x v="1"/>
    <s v="E1037"/>
    <x v="3"/>
    <x v="9"/>
    <x v="0"/>
    <x v="0"/>
    <s v="Regular Air"/>
    <d v="2019-09-09T00:00:00"/>
    <x v="8"/>
    <n v="129000"/>
    <n v="49050"/>
    <n v="1"/>
    <n v="129000"/>
    <n v="0.06"/>
    <n v="7740"/>
    <n v="121260"/>
    <n v="79950"/>
    <n v="41310"/>
  </r>
  <r>
    <s v="6311-1"/>
    <x v="594"/>
    <x v="3"/>
    <x v="491"/>
    <s v="Gang Merdeka No. 298"/>
    <x v="1"/>
    <x v="2"/>
    <s v="E1031"/>
    <x v="4"/>
    <x v="90"/>
    <x v="0"/>
    <x v="0"/>
    <s v="Regular Air"/>
    <d v="2019-09-12T00:00:00"/>
    <x v="89"/>
    <n v="521399.99999999994"/>
    <n v="297149.99999999994"/>
    <n v="32"/>
    <n v="16684799.999999998"/>
    <n v="0.02"/>
    <n v="333695.99999999994"/>
    <n v="16351103.999999998"/>
    <n v="7176000"/>
    <n v="9175103.9999999981"/>
  </r>
  <r>
    <s v="6313-1"/>
    <x v="595"/>
    <x v="3"/>
    <x v="476"/>
    <s v="Jl. Raya Ujungberung No. 121"/>
    <x v="2"/>
    <x v="0"/>
    <s v="E1032"/>
    <x v="4"/>
    <x v="68"/>
    <x v="1"/>
    <x v="0"/>
    <s v="Regular Air"/>
    <d v="2019-09-12T00:00:00"/>
    <x v="137"/>
    <n v="464700"/>
    <n v="371700"/>
    <n v="24"/>
    <n v="11152800"/>
    <n v="0.08"/>
    <n v="892224"/>
    <n v="10260576"/>
    <n v="2232000"/>
    <n v="8028576"/>
  </r>
  <r>
    <s v="6315-1"/>
    <x v="596"/>
    <x v="3"/>
    <x v="84"/>
    <s v="Jl. HOS. Cokroaminoto No. 1"/>
    <x v="1"/>
    <x v="2"/>
    <s v="E1039"/>
    <x v="2"/>
    <x v="19"/>
    <x v="0"/>
    <x v="3"/>
    <s v="Regular Air"/>
    <d v="2019-09-15T00:00:00"/>
    <x v="17"/>
    <n v="31200"/>
    <n v="17100"/>
    <n v="49"/>
    <n v="1528800"/>
    <n v="0.08"/>
    <n v="122304"/>
    <n v="1406496"/>
    <n v="690900"/>
    <n v="715596"/>
  </r>
  <r>
    <s v="6316-1"/>
    <x v="596"/>
    <x v="3"/>
    <x v="252"/>
    <s v="Gang H.J Maemunah No. 6"/>
    <x v="2"/>
    <x v="3"/>
    <s v="E1032"/>
    <x v="0"/>
    <x v="130"/>
    <x v="1"/>
    <x v="0"/>
    <s v="Regular Air"/>
    <d v="2019-09-16T00:00:00"/>
    <x v="122"/>
    <n v="449850"/>
    <n v="229350"/>
    <n v="1"/>
    <n v="449850"/>
    <n v="0.04"/>
    <n v="17994"/>
    <n v="431856"/>
    <n v="220500"/>
    <n v="211356"/>
  </r>
  <r>
    <s v="6317-1"/>
    <x v="597"/>
    <x v="3"/>
    <x v="66"/>
    <s v="Jalan Kutai No. 503"/>
    <x v="1"/>
    <x v="2"/>
    <s v="E1039"/>
    <x v="1"/>
    <x v="144"/>
    <x v="0"/>
    <x v="1"/>
    <s v="Regular Air"/>
    <d v="2019-09-17T00:00:00"/>
    <x v="134"/>
    <n v="91200"/>
    <n v="31950"/>
    <n v="50"/>
    <n v="4560000"/>
    <n v="0.09"/>
    <n v="410400"/>
    <n v="4149600"/>
    <n v="2962500"/>
    <n v="1187100"/>
  </r>
  <r>
    <s v="6319-1"/>
    <x v="598"/>
    <x v="3"/>
    <x v="46"/>
    <s v="Gg. Jayawijaya No. 34"/>
    <x v="1"/>
    <x v="3"/>
    <s v="E1031"/>
    <x v="1"/>
    <x v="73"/>
    <x v="0"/>
    <x v="0"/>
    <s v="Regular Air"/>
    <d v="2019-09-17T00:00:00"/>
    <x v="71"/>
    <n v="46200"/>
    <n v="17100"/>
    <n v="11"/>
    <n v="508200"/>
    <n v="0.03"/>
    <n v="15246"/>
    <n v="492954"/>
    <n v="320100"/>
    <n v="172854"/>
  </r>
  <r>
    <s v="6320-1"/>
    <x v="598"/>
    <x v="3"/>
    <x v="492"/>
    <s v="Jl. Moch. Toha No. 1"/>
    <x v="1"/>
    <x v="3"/>
    <s v="E1041"/>
    <x v="3"/>
    <x v="12"/>
    <x v="0"/>
    <x v="1"/>
    <s v="Regular Air"/>
    <d v="2019-09-18T00:00:00"/>
    <x v="11"/>
    <n v="17100"/>
    <n v="6450"/>
    <n v="3"/>
    <n v="51300"/>
    <n v="0.1"/>
    <n v="5130"/>
    <n v="46170"/>
    <n v="31950"/>
    <n v="14220"/>
  </r>
  <r>
    <s v="6321-1"/>
    <x v="599"/>
    <x v="3"/>
    <x v="381"/>
    <s v="Jalan S. Parman No. 88"/>
    <x v="2"/>
    <x v="1"/>
    <s v="E1036"/>
    <x v="1"/>
    <x v="64"/>
    <x v="0"/>
    <x v="1"/>
    <s v="Regular Air"/>
    <d v="2019-09-25T00:00:00"/>
    <x v="61"/>
    <n v="42600"/>
    <n v="22950"/>
    <n v="9"/>
    <n v="383400"/>
    <n v="0.08"/>
    <n v="30672"/>
    <n v="352728"/>
    <n v="176850"/>
    <n v="175878"/>
  </r>
  <r>
    <s v="6322-1"/>
    <x v="600"/>
    <x v="3"/>
    <x v="301"/>
    <s v="Jl. S. Parman No. 91"/>
    <x v="1"/>
    <x v="0"/>
    <s v="E1034"/>
    <x v="1"/>
    <x v="24"/>
    <x v="1"/>
    <x v="0"/>
    <s v="Regular Air"/>
    <d v="2019-09-28T00:00:00"/>
    <x v="22"/>
    <n v="2287200"/>
    <n v="1806900"/>
    <n v="12"/>
    <n v="27446400"/>
    <n v="0.1"/>
    <n v="2744640"/>
    <n v="24701760"/>
    <n v="5763600.0000000009"/>
    <n v="18938160"/>
  </r>
  <r>
    <s v="6324-1"/>
    <x v="601"/>
    <x v="3"/>
    <x v="442"/>
    <s v="Gg. M.H Thamrin No. 784"/>
    <x v="0"/>
    <x v="0"/>
    <s v="E1029"/>
    <x v="2"/>
    <x v="30"/>
    <x v="1"/>
    <x v="4"/>
    <s v="Regular Air"/>
    <d v="2019-09-27T00:00:00"/>
    <x v="28"/>
    <n v="314850"/>
    <n v="182550"/>
    <n v="2"/>
    <n v="629700"/>
    <n v="0.01"/>
    <n v="6297"/>
    <n v="623403"/>
    <n v="264600"/>
    <n v="358803"/>
  </r>
  <r>
    <s v="6325-1"/>
    <x v="601"/>
    <x v="3"/>
    <x v="212"/>
    <s v="Jl. Pasir Koja No. 059"/>
    <x v="1"/>
    <x v="0"/>
    <s v="E1032"/>
    <x v="0"/>
    <x v="24"/>
    <x v="1"/>
    <x v="0"/>
    <s v="Regular Air"/>
    <d v="2019-09-29T00:00:00"/>
    <x v="22"/>
    <n v="2287200"/>
    <n v="1806900"/>
    <n v="37"/>
    <n v="84626400"/>
    <n v="0.1"/>
    <n v="8462640"/>
    <n v="76163760"/>
    <n v="17771100.000000004"/>
    <n v="58392660"/>
  </r>
  <r>
    <s v="6325-2"/>
    <x v="601"/>
    <x v="3"/>
    <x v="212"/>
    <s v="Jl. Pasir Koja No. 059"/>
    <x v="1"/>
    <x v="0"/>
    <s v="E1032"/>
    <x v="0"/>
    <x v="48"/>
    <x v="1"/>
    <x v="3"/>
    <s v="Regular Air"/>
    <d v="2019-09-29T00:00:00"/>
    <x v="46"/>
    <n v="531150"/>
    <n v="228450"/>
    <n v="30"/>
    <n v="15934500"/>
    <n v="0.08"/>
    <n v="1274760"/>
    <n v="14659740"/>
    <n v="9081000"/>
    <n v="5578740"/>
  </r>
  <r>
    <s v="6327-1"/>
    <x v="601"/>
    <x v="3"/>
    <x v="493"/>
    <s v="Jalan Jayawijaya No. 5"/>
    <x v="1"/>
    <x v="1"/>
    <s v="E1033"/>
    <x v="1"/>
    <x v="6"/>
    <x v="0"/>
    <x v="0"/>
    <s v="Express Air"/>
    <d v="2019-09-28T00:00:00"/>
    <x v="6"/>
    <n v="2443950"/>
    <n v="953100"/>
    <n v="36"/>
    <n v="87982200"/>
    <n v="0.05"/>
    <n v="4399110"/>
    <n v="83583090"/>
    <n v="53670600"/>
    <n v="29912490"/>
  </r>
  <r>
    <s v="6328-1"/>
    <x v="601"/>
    <x v="3"/>
    <x v="442"/>
    <s v="Gg. M.H Thamrin No. 784"/>
    <x v="0"/>
    <x v="0"/>
    <s v="E1029"/>
    <x v="2"/>
    <x v="12"/>
    <x v="0"/>
    <x v="1"/>
    <s v="Regular Air"/>
    <d v="2019-10-02T00:00:00"/>
    <x v="11"/>
    <n v="17100"/>
    <n v="6450"/>
    <n v="31"/>
    <n v="530100"/>
    <n v="7.0000000000000007E-2"/>
    <n v="37107"/>
    <n v="492993"/>
    <n v="330150"/>
    <n v="162843"/>
  </r>
  <r>
    <s v="6329-1"/>
    <x v="602"/>
    <x v="3"/>
    <x v="300"/>
    <s v="Jalan Otto Iskandardinata No. 1"/>
    <x v="1"/>
    <x v="0"/>
    <s v="E1032"/>
    <x v="2"/>
    <x v="31"/>
    <x v="0"/>
    <x v="0"/>
    <s v="Regular Air"/>
    <d v="2019-09-30T00:00:00"/>
    <x v="29"/>
    <n v="335700"/>
    <n v="127500"/>
    <n v="11"/>
    <n v="3692700"/>
    <n v="0.01"/>
    <n v="36927"/>
    <n v="3655773"/>
    <n v="2290200"/>
    <n v="1365573"/>
  </r>
  <r>
    <s v="6330-1"/>
    <x v="602"/>
    <x v="3"/>
    <x v="60"/>
    <s v="Gg. Siliwangi No. 82"/>
    <x v="1"/>
    <x v="1"/>
    <s v="E1036"/>
    <x v="3"/>
    <x v="4"/>
    <x v="0"/>
    <x v="1"/>
    <s v="Express Air"/>
    <d v="2019-09-30T00:00:00"/>
    <x v="4"/>
    <n v="31500"/>
    <n v="18000"/>
    <n v="31"/>
    <n v="976500"/>
    <n v="0.08"/>
    <n v="78120"/>
    <n v="898380"/>
    <n v="418500"/>
    <n v="479880"/>
  </r>
  <r>
    <s v="6332-1"/>
    <x v="603"/>
    <x v="3"/>
    <x v="483"/>
    <s v="Gg. Pacuan Kuda No. 49"/>
    <x v="1"/>
    <x v="0"/>
    <s v="E1037"/>
    <x v="2"/>
    <x v="17"/>
    <x v="1"/>
    <x v="0"/>
    <s v="Regular Air"/>
    <d v="2019-10-03T00:00:00"/>
    <x v="16"/>
    <n v="2399850"/>
    <n v="1176000"/>
    <n v="31"/>
    <n v="74395350"/>
    <n v="0.01"/>
    <n v="743953.5"/>
    <n v="73651396.5"/>
    <n v="37939350"/>
    <n v="35712046.5"/>
  </r>
  <r>
    <s v="6333-1"/>
    <x v="604"/>
    <x v="3"/>
    <x v="494"/>
    <s v="Gg. Stasiun Wonokromo No. 324"/>
    <x v="1"/>
    <x v="2"/>
    <s v="E1034"/>
    <x v="4"/>
    <x v="89"/>
    <x v="0"/>
    <x v="3"/>
    <s v="Regular Air"/>
    <d v="2019-10-03T00:00:00"/>
    <x v="88"/>
    <n v="85200"/>
    <n v="47700"/>
    <n v="27"/>
    <n v="2300400"/>
    <n v="0.03"/>
    <n v="69012"/>
    <n v="2231388"/>
    <n v="1012500"/>
    <n v="1218888"/>
  </r>
  <r>
    <s v="6335-1"/>
    <x v="605"/>
    <x v="3"/>
    <x v="495"/>
    <s v="Gang Ciwastra No. 43"/>
    <x v="1"/>
    <x v="2"/>
    <s v="E1040"/>
    <x v="0"/>
    <x v="32"/>
    <x v="0"/>
    <x v="1"/>
    <s v="Regular Air"/>
    <d v="2019-10-04T00:00:00"/>
    <x v="30"/>
    <n v="548250"/>
    <n v="224850"/>
    <n v="34"/>
    <n v="18640500"/>
    <n v="0.1"/>
    <n v="1864050"/>
    <n v="16776450"/>
    <n v="10995600"/>
    <n v="5780850"/>
  </r>
  <r>
    <s v="6336-1"/>
    <x v="605"/>
    <x v="3"/>
    <x v="226"/>
    <s v="Gang Asia Afrika No. 96"/>
    <x v="1"/>
    <x v="2"/>
    <s v="E1036"/>
    <x v="4"/>
    <x v="76"/>
    <x v="0"/>
    <x v="1"/>
    <s v="Express Air"/>
    <d v="2019-10-03T00:00:00"/>
    <x v="74"/>
    <n v="41700"/>
    <n v="18750"/>
    <n v="47"/>
    <n v="1959900"/>
    <n v="0.1"/>
    <n v="195990"/>
    <n v="1763910"/>
    <n v="1078650"/>
    <n v="685260"/>
  </r>
  <r>
    <s v="6336-2"/>
    <x v="605"/>
    <x v="3"/>
    <x v="226"/>
    <s v="Gang Asia Afrika No. 96"/>
    <x v="1"/>
    <x v="2"/>
    <s v="E1036"/>
    <x v="4"/>
    <x v="53"/>
    <x v="0"/>
    <x v="1"/>
    <s v="Regular Air"/>
    <d v="2019-10-06T00:00:00"/>
    <x v="51"/>
    <n v="39300"/>
    <n v="15300"/>
    <n v="30"/>
    <n v="1179000"/>
    <n v="0.05"/>
    <n v="58950"/>
    <n v="1120050"/>
    <n v="720000"/>
    <n v="400050"/>
  </r>
  <r>
    <s v="6337-1"/>
    <x v="606"/>
    <x v="3"/>
    <x v="294"/>
    <s v="Jalan S. Parman No. 88"/>
    <x v="2"/>
    <x v="1"/>
    <s v="E1036"/>
    <x v="3"/>
    <x v="52"/>
    <x v="0"/>
    <x v="1"/>
    <s v="Regular Air"/>
    <d v="2019-10-10T00:00:00"/>
    <x v="50"/>
    <n v="71400"/>
    <n v="27900"/>
    <n v="5"/>
    <n v="357000"/>
    <n v="0.09"/>
    <n v="32130"/>
    <n v="324870"/>
    <n v="217500"/>
    <n v="107370"/>
  </r>
  <r>
    <s v="6338-1"/>
    <x v="607"/>
    <x v="3"/>
    <x v="170"/>
    <s v="Jl. S. Parman No. 38"/>
    <x v="1"/>
    <x v="1"/>
    <s v="E1033"/>
    <x v="4"/>
    <x v="75"/>
    <x v="0"/>
    <x v="0"/>
    <s v="Regular Air"/>
    <d v="2019-10-13T00:00:00"/>
    <x v="73"/>
    <n v="43200"/>
    <n v="15600"/>
    <n v="25"/>
    <n v="1080000"/>
    <n v="0.04"/>
    <n v="43200"/>
    <n v="1036800"/>
    <n v="690000"/>
    <n v="346800"/>
  </r>
  <r>
    <s v="6339-1"/>
    <x v="608"/>
    <x v="3"/>
    <x v="457"/>
    <s v="Gang K.H. Wahid Hasyim No. 1"/>
    <x v="2"/>
    <x v="3"/>
    <s v="E1032"/>
    <x v="2"/>
    <x v="87"/>
    <x v="0"/>
    <x v="1"/>
    <s v="Express Air"/>
    <d v="2019-10-17T00:00:00"/>
    <x v="86"/>
    <n v="77700"/>
    <n v="27900"/>
    <n v="1"/>
    <n v="77700"/>
    <n v="0.02"/>
    <n v="1554"/>
    <n v="76146"/>
    <n v="49800"/>
    <n v="26346"/>
  </r>
  <r>
    <s v="6339-2"/>
    <x v="608"/>
    <x v="3"/>
    <x v="457"/>
    <s v="Gang K.H. Wahid Hasyim No. 1"/>
    <x v="2"/>
    <x v="3"/>
    <s v="E1032"/>
    <x v="2"/>
    <x v="69"/>
    <x v="0"/>
    <x v="1"/>
    <s v="Regular Air"/>
    <d v="2019-10-16T00:00:00"/>
    <x v="66"/>
    <n v="87600"/>
    <n v="42900"/>
    <n v="4"/>
    <n v="350400"/>
    <n v="0.09"/>
    <n v="31536"/>
    <n v="318864"/>
    <n v="178800"/>
    <n v="140064"/>
  </r>
  <r>
    <s v="6340-1"/>
    <x v="608"/>
    <x v="3"/>
    <x v="388"/>
    <s v="Gang Otto Iskandardinata No. 167"/>
    <x v="1"/>
    <x v="1"/>
    <s v="E1037"/>
    <x v="1"/>
    <x v="106"/>
    <x v="0"/>
    <x v="0"/>
    <s v="Regular Air"/>
    <d v="2019-10-14T00:00:00"/>
    <x v="101"/>
    <n v="73650"/>
    <n v="26550"/>
    <n v="28"/>
    <n v="2062200"/>
    <n v="0.08"/>
    <n v="164976"/>
    <n v="1897224"/>
    <n v="1318800"/>
    <n v="578424"/>
  </r>
  <r>
    <s v="6342-1"/>
    <x v="609"/>
    <x v="3"/>
    <x v="496"/>
    <s v="Gg. Suniaraja No. 21"/>
    <x v="1"/>
    <x v="2"/>
    <s v="E1031"/>
    <x v="2"/>
    <x v="31"/>
    <x v="0"/>
    <x v="0"/>
    <s v="Regular Air"/>
    <d v="2019-10-15T00:00:00"/>
    <x v="29"/>
    <n v="335700"/>
    <n v="127500"/>
    <n v="9"/>
    <n v="3021300"/>
    <n v="0.03"/>
    <n v="90639"/>
    <n v="2930661"/>
    <n v="1873800"/>
    <n v="1056861"/>
  </r>
  <r>
    <s v="6343-1"/>
    <x v="609"/>
    <x v="3"/>
    <x v="248"/>
    <s v="Jalan Rumah Sakit No. 287"/>
    <x v="1"/>
    <x v="1"/>
    <s v="E1032"/>
    <x v="0"/>
    <x v="65"/>
    <x v="0"/>
    <x v="1"/>
    <s v="Regular Air"/>
    <d v="2019-10-14T00:00:00"/>
    <x v="62"/>
    <n v="18900"/>
    <n v="15300"/>
    <n v="47"/>
    <n v="888300"/>
    <n v="0"/>
    <n v="0"/>
    <n v="888300"/>
    <n v="169200"/>
    <n v="719100"/>
  </r>
  <r>
    <s v="6345-1"/>
    <x v="610"/>
    <x v="3"/>
    <x v="360"/>
    <s v="Jl. Pasir Koja No. 059"/>
    <x v="1"/>
    <x v="0"/>
    <s v="E1032"/>
    <x v="0"/>
    <x v="128"/>
    <x v="0"/>
    <x v="0"/>
    <s v="Regular Air"/>
    <d v="2019-10-17T00:00:00"/>
    <x v="73"/>
    <n v="43200"/>
    <n v="15600"/>
    <n v="18"/>
    <n v="777600"/>
    <n v="0.03"/>
    <n v="23328"/>
    <n v="754272"/>
    <n v="496800"/>
    <n v="257472"/>
  </r>
  <r>
    <s v="6346-1"/>
    <x v="610"/>
    <x v="3"/>
    <x v="367"/>
    <s v="Jalan Gegerkalong Hilir No. 763"/>
    <x v="1"/>
    <x v="1"/>
    <s v="E1030"/>
    <x v="1"/>
    <x v="53"/>
    <x v="0"/>
    <x v="1"/>
    <s v="Regular Air"/>
    <d v="2019-10-17T00:00:00"/>
    <x v="51"/>
    <n v="39300"/>
    <n v="15300"/>
    <n v="16"/>
    <n v="628800"/>
    <n v="0.09"/>
    <n v="56592"/>
    <n v="572208"/>
    <n v="384000"/>
    <n v="188208"/>
  </r>
  <r>
    <s v="6347-1"/>
    <x v="610"/>
    <x v="3"/>
    <x v="497"/>
    <s v="Jalan Jayawijaya No. 5"/>
    <x v="1"/>
    <x v="0"/>
    <s v="E1033"/>
    <x v="2"/>
    <x v="36"/>
    <x v="2"/>
    <x v="3"/>
    <s v="Regular Air"/>
    <d v="2019-10-22T00:00:00"/>
    <x v="34"/>
    <n v="183300"/>
    <n v="100800"/>
    <n v="46"/>
    <n v="8431800"/>
    <n v="0.03"/>
    <n v="252954"/>
    <n v="8178846"/>
    <n v="3795000"/>
    <n v="4383846"/>
  </r>
  <r>
    <s v="6348-1"/>
    <x v="611"/>
    <x v="3"/>
    <x v="179"/>
    <s v="Jl. Sadang Serang No. 015"/>
    <x v="1"/>
    <x v="0"/>
    <s v="E1036"/>
    <x v="4"/>
    <x v="124"/>
    <x v="0"/>
    <x v="1"/>
    <s v="Regular Air"/>
    <d v="2019-10-18T00:00:00"/>
    <x v="119"/>
    <n v="27150"/>
    <n v="14100"/>
    <n v="50"/>
    <n v="1357500"/>
    <n v="0.08"/>
    <n v="108600"/>
    <n v="1248900"/>
    <n v="652500"/>
    <n v="596400"/>
  </r>
  <r>
    <s v="6349-1"/>
    <x v="612"/>
    <x v="3"/>
    <x v="176"/>
    <s v="Jalan PHH. Mustofa No. 625"/>
    <x v="1"/>
    <x v="0"/>
    <s v="E1034"/>
    <x v="3"/>
    <x v="77"/>
    <x v="0"/>
    <x v="0"/>
    <s v="Express Air"/>
    <d v="2019-10-20T00:00:00"/>
    <x v="75"/>
    <n v="53700"/>
    <n v="19800"/>
    <n v="36"/>
    <n v="1933200"/>
    <n v="0.04"/>
    <n v="77328"/>
    <n v="1855872"/>
    <n v="1220400"/>
    <n v="635472"/>
  </r>
  <r>
    <s v="6351-1"/>
    <x v="613"/>
    <x v="3"/>
    <x v="498"/>
    <s v="Jl. Ciwastra No. 543"/>
    <x v="0"/>
    <x v="0"/>
    <s v="E1029"/>
    <x v="0"/>
    <x v="7"/>
    <x v="0"/>
    <x v="1"/>
    <s v="Regular Air"/>
    <d v="2019-10-21T00:00:00"/>
    <x v="5"/>
    <n v="25200"/>
    <n v="8849.9999999999982"/>
    <n v="50"/>
    <n v="1260000"/>
    <n v="0.09"/>
    <n v="113400"/>
    <n v="1146600"/>
    <n v="817500.00000000012"/>
    <n v="329099.99999999988"/>
  </r>
  <r>
    <s v="6352-1"/>
    <x v="614"/>
    <x v="3"/>
    <x v="499"/>
    <s v="Gg. Surapati No. 4"/>
    <x v="1"/>
    <x v="0"/>
    <s v="E1031"/>
    <x v="4"/>
    <x v="47"/>
    <x v="0"/>
    <x v="1"/>
    <s v="Regular Air"/>
    <d v="2019-10-25T00:00:00"/>
    <x v="45"/>
    <n v="81450"/>
    <n v="29250"/>
    <n v="2"/>
    <n v="162900"/>
    <n v="0.03"/>
    <n v="4887"/>
    <n v="158013"/>
    <n v="104400"/>
    <n v="53613"/>
  </r>
  <r>
    <s v="6353-1"/>
    <x v="615"/>
    <x v="3"/>
    <x v="500"/>
    <s v="Gang Monginsidi No. 138"/>
    <x v="0"/>
    <x v="3"/>
    <s v="E1029"/>
    <x v="4"/>
    <x v="70"/>
    <x v="0"/>
    <x v="0"/>
    <s v="Regular Air"/>
    <d v="2019-10-26T00:00:00"/>
    <x v="67"/>
    <n v="89700"/>
    <n v="34950"/>
    <n v="22"/>
    <n v="1973400"/>
    <n v="7.0000000000000007E-2"/>
    <n v="138138"/>
    <n v="1835262"/>
    <n v="1204500"/>
    <n v="630762"/>
  </r>
  <r>
    <s v="6354-1"/>
    <x v="616"/>
    <x v="3"/>
    <x v="131"/>
    <s v="Gg. Monginsidi No. 3"/>
    <x v="0"/>
    <x v="0"/>
    <s v="E1029"/>
    <x v="0"/>
    <x v="24"/>
    <x v="1"/>
    <x v="0"/>
    <s v="Regular Air"/>
    <d v="2019-10-31T00:00:00"/>
    <x v="22"/>
    <n v="2287200"/>
    <n v="1806900"/>
    <n v="2"/>
    <n v="4574400"/>
    <n v="0.03"/>
    <n v="137232"/>
    <n v="4437168"/>
    <n v="960600.00000000012"/>
    <n v="3476568"/>
  </r>
  <r>
    <s v="6355-1"/>
    <x v="617"/>
    <x v="3"/>
    <x v="288"/>
    <s v="Jl. Pasir Koja No. 2"/>
    <x v="2"/>
    <x v="1"/>
    <s v="E1033"/>
    <x v="3"/>
    <x v="103"/>
    <x v="0"/>
    <x v="1"/>
    <s v="Regular Air"/>
    <d v="2019-10-31T00:00:00"/>
    <x v="80"/>
    <n v="24000"/>
    <n v="10050"/>
    <n v="39"/>
    <n v="936000"/>
    <n v="0.1"/>
    <n v="93600"/>
    <n v="842400"/>
    <n v="544050"/>
    <n v="298350"/>
  </r>
  <r>
    <s v="6356-1"/>
    <x v="618"/>
    <x v="3"/>
    <x v="403"/>
    <s v="Gang Dipatiukur No. 24"/>
    <x v="1"/>
    <x v="0"/>
    <s v="E1034"/>
    <x v="1"/>
    <x v="146"/>
    <x v="1"/>
    <x v="5"/>
    <s v="Regular Air"/>
    <d v="2019-11-11T00:00:00"/>
    <x v="138"/>
    <n v="6749850"/>
    <n v="2700000"/>
    <n v="3"/>
    <n v="20249550"/>
    <n v="0.06"/>
    <n v="1214973"/>
    <n v="19034577"/>
    <n v="12149550"/>
    <n v="6885027"/>
  </r>
  <r>
    <s v="6358-1"/>
    <x v="619"/>
    <x v="3"/>
    <x v="357"/>
    <s v="Gg. Pacuan Kuda No. 49"/>
    <x v="1"/>
    <x v="0"/>
    <s v="E1037"/>
    <x v="4"/>
    <x v="31"/>
    <x v="0"/>
    <x v="0"/>
    <s v="Regular Air"/>
    <d v="2019-11-12T00:00:00"/>
    <x v="29"/>
    <n v="335700"/>
    <n v="127500"/>
    <n v="18"/>
    <n v="6042600"/>
    <n v="0.05"/>
    <n v="302130"/>
    <n v="5740470"/>
    <n v="3747600"/>
    <n v="1992870"/>
  </r>
  <r>
    <s v="6359-1"/>
    <x v="620"/>
    <x v="3"/>
    <x v="230"/>
    <s v="Gg. Joyoboyo No. 8"/>
    <x v="0"/>
    <x v="0"/>
    <s v="E1028"/>
    <x v="3"/>
    <x v="50"/>
    <x v="0"/>
    <x v="0"/>
    <s v="Regular Air"/>
    <d v="2019-11-17T00:00:00"/>
    <x v="48"/>
    <n v="6238200"/>
    <n v="3555750"/>
    <n v="4"/>
    <n v="24952800"/>
    <n v="0.04"/>
    <n v="998112"/>
    <n v="23954688"/>
    <n v="10729800"/>
    <n v="13224888"/>
  </r>
  <r>
    <s v="6361-1"/>
    <x v="621"/>
    <x v="3"/>
    <x v="501"/>
    <s v="Gang Otto Iskandardinata No. 167"/>
    <x v="1"/>
    <x v="3"/>
    <s v="E1037"/>
    <x v="3"/>
    <x v="26"/>
    <x v="0"/>
    <x v="3"/>
    <s v="Regular Air"/>
    <d v="2019-11-17T00:00:00"/>
    <x v="24"/>
    <n v="179550"/>
    <n v="107700"/>
    <n v="49"/>
    <n v="8797950"/>
    <n v="0.09"/>
    <n v="791815.5"/>
    <n v="8006134.5"/>
    <n v="3520650"/>
    <n v="4485484.5"/>
  </r>
  <r>
    <s v="6362-1"/>
    <x v="622"/>
    <x v="3"/>
    <x v="502"/>
    <s v="Jl. S. Parman No. 38"/>
    <x v="1"/>
    <x v="1"/>
    <s v="E1033"/>
    <x v="0"/>
    <x v="66"/>
    <x v="1"/>
    <x v="0"/>
    <s v="Regular Air"/>
    <d v="2019-11-19T00:00:00"/>
    <x v="63"/>
    <n v="1514550"/>
    <n v="696750"/>
    <n v="41"/>
    <n v="62096550"/>
    <n v="0.03"/>
    <n v="1862896.5"/>
    <n v="60233653.5"/>
    <n v="33529800"/>
    <n v="26703853.5"/>
  </r>
  <r>
    <s v="6364-1"/>
    <x v="623"/>
    <x v="3"/>
    <x v="64"/>
    <s v="Gang H.J Maemunah No. 6"/>
    <x v="1"/>
    <x v="1"/>
    <s v="E1039"/>
    <x v="0"/>
    <x v="76"/>
    <x v="0"/>
    <x v="1"/>
    <s v="Regular Air"/>
    <d v="2019-11-19T00:00:00"/>
    <x v="135"/>
    <n v="41700"/>
    <n v="24150"/>
    <n v="6"/>
    <n v="250200"/>
    <n v="0.01"/>
    <n v="2502"/>
    <n v="247698"/>
    <n v="105300"/>
    <n v="142398"/>
  </r>
  <r>
    <s v="6365-1"/>
    <x v="624"/>
    <x v="3"/>
    <x v="503"/>
    <s v="Jl. Gardujati No. 82"/>
    <x v="1"/>
    <x v="2"/>
    <s v="E1037"/>
    <x v="3"/>
    <x v="117"/>
    <x v="0"/>
    <x v="0"/>
    <s v="Regular Air"/>
    <d v="2019-11-21T00:00:00"/>
    <x v="112"/>
    <n v="1258950"/>
    <n v="478350"/>
    <n v="37"/>
    <n v="46581150"/>
    <n v="0.03"/>
    <n v="1397434.5"/>
    <n v="45183715.5"/>
    <n v="28882200"/>
    <n v="16301515.5"/>
  </r>
  <r>
    <s v="6367-1"/>
    <x v="625"/>
    <x v="3"/>
    <x v="504"/>
    <s v="Gang Asia Afrika No. 72"/>
    <x v="1"/>
    <x v="0"/>
    <s v="E1037"/>
    <x v="0"/>
    <x v="86"/>
    <x v="0"/>
    <x v="0"/>
    <s v="Regular Air"/>
    <d v="2019-11-22T00:00:00"/>
    <x v="85"/>
    <n v="58350"/>
    <n v="21600"/>
    <n v="18"/>
    <n v="1050300"/>
    <n v="0.04"/>
    <n v="42012"/>
    <n v="1008288"/>
    <n v="661500"/>
    <n v="346788"/>
  </r>
  <r>
    <s v="6369-1"/>
    <x v="626"/>
    <x v="3"/>
    <x v="445"/>
    <s v="Jalan Indragiri No. 077"/>
    <x v="1"/>
    <x v="2"/>
    <s v="E1030"/>
    <x v="0"/>
    <x v="97"/>
    <x v="0"/>
    <x v="0"/>
    <s v="Regular Air"/>
    <d v="2019-11-26T00:00:00"/>
    <x v="40"/>
    <n v="55350"/>
    <n v="21000"/>
    <n v="13"/>
    <n v="719550"/>
    <n v="0.04"/>
    <n v="28782"/>
    <n v="690768"/>
    <n v="446550"/>
    <n v="244218"/>
  </r>
  <r>
    <s v="6370-1"/>
    <x v="626"/>
    <x v="3"/>
    <x v="438"/>
    <s v="Gang Jend. A. Yani No. 7"/>
    <x v="1"/>
    <x v="1"/>
    <s v="E1030"/>
    <x v="4"/>
    <x v="65"/>
    <x v="0"/>
    <x v="1"/>
    <s v="Regular Air"/>
    <d v="2019-11-26T00:00:00"/>
    <x v="62"/>
    <n v="18900"/>
    <n v="15300"/>
    <n v="34"/>
    <n v="642600"/>
    <n v="0"/>
    <n v="0"/>
    <n v="642600"/>
    <n v="122400"/>
    <n v="520200"/>
  </r>
  <r>
    <s v="6371-1"/>
    <x v="627"/>
    <x v="3"/>
    <x v="334"/>
    <s v="Jl. Medokan Ayu No. 7"/>
    <x v="1"/>
    <x v="1"/>
    <s v="E1038"/>
    <x v="2"/>
    <x v="86"/>
    <x v="0"/>
    <x v="0"/>
    <s v="Express Air"/>
    <d v="2019-12-03T00:00:00"/>
    <x v="85"/>
    <n v="58350"/>
    <n v="21600"/>
    <n v="30"/>
    <n v="1750500"/>
    <n v="0.09"/>
    <n v="157545"/>
    <n v="1592955"/>
    <n v="1102500"/>
    <n v="490455"/>
  </r>
  <r>
    <s v="6373-1"/>
    <x v="628"/>
    <x v="3"/>
    <x v="310"/>
    <s v="Gang Monginsidi No. 138"/>
    <x v="0"/>
    <x v="2"/>
    <s v="E1029"/>
    <x v="0"/>
    <x v="52"/>
    <x v="0"/>
    <x v="1"/>
    <s v="Regular Air"/>
    <d v="2019-12-01T00:00:00"/>
    <x v="50"/>
    <n v="71400"/>
    <n v="27900"/>
    <n v="1"/>
    <n v="71400"/>
    <n v="0.02"/>
    <n v="1428"/>
    <n v="69972"/>
    <n v="43500"/>
    <n v="26472"/>
  </r>
  <r>
    <s v="6374-1"/>
    <x v="629"/>
    <x v="3"/>
    <x v="476"/>
    <s v="Jl. Raya Ujungberung No. 121"/>
    <x v="2"/>
    <x v="0"/>
    <s v="E1032"/>
    <x v="0"/>
    <x v="94"/>
    <x v="0"/>
    <x v="0"/>
    <s v="Express Air"/>
    <d v="2019-12-03T00:00:00"/>
    <x v="93"/>
    <n v="109500"/>
    <n v="41550"/>
    <n v="41"/>
    <n v="4489500"/>
    <n v="0.05"/>
    <n v="224475"/>
    <n v="4265025"/>
    <n v="2785950"/>
    <n v="1479075"/>
  </r>
  <r>
    <s v="6376-1"/>
    <x v="629"/>
    <x v="3"/>
    <x v="442"/>
    <s v="Gg. M.H Thamrin No. 784"/>
    <x v="0"/>
    <x v="0"/>
    <s v="E1029"/>
    <x v="2"/>
    <x v="43"/>
    <x v="0"/>
    <x v="0"/>
    <s v="Regular Air"/>
    <d v="2019-12-05T00:00:00"/>
    <x v="41"/>
    <n v="55350"/>
    <n v="21600"/>
    <n v="16"/>
    <n v="885600"/>
    <n v="0.02"/>
    <n v="17712"/>
    <n v="867888"/>
    <n v="540000"/>
    <n v="327888"/>
  </r>
  <r>
    <s v="6377-1"/>
    <x v="630"/>
    <x v="3"/>
    <x v="277"/>
    <s v="Jl. Antapani Lama No. 705"/>
    <x v="0"/>
    <x v="2"/>
    <s v="E1028"/>
    <x v="2"/>
    <x v="108"/>
    <x v="0"/>
    <x v="1"/>
    <s v="Regular Air"/>
    <d v="2019-12-08T00:00:00"/>
    <x v="103"/>
    <n v="56700"/>
    <n v="22050"/>
    <n v="28"/>
    <n v="1587600"/>
    <n v="0.06"/>
    <n v="95256"/>
    <n v="1492344"/>
    <n v="970200"/>
    <n v="522144"/>
  </r>
  <r>
    <s v="6379-1"/>
    <x v="631"/>
    <x v="3"/>
    <x v="272"/>
    <s v="Jl. R.E Martadinata No. 18"/>
    <x v="1"/>
    <x v="1"/>
    <s v="E1039"/>
    <x v="3"/>
    <x v="55"/>
    <x v="0"/>
    <x v="1"/>
    <s v="Regular Air"/>
    <d v="2019-12-08T00:00:00"/>
    <x v="53"/>
    <n v="297600"/>
    <n v="130950"/>
    <n v="22"/>
    <n v="6547200"/>
    <n v="0.06"/>
    <n v="392832"/>
    <n v="6154368"/>
    <n v="3666300"/>
    <n v="2488068"/>
  </r>
  <r>
    <s v="6380-1"/>
    <x v="632"/>
    <x v="3"/>
    <x v="309"/>
    <s v="Jl. Gardujati No. 178"/>
    <x v="1"/>
    <x v="0"/>
    <s v="E1031"/>
    <x v="2"/>
    <x v="33"/>
    <x v="1"/>
    <x v="0"/>
    <s v="Regular Air"/>
    <d v="2019-12-07T00:00:00"/>
    <x v="31"/>
    <n v="689850"/>
    <n v="393150"/>
    <n v="46"/>
    <n v="31733100"/>
    <n v="0.1"/>
    <n v="3173310"/>
    <n v="28559790"/>
    <n v="13648200"/>
    <n v="14911590"/>
  </r>
  <r>
    <s v="6382-1"/>
    <x v="632"/>
    <x v="3"/>
    <x v="172"/>
    <s v="Jalan Astana Anyar No. 41"/>
    <x v="0"/>
    <x v="3"/>
    <s v="E1028"/>
    <x v="3"/>
    <x v="22"/>
    <x v="0"/>
    <x v="0"/>
    <s v="Regular Air"/>
    <d v="2019-12-10T00:00:00"/>
    <x v="20"/>
    <n v="39150"/>
    <n v="15300"/>
    <n v="34"/>
    <n v="1331100"/>
    <n v="0"/>
    <n v="0"/>
    <n v="1331100"/>
    <n v="810900"/>
    <n v="520200"/>
  </r>
  <r>
    <s v="6384-1"/>
    <x v="632"/>
    <x v="3"/>
    <x v="125"/>
    <s v="Jl. Pasir Koja No. 08"/>
    <x v="2"/>
    <x v="0"/>
    <s v="E1041"/>
    <x v="2"/>
    <x v="110"/>
    <x v="1"/>
    <x v="5"/>
    <s v="Regular Air"/>
    <d v="2019-12-16T00:00:00"/>
    <x v="105"/>
    <n v="8999850"/>
    <n v="3330000"/>
    <n v="16"/>
    <n v="143997600"/>
    <n v="0"/>
    <n v="0"/>
    <n v="143997600"/>
    <n v="90717600"/>
    <n v="53280000"/>
  </r>
  <r>
    <s v="6384-2"/>
    <x v="632"/>
    <x v="3"/>
    <x v="125"/>
    <s v="Jl. Pasir Koja No. 08"/>
    <x v="2"/>
    <x v="0"/>
    <s v="E1041"/>
    <x v="2"/>
    <x v="55"/>
    <x v="0"/>
    <x v="1"/>
    <s v="Regular Air"/>
    <d v="2019-12-16T00:00:00"/>
    <x v="53"/>
    <n v="297600"/>
    <n v="130950"/>
    <n v="39"/>
    <n v="11606400"/>
    <n v="0.01"/>
    <n v="116064"/>
    <n v="11490336"/>
    <n v="6499350"/>
    <n v="4990986"/>
  </r>
  <r>
    <s v="6387-1"/>
    <x v="632"/>
    <x v="3"/>
    <x v="461"/>
    <s v="Gg. Dipenogoro No. 947"/>
    <x v="1"/>
    <x v="3"/>
    <s v="E1034"/>
    <x v="4"/>
    <x v="76"/>
    <x v="0"/>
    <x v="1"/>
    <s v="Regular Air"/>
    <d v="2019-12-07T00:00:00"/>
    <x v="74"/>
    <n v="41700"/>
    <n v="18750"/>
    <n v="23"/>
    <n v="959100"/>
    <n v="0.01"/>
    <n v="9591"/>
    <n v="949509"/>
    <n v="527850"/>
    <n v="421659"/>
  </r>
  <r>
    <s v="6388-1"/>
    <x v="632"/>
    <x v="3"/>
    <x v="28"/>
    <s v="Jl. Rumah Sakit No. 738"/>
    <x v="0"/>
    <x v="1"/>
    <s v="E1028"/>
    <x v="4"/>
    <x v="59"/>
    <x v="0"/>
    <x v="0"/>
    <s v="Regular Air"/>
    <d v="2019-12-08T00:00:00"/>
    <x v="57"/>
    <n v="407700"/>
    <n v="154949.99999999997"/>
    <n v="50"/>
    <n v="20385000"/>
    <n v="0.02"/>
    <n v="407700"/>
    <n v="19977300"/>
    <n v="12637500.000000002"/>
    <n v="7339799.9999999981"/>
  </r>
  <r>
    <s v="6389-1"/>
    <x v="633"/>
    <x v="3"/>
    <x v="415"/>
    <s v="Jl. S. Parman No. 91"/>
    <x v="1"/>
    <x v="1"/>
    <s v="E1034"/>
    <x v="0"/>
    <x v="85"/>
    <x v="0"/>
    <x v="3"/>
    <s v="Express Air"/>
    <d v="2019-12-11T00:00:00"/>
    <x v="84"/>
    <n v="194700"/>
    <n v="116850"/>
    <n v="42"/>
    <n v="8177400"/>
    <n v="0.05"/>
    <n v="408870"/>
    <n v="7768530"/>
    <n v="3269700"/>
    <n v="4498830"/>
  </r>
  <r>
    <s v="6390-1"/>
    <x v="634"/>
    <x v="3"/>
    <x v="495"/>
    <s v="Gang Ciwastra No. 43"/>
    <x v="1"/>
    <x v="2"/>
    <s v="E1040"/>
    <x v="1"/>
    <x v="87"/>
    <x v="0"/>
    <x v="1"/>
    <s v="Regular Air"/>
    <d v="2019-12-16T00:00:00"/>
    <x v="86"/>
    <n v="77700"/>
    <n v="27900"/>
    <n v="32"/>
    <n v="2486400"/>
    <n v="0.06"/>
    <n v="149184"/>
    <n v="2337216"/>
    <n v="1593600"/>
    <n v="743616"/>
  </r>
  <r>
    <s v="6391-1"/>
    <x v="635"/>
    <x v="3"/>
    <x v="505"/>
    <s v="Gang Cikapayang No. 055"/>
    <x v="1"/>
    <x v="1"/>
    <s v="E1040"/>
    <x v="3"/>
    <x v="25"/>
    <x v="1"/>
    <x v="0"/>
    <s v="Regular Air"/>
    <d v="2019-12-19T00:00:00"/>
    <x v="23"/>
    <n v="239700"/>
    <n v="88650"/>
    <n v="30"/>
    <n v="7191000"/>
    <n v="0.08"/>
    <n v="575280"/>
    <n v="6615720"/>
    <n v="4531500"/>
    <n v="2084220"/>
  </r>
  <r>
    <s v="6392-1"/>
    <x v="636"/>
    <x v="3"/>
    <x v="506"/>
    <s v="Jl. R.E Martadinata No. 18"/>
    <x v="1"/>
    <x v="3"/>
    <s v="E1039"/>
    <x v="4"/>
    <x v="40"/>
    <x v="0"/>
    <x v="0"/>
    <s v="Regular Air"/>
    <d v="2019-12-21T00:00:00"/>
    <x v="38"/>
    <n v="94500"/>
    <n v="36900"/>
    <n v="40"/>
    <n v="3780000"/>
    <n v="0.04"/>
    <n v="151200"/>
    <n v="3628800"/>
    <n v="2304000"/>
    <n v="1324800"/>
  </r>
  <r>
    <s v="6393-1"/>
    <x v="637"/>
    <x v="3"/>
    <x v="149"/>
    <s v="Jl. Dipenogoro No. 447"/>
    <x v="1"/>
    <x v="2"/>
    <s v="E1039"/>
    <x v="4"/>
    <x v="108"/>
    <x v="0"/>
    <x v="1"/>
    <s v="Regular Air"/>
    <d v="2019-12-21T00:00:00"/>
    <x v="103"/>
    <n v="56700"/>
    <n v="22050"/>
    <n v="38"/>
    <n v="2154600"/>
    <n v="0.03"/>
    <n v="64638"/>
    <n v="2089962"/>
    <n v="1316700"/>
    <n v="773262"/>
  </r>
  <r>
    <s v="6394-1"/>
    <x v="638"/>
    <x v="3"/>
    <x v="189"/>
    <s v="Gang Asia Afrika No. 96"/>
    <x v="1"/>
    <x v="0"/>
    <s v="E1036"/>
    <x v="4"/>
    <x v="93"/>
    <x v="1"/>
    <x v="0"/>
    <s v="Express Air"/>
    <d v="2019-12-22T00:00:00"/>
    <x v="92"/>
    <n v="2339850"/>
    <n v="1403850"/>
    <n v="22"/>
    <n v="51476700"/>
    <n v="0.02"/>
    <n v="1029534"/>
    <n v="50447166"/>
    <n v="20592000"/>
    <n v="29855166"/>
  </r>
  <r>
    <s v="6395-1"/>
    <x v="638"/>
    <x v="3"/>
    <x v="56"/>
    <s v="Jalan Jend. A. Yani No. 48"/>
    <x v="1"/>
    <x v="3"/>
    <s v="E1036"/>
    <x v="0"/>
    <x v="105"/>
    <x v="0"/>
    <x v="1"/>
    <s v="Regular Air"/>
    <d v="2019-12-22T00:00:00"/>
    <x v="100"/>
    <n v="48900"/>
    <n v="20100"/>
    <n v="38"/>
    <n v="1858200"/>
    <n v="0.02"/>
    <n v="37164"/>
    <n v="1821036"/>
    <n v="1094400"/>
    <n v="726636"/>
  </r>
  <r>
    <s v="6396-1"/>
    <x v="639"/>
    <x v="3"/>
    <x v="17"/>
    <s v="Jalan Jend. A. Yani No. 48"/>
    <x v="1"/>
    <x v="3"/>
    <s v="E1036"/>
    <x v="2"/>
    <x v="135"/>
    <x v="0"/>
    <x v="0"/>
    <s v="Express Air"/>
    <d v="2020-01-03T00:00:00"/>
    <x v="126"/>
    <n v="140700"/>
    <n v="80250"/>
    <n v="46"/>
    <n v="6472200"/>
    <n v="0.09"/>
    <n v="582498"/>
    <n v="5889702"/>
    <n v="2780700.0000000005"/>
    <n v="3109001.9999999995"/>
  </r>
  <r>
    <s v="6397-1"/>
    <x v="640"/>
    <x v="3"/>
    <x v="507"/>
    <s v="Jl. Antapani Lama No. 705"/>
    <x v="0"/>
    <x v="0"/>
    <s v="E1028"/>
    <x v="0"/>
    <x v="100"/>
    <x v="0"/>
    <x v="1"/>
    <s v="Regular Air"/>
    <d v="2019-12-30T00:00:00"/>
    <x v="47"/>
    <n v="44100"/>
    <n v="17700"/>
    <n v="26"/>
    <n v="1146600"/>
    <n v="0.03"/>
    <n v="34398"/>
    <n v="1112202"/>
    <n v="686400"/>
    <n v="425802"/>
  </r>
  <r>
    <s v="6399-1"/>
    <x v="641"/>
    <x v="3"/>
    <x v="195"/>
    <s v="Jalan Raya Ujungberung No. 5"/>
    <x v="1"/>
    <x v="3"/>
    <s v="E1037"/>
    <x v="0"/>
    <x v="109"/>
    <x v="1"/>
    <x v="2"/>
    <s v="Delivery Truck"/>
    <d v="2019-12-30T00:00:00"/>
    <x v="104"/>
    <n v="8034600"/>
    <n v="4740450"/>
    <n v="44"/>
    <n v="353522400"/>
    <n v="0.03"/>
    <n v="10605672"/>
    <n v="342916728"/>
    <n v="144942600"/>
    <n v="197974128"/>
  </r>
  <r>
    <s v="6401-1"/>
    <x v="642"/>
    <x v="3"/>
    <x v="296"/>
    <s v="Gang Jakarta No. 938"/>
    <x v="1"/>
    <x v="0"/>
    <s v="E1036"/>
    <x v="2"/>
    <x v="23"/>
    <x v="1"/>
    <x v="0"/>
    <s v="Regular Air"/>
    <d v="2020-01-02T00:00:00"/>
    <x v="21"/>
    <n v="299700"/>
    <n v="203850"/>
    <n v="44"/>
    <n v="13186800"/>
    <n v="0.03"/>
    <n v="395604"/>
    <n v="12791196"/>
    <n v="4217400"/>
    <n v="8573796"/>
  </r>
  <r>
    <s v="6402-1"/>
    <x v="643"/>
    <x v="4"/>
    <x v="113"/>
    <s v="Gang Dipatiukur No. 9"/>
    <x v="1"/>
    <x v="2"/>
    <s v="E1033"/>
    <x v="2"/>
    <x v="106"/>
    <x v="0"/>
    <x v="0"/>
    <s v="Regular Air"/>
    <d v="2020-01-01T00:00:00"/>
    <x v="101"/>
    <n v="73650"/>
    <n v="26550"/>
    <n v="13"/>
    <n v="957450"/>
    <n v="0.01"/>
    <n v="9574.5"/>
    <n v="947875.5"/>
    <n v="612300"/>
    <n v="335575.5"/>
  </r>
  <r>
    <s v="6403-1"/>
    <x v="643"/>
    <x v="4"/>
    <x v="418"/>
    <s v="Gang Ciwastra No. 43"/>
    <x v="1"/>
    <x v="3"/>
    <s v="E1040"/>
    <x v="4"/>
    <x v="9"/>
    <x v="0"/>
    <x v="0"/>
    <s v="Regular Air"/>
    <d v="2020-01-03T00:00:00"/>
    <x v="8"/>
    <n v="129000"/>
    <n v="49050"/>
    <n v="2"/>
    <n v="258000"/>
    <n v="0.03"/>
    <n v="7740"/>
    <n v="250260"/>
    <n v="159900"/>
    <n v="90360"/>
  </r>
  <r>
    <s v="6403-2"/>
    <x v="643"/>
    <x v="4"/>
    <x v="418"/>
    <s v="Gang Ciwastra No. 43"/>
    <x v="1"/>
    <x v="3"/>
    <s v="E1040"/>
    <x v="4"/>
    <x v="82"/>
    <x v="0"/>
    <x v="0"/>
    <s v="Regular Air"/>
    <d v="2020-01-02T00:00:00"/>
    <x v="81"/>
    <n v="2478000"/>
    <n v="1462050"/>
    <n v="10"/>
    <n v="24780000"/>
    <n v="0.08"/>
    <n v="1982400"/>
    <n v="22797600"/>
    <n v="10159500.000000002"/>
    <n v="12638099.999999998"/>
  </r>
  <r>
    <s v="6407-1"/>
    <x v="644"/>
    <x v="4"/>
    <x v="183"/>
    <s v="Jalan Gegerkalong Hilir No. 763"/>
    <x v="0"/>
    <x v="3"/>
    <s v="E1029"/>
    <x v="2"/>
    <x v="26"/>
    <x v="0"/>
    <x v="3"/>
    <s v="Regular Air"/>
    <d v="2020-01-03T00:00:00"/>
    <x v="24"/>
    <n v="179550"/>
    <n v="107700"/>
    <n v="38"/>
    <n v="6822900"/>
    <n v="0.02"/>
    <n v="136458"/>
    <n v="6686442"/>
    <n v="2730300"/>
    <n v="3956142"/>
  </r>
  <r>
    <s v="6409-1"/>
    <x v="644"/>
    <x v="4"/>
    <x v="496"/>
    <s v="Gg. Suniaraja No. 21"/>
    <x v="1"/>
    <x v="2"/>
    <s v="E1031"/>
    <x v="2"/>
    <x v="47"/>
    <x v="0"/>
    <x v="1"/>
    <s v="Regular Air"/>
    <d v="2020-01-03T00:00:00"/>
    <x v="45"/>
    <n v="81450"/>
    <n v="29250"/>
    <n v="12"/>
    <n v="977400"/>
    <n v="0.01"/>
    <n v="9774"/>
    <n v="967626"/>
    <n v="626400"/>
    <n v="341226"/>
  </r>
  <r>
    <s v="6411-1"/>
    <x v="645"/>
    <x v="4"/>
    <x v="145"/>
    <s v="Gg. Cihampelas No. 423"/>
    <x v="1"/>
    <x v="1"/>
    <s v="E1030"/>
    <x v="4"/>
    <x v="86"/>
    <x v="0"/>
    <x v="0"/>
    <s v="Regular Air"/>
    <d v="2020-01-04T00:00:00"/>
    <x v="85"/>
    <n v="58350"/>
    <n v="21600"/>
    <n v="50"/>
    <n v="2917500"/>
    <n v="0.08"/>
    <n v="233400"/>
    <n v="2684100"/>
    <n v="1837500"/>
    <n v="846600"/>
  </r>
  <r>
    <s v="6413-1"/>
    <x v="646"/>
    <x v="4"/>
    <x v="397"/>
    <s v="Jalan R.E Martadinata No. 6"/>
    <x v="0"/>
    <x v="3"/>
    <s v="E1029"/>
    <x v="4"/>
    <x v="20"/>
    <x v="0"/>
    <x v="1"/>
    <s v="Regular Air"/>
    <d v="2020-01-06T00:00:00"/>
    <x v="18"/>
    <n v="60000"/>
    <n v="22200"/>
    <n v="22"/>
    <n v="1320000"/>
    <n v="0.09"/>
    <n v="118800"/>
    <n v="1201200"/>
    <n v="831600"/>
    <n v="369600"/>
  </r>
  <r>
    <s v="6414-1"/>
    <x v="647"/>
    <x v="4"/>
    <x v="508"/>
    <s v="Jl. Gardujati No. 82"/>
    <x v="1"/>
    <x v="3"/>
    <s v="E1037"/>
    <x v="4"/>
    <x v="54"/>
    <x v="0"/>
    <x v="0"/>
    <s v="Regular Air"/>
    <d v="2020-01-09T00:00:00"/>
    <x v="52"/>
    <n v="81000"/>
    <n v="30000"/>
    <n v="38"/>
    <n v="3078000"/>
    <n v="0.03"/>
    <n v="92340"/>
    <n v="2985660"/>
    <n v="1938000"/>
    <n v="1047660"/>
  </r>
  <r>
    <s v="6415-1"/>
    <x v="648"/>
    <x v="4"/>
    <x v="107"/>
    <s v="Jl. Sukabumi No. 44"/>
    <x v="2"/>
    <x v="1"/>
    <s v="E1036"/>
    <x v="1"/>
    <x v="71"/>
    <x v="0"/>
    <x v="0"/>
    <s v="Regular Air"/>
    <d v="2020-01-09T00:00:00"/>
    <x v="68"/>
    <n v="163350"/>
    <n v="96450"/>
    <n v="19"/>
    <n v="3103650"/>
    <n v="7.0000000000000007E-2"/>
    <n v="217255.50000000003"/>
    <n v="2886394.5"/>
    <n v="1271100"/>
    <n v="1615294.5"/>
  </r>
  <r>
    <s v="6417-1"/>
    <x v="649"/>
    <x v="4"/>
    <x v="246"/>
    <s v="Gang Jend. A. Yani No. 75"/>
    <x v="2"/>
    <x v="3"/>
    <s v="E1036"/>
    <x v="4"/>
    <x v="31"/>
    <x v="0"/>
    <x v="0"/>
    <s v="Regular Air"/>
    <d v="2020-01-11T00:00:00"/>
    <x v="29"/>
    <n v="335700"/>
    <n v="127500"/>
    <n v="34"/>
    <n v="11413800"/>
    <n v="7.0000000000000007E-2"/>
    <n v="798966.00000000012"/>
    <n v="10614834"/>
    <n v="7078800"/>
    <n v="3536034"/>
  </r>
  <r>
    <s v="6417-2"/>
    <x v="649"/>
    <x v="4"/>
    <x v="246"/>
    <s v="Gg. Gedebage Selatan No. 794"/>
    <x v="2"/>
    <x v="3"/>
    <s v="E1036"/>
    <x v="4"/>
    <x v="130"/>
    <x v="1"/>
    <x v="0"/>
    <s v="Express Air"/>
    <d v="2020-01-10T00:00:00"/>
    <x v="122"/>
    <n v="449850"/>
    <n v="229350"/>
    <n v="36"/>
    <n v="16194600"/>
    <n v="0.03"/>
    <n v="485838"/>
    <n v="15708762"/>
    <n v="7938000"/>
    <n v="7770762"/>
  </r>
  <r>
    <s v="6418-1"/>
    <x v="649"/>
    <x v="4"/>
    <x v="225"/>
    <s v="Gg. M.H Thamrin No. 784"/>
    <x v="0"/>
    <x v="1"/>
    <s v="E1029"/>
    <x v="2"/>
    <x v="118"/>
    <x v="0"/>
    <x v="0"/>
    <s v="Regular Air"/>
    <d v="2020-01-18T00:00:00"/>
    <x v="113"/>
    <n v="531600"/>
    <n v="202050"/>
    <n v="44"/>
    <n v="23390400"/>
    <n v="0.01"/>
    <n v="233904"/>
    <n v="23156496"/>
    <n v="14500200"/>
    <n v="8656296"/>
  </r>
  <r>
    <s v="6422-1"/>
    <x v="650"/>
    <x v="4"/>
    <x v="33"/>
    <s v="Gang Asia Afrika No. 72"/>
    <x v="1"/>
    <x v="3"/>
    <s v="E1037"/>
    <x v="0"/>
    <x v="51"/>
    <x v="0"/>
    <x v="0"/>
    <s v="Regular Air"/>
    <d v="2020-01-13T00:00:00"/>
    <x v="49"/>
    <n v="464700"/>
    <n v="167250"/>
    <n v="30"/>
    <n v="13941000"/>
    <n v="0.03"/>
    <n v="418230"/>
    <n v="13522770"/>
    <n v="8923500"/>
    <n v="4599270"/>
  </r>
  <r>
    <s v="6423-1"/>
    <x v="651"/>
    <x v="4"/>
    <x v="24"/>
    <s v="Gg. Jakarta No. 646"/>
    <x v="0"/>
    <x v="3"/>
    <s v="E1029"/>
    <x v="0"/>
    <x v="14"/>
    <x v="0"/>
    <x v="0"/>
    <s v="Regular Air"/>
    <d v="2020-01-15T00:00:00"/>
    <x v="13"/>
    <n v="109200"/>
    <n v="40350"/>
    <n v="50"/>
    <n v="5460000"/>
    <n v="0.01"/>
    <n v="54600"/>
    <n v="5405400"/>
    <n v="3442500"/>
    <n v="1962900"/>
  </r>
  <r>
    <s v="6425-1"/>
    <x v="652"/>
    <x v="4"/>
    <x v="160"/>
    <s v="Gg. Suniaraja No. 21"/>
    <x v="1"/>
    <x v="3"/>
    <s v="E1031"/>
    <x v="4"/>
    <x v="51"/>
    <x v="0"/>
    <x v="0"/>
    <s v="Regular Air"/>
    <d v="2020-01-15T00:00:00"/>
    <x v="49"/>
    <n v="464700"/>
    <n v="167250"/>
    <n v="37"/>
    <n v="17193900"/>
    <n v="0.01"/>
    <n v="171939"/>
    <n v="17021961"/>
    <n v="11005650"/>
    <n v="6016311"/>
  </r>
  <r>
    <s v="6426-1"/>
    <x v="652"/>
    <x v="4"/>
    <x v="509"/>
    <s v="Jalan Pasteur No. 217"/>
    <x v="1"/>
    <x v="0"/>
    <s v="E1031"/>
    <x v="4"/>
    <x v="15"/>
    <x v="0"/>
    <x v="1"/>
    <s v="Regular Air"/>
    <d v="2020-01-15T00:00:00"/>
    <x v="14"/>
    <n v="43200"/>
    <n v="23700"/>
    <n v="46"/>
    <n v="1987200"/>
    <n v="0.05"/>
    <n v="99360"/>
    <n v="1887840"/>
    <n v="897000"/>
    <n v="990840"/>
  </r>
  <r>
    <s v="6427-1"/>
    <x v="653"/>
    <x v="4"/>
    <x v="11"/>
    <s v="Gg. Waringin No. 112"/>
    <x v="1"/>
    <x v="1"/>
    <s v="E1034"/>
    <x v="0"/>
    <x v="18"/>
    <x v="0"/>
    <x v="0"/>
    <s v="Regular Air"/>
    <d v="2020-01-21T00:00:00"/>
    <x v="0"/>
    <n v="85200"/>
    <n v="32400"/>
    <n v="23"/>
    <n v="1959600"/>
    <n v="0.02"/>
    <n v="39192"/>
    <n v="1920408"/>
    <n v="1214400"/>
    <n v="706008"/>
  </r>
  <r>
    <s v="6429-1"/>
    <x v="654"/>
    <x v="4"/>
    <x v="139"/>
    <s v="Jalan S. Parman No. 88"/>
    <x v="2"/>
    <x v="1"/>
    <s v="E1036"/>
    <x v="0"/>
    <x v="95"/>
    <x v="0"/>
    <x v="0"/>
    <s v="Regular Air"/>
    <d v="2020-01-21T00:00:00"/>
    <x v="94"/>
    <n v="254700"/>
    <n v="89100"/>
    <n v="43"/>
    <n v="10952100"/>
    <n v="0.09"/>
    <n v="985689"/>
    <n v="9966411"/>
    <n v="7120800"/>
    <n v="2845611"/>
  </r>
  <r>
    <s v="6430-1"/>
    <x v="655"/>
    <x v="4"/>
    <x v="102"/>
    <s v="Jl. Rumah Sakit No. 738"/>
    <x v="0"/>
    <x v="3"/>
    <s v="E1028"/>
    <x v="2"/>
    <x v="108"/>
    <x v="0"/>
    <x v="1"/>
    <s v="Regular Air"/>
    <d v="2020-01-28T00:00:00"/>
    <x v="103"/>
    <n v="56700"/>
    <n v="22050"/>
    <n v="22"/>
    <n v="1247400"/>
    <n v="0.1"/>
    <n v="124740"/>
    <n v="1122660"/>
    <n v="762300"/>
    <n v="360360"/>
  </r>
  <r>
    <s v="6432-1"/>
    <x v="656"/>
    <x v="4"/>
    <x v="498"/>
    <s v="Jl. Ciwastra No. 543"/>
    <x v="0"/>
    <x v="0"/>
    <s v="E1029"/>
    <x v="3"/>
    <x v="8"/>
    <x v="0"/>
    <x v="0"/>
    <s v="Regular Air"/>
    <d v="2020-01-27T00:00:00"/>
    <x v="7"/>
    <n v="1357200"/>
    <n v="542850"/>
    <n v="25"/>
    <n v="33930000"/>
    <n v="0.02"/>
    <n v="678600"/>
    <n v="33251400"/>
    <n v="20358750"/>
    <n v="12892650"/>
  </r>
  <r>
    <s v="6433-1"/>
    <x v="657"/>
    <x v="4"/>
    <x v="427"/>
    <s v="Jalan Sukabumi No. 509"/>
    <x v="1"/>
    <x v="1"/>
    <s v="E1030"/>
    <x v="2"/>
    <x v="59"/>
    <x v="0"/>
    <x v="0"/>
    <s v="Regular Air"/>
    <d v="2020-01-31T00:00:00"/>
    <x v="57"/>
    <n v="407700"/>
    <n v="154949.99999999997"/>
    <n v="38"/>
    <n v="15492600"/>
    <n v="0.01"/>
    <n v="154926"/>
    <n v="15337674"/>
    <n v="9604500.0000000019"/>
    <n v="5733173.9999999981"/>
  </r>
  <r>
    <s v="6434-1"/>
    <x v="658"/>
    <x v="4"/>
    <x v="109"/>
    <s v="Gang Jakarta No. 938"/>
    <x v="1"/>
    <x v="3"/>
    <s v="E1036"/>
    <x v="4"/>
    <x v="23"/>
    <x v="1"/>
    <x v="0"/>
    <s v="Regular Air"/>
    <d v="2020-01-30T00:00:00"/>
    <x v="21"/>
    <n v="299700"/>
    <n v="203850"/>
    <n v="9"/>
    <n v="2697300"/>
    <n v="0.06"/>
    <n v="161838"/>
    <n v="2535462"/>
    <n v="862650"/>
    <n v="1672812"/>
  </r>
  <r>
    <s v="6436-1"/>
    <x v="659"/>
    <x v="4"/>
    <x v="303"/>
    <s v="Gg. Wonoayu No. 96"/>
    <x v="0"/>
    <x v="1"/>
    <s v="E1028"/>
    <x v="3"/>
    <x v="84"/>
    <x v="2"/>
    <x v="5"/>
    <s v="Regular Air"/>
    <d v="2020-01-28T00:00:00"/>
    <x v="83"/>
    <n v="2054699.9999999998"/>
    <n v="1212299.9999999998"/>
    <n v="27"/>
    <n v="55476899.999999993"/>
    <n v="0.09"/>
    <n v="4992920.9999999991"/>
    <n v="50483978.999999993"/>
    <n v="22744800"/>
    <n v="27739178.999999993"/>
  </r>
  <r>
    <s v="6437-1"/>
    <x v="659"/>
    <x v="4"/>
    <x v="510"/>
    <s v="Jalan Pasirkoja No. 750"/>
    <x v="1"/>
    <x v="2"/>
    <s v="E1039"/>
    <x v="2"/>
    <x v="129"/>
    <x v="0"/>
    <x v="1"/>
    <s v="Express Air"/>
    <d v="2020-01-28T00:00:00"/>
    <x v="74"/>
    <n v="37050"/>
    <n v="14100"/>
    <n v="45"/>
    <n v="1667250"/>
    <n v="7.0000000000000007E-2"/>
    <n v="116707.50000000001"/>
    <n v="1550542.5"/>
    <n v="1032750"/>
    <n v="517792.5"/>
  </r>
  <r>
    <s v="6437-2"/>
    <x v="659"/>
    <x v="4"/>
    <x v="510"/>
    <s v="Jalan Pasirkoja No. 750"/>
    <x v="1"/>
    <x v="2"/>
    <s v="E1039"/>
    <x v="2"/>
    <x v="47"/>
    <x v="0"/>
    <x v="1"/>
    <s v="Regular Air"/>
    <d v="2020-02-01T00:00:00"/>
    <x v="45"/>
    <n v="81450"/>
    <n v="29250"/>
    <n v="11"/>
    <n v="895950"/>
    <n v="0"/>
    <n v="0"/>
    <n v="895950"/>
    <n v="574200"/>
    <n v="321750"/>
  </r>
  <r>
    <s v="6438-1"/>
    <x v="660"/>
    <x v="4"/>
    <x v="287"/>
    <s v="Gang Otto Iskandardinata No. 167"/>
    <x v="1"/>
    <x v="3"/>
    <s v="E1037"/>
    <x v="4"/>
    <x v="5"/>
    <x v="0"/>
    <x v="1"/>
    <s v="Regular Air"/>
    <d v="2020-01-31T00:00:00"/>
    <x v="5"/>
    <n v="39000"/>
    <n v="22650"/>
    <n v="12"/>
    <n v="468000"/>
    <n v="0.05"/>
    <n v="23400"/>
    <n v="444600"/>
    <n v="196200.00000000003"/>
    <n v="248399.99999999997"/>
  </r>
  <r>
    <s v="6440-1"/>
    <x v="661"/>
    <x v="4"/>
    <x v="340"/>
    <s v="Gg. Surapati No. 50"/>
    <x v="1"/>
    <x v="0"/>
    <s v="E1033"/>
    <x v="4"/>
    <x v="84"/>
    <x v="2"/>
    <x v="5"/>
    <s v="Regular Air"/>
    <d v="2020-02-03T00:00:00"/>
    <x v="83"/>
    <n v="2054699.9999999998"/>
    <n v="1212299.9999999998"/>
    <n v="21"/>
    <n v="43148699.999999993"/>
    <n v="0.05"/>
    <n v="2157434.9999999995"/>
    <n v="40991264.999999993"/>
    <n v="17690400"/>
    <n v="23300864.999999993"/>
  </r>
  <r>
    <s v="6442-1"/>
    <x v="662"/>
    <x v="4"/>
    <x v="381"/>
    <s v="Jalan S. Parman No. 88"/>
    <x v="2"/>
    <x v="1"/>
    <s v="E1036"/>
    <x v="1"/>
    <x v="85"/>
    <x v="0"/>
    <x v="3"/>
    <s v="Regular Air"/>
    <d v="2020-02-03T00:00:00"/>
    <x v="84"/>
    <n v="194700"/>
    <n v="116850"/>
    <n v="49"/>
    <n v="9540300"/>
    <n v="0.09"/>
    <n v="858627"/>
    <n v="8681673"/>
    <n v="3814650"/>
    <n v="4867023"/>
  </r>
  <r>
    <s v="6443-1"/>
    <x v="663"/>
    <x v="4"/>
    <x v="212"/>
    <s v="Jl. Pasir Koja No. 059"/>
    <x v="1"/>
    <x v="0"/>
    <s v="E1032"/>
    <x v="3"/>
    <x v="77"/>
    <x v="0"/>
    <x v="0"/>
    <s v="Regular Air"/>
    <d v="2020-02-02T00:00:00"/>
    <x v="75"/>
    <n v="53700"/>
    <n v="19800"/>
    <n v="34"/>
    <n v="1825800"/>
    <n v="7.0000000000000007E-2"/>
    <n v="127806.00000000001"/>
    <n v="1697994"/>
    <n v="1152600"/>
    <n v="545394"/>
  </r>
  <r>
    <s v="6445-1"/>
    <x v="664"/>
    <x v="4"/>
    <x v="328"/>
    <s v="Gang Cikapayang No. 055"/>
    <x v="1"/>
    <x v="3"/>
    <s v="E1040"/>
    <x v="3"/>
    <x v="22"/>
    <x v="0"/>
    <x v="0"/>
    <s v="Regular Air"/>
    <d v="2020-02-06T00:00:00"/>
    <x v="20"/>
    <n v="39150"/>
    <n v="15300"/>
    <n v="44"/>
    <n v="1722600"/>
    <n v="7.0000000000000007E-2"/>
    <n v="120582.00000000001"/>
    <n v="1602018"/>
    <n v="1049400"/>
    <n v="552618"/>
  </r>
  <r>
    <s v="6447-1"/>
    <x v="665"/>
    <x v="4"/>
    <x v="357"/>
    <s v="Gg. Pacuan Kuda No. 49"/>
    <x v="1"/>
    <x v="2"/>
    <s v="E1037"/>
    <x v="1"/>
    <x v="30"/>
    <x v="1"/>
    <x v="4"/>
    <s v="Regular Air"/>
    <d v="2020-02-07T00:00:00"/>
    <x v="28"/>
    <n v="314850"/>
    <n v="182550"/>
    <n v="17"/>
    <n v="5352450"/>
    <n v="0"/>
    <n v="0"/>
    <n v="5352450"/>
    <n v="2249100"/>
    <n v="3103350"/>
  </r>
  <r>
    <s v="6449-1"/>
    <x v="665"/>
    <x v="4"/>
    <x v="13"/>
    <s v="Gg. Stasiun Wonokromo No. 0"/>
    <x v="0"/>
    <x v="1"/>
    <s v="E1028"/>
    <x v="2"/>
    <x v="84"/>
    <x v="2"/>
    <x v="5"/>
    <s v="Regular Air"/>
    <d v="2020-02-12T00:00:00"/>
    <x v="83"/>
    <n v="2054699.9999999998"/>
    <n v="1212299.9999999998"/>
    <n v="3"/>
    <n v="6164099.9999999991"/>
    <n v="0.1"/>
    <n v="616409.99999999988"/>
    <n v="5547689.9999999991"/>
    <n v="2527200"/>
    <n v="3020489.9999999991"/>
  </r>
  <r>
    <s v="6451-1"/>
    <x v="665"/>
    <x v="4"/>
    <x v="223"/>
    <s v="Jalan Pasirkoja No. 329"/>
    <x v="1"/>
    <x v="2"/>
    <s v="E1040"/>
    <x v="4"/>
    <x v="75"/>
    <x v="0"/>
    <x v="0"/>
    <s v="Regular Air"/>
    <d v="2020-02-07T00:00:00"/>
    <x v="73"/>
    <n v="43200"/>
    <n v="15600"/>
    <n v="32"/>
    <n v="1382400"/>
    <n v="0.01"/>
    <n v="13824"/>
    <n v="1368576"/>
    <n v="883200"/>
    <n v="485376"/>
  </r>
  <r>
    <s v="6453-1"/>
    <x v="666"/>
    <x v="4"/>
    <x v="164"/>
    <s v="Jalan Astana Anyar No. 41"/>
    <x v="0"/>
    <x v="1"/>
    <s v="E1028"/>
    <x v="1"/>
    <x v="22"/>
    <x v="0"/>
    <x v="0"/>
    <s v="Express Air"/>
    <d v="2020-02-09T00:00:00"/>
    <x v="20"/>
    <n v="39150"/>
    <n v="15300"/>
    <n v="25"/>
    <n v="978750"/>
    <n v="0.04"/>
    <n v="39150"/>
    <n v="939600"/>
    <n v="596250"/>
    <n v="343350"/>
  </r>
  <r>
    <s v="6455-1"/>
    <x v="666"/>
    <x v="4"/>
    <x v="305"/>
    <s v="Gg. Joyoboyo No. 691"/>
    <x v="1"/>
    <x v="1"/>
    <s v="E1032"/>
    <x v="0"/>
    <x v="4"/>
    <x v="0"/>
    <x v="1"/>
    <s v="Regular Air"/>
    <d v="2020-02-09T00:00:00"/>
    <x v="4"/>
    <n v="31500"/>
    <n v="18000"/>
    <n v="33"/>
    <n v="1039500"/>
    <n v="0.05"/>
    <n v="51975"/>
    <n v="987525"/>
    <n v="445500"/>
    <n v="542025"/>
  </r>
  <r>
    <s v="6457-1"/>
    <x v="667"/>
    <x v="4"/>
    <x v="0"/>
    <s v="Jl. Antapani Lama No. 705"/>
    <x v="0"/>
    <x v="0"/>
    <s v="E1028"/>
    <x v="4"/>
    <x v="66"/>
    <x v="1"/>
    <x v="0"/>
    <s v="Regular Air"/>
    <d v="2020-02-10T00:00:00"/>
    <x v="63"/>
    <n v="1514550"/>
    <n v="696750"/>
    <n v="29"/>
    <n v="43921950"/>
    <n v="0.05"/>
    <n v="2196097.5"/>
    <n v="41725852.5"/>
    <n v="23716200"/>
    <n v="18009652.5"/>
  </r>
  <r>
    <s v="6457-2"/>
    <x v="667"/>
    <x v="4"/>
    <x v="0"/>
    <s v="Jl. Antapani Lama No. 705"/>
    <x v="0"/>
    <x v="0"/>
    <s v="E1028"/>
    <x v="4"/>
    <x v="111"/>
    <x v="0"/>
    <x v="1"/>
    <s v="Regular Air"/>
    <d v="2020-02-09T00:00:00"/>
    <x v="106"/>
    <n v="59700"/>
    <n v="20850"/>
    <n v="4"/>
    <n v="238800"/>
    <n v="0.09"/>
    <n v="21492"/>
    <n v="217308"/>
    <n v="155400"/>
    <n v="61908"/>
  </r>
  <r>
    <s v="6460-1"/>
    <x v="668"/>
    <x v="4"/>
    <x v="511"/>
    <s v="Gg. Monginsidi No. 3"/>
    <x v="0"/>
    <x v="0"/>
    <s v="E1029"/>
    <x v="2"/>
    <x v="71"/>
    <x v="0"/>
    <x v="0"/>
    <s v="Express Air"/>
    <d v="2020-02-19T00:00:00"/>
    <x v="68"/>
    <n v="163350"/>
    <n v="96450"/>
    <n v="30"/>
    <n v="4900500"/>
    <n v="0.08"/>
    <n v="392040"/>
    <n v="4508460"/>
    <n v="2007000"/>
    <n v="2501460"/>
  </r>
  <r>
    <s v="6461-1"/>
    <x v="668"/>
    <x v="4"/>
    <x v="198"/>
    <s v="Gg. Joyoboyo No. 8"/>
    <x v="0"/>
    <x v="1"/>
    <s v="E1028"/>
    <x v="1"/>
    <x v="58"/>
    <x v="0"/>
    <x v="0"/>
    <s v="Regular Air"/>
    <d v="2020-02-12T00:00:00"/>
    <x v="56"/>
    <n v="47250"/>
    <n v="17550"/>
    <n v="24"/>
    <n v="1134000"/>
    <n v="0.02"/>
    <n v="22680"/>
    <n v="1111320"/>
    <n v="712800"/>
    <n v="398520"/>
  </r>
  <r>
    <s v="6463-1"/>
    <x v="669"/>
    <x v="4"/>
    <x v="512"/>
    <s v="Jl. R.E Martadinata No. 18"/>
    <x v="1"/>
    <x v="0"/>
    <s v="E1039"/>
    <x v="1"/>
    <x v="23"/>
    <x v="1"/>
    <x v="0"/>
    <s v="Regular Air"/>
    <d v="2020-02-12T00:00:00"/>
    <x v="21"/>
    <n v="299700"/>
    <n v="203850"/>
    <n v="9"/>
    <n v="2697300"/>
    <n v="0.09"/>
    <n v="242757"/>
    <n v="2454543"/>
    <n v="862650"/>
    <n v="1591893"/>
  </r>
  <r>
    <s v="6465-1"/>
    <x v="670"/>
    <x v="4"/>
    <x v="513"/>
    <s v="Gg. Kapten Muslihat No. 5"/>
    <x v="1"/>
    <x v="1"/>
    <s v="E1034"/>
    <x v="4"/>
    <x v="34"/>
    <x v="1"/>
    <x v="4"/>
    <s v="Regular Air"/>
    <d v="2020-02-13T00:00:00"/>
    <x v="32"/>
    <n v="239850"/>
    <n v="91200"/>
    <n v="33"/>
    <n v="7915050"/>
    <n v="0.01"/>
    <n v="79150.5"/>
    <n v="7835899.5"/>
    <n v="4905450"/>
    <n v="2930449.5"/>
  </r>
  <r>
    <s v="6467-1"/>
    <x v="670"/>
    <x v="4"/>
    <x v="430"/>
    <s v="Gang Monginsidi No. 138"/>
    <x v="0"/>
    <x v="1"/>
    <s v="E1029"/>
    <x v="4"/>
    <x v="70"/>
    <x v="0"/>
    <x v="0"/>
    <s v="Regular Air"/>
    <d v="2020-02-14T00:00:00"/>
    <x v="67"/>
    <n v="89700"/>
    <n v="34950"/>
    <n v="23"/>
    <n v="2063100"/>
    <n v="0.01"/>
    <n v="20631"/>
    <n v="2042469"/>
    <n v="1259250"/>
    <n v="783219"/>
  </r>
  <r>
    <s v="6469-1"/>
    <x v="670"/>
    <x v="4"/>
    <x v="85"/>
    <s v="Gg. Kapten Muslihat No. 5"/>
    <x v="1"/>
    <x v="0"/>
    <s v="E1034"/>
    <x v="3"/>
    <x v="80"/>
    <x v="0"/>
    <x v="0"/>
    <s v="Regular Air"/>
    <d v="2020-02-16T00:00:00"/>
    <x v="79"/>
    <n v="86100"/>
    <n v="33600"/>
    <n v="48"/>
    <n v="4132800"/>
    <n v="0.05"/>
    <n v="206640"/>
    <n v="3926160"/>
    <n v="2520000"/>
    <n v="1406160"/>
  </r>
  <r>
    <s v="6471-1"/>
    <x v="671"/>
    <x v="4"/>
    <x v="152"/>
    <s v="Jl. Kapten Muslihat No. 853"/>
    <x v="1"/>
    <x v="1"/>
    <s v="E1032"/>
    <x v="1"/>
    <x v="24"/>
    <x v="1"/>
    <x v="0"/>
    <s v="Regular Air"/>
    <d v="2020-02-16T00:00:00"/>
    <x v="69"/>
    <n v="2287200"/>
    <n v="1692600"/>
    <n v="44"/>
    <n v="100636800"/>
    <n v="0.03"/>
    <n v="3019104"/>
    <n v="97617696"/>
    <n v="26162400"/>
    <n v="71455296"/>
  </r>
  <r>
    <s v="6472-1"/>
    <x v="671"/>
    <x v="4"/>
    <x v="514"/>
    <s v="Jalan Sukabumi No. 509"/>
    <x v="1"/>
    <x v="0"/>
    <s v="E1030"/>
    <x v="3"/>
    <x v="89"/>
    <x v="0"/>
    <x v="3"/>
    <s v="Regular Air"/>
    <d v="2020-02-16T00:00:00"/>
    <x v="88"/>
    <n v="85200"/>
    <n v="47700"/>
    <n v="34"/>
    <n v="2896800"/>
    <n v="0"/>
    <n v="0"/>
    <n v="2896800"/>
    <n v="1275000"/>
    <n v="1621800"/>
  </r>
  <r>
    <s v="6473-1"/>
    <x v="671"/>
    <x v="4"/>
    <x v="369"/>
    <s v="Gang Kebonjati No. 827"/>
    <x v="2"/>
    <x v="0"/>
    <s v="E1033"/>
    <x v="3"/>
    <x v="96"/>
    <x v="0"/>
    <x v="3"/>
    <s v="Regular Air"/>
    <d v="2020-02-17T00:00:00"/>
    <x v="95"/>
    <n v="614550"/>
    <n v="362550"/>
    <n v="26"/>
    <n v="15978300"/>
    <n v="0.06"/>
    <n v="958698"/>
    <n v="15019602"/>
    <n v="6552000"/>
    <n v="8467602"/>
  </r>
  <r>
    <s v="6475-1"/>
    <x v="671"/>
    <x v="4"/>
    <x v="222"/>
    <s v="Jalan Pasteur No. 217"/>
    <x v="1"/>
    <x v="0"/>
    <s v="E1031"/>
    <x v="2"/>
    <x v="15"/>
    <x v="0"/>
    <x v="1"/>
    <s v="Regular Air"/>
    <d v="2020-02-19T00:00:00"/>
    <x v="14"/>
    <n v="43200"/>
    <n v="23700"/>
    <n v="41"/>
    <n v="1771200"/>
    <n v="0.1"/>
    <n v="177120"/>
    <n v="1594080"/>
    <n v="799500"/>
    <n v="794580"/>
  </r>
  <r>
    <s v="6477-1"/>
    <x v="672"/>
    <x v="4"/>
    <x v="515"/>
    <s v="Gang R.E Martadinata No. 969"/>
    <x v="1"/>
    <x v="1"/>
    <s v="E1036"/>
    <x v="3"/>
    <x v="40"/>
    <x v="0"/>
    <x v="0"/>
    <s v="Regular Air"/>
    <d v="2020-02-17T00:00:00"/>
    <x v="38"/>
    <n v="94500"/>
    <n v="36900"/>
    <n v="35"/>
    <n v="3307500"/>
    <n v="0.03"/>
    <n v="99225"/>
    <n v="3208275"/>
    <n v="2016000"/>
    <n v="1192275"/>
  </r>
  <r>
    <s v="6479-1"/>
    <x v="673"/>
    <x v="4"/>
    <x v="516"/>
    <s v="Gg. Jamika No. 6"/>
    <x v="1"/>
    <x v="3"/>
    <s v="E1033"/>
    <x v="2"/>
    <x v="80"/>
    <x v="0"/>
    <x v="0"/>
    <s v="Regular Air"/>
    <d v="2020-02-25T00:00:00"/>
    <x v="79"/>
    <n v="86100"/>
    <n v="33600"/>
    <n v="5"/>
    <n v="430500"/>
    <n v="7.0000000000000007E-2"/>
    <n v="30135.000000000004"/>
    <n v="400365"/>
    <n v="262500"/>
    <n v="137865"/>
  </r>
  <r>
    <s v="6480-1"/>
    <x v="674"/>
    <x v="4"/>
    <x v="517"/>
    <s v="Jl. S. Parman No. 38"/>
    <x v="1"/>
    <x v="2"/>
    <s v="E1033"/>
    <x v="2"/>
    <x v="45"/>
    <x v="0"/>
    <x v="0"/>
    <s v="Regular Air"/>
    <d v="2020-02-26T00:00:00"/>
    <x v="43"/>
    <n v="446100"/>
    <n v="312300"/>
    <n v="31"/>
    <n v="13829100"/>
    <n v="0"/>
    <n v="0"/>
    <n v="13829100"/>
    <n v="4147800"/>
    <n v="9681300"/>
  </r>
  <r>
    <s v="6482-1"/>
    <x v="674"/>
    <x v="4"/>
    <x v="116"/>
    <s v="Jl. Raya Ujungberung No. 86"/>
    <x v="2"/>
    <x v="0"/>
    <s v="E1041"/>
    <x v="2"/>
    <x v="126"/>
    <x v="0"/>
    <x v="1"/>
    <s v="Regular Air"/>
    <d v="2020-02-23T00:00:00"/>
    <x v="5"/>
    <n v="27300"/>
    <n v="10949.999999999998"/>
    <n v="40"/>
    <n v="1092000"/>
    <n v="0.05"/>
    <n v="54600"/>
    <n v="1037400"/>
    <n v="654000.00000000012"/>
    <n v="383399.99999999988"/>
  </r>
  <r>
    <s v="6483-1"/>
    <x v="674"/>
    <x v="4"/>
    <x v="137"/>
    <s v="Gg. Stasiun Wonokromo No. 0"/>
    <x v="0"/>
    <x v="2"/>
    <s v="E1028"/>
    <x v="3"/>
    <x v="4"/>
    <x v="0"/>
    <x v="1"/>
    <s v="Regular Air"/>
    <d v="2020-02-21T00:00:00"/>
    <x v="4"/>
    <n v="31500"/>
    <n v="18000"/>
    <n v="27"/>
    <n v="850500"/>
    <n v="0.04"/>
    <n v="34020"/>
    <n v="816480"/>
    <n v="364500"/>
    <n v="451980"/>
  </r>
  <r>
    <s v="6484-1"/>
    <x v="675"/>
    <x v="4"/>
    <x v="518"/>
    <s v="Gang Merdeka No. 298"/>
    <x v="1"/>
    <x v="1"/>
    <s v="E1031"/>
    <x v="0"/>
    <x v="19"/>
    <x v="0"/>
    <x v="3"/>
    <s v="Regular Air"/>
    <d v="2020-02-24T00:00:00"/>
    <x v="17"/>
    <n v="31200"/>
    <n v="17100"/>
    <n v="39"/>
    <n v="1216800"/>
    <n v="0.04"/>
    <n v="48672"/>
    <n v="1168128"/>
    <n v="549900"/>
    <n v="618228"/>
  </r>
  <r>
    <s v="6485-1"/>
    <x v="676"/>
    <x v="4"/>
    <x v="428"/>
    <s v="Jalan Pasteur No. 217"/>
    <x v="1"/>
    <x v="2"/>
    <s v="E1031"/>
    <x v="3"/>
    <x v="48"/>
    <x v="1"/>
    <x v="3"/>
    <s v="Regular Air"/>
    <d v="2020-02-25T00:00:00"/>
    <x v="46"/>
    <n v="531150"/>
    <n v="228450"/>
    <n v="21"/>
    <n v="11154150"/>
    <n v="0.09"/>
    <n v="1003873.5"/>
    <n v="10150276.5"/>
    <n v="6356700"/>
    <n v="3793576.5"/>
  </r>
  <r>
    <s v="6487-1"/>
    <x v="677"/>
    <x v="4"/>
    <x v="145"/>
    <s v="Gg. Cihampelas No. 423"/>
    <x v="1"/>
    <x v="3"/>
    <s v="E1030"/>
    <x v="3"/>
    <x v="51"/>
    <x v="0"/>
    <x v="0"/>
    <s v="Regular Air"/>
    <d v="2020-02-25T00:00:00"/>
    <x v="49"/>
    <n v="464700"/>
    <n v="167250"/>
    <n v="15"/>
    <n v="6970500"/>
    <n v="0"/>
    <n v="0"/>
    <n v="6970500"/>
    <n v="4461750"/>
    <n v="2508750"/>
  </r>
  <r>
    <s v="6489-1"/>
    <x v="678"/>
    <x v="4"/>
    <x v="519"/>
    <s v="Jalan Pasirkoja No. 750"/>
    <x v="1"/>
    <x v="3"/>
    <s v="E1039"/>
    <x v="2"/>
    <x v="58"/>
    <x v="0"/>
    <x v="0"/>
    <s v="Regular Air"/>
    <d v="2020-02-28T00:00:00"/>
    <x v="56"/>
    <n v="47250"/>
    <n v="17550"/>
    <n v="41"/>
    <n v="1937250"/>
    <n v="0.06"/>
    <n v="116235"/>
    <n v="1821015"/>
    <n v="1217700"/>
    <n v="603315"/>
  </r>
  <r>
    <s v="6491-1"/>
    <x v="679"/>
    <x v="4"/>
    <x v="520"/>
    <s v="Gg. Dipatiukur No. 002"/>
    <x v="1"/>
    <x v="1"/>
    <s v="E1033"/>
    <x v="4"/>
    <x v="5"/>
    <x v="0"/>
    <x v="1"/>
    <s v="Regular Air"/>
    <d v="2020-02-28T00:00:00"/>
    <x v="5"/>
    <n v="39000"/>
    <n v="22650"/>
    <n v="11"/>
    <n v="429000"/>
    <n v="0.09"/>
    <n v="38610"/>
    <n v="390390"/>
    <n v="179850.00000000003"/>
    <n v="210539.99999999997"/>
  </r>
  <r>
    <s v="6493-1"/>
    <x v="680"/>
    <x v="4"/>
    <x v="521"/>
    <s v="Gang Asia Afrika No. 96"/>
    <x v="1"/>
    <x v="1"/>
    <s v="E1036"/>
    <x v="0"/>
    <x v="42"/>
    <x v="0"/>
    <x v="1"/>
    <s v="Regular Air"/>
    <d v="2020-02-29T00:00:00"/>
    <x v="40"/>
    <n v="53700"/>
    <n v="19350"/>
    <n v="32"/>
    <n v="1718400"/>
    <n v="0.09"/>
    <n v="154656"/>
    <n v="1563744"/>
    <n v="1099200"/>
    <n v="464544"/>
  </r>
  <r>
    <s v="6495-1"/>
    <x v="681"/>
    <x v="4"/>
    <x v="219"/>
    <s v="Gang Monginsidi No. 138"/>
    <x v="0"/>
    <x v="3"/>
    <s v="E1029"/>
    <x v="0"/>
    <x v="37"/>
    <x v="0"/>
    <x v="0"/>
    <s v="Regular Air"/>
    <d v="2020-03-03T00:00:00"/>
    <x v="35"/>
    <n v="314700"/>
    <n v="110100"/>
    <n v="42"/>
    <n v="13217400"/>
    <n v="0.1"/>
    <n v="1321740"/>
    <n v="11895660"/>
    <n v="8593200"/>
    <n v="3302460"/>
  </r>
  <r>
    <s v="6496-1"/>
    <x v="681"/>
    <x v="4"/>
    <x v="178"/>
    <s v="Gang Cikapayang No. 055"/>
    <x v="1"/>
    <x v="1"/>
    <s v="E1040"/>
    <x v="4"/>
    <x v="95"/>
    <x v="0"/>
    <x v="0"/>
    <s v="Regular Air"/>
    <d v="2020-03-03T00:00:00"/>
    <x v="94"/>
    <n v="254700"/>
    <n v="89100"/>
    <n v="46"/>
    <n v="11716200"/>
    <n v="0.09"/>
    <n v="1054458"/>
    <n v="10661742"/>
    <n v="7617600"/>
    <n v="3044142"/>
  </r>
  <r>
    <s v="6497-1"/>
    <x v="682"/>
    <x v="4"/>
    <x v="102"/>
    <s v="Jl. Rumah Sakit No. 738"/>
    <x v="0"/>
    <x v="0"/>
    <s v="E1028"/>
    <x v="1"/>
    <x v="121"/>
    <x v="0"/>
    <x v="1"/>
    <s v="Regular Air"/>
    <d v="2020-03-05T00:00:00"/>
    <x v="116"/>
    <n v="29250"/>
    <n v="13500"/>
    <n v="20"/>
    <n v="585000"/>
    <n v="0.06"/>
    <n v="35100"/>
    <n v="549900"/>
    <n v="315000"/>
    <n v="234900"/>
  </r>
  <r>
    <s v="6498-1"/>
    <x v="683"/>
    <x v="4"/>
    <x v="522"/>
    <s v="Gg. Stasiun Wonokromo No. 32"/>
    <x v="1"/>
    <x v="1"/>
    <s v="E1037"/>
    <x v="2"/>
    <x v="18"/>
    <x v="0"/>
    <x v="0"/>
    <s v="Regular Air"/>
    <d v="2020-03-11T00:00:00"/>
    <x v="0"/>
    <n v="85200"/>
    <n v="32400"/>
    <n v="10"/>
    <n v="852000"/>
    <n v="0.09"/>
    <n v="76680"/>
    <n v="775320"/>
    <n v="528000"/>
    <n v="247320"/>
  </r>
  <r>
    <s v="6499-1"/>
    <x v="684"/>
    <x v="4"/>
    <x v="523"/>
    <s v="Jalan Gardujati No. 513"/>
    <x v="1"/>
    <x v="1"/>
    <s v="E1036"/>
    <x v="1"/>
    <x v="35"/>
    <x v="0"/>
    <x v="1"/>
    <s v="Regular Air"/>
    <d v="2020-03-09T00:00:00"/>
    <x v="33"/>
    <n v="106200"/>
    <n v="49950"/>
    <n v="29"/>
    <n v="3079800"/>
    <n v="7.0000000000000007E-2"/>
    <n v="215586.00000000003"/>
    <n v="2864214"/>
    <n v="1631250"/>
    <n v="1232964"/>
  </r>
  <r>
    <s v="6500-1"/>
    <x v="685"/>
    <x v="4"/>
    <x v="29"/>
    <s v="Gang Yos Sudarso No. 13"/>
    <x v="1"/>
    <x v="3"/>
    <s v="E1039"/>
    <x v="4"/>
    <x v="54"/>
    <x v="0"/>
    <x v="0"/>
    <s v="Regular Air"/>
    <d v="2020-03-12T00:00:00"/>
    <x v="52"/>
    <n v="81000"/>
    <n v="30000"/>
    <n v="1"/>
    <n v="81000"/>
    <n v="0"/>
    <n v="0"/>
    <n v="81000"/>
    <n v="51000"/>
    <n v="30000"/>
  </r>
  <r>
    <s v="6502-1"/>
    <x v="685"/>
    <x v="4"/>
    <x v="524"/>
    <s v="Jl. Medokan Ayu No. 7"/>
    <x v="1"/>
    <x v="0"/>
    <s v="E1038"/>
    <x v="4"/>
    <x v="128"/>
    <x v="0"/>
    <x v="0"/>
    <s v="Regular Air"/>
    <d v="2020-03-12T00:00:00"/>
    <x v="73"/>
    <n v="43200"/>
    <n v="15600"/>
    <n v="6"/>
    <n v="259200"/>
    <n v="0.06"/>
    <n v="15552"/>
    <n v="243648"/>
    <n v="165600"/>
    <n v="78048"/>
  </r>
  <r>
    <s v="6503-1"/>
    <x v="685"/>
    <x v="4"/>
    <x v="157"/>
    <s v="Jalan K.H. Wahid Hasyim No. 5"/>
    <x v="1"/>
    <x v="2"/>
    <s v="E1030"/>
    <x v="2"/>
    <x v="124"/>
    <x v="0"/>
    <x v="1"/>
    <s v="Regular Air"/>
    <d v="2020-03-14T00:00:00"/>
    <x v="119"/>
    <n v="27150"/>
    <n v="14100"/>
    <n v="18"/>
    <n v="488700"/>
    <n v="0.06"/>
    <n v="29322"/>
    <n v="459378"/>
    <n v="234900"/>
    <n v="224478"/>
  </r>
  <r>
    <s v="6504-1"/>
    <x v="686"/>
    <x v="4"/>
    <x v="209"/>
    <s v="Jl. S. Parman No. 91"/>
    <x v="1"/>
    <x v="1"/>
    <s v="E1034"/>
    <x v="3"/>
    <x v="93"/>
    <x v="1"/>
    <x v="0"/>
    <s v="Regular Air"/>
    <d v="2020-03-13T00:00:00"/>
    <x v="92"/>
    <n v="2339850"/>
    <n v="1403850"/>
    <n v="24"/>
    <n v="56156400"/>
    <n v="0.04"/>
    <n v="2246256"/>
    <n v="53910144"/>
    <n v="22464000"/>
    <n v="31446144"/>
  </r>
  <r>
    <s v="6505-1"/>
    <x v="686"/>
    <x v="4"/>
    <x v="308"/>
    <s v="Jalan Ciwastra No. 383"/>
    <x v="1"/>
    <x v="3"/>
    <s v="E1032"/>
    <x v="2"/>
    <x v="67"/>
    <x v="1"/>
    <x v="2"/>
    <s v="Delivery Truck"/>
    <d v="2020-03-11T00:00:00"/>
    <x v="64"/>
    <n v="6749850"/>
    <n v="2565000"/>
    <n v="18"/>
    <n v="121497300"/>
    <n v="0.09"/>
    <n v="10934757"/>
    <n v="110562543"/>
    <n v="75327300"/>
    <n v="35235243"/>
  </r>
  <r>
    <s v="6506-1"/>
    <x v="687"/>
    <x v="4"/>
    <x v="327"/>
    <s v="Gg. Rumah Sakit No. 617"/>
    <x v="1"/>
    <x v="3"/>
    <s v="E1038"/>
    <x v="1"/>
    <x v="73"/>
    <x v="0"/>
    <x v="0"/>
    <s v="Regular Air"/>
    <d v="2020-03-13T00:00:00"/>
    <x v="71"/>
    <n v="46200"/>
    <n v="17100"/>
    <n v="18"/>
    <n v="831600"/>
    <n v="0.02"/>
    <n v="16632"/>
    <n v="814968"/>
    <n v="523800"/>
    <n v="291168"/>
  </r>
  <r>
    <s v="6507-1"/>
    <x v="687"/>
    <x v="4"/>
    <x v="350"/>
    <s v="Jalan Kutai No. 503"/>
    <x v="1"/>
    <x v="1"/>
    <s v="E1039"/>
    <x v="1"/>
    <x v="111"/>
    <x v="0"/>
    <x v="1"/>
    <s v="Regular Air"/>
    <d v="2020-03-15T00:00:00"/>
    <x v="106"/>
    <n v="59700"/>
    <n v="20850"/>
    <n v="11"/>
    <n v="656700"/>
    <n v="7.0000000000000007E-2"/>
    <n v="45969.000000000007"/>
    <n v="610731"/>
    <n v="427350"/>
    <n v="183381"/>
  </r>
  <r>
    <s v="6508-1"/>
    <x v="688"/>
    <x v="4"/>
    <x v="38"/>
    <s v="Jl. Gardujati No. 82"/>
    <x v="1"/>
    <x v="3"/>
    <s v="E1037"/>
    <x v="3"/>
    <x v="141"/>
    <x v="0"/>
    <x v="1"/>
    <s v="Regular Air"/>
    <d v="2020-03-14T00:00:00"/>
    <x v="131"/>
    <n v="91200"/>
    <n v="51000"/>
    <n v="49"/>
    <n v="4468800"/>
    <n v="0.08"/>
    <n v="357504"/>
    <n v="4111296"/>
    <n v="1969800"/>
    <n v="2141496"/>
  </r>
  <r>
    <s v="6509-1"/>
    <x v="689"/>
    <x v="4"/>
    <x v="67"/>
    <s v="Jalan K.H. Wahid Hasyim No. 5"/>
    <x v="1"/>
    <x v="2"/>
    <s v="E1030"/>
    <x v="0"/>
    <x v="66"/>
    <x v="1"/>
    <x v="0"/>
    <s v="Regular Air"/>
    <d v="2020-03-16T00:00:00"/>
    <x v="63"/>
    <n v="1514550"/>
    <n v="696750"/>
    <n v="42"/>
    <n v="63611100"/>
    <n v="0.1"/>
    <n v="6361110"/>
    <n v="57249990"/>
    <n v="34347600"/>
    <n v="22902390"/>
  </r>
  <r>
    <s v="6510-1"/>
    <x v="690"/>
    <x v="4"/>
    <x v="54"/>
    <s v="Gang Gedebage Selatan No. 1"/>
    <x v="2"/>
    <x v="3"/>
    <s v="E1039"/>
    <x v="4"/>
    <x v="75"/>
    <x v="0"/>
    <x v="0"/>
    <s v="Regular Air"/>
    <d v="2020-03-19T00:00:00"/>
    <x v="73"/>
    <n v="43200"/>
    <n v="15600"/>
    <n v="40"/>
    <n v="1728000"/>
    <n v="0"/>
    <n v="0"/>
    <n v="1728000"/>
    <n v="1104000"/>
    <n v="624000"/>
  </r>
  <r>
    <s v="6511-1"/>
    <x v="691"/>
    <x v="4"/>
    <x v="525"/>
    <s v="Jl. K.H. Wahid Hasyim No. 4"/>
    <x v="0"/>
    <x v="0"/>
    <s v="E1029"/>
    <x v="0"/>
    <x v="23"/>
    <x v="1"/>
    <x v="0"/>
    <s v="Regular Air"/>
    <d v="2020-03-19T00:00:00"/>
    <x v="21"/>
    <n v="299700"/>
    <n v="203850"/>
    <n v="29"/>
    <n v="8691300"/>
    <n v="0.06"/>
    <n v="521478"/>
    <n v="8169822"/>
    <n v="2779650"/>
    <n v="5390172"/>
  </r>
  <r>
    <s v="6512-1"/>
    <x v="692"/>
    <x v="4"/>
    <x v="410"/>
    <s v="Jalan Jend. A. Yani No. 48"/>
    <x v="1"/>
    <x v="1"/>
    <s v="E1036"/>
    <x v="0"/>
    <x v="78"/>
    <x v="0"/>
    <x v="3"/>
    <s v="Express Air"/>
    <d v="2020-03-21T00:00:00"/>
    <x v="76"/>
    <n v="53550"/>
    <n v="31650"/>
    <n v="10"/>
    <n v="535500"/>
    <n v="0.01"/>
    <n v="5355"/>
    <n v="530145"/>
    <n v="219000"/>
    <n v="311145"/>
  </r>
  <r>
    <s v="6514-1"/>
    <x v="693"/>
    <x v="4"/>
    <x v="171"/>
    <s v="Gg. Stasiun Wonokromo No. 32"/>
    <x v="1"/>
    <x v="1"/>
    <s v="E1030"/>
    <x v="2"/>
    <x v="24"/>
    <x v="1"/>
    <x v="0"/>
    <s v="Regular Air"/>
    <d v="2020-03-22T00:00:00"/>
    <x v="22"/>
    <n v="2287200"/>
    <n v="1806900"/>
    <n v="46"/>
    <n v="105211200"/>
    <n v="0.01"/>
    <n v="1052112"/>
    <n v="104159088"/>
    <n v="22093800.000000004"/>
    <n v="82065288"/>
  </r>
  <r>
    <s v="6515-1"/>
    <x v="694"/>
    <x v="4"/>
    <x v="62"/>
    <s v="Jalan Tebet Barat Dalam No. 229"/>
    <x v="1"/>
    <x v="3"/>
    <s v="E1031"/>
    <x v="2"/>
    <x v="14"/>
    <x v="0"/>
    <x v="0"/>
    <s v="Regular Air"/>
    <d v="2020-03-29T00:00:00"/>
    <x v="13"/>
    <n v="109200"/>
    <n v="40350"/>
    <n v="18"/>
    <n v="1965600"/>
    <n v="0.09"/>
    <n v="176904"/>
    <n v="1788696"/>
    <n v="1239300"/>
    <n v="549396"/>
  </r>
  <r>
    <s v="6515-2"/>
    <x v="694"/>
    <x v="4"/>
    <x v="62"/>
    <s v="Jalan Tebet Barat Dalam No. 229"/>
    <x v="1"/>
    <x v="3"/>
    <s v="E1031"/>
    <x v="2"/>
    <x v="12"/>
    <x v="0"/>
    <x v="1"/>
    <s v="Regular Air"/>
    <d v="2020-03-26T00:00:00"/>
    <x v="11"/>
    <n v="17100"/>
    <n v="6450"/>
    <n v="28"/>
    <n v="478800"/>
    <n v="0.09"/>
    <n v="43092"/>
    <n v="435708"/>
    <n v="298200"/>
    <n v="137508"/>
  </r>
  <r>
    <s v="6517-1"/>
    <x v="694"/>
    <x v="4"/>
    <x v="526"/>
    <s v="Gang R.E Martadinata No. 16"/>
    <x v="0"/>
    <x v="3"/>
    <s v="E1028"/>
    <x v="0"/>
    <x v="90"/>
    <x v="0"/>
    <x v="0"/>
    <s v="Regular Air"/>
    <d v="2020-03-24T00:00:00"/>
    <x v="89"/>
    <n v="521399.99999999994"/>
    <n v="297149.99999999994"/>
    <n v="10"/>
    <n v="5213999.9999999991"/>
    <n v="0.06"/>
    <n v="312839.99999999994"/>
    <n v="4901159.9999999991"/>
    <n v="2242500"/>
    <n v="2658659.9999999991"/>
  </r>
  <r>
    <s v="6521-1"/>
    <x v="695"/>
    <x v="4"/>
    <x v="383"/>
    <s v="Jalan Gardujati No. 6"/>
    <x v="1"/>
    <x v="1"/>
    <s v="E1034"/>
    <x v="0"/>
    <x v="5"/>
    <x v="0"/>
    <x v="1"/>
    <s v="Regular Air"/>
    <d v="2020-03-24T00:00:00"/>
    <x v="5"/>
    <n v="39000"/>
    <n v="22650"/>
    <n v="8"/>
    <n v="312000"/>
    <n v="0.02"/>
    <n v="6240"/>
    <n v="305760"/>
    <n v="130800.00000000001"/>
    <n v="174960"/>
  </r>
  <r>
    <s v="6523-1"/>
    <x v="696"/>
    <x v="4"/>
    <x v="294"/>
    <s v="Jalan S. Parman No. 88"/>
    <x v="2"/>
    <x v="1"/>
    <s v="E1036"/>
    <x v="1"/>
    <x v="65"/>
    <x v="0"/>
    <x v="1"/>
    <s v="Regular Air"/>
    <d v="2020-03-26T00:00:00"/>
    <x v="62"/>
    <n v="18900"/>
    <n v="15300"/>
    <n v="37"/>
    <n v="699300"/>
    <n v="0.03"/>
    <n v="20979"/>
    <n v="678321"/>
    <n v="133200"/>
    <n v="545121"/>
  </r>
  <r>
    <s v="6525-1"/>
    <x v="696"/>
    <x v="4"/>
    <x v="192"/>
    <s v="Gg. M.H Thamrin No. 784"/>
    <x v="0"/>
    <x v="2"/>
    <s v="E1029"/>
    <x v="2"/>
    <x v="1"/>
    <x v="0"/>
    <x v="1"/>
    <s v="Regular Air"/>
    <d v="2020-03-28T00:00:00"/>
    <x v="1"/>
    <n v="63900"/>
    <n v="28050"/>
    <n v="44"/>
    <n v="2811600"/>
    <n v="0.01"/>
    <n v="28116"/>
    <n v="2783484"/>
    <n v="1577400"/>
    <n v="1206084"/>
  </r>
  <r>
    <s v="6526-1"/>
    <x v="696"/>
    <x v="4"/>
    <x v="167"/>
    <s v="Jl. Jamika No. 246"/>
    <x v="1"/>
    <x v="0"/>
    <s v="E1038"/>
    <x v="3"/>
    <x v="19"/>
    <x v="0"/>
    <x v="3"/>
    <s v="Regular Air"/>
    <d v="2020-03-26T00:00:00"/>
    <x v="17"/>
    <n v="31200"/>
    <n v="17100"/>
    <n v="36"/>
    <n v="1123200"/>
    <n v="0.1"/>
    <n v="112320"/>
    <n v="1010880"/>
    <n v="507600"/>
    <n v="503280"/>
  </r>
  <r>
    <s v="6527-1"/>
    <x v="696"/>
    <x v="4"/>
    <x v="44"/>
    <s v="Gang R.E Martadinata No. 969"/>
    <x v="1"/>
    <x v="1"/>
    <s v="E1036"/>
    <x v="2"/>
    <x v="16"/>
    <x v="0"/>
    <x v="1"/>
    <s v="Regular Air"/>
    <d v="2020-03-29T00:00:00"/>
    <x v="15"/>
    <n v="44700"/>
    <n v="17400"/>
    <n v="45"/>
    <n v="2011500"/>
    <n v="0.05"/>
    <n v="100575"/>
    <n v="1910925"/>
    <n v="1228500"/>
    <n v="68242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A568453-F3B0-40D0-805E-CDDC3A3AFDDA}" name="PivotTable1"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A4:F12" firstHeaderRow="1" firstDataRow="2" firstDataCol="1"/>
  <pivotFields count="28">
    <pivotField showAll="0"/>
    <pivotField numFmtId="14" showAll="0">
      <items count="69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t="default"/>
      </items>
    </pivotField>
    <pivotField showAll="0">
      <items count="6">
        <item x="0"/>
        <item x="1"/>
        <item x="2"/>
        <item x="3"/>
        <item x="4"/>
        <item t="default"/>
      </items>
    </pivotField>
    <pivotField showAll="0">
      <items count="528">
        <item x="466"/>
        <item x="274"/>
        <item x="249"/>
        <item x="321"/>
        <item x="1"/>
        <item x="510"/>
        <item x="459"/>
        <item x="394"/>
        <item x="102"/>
        <item x="12"/>
        <item x="326"/>
        <item x="406"/>
        <item x="179"/>
        <item x="174"/>
        <item x="463"/>
        <item x="130"/>
        <item x="380"/>
        <item x="32"/>
        <item x="20"/>
        <item x="508"/>
        <item x="316"/>
        <item x="372"/>
        <item x="95"/>
        <item x="27"/>
        <item x="522"/>
        <item x="122"/>
        <item x="298"/>
        <item x="141"/>
        <item x="184"/>
        <item x="302"/>
        <item x="22"/>
        <item x="301"/>
        <item x="287"/>
        <item x="415"/>
        <item x="322"/>
        <item x="403"/>
        <item x="225"/>
        <item x="63"/>
        <item x="46"/>
        <item x="327"/>
        <item x="286"/>
        <item x="210"/>
        <item x="442"/>
        <item x="421"/>
        <item x="227"/>
        <item x="283"/>
        <item x="96"/>
        <item x="416"/>
        <item x="16"/>
        <item x="197"/>
        <item x="125"/>
        <item x="143"/>
        <item x="382"/>
        <item x="203"/>
        <item x="28"/>
        <item x="342"/>
        <item x="467"/>
        <item x="270"/>
        <item x="272"/>
        <item x="118"/>
        <item x="14"/>
        <item x="199"/>
        <item x="193"/>
        <item x="379"/>
        <item x="457"/>
        <item x="148"/>
        <item x="507"/>
        <item x="444"/>
        <item x="49"/>
        <item x="62"/>
        <item x="276"/>
        <item x="387"/>
        <item x="38"/>
        <item x="253"/>
        <item x="335"/>
        <item x="364"/>
        <item x="56"/>
        <item x="171"/>
        <item x="346"/>
        <item x="52"/>
        <item x="177"/>
        <item x="124"/>
        <item x="412"/>
        <item x="58"/>
        <item x="138"/>
        <item x="255"/>
        <item x="349"/>
        <item x="170"/>
        <item x="296"/>
        <item x="234"/>
        <item x="47"/>
        <item x="324"/>
        <item x="66"/>
        <item x="126"/>
        <item x="24"/>
        <item x="487"/>
        <item x="305"/>
        <item x="21"/>
        <item x="99"/>
        <item x="378"/>
        <item x="464"/>
        <item x="291"/>
        <item x="127"/>
        <item x="440"/>
        <item x="161"/>
        <item x="506"/>
        <item x="330"/>
        <item x="72"/>
        <item x="48"/>
        <item x="357"/>
        <item x="370"/>
        <item x="19"/>
        <item x="319"/>
        <item x="98"/>
        <item x="431"/>
        <item x="183"/>
        <item x="288"/>
        <item x="142"/>
        <item x="293"/>
        <item x="433"/>
        <item x="491"/>
        <item x="175"/>
        <item x="252"/>
        <item x="239"/>
        <item x="222"/>
        <item x="215"/>
        <item x="189"/>
        <item x="167"/>
        <item x="67"/>
        <item x="149"/>
        <item x="449"/>
        <item x="248"/>
        <item x="79"/>
        <item x="35"/>
        <item x="256"/>
        <item x="259"/>
        <item x="146"/>
        <item x="391"/>
        <item x="242"/>
        <item x="271"/>
        <item x="427"/>
        <item x="7"/>
        <item x="395"/>
        <item x="111"/>
        <item x="478"/>
        <item x="435"/>
        <item x="6"/>
        <item x="53"/>
        <item x="493"/>
        <item x="518"/>
        <item x="337"/>
        <item x="208"/>
        <item x="264"/>
        <item x="94"/>
        <item x="266"/>
        <item x="284"/>
        <item x="15"/>
        <item x="515"/>
        <item x="128"/>
        <item x="75"/>
        <item x="376"/>
        <item x="501"/>
        <item x="509"/>
        <item x="231"/>
        <item x="245"/>
        <item x="57"/>
        <item x="229"/>
        <item x="339"/>
        <item x="282"/>
        <item x="243"/>
        <item x="348"/>
        <item x="51"/>
        <item x="480"/>
        <item x="137"/>
        <item x="34"/>
        <item x="279"/>
        <item x="313"/>
        <item x="44"/>
        <item x="55"/>
        <item x="277"/>
        <item x="251"/>
        <item x="273"/>
        <item x="474"/>
        <item x="159"/>
        <item x="9"/>
        <item x="371"/>
        <item x="131"/>
        <item x="106"/>
        <item x="525"/>
        <item x="90"/>
        <item x="246"/>
        <item x="68"/>
        <item x="454"/>
        <item x="456"/>
        <item x="307"/>
        <item x="162"/>
        <item x="393"/>
        <item x="521"/>
        <item x="396"/>
        <item x="69"/>
        <item x="289"/>
        <item x="398"/>
        <item x="477"/>
        <item x="116"/>
        <item x="452"/>
        <item x="366"/>
        <item x="214"/>
        <item x="400"/>
        <item x="81"/>
        <item x="443"/>
        <item x="65"/>
        <item x="399"/>
        <item x="436"/>
        <item x="418"/>
        <item x="123"/>
        <item x="145"/>
        <item x="368"/>
        <item x="460"/>
        <item x="181"/>
        <item x="437"/>
        <item x="187"/>
        <item x="40"/>
        <item x="114"/>
        <item x="154"/>
        <item x="325"/>
        <item x="216"/>
        <item x="218"/>
        <item x="278"/>
        <item x="100"/>
        <item x="59"/>
        <item x="295"/>
        <item x="420"/>
        <item x="240"/>
        <item x="236"/>
        <item x="461"/>
        <item x="300"/>
        <item x="198"/>
        <item x="212"/>
        <item x="332"/>
        <item x="409"/>
        <item x="404"/>
        <item x="374"/>
        <item x="350"/>
        <item x="213"/>
        <item x="441"/>
        <item x="50"/>
        <item x="351"/>
        <item x="333"/>
        <item x="275"/>
        <item x="77"/>
        <item x="385"/>
        <item x="160"/>
        <item x="338"/>
        <item x="119"/>
        <item x="417"/>
        <item x="310"/>
        <item x="428"/>
        <item x="64"/>
        <item x="135"/>
        <item x="265"/>
        <item x="520"/>
        <item x="336"/>
        <item x="263"/>
        <item x="432"/>
        <item x="340"/>
        <item x="445"/>
        <item x="82"/>
        <item x="202"/>
        <item x="397"/>
        <item x="107"/>
        <item x="168"/>
        <item x="43"/>
        <item x="486"/>
        <item x="462"/>
        <item x="414"/>
        <item x="133"/>
        <item x="200"/>
        <item x="76"/>
        <item x="453"/>
        <item x="438"/>
        <item x="221"/>
        <item x="446"/>
        <item x="23"/>
        <item x="367"/>
        <item x="195"/>
        <item x="29"/>
        <item x="86"/>
        <item x="503"/>
        <item x="206"/>
        <item x="17"/>
        <item x="511"/>
        <item x="494"/>
        <item x="411"/>
        <item x="408"/>
        <item x="244"/>
        <item x="413"/>
        <item x="389"/>
        <item x="320"/>
        <item x="18"/>
        <item x="439"/>
        <item x="303"/>
        <item x="450"/>
        <item x="120"/>
        <item x="110"/>
        <item x="294"/>
        <item x="233"/>
        <item x="484"/>
        <item x="352"/>
        <item x="377"/>
        <item x="299"/>
        <item x="488"/>
        <item x="384"/>
        <item x="54"/>
        <item x="103"/>
        <item x="390"/>
        <item x="292"/>
        <item x="73"/>
        <item x="204"/>
        <item x="280"/>
        <item x="150"/>
        <item x="363"/>
        <item x="471"/>
        <item x="306"/>
        <item x="166"/>
        <item x="360"/>
        <item x="476"/>
        <item x="429"/>
        <item x="354"/>
        <item x="311"/>
        <item x="257"/>
        <item x="483"/>
        <item x="85"/>
        <item x="93"/>
        <item x="373"/>
        <item x="455"/>
        <item x="165"/>
        <item x="247"/>
        <item x="481"/>
        <item x="153"/>
        <item x="315"/>
        <item x="383"/>
        <item x="268"/>
        <item x="485"/>
        <item x="134"/>
        <item x="178"/>
        <item x="369"/>
        <item x="356"/>
        <item x="402"/>
        <item x="129"/>
        <item x="426"/>
        <item x="31"/>
        <item x="347"/>
        <item x="238"/>
        <item x="353"/>
        <item x="361"/>
        <item x="226"/>
        <item x="5"/>
        <item x="496"/>
        <item x="447"/>
        <item x="113"/>
        <item x="223"/>
        <item x="237"/>
        <item x="344"/>
        <item x="523"/>
        <item x="132"/>
        <item x="139"/>
        <item x="328"/>
        <item x="91"/>
        <item x="410"/>
        <item x="423"/>
        <item x="470"/>
        <item x="424"/>
        <item x="10"/>
        <item x="422"/>
        <item x="334"/>
        <item x="228"/>
        <item x="386"/>
        <item x="115"/>
        <item x="26"/>
        <item x="359"/>
        <item x="308"/>
        <item x="220"/>
        <item x="33"/>
        <item x="156"/>
        <item x="4"/>
        <item x="3"/>
        <item x="516"/>
        <item x="472"/>
        <item x="269"/>
        <item x="180"/>
        <item x="80"/>
        <item x="304"/>
        <item x="25"/>
        <item x="144"/>
        <item x="258"/>
        <item x="331"/>
        <item x="169"/>
        <item x="468"/>
        <item x="489"/>
        <item x="104"/>
        <item x="498"/>
        <item x="345"/>
        <item x="469"/>
        <item x="117"/>
        <item x="254"/>
        <item x="136"/>
        <item x="451"/>
        <item x="365"/>
        <item x="479"/>
        <item x="157"/>
        <item x="78"/>
        <item x="201"/>
        <item x="492"/>
        <item x="163"/>
        <item x="37"/>
        <item x="13"/>
        <item x="11"/>
        <item x="172"/>
        <item x="2"/>
        <item x="473"/>
        <item x="190"/>
        <item x="434"/>
        <item x="490"/>
        <item x="355"/>
        <item x="230"/>
        <item x="241"/>
        <item x="235"/>
        <item x="317"/>
        <item x="297"/>
        <item x="519"/>
        <item x="112"/>
        <item x="191"/>
        <item x="375"/>
        <item x="343"/>
        <item x="514"/>
        <item x="74"/>
        <item x="209"/>
        <item x="39"/>
        <item x="89"/>
        <item x="314"/>
        <item x="513"/>
        <item x="219"/>
        <item x="425"/>
        <item x="211"/>
        <item x="45"/>
        <item x="88"/>
        <item x="60"/>
        <item x="290"/>
        <item x="147"/>
        <item x="185"/>
        <item x="285"/>
        <item x="407"/>
        <item x="381"/>
        <item x="158"/>
        <item x="401"/>
        <item x="84"/>
        <item x="267"/>
        <item x="108"/>
        <item x="504"/>
        <item x="475"/>
        <item x="281"/>
        <item x="182"/>
        <item x="164"/>
        <item x="176"/>
        <item x="194"/>
        <item x="224"/>
        <item x="323"/>
        <item x="262"/>
        <item x="30"/>
        <item x="448"/>
        <item x="105"/>
        <item x="260"/>
        <item x="329"/>
        <item x="495"/>
        <item x="92"/>
        <item x="392"/>
        <item x="155"/>
        <item x="517"/>
        <item x="458"/>
        <item x="217"/>
        <item x="173"/>
        <item x="524"/>
        <item x="207"/>
        <item x="41"/>
        <item x="500"/>
        <item x="388"/>
        <item x="8"/>
        <item x="261"/>
        <item x="196"/>
        <item x="405"/>
        <item x="502"/>
        <item x="465"/>
        <item x="232"/>
        <item x="497"/>
        <item x="312"/>
        <item x="192"/>
        <item x="152"/>
        <item x="36"/>
        <item x="250"/>
        <item x="101"/>
        <item x="188"/>
        <item x="140"/>
        <item x="97"/>
        <item x="358"/>
        <item x="87"/>
        <item x="499"/>
        <item x="0"/>
        <item x="505"/>
        <item x="70"/>
        <item x="430"/>
        <item x="205"/>
        <item x="482"/>
        <item x="512"/>
        <item x="71"/>
        <item x="109"/>
        <item x="121"/>
        <item x="362"/>
        <item x="309"/>
        <item x="318"/>
        <item x="151"/>
        <item x="341"/>
        <item x="42"/>
        <item x="61"/>
        <item x="419"/>
        <item x="526"/>
        <item x="83"/>
        <item x="186"/>
        <item t="default"/>
      </items>
    </pivotField>
    <pivotField showAll="0"/>
    <pivotField dataField="1" showAll="0">
      <items count="4">
        <item x="2"/>
        <item x="0"/>
        <item x="1"/>
        <item t="default"/>
      </items>
    </pivotField>
    <pivotField axis="axisCol" showAll="0">
      <items count="6">
        <item x="2"/>
        <item m="1" x="4"/>
        <item x="1"/>
        <item x="0"/>
        <item x="3"/>
        <item t="default"/>
      </items>
    </pivotField>
    <pivotField showAll="0"/>
    <pivotField showAll="0"/>
    <pivotField showAll="0">
      <items count="148">
        <item x="5"/>
        <item x="30"/>
        <item x="34"/>
        <item x="123"/>
        <item x="93"/>
        <item x="54"/>
        <item x="102"/>
        <item x="84"/>
        <item x="92"/>
        <item x="33"/>
        <item x="127"/>
        <item x="24"/>
        <item x="117"/>
        <item x="145"/>
        <item x="125"/>
        <item x="39"/>
        <item x="87"/>
        <item x="14"/>
        <item x="45"/>
        <item x="119"/>
        <item x="143"/>
        <item x="36"/>
        <item x="112"/>
        <item x="94"/>
        <item x="116"/>
        <item x="140"/>
        <item x="13"/>
        <item x="107"/>
        <item x="101"/>
        <item x="89"/>
        <item x="85"/>
        <item x="128"/>
        <item x="106"/>
        <item x="22"/>
        <item x="40"/>
        <item x="73"/>
        <item x="97"/>
        <item x="11"/>
        <item x="86"/>
        <item x="104"/>
        <item x="75"/>
        <item x="99"/>
        <item x="131"/>
        <item x="31"/>
        <item x="70"/>
        <item x="0"/>
        <item x="121"/>
        <item x="137"/>
        <item x="49"/>
        <item x="105"/>
        <item x="113"/>
        <item x="69"/>
        <item x="142"/>
        <item x="37"/>
        <item x="61"/>
        <item x="77"/>
        <item x="27"/>
        <item x="9"/>
        <item x="136"/>
        <item x="132"/>
        <item x="124"/>
        <item x="65"/>
        <item x="78"/>
        <item x="23"/>
        <item x="71"/>
        <item x="81"/>
        <item x="80"/>
        <item x="79"/>
        <item x="114"/>
        <item x="95"/>
        <item x="67"/>
        <item x="3"/>
        <item x="141"/>
        <item x="43"/>
        <item x="133"/>
        <item x="126"/>
        <item x="115"/>
        <item x="50"/>
        <item x="91"/>
        <item x="62"/>
        <item x="32"/>
        <item x="1"/>
        <item x="56"/>
        <item x="82"/>
        <item x="20"/>
        <item x="74"/>
        <item x="109"/>
        <item x="122"/>
        <item x="72"/>
        <item x="146"/>
        <item x="57"/>
        <item x="110"/>
        <item x="48"/>
        <item x="29"/>
        <item x="98"/>
        <item x="2"/>
        <item x="6"/>
        <item x="90"/>
        <item x="19"/>
        <item x="120"/>
        <item x="42"/>
        <item x="12"/>
        <item x="55"/>
        <item x="100"/>
        <item x="76"/>
        <item x="7"/>
        <item x="10"/>
        <item x="58"/>
        <item x="83"/>
        <item x="144"/>
        <item x="108"/>
        <item x="118"/>
        <item x="51"/>
        <item x="135"/>
        <item x="38"/>
        <item x="16"/>
        <item x="53"/>
        <item x="129"/>
        <item x="63"/>
        <item x="21"/>
        <item x="139"/>
        <item x="26"/>
        <item x="18"/>
        <item x="96"/>
        <item x="15"/>
        <item x="134"/>
        <item x="4"/>
        <item x="28"/>
        <item x="64"/>
        <item x="35"/>
        <item x="103"/>
        <item x="25"/>
        <item x="130"/>
        <item x="46"/>
        <item x="138"/>
        <item x="88"/>
        <item x="68"/>
        <item x="60"/>
        <item x="59"/>
        <item x="8"/>
        <item x="17"/>
        <item x="66"/>
        <item x="41"/>
        <item x="111"/>
        <item x="47"/>
        <item x="52"/>
        <item x="44"/>
        <item t="default"/>
      </items>
    </pivotField>
    <pivotField showAll="0">
      <items count="4">
        <item x="2"/>
        <item x="0"/>
        <item x="1"/>
        <item t="default"/>
      </items>
    </pivotField>
    <pivotField axis="axisRow" showAll="0">
      <items count="7">
        <item x="2"/>
        <item x="5"/>
        <item x="4"/>
        <item x="0"/>
        <item x="3"/>
        <item x="1"/>
        <item t="default"/>
      </items>
    </pivotField>
    <pivotField showAll="0"/>
    <pivotField numFmtId="14" showAll="0"/>
    <pivotField numFmtId="164" showAll="0">
      <items count="140">
        <item h="1" x="62"/>
        <item h="1" x="136"/>
        <item h="1" x="11"/>
        <item h="1" x="119"/>
        <item h="1" x="4"/>
        <item h="1" x="124"/>
        <item h="1" x="80"/>
        <item h="1" x="17"/>
        <item h="1" x="116"/>
        <item h="1" x="5"/>
        <item h="1" x="109"/>
        <item h="1" x="135"/>
        <item h="1" x="36"/>
        <item h="1" x="127"/>
        <item h="1" x="14"/>
        <item h="1" x="61"/>
        <item h="1" x="54"/>
        <item h="1" x="76"/>
        <item h="1" x="74"/>
        <item h="1" x="110"/>
        <item h="1" x="20"/>
        <item h="1" x="51"/>
        <item h="1" x="47"/>
        <item h="1" x="15"/>
        <item h="1" x="73"/>
        <item h="1" x="27"/>
        <item h="1" x="121"/>
        <item h="1" x="125"/>
        <item h="1" x="100"/>
        <item h="1" x="71"/>
        <item h="1" x="70"/>
        <item h="1" x="56"/>
        <item h="1" x="115"/>
        <item h="1" x="108"/>
        <item h="1" x="82"/>
        <item h="1" x="41"/>
        <item h="1" x="75"/>
        <item h="1" x="40"/>
        <item h="1" x="103"/>
        <item h="1" x="1"/>
        <item h="1" x="2"/>
        <item h="1" x="85"/>
        <item h="1" x="88"/>
        <item h="1" x="18"/>
        <item h="1" x="106"/>
        <item h="1" x="131"/>
        <item h="1" x="58"/>
        <item h="1" x="120"/>
        <item h="1" x="130"/>
        <item h="1" x="50"/>
        <item h="1" x="66"/>
        <item h="1" x="101"/>
        <item h="1" x="86"/>
        <item h="1" x="97"/>
        <item h="1" x="52"/>
        <item h="1" x="12"/>
        <item h="1" x="26"/>
        <item h="1" x="45"/>
        <item h="1" x="79"/>
        <item h="1" x="98"/>
        <item h="1" x="0"/>
        <item h="1" x="133"/>
        <item h="1" x="67"/>
        <item h="1" x="33"/>
        <item h="1" x="38"/>
        <item h="1" x="60"/>
        <item h="1" x="134"/>
        <item h="1" x="132"/>
        <item h="1" x="126"/>
        <item h="1" x="102"/>
        <item h="1" x="111"/>
        <item h="1" x="59"/>
        <item h="1" x="68"/>
        <item h="1" x="128"/>
        <item h="1" x="93"/>
        <item h="1" x="13"/>
        <item h="1" x="24"/>
        <item h="1" x="9"/>
        <item h="1" x="84"/>
        <item h="1" x="96"/>
        <item h="1" x="8"/>
        <item h="1" x="34"/>
        <item h="1" x="137"/>
        <item h="1" x="21"/>
        <item h="1" x="37"/>
        <item h="1" x="65"/>
        <item h="1" x="114"/>
        <item h="1" x="19"/>
        <item h="1" x="55"/>
        <item h="1" x="123"/>
        <item h="1" x="25"/>
        <item h="1" x="28"/>
        <item h="1" x="43"/>
        <item h="1" x="32"/>
        <item h="1" x="23"/>
        <item h="1" x="94"/>
        <item h="1" x="53"/>
        <item h="1" x="99"/>
        <item h="1" x="42"/>
        <item h="1" x="35"/>
        <item h="1" x="29"/>
        <item h="1" x="122"/>
        <item h="1" x="89"/>
        <item h="1" x="95"/>
        <item h="1" x="57"/>
        <item h="1" x="129"/>
        <item h="1" x="77"/>
        <item h="1" x="31"/>
        <item h="1" x="49"/>
        <item h="1" x="46"/>
        <item h="1" x="30"/>
        <item h="1" x="113"/>
        <item h="1" x="90"/>
        <item h="1" x="22"/>
        <item h="1" x="10"/>
        <item h="1" x="69"/>
        <item h="1" x="91"/>
        <item h="1" x="87"/>
        <item h="1" x="112"/>
        <item h="1" x="107"/>
        <item h="1" x="7"/>
        <item h="1" x="63"/>
        <item x="83"/>
        <item h="1" x="44"/>
        <item h="1" x="92"/>
        <item h="1" x="81"/>
        <item h="1" x="3"/>
        <item h="1" x="72"/>
        <item h="1" x="16"/>
        <item h="1" x="118"/>
        <item h="1" x="6"/>
        <item h="1" x="39"/>
        <item h="1" x="48"/>
        <item h="1" x="78"/>
        <item h="1" x="104"/>
        <item h="1" x="138"/>
        <item h="1" x="64"/>
        <item h="1" x="117"/>
        <item h="1" x="105"/>
        <item t="default"/>
      </items>
    </pivotField>
    <pivotField numFmtId="164" showAll="0"/>
    <pivotField numFmtId="164" showAll="0"/>
    <pivotField numFmtId="164" showAll="0"/>
    <pivotField numFmtId="164" showAll="0"/>
    <pivotField numFmtId="9" showAll="0"/>
    <pivotField numFmtId="164" showAll="0"/>
    <pivotField numFmtId="164" showAll="0"/>
    <pivotField numFmtId="164" showAll="0"/>
    <pivotField numFmtId="164" showAll="0"/>
    <pivotField dragToRow="0" dragToCol="0" dragToPage="0" showAll="0" defaultSubtotal="0"/>
    <pivotField showAll="0" defaultSubtotal="0"/>
    <pivotField showAll="0" defaultSubtotal="0"/>
    <pivotField showAll="0" defaultSubtotal="0">
      <items count="7">
        <item x="0"/>
        <item x="1"/>
        <item x="2"/>
        <item x="3"/>
        <item x="4"/>
        <item x="5"/>
        <item x="6"/>
      </items>
    </pivotField>
  </pivotFields>
  <rowFields count="1">
    <field x="11"/>
  </rowFields>
  <rowItems count="7">
    <i>
      <x/>
    </i>
    <i>
      <x v="1"/>
    </i>
    <i>
      <x v="2"/>
    </i>
    <i>
      <x v="3"/>
    </i>
    <i>
      <x v="4"/>
    </i>
    <i>
      <x v="5"/>
    </i>
    <i t="grand">
      <x/>
    </i>
  </rowItems>
  <colFields count="1">
    <field x="6"/>
  </colFields>
  <colItems count="5">
    <i>
      <x/>
    </i>
    <i>
      <x v="2"/>
    </i>
    <i>
      <x v="3"/>
    </i>
    <i>
      <x v="4"/>
    </i>
    <i t="grand">
      <x/>
    </i>
  </colItems>
  <dataFields count="1">
    <dataField name="Count of City" fld="5" subtotal="count" baseField="0" baseItem="0"/>
  </dataFields>
  <pivotTableStyleInfo name="PivotStyleLight16" showRowHeaders="1" showColHeaders="1" showRowStripes="0" showColStripes="0" showLastColumn="1"/>
  <filters count="1">
    <filter fld="1" type="dateBetween" evalOrder="-1" id="20" name="Order Date">
      <autoFilter ref="A1">
        <filterColumn colId="0">
          <customFilters and="1">
            <customFilter operator="greaterThanOrEqual" val="42370"/>
            <customFilter operator="lessThanOrEqual" val="4419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D3EBAC5-F5C4-45E8-94F7-FE811C41040B}" name="PivotTable7"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 rowHeaderCaption="City">
  <location ref="M3:M9" firstHeaderRow="1" firstDataRow="1" firstDataCol="1"/>
  <pivotFields count="28">
    <pivotField showAll="0"/>
    <pivotField axis="axisRow" numFmtId="14" showAll="0">
      <items count="69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t="default"/>
      </items>
    </pivotField>
    <pivotField showAll="0">
      <items count="6">
        <item x="0"/>
        <item x="1"/>
        <item x="2"/>
        <item x="3"/>
        <item x="4"/>
        <item t="default"/>
      </items>
    </pivotField>
    <pivotField showAll="0"/>
    <pivotField showAll="0"/>
    <pivotField showAll="0">
      <items count="4">
        <item x="2"/>
        <item x="0"/>
        <item x="1"/>
        <item t="default"/>
      </items>
    </pivotField>
    <pivotField showAll="0"/>
    <pivotField showAll="0"/>
    <pivotField showAll="0">
      <items count="6">
        <item h="1" x="1"/>
        <item h="1" x="0"/>
        <item x="2"/>
        <item h="1" x="4"/>
        <item h="1" x="3"/>
        <item t="default"/>
      </items>
    </pivotField>
    <pivotField showAll="0"/>
    <pivotField showAll="0"/>
    <pivotField showAll="0"/>
    <pivotField showAll="0"/>
    <pivotField numFmtId="14" showAll="0"/>
    <pivotField numFmtId="164" showAll="0"/>
    <pivotField numFmtId="164" showAll="0"/>
    <pivotField numFmtId="164" showAll="0"/>
    <pivotField numFmtId="164" showAll="0"/>
    <pivotField numFmtId="164" showAll="0"/>
    <pivotField numFmtId="9" showAll="0"/>
    <pivotField numFmtId="164" showAll="0"/>
    <pivotField numFmtId="164" showAll="0"/>
    <pivotField numFmtId="164" showAll="0"/>
    <pivotField numFmtId="164" showAll="0"/>
    <pivotField dragToRow="0" dragToCol="0" dragToPage="0" showAll="0" defaultSubtotal="0"/>
    <pivotField axis="axisRow" showAll="0">
      <items count="15">
        <item sd="0" x="0"/>
        <item sd="0" x="1"/>
        <item sd="0" x="2"/>
        <item sd="0" x="3"/>
        <item sd="0" x="4"/>
        <item sd="0" x="5"/>
        <item sd="0" x="6"/>
        <item sd="0" x="7"/>
        <item sd="0" x="8"/>
        <item sd="0" x="9"/>
        <item sd="0" x="10"/>
        <item sd="0" x="11"/>
        <item sd="0" x="12"/>
        <item sd="0" x="13"/>
        <item t="default"/>
      </items>
    </pivotField>
    <pivotField axis="axisRow" showAll="0">
      <items count="7">
        <item sd="0" x="0"/>
        <item sd="0" x="1"/>
        <item sd="0" x="2"/>
        <item sd="0" x="3"/>
        <item sd="0" x="4"/>
        <item sd="0" x="5"/>
        <item t="default"/>
      </items>
    </pivotField>
    <pivotField axis="axisRow" showAll="0">
      <items count="8">
        <item sd="0" x="0"/>
        <item sd="0" x="1"/>
        <item sd="0" x="2"/>
        <item sd="0" x="3"/>
        <item sd="0" x="4"/>
        <item sd="0" x="5"/>
        <item sd="0" x="6"/>
        <item t="default"/>
      </items>
    </pivotField>
  </pivotFields>
  <rowFields count="4">
    <field x="27"/>
    <field x="26"/>
    <field x="25"/>
    <field x="1"/>
  </rowFields>
  <rowItems count="6">
    <i>
      <x v="1"/>
    </i>
    <i>
      <x v="2"/>
    </i>
    <i>
      <x v="3"/>
    </i>
    <i>
      <x v="4"/>
    </i>
    <i>
      <x v="5"/>
    </i>
    <i t="grand">
      <x/>
    </i>
  </rowItems>
  <colItems count="1">
    <i/>
  </colItems>
  <formats count="5">
    <format dxfId="4">
      <pivotArea outline="0" collapsedLevelsAreSubtotals="1" fieldPosition="0"/>
    </format>
    <format dxfId="3">
      <pivotArea type="all" dataOnly="0" outline="0" fieldPosition="0"/>
    </format>
    <format dxfId="2">
      <pivotArea field="27" type="button" dataOnly="0" labelOnly="1" outline="0" axis="axisRow" fieldPosition="0"/>
    </format>
    <format dxfId="1">
      <pivotArea dataOnly="0" labelOnly="1" fieldPosition="0">
        <references count="1">
          <reference field="27" count="5">
            <x v="1"/>
            <x v="2"/>
            <x v="3"/>
            <x v="4"/>
            <x v="5"/>
          </reference>
        </references>
      </pivotArea>
    </format>
    <format dxfId="0">
      <pivotArea dataOnly="0" labelOnly="1" grandRow="1" outline="0" fieldPosition="0"/>
    </format>
  </formats>
  <pivotTableStyleInfo name="PivotStyleLight16" showRowHeaders="1" showColHeaders="1" showRowStripes="0" showColStripes="0" showLastColumn="1"/>
  <filters count="1">
    <filter fld="1" type="dateBetween" evalOrder="-1" id="21" name="Order Date">
      <autoFilter ref="A1">
        <filterColumn colId="0">
          <customFilters and="1">
            <customFilter operator="greaterThanOrEqual" val="42370"/>
            <customFilter operator="lessThanOrEqual" val="4419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EB226E4-7A21-494C-8E26-F043AEBF4A41}"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rowHeaderCaption="City">
  <location ref="J3:J5" firstHeaderRow="1" firstDataRow="1" firstDataCol="1"/>
  <pivotFields count="28">
    <pivotField showAll="0"/>
    <pivotField numFmtId="14" showAll="0">
      <items count="69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t="default"/>
      </items>
    </pivotField>
    <pivotField showAll="0">
      <items count="6">
        <item x="0"/>
        <item x="1"/>
        <item x="2"/>
        <item x="3"/>
        <item x="4"/>
        <item t="default"/>
      </items>
    </pivotField>
    <pivotField showAll="0"/>
    <pivotField showAll="0"/>
    <pivotField showAll="0">
      <items count="4">
        <item x="2"/>
        <item x="0"/>
        <item x="1"/>
        <item t="default"/>
      </items>
    </pivotField>
    <pivotField showAll="0"/>
    <pivotField showAll="0"/>
    <pivotField axis="axisRow" showAll="0">
      <items count="6">
        <item h="1" x="1"/>
        <item h="1" x="0"/>
        <item x="2"/>
        <item h="1" x="4"/>
        <item h="1" x="3"/>
        <item t="default"/>
      </items>
    </pivotField>
    <pivotField showAll="0"/>
    <pivotField showAll="0"/>
    <pivotField showAll="0"/>
    <pivotField showAll="0"/>
    <pivotField numFmtId="14" showAll="0"/>
    <pivotField numFmtId="164" showAll="0"/>
    <pivotField numFmtId="164" showAll="0"/>
    <pivotField numFmtId="164" showAll="0"/>
    <pivotField numFmtId="164" showAll="0"/>
    <pivotField numFmtId="164" showAll="0"/>
    <pivotField numFmtId="9" showAll="0"/>
    <pivotField numFmtId="164" showAll="0"/>
    <pivotField numFmtId="164" showAll="0"/>
    <pivotField numFmtId="164" showAll="0"/>
    <pivotField numFmtId="164" showAll="0"/>
    <pivotField dragToRow="0" dragToCol="0" dragToPage="0" showAll="0" defaultSubtota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8">
        <item x="0"/>
        <item x="1"/>
        <item x="2"/>
        <item x="3"/>
        <item x="4"/>
        <item x="5"/>
        <item x="6"/>
        <item t="default"/>
      </items>
    </pivotField>
  </pivotFields>
  <rowFields count="1">
    <field x="8"/>
  </rowFields>
  <rowItems count="2">
    <i>
      <x v="2"/>
    </i>
    <i t="grand">
      <x/>
    </i>
  </rowItems>
  <colItems count="1">
    <i/>
  </colItems>
  <formats count="1">
    <format dxfId="5">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DC8693C-95A2-4378-9AA6-61BBC6E88E75}" name="Penjualan by Customer type"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 rowHeaderCaption="Type Customer">
  <location ref="G3:H8" firstHeaderRow="1" firstDataRow="1" firstDataCol="1"/>
  <pivotFields count="28">
    <pivotField showAll="0"/>
    <pivotField numFmtId="14" showAll="0">
      <items count="69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t="default"/>
      </items>
    </pivotField>
    <pivotField showAll="0">
      <items count="6">
        <item x="0"/>
        <item x="1"/>
        <item x="2"/>
        <item x="3"/>
        <item x="4"/>
        <item t="default"/>
      </items>
    </pivotField>
    <pivotField showAll="0"/>
    <pivotField showAll="0"/>
    <pivotField showAll="0"/>
    <pivotField axis="axisRow" showAll="0">
      <items count="6">
        <item x="2"/>
        <item m="1" x="4"/>
        <item x="1"/>
        <item x="0"/>
        <item x="3"/>
        <item t="default"/>
      </items>
    </pivotField>
    <pivotField showAll="0"/>
    <pivotField showAll="0">
      <items count="6">
        <item h="1" x="1"/>
        <item h="1" x="0"/>
        <item x="2"/>
        <item h="1" x="4"/>
        <item h="1" x="3"/>
        <item t="default"/>
      </items>
    </pivotField>
    <pivotField showAll="0"/>
    <pivotField showAll="0"/>
    <pivotField showAll="0"/>
    <pivotField showAll="0"/>
    <pivotField numFmtId="14" showAll="0"/>
    <pivotField numFmtId="164" showAll="0"/>
    <pivotField numFmtId="164" showAll="0"/>
    <pivotField numFmtId="164" showAll="0"/>
    <pivotField dataField="1" numFmtId="164" showAll="0"/>
    <pivotField numFmtId="164" showAll="0"/>
    <pivotField numFmtId="9" showAll="0"/>
    <pivotField numFmtId="164" showAll="0"/>
    <pivotField numFmtId="164" showAll="0"/>
    <pivotField numFmtId="164" showAll="0"/>
    <pivotField numFmtId="164" showAll="0"/>
    <pivotField dragToRow="0" dragToCol="0" dragToPage="0" showAll="0" defaultSubtota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8">
        <item x="0"/>
        <item x="1"/>
        <item x="2"/>
        <item x="3"/>
        <item x="4"/>
        <item x="5"/>
        <item x="6"/>
        <item t="default"/>
      </items>
    </pivotField>
  </pivotFields>
  <rowFields count="1">
    <field x="6"/>
  </rowFields>
  <rowItems count="5">
    <i>
      <x/>
    </i>
    <i>
      <x v="2"/>
    </i>
    <i>
      <x v="3"/>
    </i>
    <i>
      <x v="4"/>
    </i>
    <i t="grand">
      <x/>
    </i>
  </rowItems>
  <colItems count="1">
    <i/>
  </colItems>
  <dataFields count="1">
    <dataField name="Sum of Order Quantity" fld="17" baseField="0" baseItem="0" numFmtId="165"/>
  </dataFields>
  <formats count="1">
    <format dxfId="6">
      <pivotArea outline="0" collapsedLevelsAreSubtotals="1"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dateBetween" evalOrder="-1" id="15" name="Order Date">
      <autoFilter ref="A1">
        <filterColumn colId="0">
          <customFilters and="1">
            <customFilter operator="greaterThanOrEqual" val="42370"/>
            <customFilter operator="lessThanOrEqual" val="4419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9AE14C4-9975-4E28-B27A-E31272B06C12}" name="Total penjualan by City"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 rowHeaderCaption="City">
  <location ref="D3:E7" firstHeaderRow="1" firstDataRow="1" firstDataCol="1"/>
  <pivotFields count="28">
    <pivotField showAll="0"/>
    <pivotField numFmtId="14" showAll="0">
      <items count="69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t="default"/>
      </items>
    </pivotField>
    <pivotField showAll="0">
      <items count="6">
        <item x="0"/>
        <item x="1"/>
        <item x="2"/>
        <item x="3"/>
        <item x="4"/>
        <item t="default"/>
      </items>
    </pivotField>
    <pivotField showAll="0"/>
    <pivotField showAll="0"/>
    <pivotField axis="axisRow" showAll="0">
      <items count="4">
        <item x="2"/>
        <item x="0"/>
        <item x="1"/>
        <item t="default"/>
      </items>
    </pivotField>
    <pivotField showAll="0"/>
    <pivotField showAll="0"/>
    <pivotField showAll="0">
      <items count="6">
        <item h="1" x="1"/>
        <item h="1" x="0"/>
        <item x="2"/>
        <item h="1" x="4"/>
        <item h="1" x="3"/>
        <item t="default"/>
      </items>
    </pivotField>
    <pivotField showAll="0"/>
    <pivotField showAll="0"/>
    <pivotField showAll="0"/>
    <pivotField showAll="0"/>
    <pivotField numFmtId="14" showAll="0"/>
    <pivotField numFmtId="164" showAll="0"/>
    <pivotField numFmtId="164" showAll="0"/>
    <pivotField numFmtId="164" showAll="0"/>
    <pivotField dataField="1" numFmtId="164" showAll="0"/>
    <pivotField numFmtId="164" showAll="0"/>
    <pivotField numFmtId="9" showAll="0"/>
    <pivotField numFmtId="164" showAll="0"/>
    <pivotField numFmtId="164" showAll="0"/>
    <pivotField numFmtId="164" showAll="0"/>
    <pivotField numFmtId="164" showAll="0"/>
    <pivotField dragToRow="0" dragToCol="0" dragToPage="0" showAll="0" defaultSubtota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8">
        <item x="0"/>
        <item x="1"/>
        <item x="2"/>
        <item x="3"/>
        <item x="4"/>
        <item x="5"/>
        <item x="6"/>
        <item t="default"/>
      </items>
    </pivotField>
  </pivotFields>
  <rowFields count="1">
    <field x="5"/>
  </rowFields>
  <rowItems count="4">
    <i>
      <x/>
    </i>
    <i>
      <x v="1"/>
    </i>
    <i>
      <x v="2"/>
    </i>
    <i t="grand">
      <x/>
    </i>
  </rowItems>
  <colItems count="1">
    <i/>
  </colItems>
  <dataFields count="1">
    <dataField name="Sum of Order Quantity" fld="17" baseField="0" baseItem="0" numFmtId="165"/>
  </dataFields>
  <formats count="1">
    <format dxfId="7">
      <pivotArea outline="0" collapsedLevelsAreSubtotals="1" fieldPosition="0"/>
    </format>
  </formats>
  <chartFormats count="4">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5" count="1" selected="0">
            <x v="0"/>
          </reference>
        </references>
      </pivotArea>
    </chartFormat>
    <chartFormat chart="0" format="2">
      <pivotArea type="data" outline="0" fieldPosition="0">
        <references count="2">
          <reference field="4294967294" count="1" selected="0">
            <x v="0"/>
          </reference>
          <reference field="5" count="1" selected="0">
            <x v="1"/>
          </reference>
        </references>
      </pivotArea>
    </chartFormat>
    <chartFormat chart="0" format="3">
      <pivotArea type="data" outline="0" fieldPosition="0">
        <references count="2">
          <reference field="4294967294" count="1" selected="0">
            <x v="0"/>
          </reference>
          <reference field="5" count="1" selected="0">
            <x v="2"/>
          </reference>
        </references>
      </pivotArea>
    </chartFormat>
  </chartFormats>
  <pivotTableStyleInfo name="PivotStyleLight16" showRowHeaders="1" showColHeaders="1" showRowStripes="0" showColStripes="0" showLastColumn="1"/>
  <filters count="1">
    <filter fld="1" type="dateBetween" evalOrder="-1" id="15" name="Order Date">
      <autoFilter ref="A1">
        <filterColumn colId="0">
          <customFilters and="1">
            <customFilter operator="greaterThanOrEqual" val="42370"/>
            <customFilter operator="lessThanOrEqual" val="4419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ED36D83-95FA-4FC4-A826-982A40C4FDE2}" name="Penjualan by order Qty"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 rowHeaderCaption="Year">
  <location ref="A3:B9" firstHeaderRow="1" firstDataRow="1" firstDataCol="1"/>
  <pivotFields count="28">
    <pivotField showAll="0"/>
    <pivotField numFmtId="14" showAll="0">
      <items count="69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t="default"/>
      </items>
    </pivotField>
    <pivotField axis="axisRow" showAll="0">
      <items count="6">
        <item x="0"/>
        <item x="1"/>
        <item x="2"/>
        <item x="3"/>
        <item x="4"/>
        <item t="default"/>
      </items>
    </pivotField>
    <pivotField showAll="0"/>
    <pivotField showAll="0"/>
    <pivotField showAll="0"/>
    <pivotField showAll="0"/>
    <pivotField showAll="0"/>
    <pivotField showAll="0">
      <items count="6">
        <item h="1" x="1"/>
        <item h="1" x="0"/>
        <item x="2"/>
        <item h="1" x="4"/>
        <item h="1" x="3"/>
        <item t="default"/>
      </items>
    </pivotField>
    <pivotField showAll="0"/>
    <pivotField showAll="0"/>
    <pivotField showAll="0"/>
    <pivotField showAll="0"/>
    <pivotField numFmtId="14" showAll="0"/>
    <pivotField numFmtId="164" showAll="0"/>
    <pivotField numFmtId="164" showAll="0"/>
    <pivotField numFmtId="164" showAll="0"/>
    <pivotField dataField="1" numFmtId="164" showAll="0"/>
    <pivotField numFmtId="164" showAll="0"/>
    <pivotField numFmtId="9" showAll="0"/>
    <pivotField numFmtId="164" showAll="0"/>
    <pivotField numFmtId="164" showAll="0"/>
    <pivotField numFmtId="164" showAll="0"/>
    <pivotField numFmtId="164" showAll="0"/>
    <pivotField dragToRow="0" dragToCol="0" dragToPage="0" showAll="0" defaultSubtota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8">
        <item x="0"/>
        <item x="1"/>
        <item x="2"/>
        <item x="3"/>
        <item x="4"/>
        <item x="5"/>
        <item x="6"/>
        <item t="default"/>
      </items>
    </pivotField>
  </pivotFields>
  <rowFields count="1">
    <field x="2"/>
  </rowFields>
  <rowItems count="6">
    <i>
      <x/>
    </i>
    <i>
      <x v="1"/>
    </i>
    <i>
      <x v="2"/>
    </i>
    <i>
      <x v="3"/>
    </i>
    <i>
      <x v="4"/>
    </i>
    <i t="grand">
      <x/>
    </i>
  </rowItems>
  <colItems count="1">
    <i/>
  </colItems>
  <dataFields count="1">
    <dataField name="Sum of Order Quantity" fld="17" baseField="0" baseItem="0" numFmtId="165"/>
  </dataFields>
  <formats count="6">
    <format dxfId="13">
      <pivotArea type="all" dataOnly="0" outline="0" fieldPosition="0"/>
    </format>
    <format dxfId="12">
      <pivotArea outline="0" collapsedLevelsAreSubtotals="1" fieldPosition="0"/>
    </format>
    <format dxfId="11">
      <pivotArea field="2" type="button" dataOnly="0" labelOnly="1" outline="0" axis="axisRow" fieldPosition="0"/>
    </format>
    <format dxfId="10">
      <pivotArea dataOnly="0" labelOnly="1" grandRow="1" outline="0" fieldPosition="0"/>
    </format>
    <format dxfId="9">
      <pivotArea dataOnly="0" labelOnly="1" outline="0" axis="axisValues" fieldPosition="0"/>
    </format>
    <format dxfId="8">
      <pivotArea dataOnly="0" labelOnly="1" fieldPosition="0">
        <references count="1">
          <reference field="2" count="0"/>
        </references>
      </pivotArea>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dateBetween" evalOrder="-1" id="15" name="Order Date">
      <autoFilter ref="A1">
        <filterColumn colId="0">
          <customFilters and="1">
            <customFilter operator="greaterThanOrEqual" val="42370"/>
            <customFilter operator="lessThanOrEqual" val="4419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Priority" xr10:uid="{E4122563-C9D0-4D74-9D7C-31E227D251AA}" sourceName="Order Priority">
  <pivotTables>
    <pivotTable tabId="13" name="PivotTable6"/>
    <pivotTable tabId="13" name="Penjualan by Customer type"/>
    <pivotTable tabId="13" name="Penjualan by order Qty"/>
    <pivotTable tabId="13" name="Total penjualan by City"/>
    <pivotTable tabId="13" name="PivotTable7"/>
  </pivotTables>
  <data>
    <tabular pivotCacheId="1666096262">
      <items count="5">
        <i x="1"/>
        <i x="0"/>
        <i x="2" s="1"/>
        <i x="4"/>
        <i x="3"/>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 xr10:uid="{8702E2D4-FF72-46EC-9ACB-91AB7BDCCE52}" sourceName="Product Category">
  <pivotTables>
    <pivotTable tabId="14" name="PivotTable1"/>
  </pivotTables>
  <data>
    <tabular pivotCacheId="1666096262">
      <items count="3">
        <i x="2"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Category" xr10:uid="{10DA8B2B-3134-4009-9AF0-AD1EBD1961D9}" cache="Slicer_Product_Category" caption="Product Category"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rder Priority" xr10:uid="{DA97E320-E36D-479B-A3DE-0ED5D2A59490}" cache="Slicer_Order_Priority" caption="Order Priority" rowHeight="241300"/>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1" xr10:uid="{BC0FABB4-B674-46CD-AC3F-C0F7A221B121}" sourceName="Order Date">
  <pivotTables>
    <pivotTable tabId="13" name="PivotTable7"/>
    <pivotTable tabId="13" name="Penjualan by Customer type"/>
    <pivotTable tabId="13" name="Penjualan by order Qty"/>
    <pivotTable tabId="13" name="Total penjualan by City"/>
  </pivotTables>
  <state minimalRefreshVersion="6" lastRefreshVersion="6" pivotCacheId="1666096262" filterType="dateBetween">
    <selection startDate="2016-01-01T00:00:00" endDate="2020-12-31T00:00:00"/>
    <bounds startDate="2016-01-01T00:00:00" endDate="2021-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93604930-0FC2-452D-B0FD-14AF36092516}" sourceName="Order Date">
  <pivotTables>
    <pivotTable tabId="14" name="PivotTable1"/>
  </pivotTables>
  <state minimalRefreshVersion="6" lastRefreshVersion="6" pivotCacheId="1666096262" filterType="dateBetween">
    <selection startDate="2016-01-01T00:00:00" endDate="2020-12-31T00:00:00"/>
    <bounds startDate="2016-01-01T00:00:00" endDate="2021-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0A9BB33F-2D83-483E-A3E1-F77141769667}" cache="NativeTimeline_Order_Date" caption="Order Date" level="0" selectionLevel="0" scrollPosition="2016-01-01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A4D682FA-6DD2-4236-8345-ADA8E61A4F63}" cache="NativeTimeline_Order_Date1" caption="Order Date" level="0" selectionLevel="0" scrollPosition="2016-01-01T00:00:00"/>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3.xml.rels><?xml version="1.0" encoding="UTF-8" standalone="yes"?>
<Relationships xmlns="http://schemas.openxmlformats.org/package/2006/relationships"><Relationship Id="rId8" Type="http://schemas.microsoft.com/office/2011/relationships/timeline" Target="../timelines/timeline2.xml"/><Relationship Id="rId3" Type="http://schemas.openxmlformats.org/officeDocument/2006/relationships/pivotTable" Target="../pivotTables/pivotTable4.xml"/><Relationship Id="rId7" Type="http://schemas.microsoft.com/office/2007/relationships/slicer" Target="../slicers/slicer2.xml"/><Relationship Id="rId2" Type="http://schemas.openxmlformats.org/officeDocument/2006/relationships/pivotTable" Target="../pivotTables/pivotTable3.xml"/><Relationship Id="rId1" Type="http://schemas.openxmlformats.org/officeDocument/2006/relationships/pivotTable" Target="../pivotTables/pivotTable2.xml"/><Relationship Id="rId6" Type="http://schemas.openxmlformats.org/officeDocument/2006/relationships/drawing" Target="../drawings/drawing2.xml"/><Relationship Id="rId5" Type="http://schemas.openxmlformats.org/officeDocument/2006/relationships/pivotTable" Target="../pivotTables/pivotTable6.xml"/><Relationship Id="rId4"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3F064C-54B9-40F9-97FC-2CAC568898B4}">
  <dimension ref="A4:F12"/>
  <sheetViews>
    <sheetView workbookViewId="0">
      <selection activeCell="B9" sqref="B9"/>
    </sheetView>
  </sheetViews>
  <sheetFormatPr defaultRowHeight="15" x14ac:dyDescent="0.25"/>
  <cols>
    <col min="1" max="1" width="13.140625" bestFit="1" customWidth="1"/>
    <col min="2" max="2" width="16.28515625" bestFit="1" customWidth="1"/>
    <col min="3" max="3" width="9.85546875" bestFit="1" customWidth="1"/>
    <col min="4" max="4" width="12.140625" bestFit="1" customWidth="1"/>
    <col min="5" max="5" width="14.140625" bestFit="1" customWidth="1"/>
    <col min="6" max="6" width="11.28515625" bestFit="1" customWidth="1"/>
  </cols>
  <sheetData>
    <row r="4" spans="1:6" x14ac:dyDescent="0.25">
      <c r="A4" s="12" t="s">
        <v>3005</v>
      </c>
      <c r="B4" s="12" t="s">
        <v>3003</v>
      </c>
    </row>
    <row r="5" spans="1:6" x14ac:dyDescent="0.25">
      <c r="A5" s="12" t="s">
        <v>3004</v>
      </c>
      <c r="B5" t="s">
        <v>58</v>
      </c>
      <c r="C5" t="s">
        <v>43</v>
      </c>
      <c r="D5" t="s">
        <v>26</v>
      </c>
      <c r="E5" t="s">
        <v>77</v>
      </c>
      <c r="F5" t="s">
        <v>2994</v>
      </c>
    </row>
    <row r="6" spans="1:6" x14ac:dyDescent="0.25">
      <c r="A6" s="13" t="s">
        <v>53</v>
      </c>
      <c r="B6">
        <v>5</v>
      </c>
      <c r="C6">
        <v>11</v>
      </c>
      <c r="D6">
        <v>6</v>
      </c>
      <c r="E6">
        <v>6</v>
      </c>
      <c r="F6">
        <v>28</v>
      </c>
    </row>
    <row r="7" spans="1:6" x14ac:dyDescent="0.25">
      <c r="A7" s="13" t="s">
        <v>430</v>
      </c>
      <c r="B7">
        <v>3</v>
      </c>
      <c r="C7">
        <v>9</v>
      </c>
      <c r="D7">
        <v>11</v>
      </c>
      <c r="E7">
        <v>4</v>
      </c>
      <c r="F7">
        <v>27</v>
      </c>
    </row>
    <row r="8" spans="1:6" x14ac:dyDescent="0.25">
      <c r="A8" s="13" t="s">
        <v>198</v>
      </c>
      <c r="B8">
        <v>2</v>
      </c>
      <c r="C8">
        <v>11</v>
      </c>
      <c r="D8">
        <v>6</v>
      </c>
      <c r="E8">
        <v>3</v>
      </c>
      <c r="F8">
        <v>22</v>
      </c>
    </row>
    <row r="9" spans="1:6" x14ac:dyDescent="0.25">
      <c r="A9" s="13" t="s">
        <v>31</v>
      </c>
      <c r="B9">
        <v>82</v>
      </c>
      <c r="C9">
        <v>177</v>
      </c>
      <c r="D9">
        <v>128</v>
      </c>
      <c r="E9">
        <v>119</v>
      </c>
      <c r="F9">
        <v>506</v>
      </c>
    </row>
    <row r="10" spans="1:6" x14ac:dyDescent="0.25">
      <c r="A10" s="13" t="s">
        <v>107</v>
      </c>
      <c r="B10">
        <v>23</v>
      </c>
      <c r="C10">
        <v>44</v>
      </c>
      <c r="D10">
        <v>25</v>
      </c>
      <c r="E10">
        <v>22</v>
      </c>
      <c r="F10">
        <v>114</v>
      </c>
    </row>
    <row r="11" spans="1:6" x14ac:dyDescent="0.25">
      <c r="A11" s="13" t="s">
        <v>38</v>
      </c>
      <c r="B11">
        <v>57</v>
      </c>
      <c r="C11">
        <v>112</v>
      </c>
      <c r="D11">
        <v>72</v>
      </c>
      <c r="E11">
        <v>62</v>
      </c>
      <c r="F11">
        <v>303</v>
      </c>
    </row>
    <row r="12" spans="1:6" x14ac:dyDescent="0.25">
      <c r="A12" s="13" t="s">
        <v>2994</v>
      </c>
      <c r="B12">
        <v>172</v>
      </c>
      <c r="C12">
        <v>364</v>
      </c>
      <c r="D12">
        <v>248</v>
      </c>
      <c r="E12">
        <v>216</v>
      </c>
      <c r="F12">
        <v>1000</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BA1003"/>
  <sheetViews>
    <sheetView topLeftCell="A3" workbookViewId="0">
      <selection activeCell="A4" sqref="A4"/>
    </sheetView>
  </sheetViews>
  <sheetFormatPr defaultColWidth="14.42578125" defaultRowHeight="15" customHeight="1" x14ac:dyDescent="0.25"/>
  <cols>
    <col min="1" max="1" width="8.5703125" bestFit="1" customWidth="1"/>
    <col min="2" max="2" width="10.42578125" bestFit="1" customWidth="1"/>
    <col min="3" max="3" width="9.85546875" bestFit="1" customWidth="1"/>
    <col min="4" max="4" width="19.7109375" bestFit="1" customWidth="1"/>
    <col min="5" max="5" width="29.42578125" bestFit="1" customWidth="1"/>
    <col min="6" max="6" width="8.5703125" bestFit="1" customWidth="1"/>
    <col min="7" max="7" width="13.42578125" bestFit="1" customWidth="1"/>
    <col min="8" max="8" width="17.85546875" bestFit="1" customWidth="1"/>
    <col min="9" max="9" width="12.140625" bestFit="1" customWidth="1"/>
    <col min="10" max="10" width="67.5703125" bestFit="1" customWidth="1"/>
    <col min="11" max="11" width="15.140625" bestFit="1" customWidth="1"/>
    <col min="12" max="12" width="16" bestFit="1" customWidth="1"/>
    <col min="13" max="13" width="12.5703125" bestFit="1" customWidth="1"/>
    <col min="14" max="14" width="10.42578125" bestFit="1" customWidth="1"/>
    <col min="15" max="15" width="12" bestFit="1" customWidth="1"/>
    <col min="16" max="16" width="13.28515625" bestFit="1" customWidth="1"/>
    <col min="17" max="17" width="11.7109375" bestFit="1" customWidth="1"/>
    <col min="18" max="18" width="13.42578125" bestFit="1" customWidth="1"/>
    <col min="19" max="19" width="11.85546875" bestFit="1" customWidth="1"/>
    <col min="20" max="20" width="10" bestFit="1" customWidth="1"/>
    <col min="21" max="21" width="10.85546875" bestFit="1" customWidth="1"/>
    <col min="22" max="22" width="12.5703125" bestFit="1" customWidth="1"/>
    <col min="23" max="24" width="11.85546875" bestFit="1" customWidth="1"/>
    <col min="25" max="27" width="11.85546875" customWidth="1"/>
  </cols>
  <sheetData>
    <row r="1" spans="1:52" ht="26.25" x14ac:dyDescent="0.4">
      <c r="A1" s="1" t="s">
        <v>21</v>
      </c>
      <c r="AB1" s="11" t="s">
        <v>2991</v>
      </c>
    </row>
    <row r="2" spans="1:52" x14ac:dyDescent="0.25">
      <c r="AB2" s="2" t="s">
        <v>2990</v>
      </c>
    </row>
    <row r="3" spans="1:52" x14ac:dyDescent="0.25">
      <c r="A3" s="2" t="s">
        <v>0</v>
      </c>
      <c r="B3" t="s">
        <v>1</v>
      </c>
      <c r="C3" s="2" t="s">
        <v>2</v>
      </c>
      <c r="D3" s="2" t="s">
        <v>3</v>
      </c>
      <c r="E3" s="2" t="s">
        <v>4</v>
      </c>
      <c r="F3" s="2" t="s">
        <v>5</v>
      </c>
      <c r="G3" s="2" t="s">
        <v>6</v>
      </c>
      <c r="H3" s="2" t="s">
        <v>7</v>
      </c>
      <c r="I3" s="2" t="s">
        <v>8</v>
      </c>
      <c r="J3" s="2" t="s">
        <v>9</v>
      </c>
      <c r="K3" s="2" t="s">
        <v>10</v>
      </c>
      <c r="L3" s="2" t="s">
        <v>11</v>
      </c>
      <c r="M3" s="2" t="s">
        <v>12</v>
      </c>
      <c r="N3" t="s">
        <v>13</v>
      </c>
      <c r="O3" t="s">
        <v>14</v>
      </c>
      <c r="P3" t="s">
        <v>15</v>
      </c>
      <c r="Q3" s="2" t="s">
        <v>16</v>
      </c>
      <c r="R3" s="2" t="s">
        <v>17</v>
      </c>
      <c r="S3" s="2" t="s">
        <v>18</v>
      </c>
      <c r="T3" s="2" t="s">
        <v>19</v>
      </c>
      <c r="U3" s="2" t="s">
        <v>20</v>
      </c>
      <c r="V3" s="2" t="s">
        <v>2070</v>
      </c>
      <c r="W3" s="2" t="s">
        <v>2072</v>
      </c>
      <c r="X3" s="2" t="s">
        <v>2071</v>
      </c>
      <c r="Y3" s="2"/>
      <c r="Z3" s="2"/>
      <c r="AA3" s="2"/>
      <c r="AB3" t="s">
        <v>2073</v>
      </c>
      <c r="AC3" t="s">
        <v>0</v>
      </c>
      <c r="AD3" t="s">
        <v>1</v>
      </c>
      <c r="AE3" t="s">
        <v>2</v>
      </c>
      <c r="AF3" t="s">
        <v>3</v>
      </c>
      <c r="AG3" t="s">
        <v>4</v>
      </c>
      <c r="AH3" t="s">
        <v>5</v>
      </c>
      <c r="AI3" t="s">
        <v>6</v>
      </c>
      <c r="AJ3" t="s">
        <v>7</v>
      </c>
      <c r="AK3" t="s">
        <v>8</v>
      </c>
      <c r="AL3" t="s">
        <v>9</v>
      </c>
      <c r="AM3" t="s">
        <v>10</v>
      </c>
      <c r="AN3" t="s">
        <v>11</v>
      </c>
      <c r="AO3" t="s">
        <v>12</v>
      </c>
      <c r="AP3" t="s">
        <v>13</v>
      </c>
      <c r="AQ3" t="s">
        <v>14</v>
      </c>
      <c r="AR3" t="s">
        <v>15</v>
      </c>
      <c r="AS3" t="s">
        <v>16</v>
      </c>
      <c r="AT3" t="s">
        <v>17</v>
      </c>
      <c r="AU3" t="s">
        <v>18</v>
      </c>
      <c r="AV3" t="s">
        <v>19</v>
      </c>
      <c r="AW3" t="s">
        <v>20</v>
      </c>
      <c r="AX3" t="s">
        <v>2070</v>
      </c>
      <c r="AY3" t="s">
        <v>2072</v>
      </c>
      <c r="AZ3" t="s">
        <v>2071</v>
      </c>
    </row>
    <row r="4" spans="1:52" x14ac:dyDescent="0.25">
      <c r="A4" s="2" t="s">
        <v>22</v>
      </c>
      <c r="B4" s="6">
        <v>42516</v>
      </c>
      <c r="C4" s="7">
        <f>YEAR(B4)</f>
        <v>2016</v>
      </c>
      <c r="D4" s="3" t="s">
        <v>23</v>
      </c>
      <c r="E4" s="3" t="s">
        <v>24</v>
      </c>
      <c r="F4" s="3" t="s">
        <v>25</v>
      </c>
      <c r="G4" s="3" t="s">
        <v>26</v>
      </c>
      <c r="H4" s="3" t="s">
        <v>27</v>
      </c>
      <c r="I4" s="3" t="s">
        <v>28</v>
      </c>
      <c r="J4" s="3" t="s">
        <v>29</v>
      </c>
      <c r="K4" s="3" t="s">
        <v>30</v>
      </c>
      <c r="L4" s="3" t="s">
        <v>31</v>
      </c>
      <c r="M4" s="3" t="s">
        <v>32</v>
      </c>
      <c r="N4" s="6">
        <v>42517</v>
      </c>
      <c r="O4" s="8">
        <v>52800</v>
      </c>
      <c r="P4" s="8">
        <v>83700</v>
      </c>
      <c r="Q4" s="8">
        <f>P4-O4</f>
        <v>30900</v>
      </c>
      <c r="R4" s="8">
        <v>29</v>
      </c>
      <c r="S4" s="8">
        <f>R4*P4</f>
        <v>2427300</v>
      </c>
      <c r="T4" s="4">
        <v>0.03</v>
      </c>
      <c r="U4" s="8">
        <f>T4*S4</f>
        <v>72819</v>
      </c>
      <c r="V4" s="8">
        <f>S4-U4</f>
        <v>2354481</v>
      </c>
      <c r="W4" s="10">
        <f>R4*O4</f>
        <v>1531200</v>
      </c>
      <c r="X4" s="10">
        <f>V4-W4</f>
        <v>823281</v>
      </c>
      <c r="Y4" s="10"/>
      <c r="Z4" s="10"/>
      <c r="AA4" s="10"/>
      <c r="AB4" t="s">
        <v>2074</v>
      </c>
      <c r="AC4" t="s">
        <v>22</v>
      </c>
      <c r="AD4">
        <v>42516</v>
      </c>
      <c r="AE4">
        <v>2016</v>
      </c>
      <c r="AF4" t="s">
        <v>23</v>
      </c>
      <c r="AG4" t="s">
        <v>24</v>
      </c>
      <c r="AH4" t="s">
        <v>25</v>
      </c>
      <c r="AI4" t="s">
        <v>26</v>
      </c>
      <c r="AJ4" t="s">
        <v>27</v>
      </c>
      <c r="AK4" t="s">
        <v>28</v>
      </c>
      <c r="AL4" t="s">
        <v>29</v>
      </c>
      <c r="AM4" t="s">
        <v>30</v>
      </c>
      <c r="AN4" t="s">
        <v>31</v>
      </c>
      <c r="AO4" t="s">
        <v>32</v>
      </c>
      <c r="AP4">
        <v>42517</v>
      </c>
      <c r="AQ4">
        <v>52800</v>
      </c>
      <c r="AR4">
        <v>83700</v>
      </c>
      <c r="AS4">
        <v>30900</v>
      </c>
      <c r="AT4">
        <v>29</v>
      </c>
      <c r="AU4">
        <v>2427300</v>
      </c>
      <c r="AV4">
        <v>0.03</v>
      </c>
      <c r="AW4">
        <v>72819</v>
      </c>
      <c r="AX4">
        <v>2354481</v>
      </c>
      <c r="AY4">
        <v>1531200</v>
      </c>
      <c r="AZ4">
        <v>823281</v>
      </c>
    </row>
    <row r="5" spans="1:52" x14ac:dyDescent="0.25">
      <c r="A5" s="2" t="s">
        <v>33</v>
      </c>
      <c r="B5" s="6">
        <v>42516</v>
      </c>
      <c r="C5" s="7">
        <f t="shared" ref="C5:C68" si="0">YEAR(B5)</f>
        <v>2016</v>
      </c>
      <c r="D5" s="3" t="s">
        <v>34</v>
      </c>
      <c r="E5" s="3" t="s">
        <v>35</v>
      </c>
      <c r="F5" s="3" t="s">
        <v>25</v>
      </c>
      <c r="G5" s="3" t="s">
        <v>26</v>
      </c>
      <c r="H5" s="3" t="s">
        <v>36</v>
      </c>
      <c r="I5" s="3" t="s">
        <v>28</v>
      </c>
      <c r="J5" s="3" t="s">
        <v>37</v>
      </c>
      <c r="K5" s="3" t="s">
        <v>30</v>
      </c>
      <c r="L5" s="3" t="s">
        <v>38</v>
      </c>
      <c r="M5" s="3" t="s">
        <v>32</v>
      </c>
      <c r="N5" s="6">
        <v>42517</v>
      </c>
      <c r="O5" s="8">
        <v>35850</v>
      </c>
      <c r="P5" s="8">
        <v>63900</v>
      </c>
      <c r="Q5" s="8">
        <f t="shared" ref="Q5:Q68" si="1">P5-O5</f>
        <v>28050</v>
      </c>
      <c r="R5" s="8">
        <v>29</v>
      </c>
      <c r="S5" s="8">
        <f t="shared" ref="S5:S68" si="2">R5*P5</f>
        <v>1853100</v>
      </c>
      <c r="T5" s="4">
        <v>0.03</v>
      </c>
      <c r="U5" s="8">
        <f t="shared" ref="U5:U68" si="3">T5*S5</f>
        <v>55593</v>
      </c>
      <c r="V5" s="8">
        <f t="shared" ref="V5:V68" si="4">S5-U5</f>
        <v>1797507</v>
      </c>
      <c r="W5" s="10">
        <f t="shared" ref="W5:W68" si="5">R5*O5</f>
        <v>1039650</v>
      </c>
      <c r="X5" s="10">
        <f t="shared" ref="X5:X68" si="6">V5-W5</f>
        <v>757857</v>
      </c>
      <c r="Y5" s="10"/>
      <c r="Z5" s="10"/>
      <c r="AA5" s="10"/>
      <c r="AB5" t="s">
        <v>2075</v>
      </c>
      <c r="AC5" t="s">
        <v>33</v>
      </c>
      <c r="AD5">
        <v>42516</v>
      </c>
      <c r="AE5">
        <v>2016</v>
      </c>
      <c r="AF5" t="s">
        <v>34</v>
      </c>
      <c r="AG5" t="s">
        <v>35</v>
      </c>
      <c r="AH5" t="s">
        <v>25</v>
      </c>
      <c r="AI5" t="s">
        <v>26</v>
      </c>
      <c r="AJ5" t="s">
        <v>36</v>
      </c>
      <c r="AK5" t="s">
        <v>28</v>
      </c>
      <c r="AL5" t="s">
        <v>37</v>
      </c>
      <c r="AM5" t="s">
        <v>30</v>
      </c>
      <c r="AN5" t="s">
        <v>38</v>
      </c>
      <c r="AO5" t="s">
        <v>32</v>
      </c>
      <c r="AP5">
        <v>42517</v>
      </c>
      <c r="AQ5">
        <v>35850</v>
      </c>
      <c r="AR5">
        <v>63900</v>
      </c>
      <c r="AS5">
        <v>28050</v>
      </c>
      <c r="AT5">
        <v>29</v>
      </c>
      <c r="AU5">
        <v>1853100</v>
      </c>
      <c r="AV5">
        <v>0.03</v>
      </c>
      <c r="AW5">
        <v>55593</v>
      </c>
      <c r="AX5">
        <v>1797507</v>
      </c>
      <c r="AY5">
        <v>1039650</v>
      </c>
      <c r="AZ5">
        <v>757857</v>
      </c>
    </row>
    <row r="6" spans="1:52" x14ac:dyDescent="0.25">
      <c r="A6" s="2" t="s">
        <v>39</v>
      </c>
      <c r="B6" s="6">
        <v>42517</v>
      </c>
      <c r="C6" s="7">
        <f t="shared" si="0"/>
        <v>2016</v>
      </c>
      <c r="D6" s="3" t="s">
        <v>40</v>
      </c>
      <c r="E6" s="3" t="s">
        <v>41</v>
      </c>
      <c r="F6" s="3" t="s">
        <v>42</v>
      </c>
      <c r="G6" s="3" t="s">
        <v>43</v>
      </c>
      <c r="H6" s="3" t="s">
        <v>44</v>
      </c>
      <c r="I6" s="3" t="s">
        <v>45</v>
      </c>
      <c r="J6" s="3" t="s">
        <v>46</v>
      </c>
      <c r="K6" s="3" t="s">
        <v>30</v>
      </c>
      <c r="L6" s="3" t="s">
        <v>38</v>
      </c>
      <c r="M6" s="3" t="s">
        <v>47</v>
      </c>
      <c r="N6" s="6">
        <v>42519</v>
      </c>
      <c r="O6" s="8">
        <v>36150</v>
      </c>
      <c r="P6" s="8">
        <v>55650</v>
      </c>
      <c r="Q6" s="8">
        <f t="shared" si="1"/>
        <v>19500</v>
      </c>
      <c r="R6" s="8">
        <v>42</v>
      </c>
      <c r="S6" s="8">
        <f t="shared" si="2"/>
        <v>2337300</v>
      </c>
      <c r="T6" s="4">
        <v>7.0000000000000007E-2</v>
      </c>
      <c r="U6" s="8">
        <f t="shared" si="3"/>
        <v>163611.00000000003</v>
      </c>
      <c r="V6" s="8">
        <f t="shared" si="4"/>
        <v>2173689</v>
      </c>
      <c r="W6" s="10">
        <f t="shared" si="5"/>
        <v>1518300</v>
      </c>
      <c r="X6" s="10">
        <f t="shared" si="6"/>
        <v>655389</v>
      </c>
      <c r="Y6" s="10"/>
      <c r="Z6" s="10"/>
      <c r="AA6" s="10"/>
      <c r="AB6" t="s">
        <v>2076</v>
      </c>
      <c r="AC6" t="s">
        <v>39</v>
      </c>
      <c r="AD6">
        <v>42517</v>
      </c>
      <c r="AE6">
        <v>2016</v>
      </c>
      <c r="AF6" t="s">
        <v>40</v>
      </c>
      <c r="AG6" t="s">
        <v>41</v>
      </c>
      <c r="AH6" t="s">
        <v>42</v>
      </c>
      <c r="AI6" t="s">
        <v>43</v>
      </c>
      <c r="AJ6" t="s">
        <v>44</v>
      </c>
      <c r="AK6" t="s">
        <v>45</v>
      </c>
      <c r="AL6" t="s">
        <v>46</v>
      </c>
      <c r="AM6" t="s">
        <v>30</v>
      </c>
      <c r="AN6" t="s">
        <v>38</v>
      </c>
      <c r="AO6" t="s">
        <v>47</v>
      </c>
      <c r="AP6">
        <v>42519</v>
      </c>
      <c r="AQ6">
        <v>36150</v>
      </c>
      <c r="AR6">
        <v>55650</v>
      </c>
      <c r="AS6">
        <v>19500</v>
      </c>
      <c r="AT6">
        <v>42</v>
      </c>
      <c r="AU6">
        <v>2337300</v>
      </c>
      <c r="AV6">
        <v>7.0000000000000007E-2</v>
      </c>
      <c r="AW6">
        <v>163611</v>
      </c>
      <c r="AX6">
        <v>2173689</v>
      </c>
      <c r="AY6">
        <v>1518300</v>
      </c>
      <c r="AZ6">
        <v>655389</v>
      </c>
    </row>
    <row r="7" spans="1:52" x14ac:dyDescent="0.25">
      <c r="A7" s="2" t="s">
        <v>48</v>
      </c>
      <c r="B7" s="6">
        <v>42518</v>
      </c>
      <c r="C7" s="7">
        <f t="shared" si="0"/>
        <v>2016</v>
      </c>
      <c r="D7" s="3" t="s">
        <v>49</v>
      </c>
      <c r="E7" s="3" t="s">
        <v>50</v>
      </c>
      <c r="F7" s="3" t="s">
        <v>25</v>
      </c>
      <c r="G7" s="6" t="s">
        <v>26</v>
      </c>
      <c r="H7" s="3" t="s">
        <v>27</v>
      </c>
      <c r="I7" s="3" t="s">
        <v>28</v>
      </c>
      <c r="J7" s="3" t="s">
        <v>51</v>
      </c>
      <c r="K7" s="3" t="s">
        <v>52</v>
      </c>
      <c r="L7" s="3" t="s">
        <v>53</v>
      </c>
      <c r="M7" s="3" t="s">
        <v>54</v>
      </c>
      <c r="N7" s="6">
        <v>42520</v>
      </c>
      <c r="O7" s="8">
        <v>1125000</v>
      </c>
      <c r="P7" s="8">
        <v>1814550</v>
      </c>
      <c r="Q7" s="8">
        <f t="shared" si="1"/>
        <v>689550</v>
      </c>
      <c r="R7" s="8">
        <v>6</v>
      </c>
      <c r="S7" s="8">
        <f t="shared" si="2"/>
        <v>10887300</v>
      </c>
      <c r="T7" s="4">
        <v>0.08</v>
      </c>
      <c r="U7" s="8">
        <f t="shared" si="3"/>
        <v>870984</v>
      </c>
      <c r="V7" s="8">
        <f t="shared" si="4"/>
        <v>10016316</v>
      </c>
      <c r="W7" s="10">
        <f t="shared" si="5"/>
        <v>6750000</v>
      </c>
      <c r="X7" s="10">
        <f t="shared" si="6"/>
        <v>3266316</v>
      </c>
      <c r="Y7" s="10"/>
      <c r="Z7" s="10"/>
      <c r="AA7" s="10"/>
      <c r="AB7" t="s">
        <v>2077</v>
      </c>
      <c r="AC7" t="s">
        <v>48</v>
      </c>
      <c r="AD7">
        <v>42518</v>
      </c>
      <c r="AE7">
        <v>2016</v>
      </c>
      <c r="AF7" t="s">
        <v>49</v>
      </c>
      <c r="AG7" t="s">
        <v>50</v>
      </c>
      <c r="AH7" t="s">
        <v>25</v>
      </c>
      <c r="AI7" t="s">
        <v>26</v>
      </c>
      <c r="AJ7" t="s">
        <v>27</v>
      </c>
      <c r="AK7" t="s">
        <v>28</v>
      </c>
      <c r="AL7" t="s">
        <v>51</v>
      </c>
      <c r="AM7" t="s">
        <v>52</v>
      </c>
      <c r="AN7" t="s">
        <v>53</v>
      </c>
      <c r="AO7" t="s">
        <v>54</v>
      </c>
      <c r="AP7">
        <v>42520</v>
      </c>
      <c r="AQ7">
        <v>1125000</v>
      </c>
      <c r="AR7">
        <v>1814550</v>
      </c>
      <c r="AS7">
        <v>689550</v>
      </c>
      <c r="AT7">
        <v>6</v>
      </c>
      <c r="AU7">
        <v>10887300</v>
      </c>
      <c r="AV7">
        <v>0.08</v>
      </c>
      <c r="AW7">
        <v>870984</v>
      </c>
      <c r="AX7">
        <v>10016316</v>
      </c>
      <c r="AY7">
        <v>6750000</v>
      </c>
      <c r="AZ7">
        <v>3266316</v>
      </c>
    </row>
    <row r="8" spans="1:52" x14ac:dyDescent="0.25">
      <c r="A8" s="2" t="s">
        <v>55</v>
      </c>
      <c r="B8" s="6">
        <v>42519</v>
      </c>
      <c r="C8" s="7">
        <f t="shared" si="0"/>
        <v>2016</v>
      </c>
      <c r="D8" s="3" t="s">
        <v>56</v>
      </c>
      <c r="E8" s="3" t="s">
        <v>57</v>
      </c>
      <c r="F8" s="3" t="s">
        <v>42</v>
      </c>
      <c r="G8" s="6" t="s">
        <v>58</v>
      </c>
      <c r="H8" s="3" t="s">
        <v>59</v>
      </c>
      <c r="I8" s="3" t="s">
        <v>45</v>
      </c>
      <c r="J8" s="3" t="s">
        <v>60</v>
      </c>
      <c r="K8" s="3" t="s">
        <v>30</v>
      </c>
      <c r="L8" s="3" t="s">
        <v>38</v>
      </c>
      <c r="M8" s="3" t="s">
        <v>32</v>
      </c>
      <c r="N8" s="6">
        <v>42520</v>
      </c>
      <c r="O8" s="8">
        <v>13500</v>
      </c>
      <c r="P8" s="8">
        <v>31500</v>
      </c>
      <c r="Q8" s="8">
        <f t="shared" si="1"/>
        <v>18000</v>
      </c>
      <c r="R8" s="8">
        <v>17</v>
      </c>
      <c r="S8" s="8">
        <f t="shared" si="2"/>
        <v>535500</v>
      </c>
      <c r="T8" s="4">
        <v>0.03</v>
      </c>
      <c r="U8" s="8">
        <f t="shared" si="3"/>
        <v>16065</v>
      </c>
      <c r="V8" s="8">
        <f t="shared" si="4"/>
        <v>519435</v>
      </c>
      <c r="W8" s="10">
        <f t="shared" si="5"/>
        <v>229500</v>
      </c>
      <c r="X8" s="10">
        <f t="shared" si="6"/>
        <v>289935</v>
      </c>
      <c r="Y8" s="10"/>
      <c r="Z8" s="10"/>
      <c r="AA8" s="10"/>
      <c r="AB8" t="s">
        <v>2078</v>
      </c>
      <c r="AC8" t="s">
        <v>55</v>
      </c>
      <c r="AD8">
        <v>42519</v>
      </c>
      <c r="AE8">
        <v>2016</v>
      </c>
      <c r="AF8" t="s">
        <v>56</v>
      </c>
      <c r="AG8" t="s">
        <v>57</v>
      </c>
      <c r="AH8" t="s">
        <v>42</v>
      </c>
      <c r="AI8" t="s">
        <v>58</v>
      </c>
      <c r="AJ8" t="s">
        <v>59</v>
      </c>
      <c r="AK8" t="s">
        <v>45</v>
      </c>
      <c r="AL8" t="s">
        <v>60</v>
      </c>
      <c r="AM8" t="s">
        <v>30</v>
      </c>
      <c r="AN8" t="s">
        <v>38</v>
      </c>
      <c r="AO8" t="s">
        <v>32</v>
      </c>
      <c r="AP8">
        <v>42520</v>
      </c>
      <c r="AQ8">
        <v>13500</v>
      </c>
      <c r="AR8">
        <v>31500</v>
      </c>
      <c r="AS8">
        <v>18000</v>
      </c>
      <c r="AT8">
        <v>17</v>
      </c>
      <c r="AU8">
        <v>535500</v>
      </c>
      <c r="AV8">
        <v>0.03</v>
      </c>
      <c r="AW8">
        <v>16065</v>
      </c>
      <c r="AX8">
        <v>519435</v>
      </c>
      <c r="AY8">
        <v>229500</v>
      </c>
      <c r="AZ8">
        <v>289935</v>
      </c>
    </row>
    <row r="9" spans="1:52" x14ac:dyDescent="0.25">
      <c r="A9" s="2" t="s">
        <v>61</v>
      </c>
      <c r="B9" s="6">
        <v>42522</v>
      </c>
      <c r="C9" s="7">
        <f t="shared" si="0"/>
        <v>2016</v>
      </c>
      <c r="D9" s="3" t="s">
        <v>62</v>
      </c>
      <c r="E9" s="3" t="s">
        <v>50</v>
      </c>
      <c r="F9" s="3" t="s">
        <v>25</v>
      </c>
      <c r="G9" s="6" t="s">
        <v>26</v>
      </c>
      <c r="H9" s="3" t="s">
        <v>27</v>
      </c>
      <c r="I9" s="3" t="s">
        <v>63</v>
      </c>
      <c r="J9" s="3" t="s">
        <v>64</v>
      </c>
      <c r="K9" s="3" t="s">
        <v>30</v>
      </c>
      <c r="L9" s="3" t="s">
        <v>38</v>
      </c>
      <c r="M9" s="3" t="s">
        <v>32</v>
      </c>
      <c r="N9" s="6">
        <v>42527</v>
      </c>
      <c r="O9" s="8">
        <v>16350.000000000002</v>
      </c>
      <c r="P9" s="8">
        <v>39000</v>
      </c>
      <c r="Q9" s="8">
        <f t="shared" si="1"/>
        <v>22650</v>
      </c>
      <c r="R9" s="8">
        <v>47</v>
      </c>
      <c r="S9" s="8">
        <f t="shared" si="2"/>
        <v>1833000</v>
      </c>
      <c r="T9" s="4">
        <v>0.1</v>
      </c>
      <c r="U9" s="8">
        <f t="shared" si="3"/>
        <v>183300</v>
      </c>
      <c r="V9" s="8">
        <f t="shared" si="4"/>
        <v>1649700</v>
      </c>
      <c r="W9" s="10">
        <f t="shared" si="5"/>
        <v>768450.00000000012</v>
      </c>
      <c r="X9" s="10">
        <f t="shared" si="6"/>
        <v>881249.99999999988</v>
      </c>
      <c r="Y9" s="10"/>
      <c r="Z9" s="10"/>
      <c r="AA9" s="10"/>
      <c r="AB9" t="s">
        <v>2079</v>
      </c>
      <c r="AC9" t="s">
        <v>61</v>
      </c>
      <c r="AD9">
        <v>42522</v>
      </c>
      <c r="AE9">
        <v>2016</v>
      </c>
      <c r="AF9" t="s">
        <v>62</v>
      </c>
      <c r="AG9" t="s">
        <v>50</v>
      </c>
      <c r="AH9" t="s">
        <v>25</v>
      </c>
      <c r="AI9" t="s">
        <v>26</v>
      </c>
      <c r="AJ9" t="s">
        <v>27</v>
      </c>
      <c r="AK9" t="s">
        <v>63</v>
      </c>
      <c r="AL9" t="s">
        <v>64</v>
      </c>
      <c r="AM9" t="s">
        <v>30</v>
      </c>
      <c r="AN9" t="s">
        <v>38</v>
      </c>
      <c r="AO9" t="s">
        <v>32</v>
      </c>
      <c r="AP9">
        <v>42527</v>
      </c>
      <c r="AQ9">
        <v>16350</v>
      </c>
      <c r="AR9">
        <v>39000</v>
      </c>
      <c r="AS9">
        <v>22650</v>
      </c>
      <c r="AT9">
        <v>47</v>
      </c>
      <c r="AU9">
        <v>1833000</v>
      </c>
      <c r="AV9">
        <v>0.1</v>
      </c>
      <c r="AW9">
        <v>183300</v>
      </c>
      <c r="AX9">
        <v>1649700</v>
      </c>
      <c r="AY9">
        <v>768450</v>
      </c>
      <c r="AZ9">
        <v>881250</v>
      </c>
    </row>
    <row r="10" spans="1:52" x14ac:dyDescent="0.25">
      <c r="A10" s="2" t="s">
        <v>65</v>
      </c>
      <c r="B10" s="6">
        <v>42523</v>
      </c>
      <c r="C10" s="7">
        <f t="shared" si="0"/>
        <v>2016</v>
      </c>
      <c r="D10" s="3" t="s">
        <v>66</v>
      </c>
      <c r="E10" s="3" t="s">
        <v>67</v>
      </c>
      <c r="F10" s="3" t="s">
        <v>42</v>
      </c>
      <c r="G10" s="6" t="s">
        <v>43</v>
      </c>
      <c r="H10" s="3" t="s">
        <v>68</v>
      </c>
      <c r="I10" s="3" t="s">
        <v>45</v>
      </c>
      <c r="J10" s="3" t="s">
        <v>69</v>
      </c>
      <c r="K10" s="3" t="s">
        <v>30</v>
      </c>
      <c r="L10" s="3" t="s">
        <v>31</v>
      </c>
      <c r="M10" s="3" t="s">
        <v>32</v>
      </c>
      <c r="N10" s="6">
        <v>42525</v>
      </c>
      <c r="O10" s="8">
        <v>1490850</v>
      </c>
      <c r="P10" s="8">
        <v>2443950</v>
      </c>
      <c r="Q10" s="8">
        <f t="shared" si="1"/>
        <v>953100</v>
      </c>
      <c r="R10" s="8">
        <v>32</v>
      </c>
      <c r="S10" s="8">
        <f t="shared" si="2"/>
        <v>78206400</v>
      </c>
      <c r="T10" s="4">
        <v>0.09</v>
      </c>
      <c r="U10" s="8">
        <f t="shared" si="3"/>
        <v>7038576</v>
      </c>
      <c r="V10" s="8">
        <f t="shared" si="4"/>
        <v>71167824</v>
      </c>
      <c r="W10" s="10">
        <f t="shared" si="5"/>
        <v>47707200</v>
      </c>
      <c r="X10" s="10">
        <f t="shared" si="6"/>
        <v>23460624</v>
      </c>
      <c r="Y10" s="10"/>
      <c r="Z10" s="10"/>
      <c r="AA10" s="10"/>
      <c r="AB10" t="s">
        <v>2080</v>
      </c>
      <c r="AC10" t="s">
        <v>65</v>
      </c>
      <c r="AD10">
        <v>42523</v>
      </c>
      <c r="AE10">
        <v>2016</v>
      </c>
      <c r="AF10" t="s">
        <v>66</v>
      </c>
      <c r="AG10" t="s">
        <v>67</v>
      </c>
      <c r="AH10" t="s">
        <v>42</v>
      </c>
      <c r="AI10" t="s">
        <v>43</v>
      </c>
      <c r="AJ10" t="s">
        <v>68</v>
      </c>
      <c r="AK10" t="s">
        <v>45</v>
      </c>
      <c r="AL10" t="s">
        <v>69</v>
      </c>
      <c r="AM10" t="s">
        <v>30</v>
      </c>
      <c r="AN10" t="s">
        <v>31</v>
      </c>
      <c r="AO10" t="s">
        <v>32</v>
      </c>
      <c r="AP10">
        <v>42525</v>
      </c>
      <c r="AQ10">
        <v>1490850</v>
      </c>
      <c r="AR10">
        <v>2443950</v>
      </c>
      <c r="AS10">
        <v>953100</v>
      </c>
      <c r="AT10">
        <v>32</v>
      </c>
      <c r="AU10">
        <v>78206400</v>
      </c>
      <c r="AV10">
        <v>0.09</v>
      </c>
      <c r="AW10">
        <v>7038576</v>
      </c>
      <c r="AX10">
        <v>71167824</v>
      </c>
      <c r="AY10">
        <v>47707200</v>
      </c>
      <c r="AZ10">
        <v>23460624</v>
      </c>
    </row>
    <row r="11" spans="1:52" x14ac:dyDescent="0.25">
      <c r="A11" s="2" t="s">
        <v>70</v>
      </c>
      <c r="B11" s="6">
        <v>42525</v>
      </c>
      <c r="C11" s="7">
        <f t="shared" si="0"/>
        <v>2016</v>
      </c>
      <c r="D11" s="3" t="s">
        <v>71</v>
      </c>
      <c r="E11" s="3" t="s">
        <v>72</v>
      </c>
      <c r="F11" s="3" t="s">
        <v>42</v>
      </c>
      <c r="G11" s="6" t="s">
        <v>58</v>
      </c>
      <c r="H11" s="3" t="s">
        <v>68</v>
      </c>
      <c r="I11" s="3" t="s">
        <v>45</v>
      </c>
      <c r="J11" s="3" t="s">
        <v>73</v>
      </c>
      <c r="K11" s="3" t="s">
        <v>30</v>
      </c>
      <c r="L11" s="3" t="s">
        <v>38</v>
      </c>
      <c r="M11" s="3" t="s">
        <v>32</v>
      </c>
      <c r="N11" s="6">
        <v>42527</v>
      </c>
      <c r="O11" s="8">
        <v>16350.000000000002</v>
      </c>
      <c r="P11" s="8">
        <v>25200</v>
      </c>
      <c r="Q11" s="8">
        <f t="shared" si="1"/>
        <v>8849.9999999999982</v>
      </c>
      <c r="R11" s="8">
        <v>33</v>
      </c>
      <c r="S11" s="8">
        <f t="shared" si="2"/>
        <v>831600</v>
      </c>
      <c r="T11" s="4">
        <v>0.04</v>
      </c>
      <c r="U11" s="8">
        <f t="shared" si="3"/>
        <v>33264</v>
      </c>
      <c r="V11" s="8">
        <f t="shared" si="4"/>
        <v>798336</v>
      </c>
      <c r="W11" s="10">
        <f t="shared" si="5"/>
        <v>539550.00000000012</v>
      </c>
      <c r="X11" s="10">
        <f t="shared" si="6"/>
        <v>258785.99999999988</v>
      </c>
      <c r="Y11" s="10"/>
      <c r="Z11" s="10"/>
      <c r="AA11" s="10"/>
      <c r="AB11" t="s">
        <v>2081</v>
      </c>
      <c r="AC11" t="s">
        <v>70</v>
      </c>
      <c r="AD11">
        <v>42525</v>
      </c>
      <c r="AE11">
        <v>2016</v>
      </c>
      <c r="AF11" t="s">
        <v>71</v>
      </c>
      <c r="AG11" t="s">
        <v>72</v>
      </c>
      <c r="AH11" t="s">
        <v>42</v>
      </c>
      <c r="AI11" t="s">
        <v>58</v>
      </c>
      <c r="AJ11" t="s">
        <v>68</v>
      </c>
      <c r="AK11" t="s">
        <v>45</v>
      </c>
      <c r="AL11" t="s">
        <v>73</v>
      </c>
      <c r="AM11" t="s">
        <v>30</v>
      </c>
      <c r="AN11" t="s">
        <v>38</v>
      </c>
      <c r="AO11" t="s">
        <v>32</v>
      </c>
      <c r="AP11">
        <v>42527</v>
      </c>
      <c r="AQ11">
        <v>16350</v>
      </c>
      <c r="AR11">
        <v>25200</v>
      </c>
      <c r="AS11">
        <v>8850</v>
      </c>
      <c r="AT11">
        <v>33</v>
      </c>
      <c r="AU11">
        <v>831600</v>
      </c>
      <c r="AV11">
        <v>0.04</v>
      </c>
      <c r="AW11">
        <v>33264</v>
      </c>
      <c r="AX11">
        <v>798336</v>
      </c>
      <c r="AY11">
        <v>539550</v>
      </c>
      <c r="AZ11">
        <v>258786</v>
      </c>
    </row>
    <row r="12" spans="1:52" x14ac:dyDescent="0.25">
      <c r="A12" s="2" t="s">
        <v>74</v>
      </c>
      <c r="B12" s="6">
        <v>42527</v>
      </c>
      <c r="C12" s="7">
        <f t="shared" si="0"/>
        <v>2016</v>
      </c>
      <c r="D12" s="3" t="s">
        <v>75</v>
      </c>
      <c r="E12" s="3" t="s">
        <v>76</v>
      </c>
      <c r="F12" s="3" t="s">
        <v>42</v>
      </c>
      <c r="G12" s="6" t="s">
        <v>77</v>
      </c>
      <c r="H12" s="3" t="s">
        <v>44</v>
      </c>
      <c r="I12" s="3" t="s">
        <v>78</v>
      </c>
      <c r="J12" s="3" t="s">
        <v>79</v>
      </c>
      <c r="K12" s="3" t="s">
        <v>30</v>
      </c>
      <c r="L12" s="3" t="s">
        <v>31</v>
      </c>
      <c r="M12" s="3" t="s">
        <v>32</v>
      </c>
      <c r="N12" s="6">
        <v>42528</v>
      </c>
      <c r="O12" s="8">
        <v>814350</v>
      </c>
      <c r="P12" s="8">
        <v>1357200</v>
      </c>
      <c r="Q12" s="8">
        <f t="shared" si="1"/>
        <v>542850</v>
      </c>
      <c r="R12" s="8">
        <v>8</v>
      </c>
      <c r="S12" s="8">
        <f t="shared" si="2"/>
        <v>10857600</v>
      </c>
      <c r="T12" s="4">
        <v>7.0000000000000007E-2</v>
      </c>
      <c r="U12" s="8">
        <f t="shared" si="3"/>
        <v>760032.00000000012</v>
      </c>
      <c r="V12" s="8">
        <f t="shared" si="4"/>
        <v>10097568</v>
      </c>
      <c r="W12" s="10">
        <f t="shared" si="5"/>
        <v>6514800</v>
      </c>
      <c r="X12" s="10">
        <f t="shared" si="6"/>
        <v>3582768</v>
      </c>
      <c r="Y12" s="10"/>
      <c r="Z12" s="10"/>
      <c r="AA12" s="10"/>
      <c r="AB12" t="s">
        <v>2082</v>
      </c>
      <c r="AC12" t="s">
        <v>74</v>
      </c>
      <c r="AD12">
        <v>42527</v>
      </c>
      <c r="AE12">
        <v>2016</v>
      </c>
      <c r="AF12" t="s">
        <v>75</v>
      </c>
      <c r="AG12" t="s">
        <v>76</v>
      </c>
      <c r="AH12" t="s">
        <v>42</v>
      </c>
      <c r="AI12" t="s">
        <v>77</v>
      </c>
      <c r="AJ12" t="s">
        <v>44</v>
      </c>
      <c r="AK12" t="s">
        <v>78</v>
      </c>
      <c r="AL12" t="s">
        <v>79</v>
      </c>
      <c r="AM12" t="s">
        <v>30</v>
      </c>
      <c r="AN12" t="s">
        <v>31</v>
      </c>
      <c r="AO12" t="s">
        <v>32</v>
      </c>
      <c r="AP12">
        <v>42528</v>
      </c>
      <c r="AQ12">
        <v>814350</v>
      </c>
      <c r="AR12">
        <v>1357200</v>
      </c>
      <c r="AS12">
        <v>542850</v>
      </c>
      <c r="AT12">
        <v>8</v>
      </c>
      <c r="AU12">
        <v>10857600</v>
      </c>
      <c r="AV12">
        <v>7.0000000000000007E-2</v>
      </c>
      <c r="AW12">
        <v>760032</v>
      </c>
      <c r="AX12">
        <v>10097568</v>
      </c>
      <c r="AY12">
        <v>6514800</v>
      </c>
      <c r="AZ12">
        <v>3582768</v>
      </c>
    </row>
    <row r="13" spans="1:52" x14ac:dyDescent="0.25">
      <c r="A13" s="2" t="s">
        <v>80</v>
      </c>
      <c r="B13" s="6">
        <v>42528</v>
      </c>
      <c r="C13" s="7">
        <f t="shared" si="0"/>
        <v>2016</v>
      </c>
      <c r="D13" s="3" t="s">
        <v>81</v>
      </c>
      <c r="E13" s="3" t="s">
        <v>82</v>
      </c>
      <c r="F13" s="3" t="s">
        <v>42</v>
      </c>
      <c r="G13" s="6" t="s">
        <v>43</v>
      </c>
      <c r="H13" s="3" t="s">
        <v>83</v>
      </c>
      <c r="I13" s="3" t="s">
        <v>78</v>
      </c>
      <c r="J13" s="3" t="s">
        <v>84</v>
      </c>
      <c r="K13" s="3" t="s">
        <v>30</v>
      </c>
      <c r="L13" s="3" t="s">
        <v>31</v>
      </c>
      <c r="M13" s="3" t="s">
        <v>32</v>
      </c>
      <c r="N13" s="6">
        <v>42528</v>
      </c>
      <c r="O13" s="8">
        <v>79950</v>
      </c>
      <c r="P13" s="8">
        <v>129000</v>
      </c>
      <c r="Q13" s="8">
        <f t="shared" si="1"/>
        <v>49050</v>
      </c>
      <c r="R13" s="8">
        <v>48</v>
      </c>
      <c r="S13" s="8">
        <f t="shared" si="2"/>
        <v>6192000</v>
      </c>
      <c r="T13" s="4">
        <v>0</v>
      </c>
      <c r="U13" s="8">
        <f t="shared" si="3"/>
        <v>0</v>
      </c>
      <c r="V13" s="8">
        <f t="shared" si="4"/>
        <v>6192000</v>
      </c>
      <c r="W13" s="10">
        <f t="shared" si="5"/>
        <v>3837600</v>
      </c>
      <c r="X13" s="10">
        <f t="shared" si="6"/>
        <v>2354400</v>
      </c>
      <c r="Y13" s="10"/>
      <c r="Z13" s="10"/>
      <c r="AA13" s="10"/>
      <c r="AB13" t="s">
        <v>2083</v>
      </c>
      <c r="AC13" t="s">
        <v>80</v>
      </c>
      <c r="AD13">
        <v>42528</v>
      </c>
      <c r="AE13">
        <v>2016</v>
      </c>
      <c r="AF13" t="s">
        <v>81</v>
      </c>
      <c r="AG13" t="s">
        <v>82</v>
      </c>
      <c r="AH13" t="s">
        <v>42</v>
      </c>
      <c r="AI13" t="s">
        <v>43</v>
      </c>
      <c r="AJ13" t="s">
        <v>83</v>
      </c>
      <c r="AK13" t="s">
        <v>78</v>
      </c>
      <c r="AL13" t="s">
        <v>84</v>
      </c>
      <c r="AM13" t="s">
        <v>30</v>
      </c>
      <c r="AN13" t="s">
        <v>31</v>
      </c>
      <c r="AO13" t="s">
        <v>32</v>
      </c>
      <c r="AP13">
        <v>42528</v>
      </c>
      <c r="AQ13">
        <v>79950</v>
      </c>
      <c r="AR13">
        <v>129000</v>
      </c>
      <c r="AS13">
        <v>49050</v>
      </c>
      <c r="AT13">
        <v>48</v>
      </c>
      <c r="AU13">
        <v>6192000</v>
      </c>
      <c r="AV13">
        <v>0</v>
      </c>
      <c r="AW13">
        <v>0</v>
      </c>
      <c r="AX13">
        <v>6192000</v>
      </c>
      <c r="AY13">
        <v>3837600</v>
      </c>
      <c r="AZ13">
        <v>2354400</v>
      </c>
    </row>
    <row r="14" spans="1:52" x14ac:dyDescent="0.25">
      <c r="A14" s="2" t="s">
        <v>85</v>
      </c>
      <c r="B14" s="6">
        <v>42530</v>
      </c>
      <c r="C14" s="7">
        <f t="shared" si="0"/>
        <v>2016</v>
      </c>
      <c r="D14" s="3" t="s">
        <v>86</v>
      </c>
      <c r="E14" s="3" t="s">
        <v>87</v>
      </c>
      <c r="F14" s="3" t="s">
        <v>25</v>
      </c>
      <c r="G14" s="6" t="s">
        <v>43</v>
      </c>
      <c r="H14" s="3" t="s">
        <v>36</v>
      </c>
      <c r="I14" s="3" t="s">
        <v>88</v>
      </c>
      <c r="J14" s="3" t="s">
        <v>89</v>
      </c>
      <c r="K14" s="3" t="s">
        <v>30</v>
      </c>
      <c r="L14" s="3" t="s">
        <v>31</v>
      </c>
      <c r="M14" s="3" t="s">
        <v>32</v>
      </c>
      <c r="N14" s="6">
        <v>42532</v>
      </c>
      <c r="O14" s="8">
        <v>73350</v>
      </c>
      <c r="P14" s="8">
        <v>114600</v>
      </c>
      <c r="Q14" s="8">
        <f t="shared" si="1"/>
        <v>41250</v>
      </c>
      <c r="R14" s="8">
        <v>18</v>
      </c>
      <c r="S14" s="8">
        <f t="shared" si="2"/>
        <v>2062800</v>
      </c>
      <c r="T14" s="4">
        <v>0.1</v>
      </c>
      <c r="U14" s="8">
        <f t="shared" si="3"/>
        <v>206280</v>
      </c>
      <c r="V14" s="8">
        <f t="shared" si="4"/>
        <v>1856520</v>
      </c>
      <c r="W14" s="10">
        <f t="shared" si="5"/>
        <v>1320300</v>
      </c>
      <c r="X14" s="10">
        <f t="shared" si="6"/>
        <v>536220</v>
      </c>
      <c r="Y14" s="10"/>
      <c r="Z14" s="10"/>
      <c r="AA14" s="10"/>
      <c r="AB14" t="s">
        <v>2084</v>
      </c>
      <c r="AC14" t="s">
        <v>85</v>
      </c>
      <c r="AD14">
        <v>42530</v>
      </c>
      <c r="AE14">
        <v>2016</v>
      </c>
      <c r="AF14" t="s">
        <v>86</v>
      </c>
      <c r="AG14" t="s">
        <v>87</v>
      </c>
      <c r="AH14" t="s">
        <v>25</v>
      </c>
      <c r="AI14" t="s">
        <v>43</v>
      </c>
      <c r="AJ14" t="s">
        <v>36</v>
      </c>
      <c r="AK14" t="s">
        <v>88</v>
      </c>
      <c r="AL14" t="s">
        <v>89</v>
      </c>
      <c r="AM14" t="s">
        <v>30</v>
      </c>
      <c r="AN14" t="s">
        <v>31</v>
      </c>
      <c r="AO14" t="s">
        <v>32</v>
      </c>
      <c r="AP14">
        <v>42532</v>
      </c>
      <c r="AQ14">
        <v>73350</v>
      </c>
      <c r="AR14">
        <v>114600</v>
      </c>
      <c r="AS14">
        <v>41250</v>
      </c>
      <c r="AT14">
        <v>18</v>
      </c>
      <c r="AU14">
        <v>2062800</v>
      </c>
      <c r="AV14">
        <v>0.1</v>
      </c>
      <c r="AW14">
        <v>206280</v>
      </c>
      <c r="AX14">
        <v>1856520</v>
      </c>
      <c r="AY14">
        <v>1320300</v>
      </c>
      <c r="AZ14">
        <v>536220</v>
      </c>
    </row>
    <row r="15" spans="1:52" x14ac:dyDescent="0.25">
      <c r="A15" s="2" t="s">
        <v>90</v>
      </c>
      <c r="B15" s="6">
        <v>42530</v>
      </c>
      <c r="C15" s="7">
        <f t="shared" si="0"/>
        <v>2016</v>
      </c>
      <c r="D15" s="3" t="s">
        <v>91</v>
      </c>
      <c r="E15" s="3" t="s">
        <v>92</v>
      </c>
      <c r="F15" s="3" t="s">
        <v>42</v>
      </c>
      <c r="G15" s="6" t="s">
        <v>43</v>
      </c>
      <c r="H15" s="3" t="s">
        <v>93</v>
      </c>
      <c r="I15" s="3" t="s">
        <v>88</v>
      </c>
      <c r="J15" s="3" t="s">
        <v>79</v>
      </c>
      <c r="K15" s="3" t="s">
        <v>30</v>
      </c>
      <c r="L15" s="3" t="s">
        <v>31</v>
      </c>
      <c r="M15" s="3" t="s">
        <v>32</v>
      </c>
      <c r="N15" s="6">
        <v>42532</v>
      </c>
      <c r="O15" s="8">
        <v>814350</v>
      </c>
      <c r="P15" s="8">
        <v>1357200</v>
      </c>
      <c r="Q15" s="8">
        <f t="shared" si="1"/>
        <v>542850</v>
      </c>
      <c r="R15" s="8">
        <v>3</v>
      </c>
      <c r="S15" s="8">
        <f t="shared" si="2"/>
        <v>4071600</v>
      </c>
      <c r="T15" s="4">
        <v>0.03</v>
      </c>
      <c r="U15" s="8">
        <f t="shared" si="3"/>
        <v>122148</v>
      </c>
      <c r="V15" s="8">
        <f t="shared" si="4"/>
        <v>3949452</v>
      </c>
      <c r="W15" s="10">
        <f t="shared" si="5"/>
        <v>2443050</v>
      </c>
      <c r="X15" s="10">
        <f t="shared" si="6"/>
        <v>1506402</v>
      </c>
      <c r="Y15" s="10"/>
      <c r="Z15" s="10"/>
      <c r="AA15" s="10"/>
      <c r="AB15" t="s">
        <v>2085</v>
      </c>
      <c r="AC15" t="s">
        <v>90</v>
      </c>
      <c r="AD15">
        <v>42530</v>
      </c>
      <c r="AE15">
        <v>2016</v>
      </c>
      <c r="AF15" t="s">
        <v>91</v>
      </c>
      <c r="AG15" t="s">
        <v>92</v>
      </c>
      <c r="AH15" t="s">
        <v>42</v>
      </c>
      <c r="AI15" t="s">
        <v>43</v>
      </c>
      <c r="AJ15" t="s">
        <v>93</v>
      </c>
      <c r="AK15" t="s">
        <v>88</v>
      </c>
      <c r="AL15" t="s">
        <v>79</v>
      </c>
      <c r="AM15" t="s">
        <v>30</v>
      </c>
      <c r="AN15" t="s">
        <v>31</v>
      </c>
      <c r="AO15" t="s">
        <v>32</v>
      </c>
      <c r="AP15">
        <v>42532</v>
      </c>
      <c r="AQ15">
        <v>814350</v>
      </c>
      <c r="AR15">
        <v>1357200</v>
      </c>
      <c r="AS15">
        <v>542850</v>
      </c>
      <c r="AT15">
        <v>3</v>
      </c>
      <c r="AU15">
        <v>4071600</v>
      </c>
      <c r="AV15">
        <v>0.03</v>
      </c>
      <c r="AW15">
        <v>122148</v>
      </c>
      <c r="AX15">
        <v>3949452</v>
      </c>
      <c r="AY15">
        <v>2443050</v>
      </c>
      <c r="AZ15">
        <v>1506402</v>
      </c>
    </row>
    <row r="16" spans="1:52" x14ac:dyDescent="0.25">
      <c r="A16" s="2" t="s">
        <v>94</v>
      </c>
      <c r="B16" s="6">
        <v>42531</v>
      </c>
      <c r="C16" s="7">
        <f t="shared" si="0"/>
        <v>2016</v>
      </c>
      <c r="D16" s="3" t="s">
        <v>95</v>
      </c>
      <c r="E16" s="3" t="s">
        <v>96</v>
      </c>
      <c r="F16" s="3" t="s">
        <v>42</v>
      </c>
      <c r="G16" s="6" t="s">
        <v>43</v>
      </c>
      <c r="H16" s="3" t="s">
        <v>68</v>
      </c>
      <c r="I16" s="3" t="s">
        <v>28</v>
      </c>
      <c r="J16" s="3" t="s">
        <v>97</v>
      </c>
      <c r="K16" s="3" t="s">
        <v>30</v>
      </c>
      <c r="L16" s="3" t="s">
        <v>31</v>
      </c>
      <c r="M16" s="3" t="s">
        <v>32</v>
      </c>
      <c r="N16" s="6">
        <v>42531</v>
      </c>
      <c r="O16" s="8">
        <v>540300</v>
      </c>
      <c r="P16" s="8">
        <v>871500</v>
      </c>
      <c r="Q16" s="8">
        <f t="shared" si="1"/>
        <v>331200</v>
      </c>
      <c r="R16" s="8">
        <v>50</v>
      </c>
      <c r="S16" s="8">
        <f t="shared" si="2"/>
        <v>43575000</v>
      </c>
      <c r="T16" s="4">
        <v>0.05</v>
      </c>
      <c r="U16" s="8">
        <f t="shared" si="3"/>
        <v>2178750</v>
      </c>
      <c r="V16" s="8">
        <f t="shared" si="4"/>
        <v>41396250</v>
      </c>
      <c r="W16" s="10">
        <f t="shared" si="5"/>
        <v>27015000</v>
      </c>
      <c r="X16" s="10">
        <f t="shared" si="6"/>
        <v>14381250</v>
      </c>
      <c r="Y16" s="10"/>
      <c r="Z16" s="10"/>
      <c r="AA16" s="10"/>
      <c r="AB16" t="s">
        <v>2086</v>
      </c>
      <c r="AC16" t="s">
        <v>94</v>
      </c>
      <c r="AD16">
        <v>42531</v>
      </c>
      <c r="AE16">
        <v>2016</v>
      </c>
      <c r="AF16" t="s">
        <v>95</v>
      </c>
      <c r="AG16" t="s">
        <v>96</v>
      </c>
      <c r="AH16" t="s">
        <v>42</v>
      </c>
      <c r="AI16" t="s">
        <v>43</v>
      </c>
      <c r="AJ16" t="s">
        <v>68</v>
      </c>
      <c r="AK16" t="s">
        <v>28</v>
      </c>
      <c r="AL16" t="s">
        <v>97</v>
      </c>
      <c r="AM16" t="s">
        <v>30</v>
      </c>
      <c r="AN16" t="s">
        <v>31</v>
      </c>
      <c r="AO16" t="s">
        <v>32</v>
      </c>
      <c r="AP16">
        <v>42531</v>
      </c>
      <c r="AQ16">
        <v>540300</v>
      </c>
      <c r="AR16">
        <v>871500</v>
      </c>
      <c r="AS16">
        <v>331200</v>
      </c>
      <c r="AT16">
        <v>50</v>
      </c>
      <c r="AU16">
        <v>43575000</v>
      </c>
      <c r="AV16">
        <v>0.05</v>
      </c>
      <c r="AW16">
        <v>2178750</v>
      </c>
      <c r="AX16">
        <v>41396250</v>
      </c>
      <c r="AY16">
        <v>27015000</v>
      </c>
      <c r="AZ16">
        <v>14381250</v>
      </c>
    </row>
    <row r="17" spans="1:52" x14ac:dyDescent="0.25">
      <c r="A17" s="2" t="s">
        <v>98</v>
      </c>
      <c r="B17" s="6">
        <v>42540</v>
      </c>
      <c r="C17" s="7">
        <f t="shared" si="0"/>
        <v>2016</v>
      </c>
      <c r="D17" s="3" t="s">
        <v>99</v>
      </c>
      <c r="E17" s="3" t="s">
        <v>100</v>
      </c>
      <c r="F17" s="3" t="s">
        <v>25</v>
      </c>
      <c r="G17" s="6" t="s">
        <v>43</v>
      </c>
      <c r="H17" s="3" t="s">
        <v>27</v>
      </c>
      <c r="I17" s="3" t="s">
        <v>45</v>
      </c>
      <c r="J17" s="3" t="s">
        <v>101</v>
      </c>
      <c r="K17" s="3" t="s">
        <v>30</v>
      </c>
      <c r="L17" s="3" t="s">
        <v>38</v>
      </c>
      <c r="M17" s="3" t="s">
        <v>32</v>
      </c>
      <c r="N17" s="6">
        <v>42543</v>
      </c>
      <c r="O17" s="8">
        <v>10650</v>
      </c>
      <c r="P17" s="8">
        <v>17100</v>
      </c>
      <c r="Q17" s="8">
        <f t="shared" si="1"/>
        <v>6450</v>
      </c>
      <c r="R17" s="8">
        <v>50</v>
      </c>
      <c r="S17" s="8">
        <f t="shared" si="2"/>
        <v>855000</v>
      </c>
      <c r="T17" s="4">
        <v>0.06</v>
      </c>
      <c r="U17" s="8">
        <f t="shared" si="3"/>
        <v>51300</v>
      </c>
      <c r="V17" s="8">
        <f t="shared" si="4"/>
        <v>803700</v>
      </c>
      <c r="W17" s="10">
        <f t="shared" si="5"/>
        <v>532500</v>
      </c>
      <c r="X17" s="10">
        <f t="shared" si="6"/>
        <v>271200</v>
      </c>
      <c r="Y17" s="10"/>
      <c r="Z17" s="10"/>
      <c r="AA17" s="10"/>
      <c r="AB17" t="s">
        <v>2087</v>
      </c>
      <c r="AC17" t="s">
        <v>98</v>
      </c>
      <c r="AD17">
        <v>42540</v>
      </c>
      <c r="AE17">
        <v>2016</v>
      </c>
      <c r="AF17" t="s">
        <v>99</v>
      </c>
      <c r="AG17" t="s">
        <v>100</v>
      </c>
      <c r="AH17" t="s">
        <v>25</v>
      </c>
      <c r="AI17" t="s">
        <v>43</v>
      </c>
      <c r="AJ17" t="s">
        <v>27</v>
      </c>
      <c r="AK17" t="s">
        <v>45</v>
      </c>
      <c r="AL17" t="s">
        <v>101</v>
      </c>
      <c r="AM17" t="s">
        <v>30</v>
      </c>
      <c r="AN17" t="s">
        <v>38</v>
      </c>
      <c r="AO17" t="s">
        <v>32</v>
      </c>
      <c r="AP17">
        <v>42543</v>
      </c>
      <c r="AQ17">
        <v>10650</v>
      </c>
      <c r="AR17">
        <v>17100</v>
      </c>
      <c r="AS17">
        <v>6450</v>
      </c>
      <c r="AT17">
        <v>50</v>
      </c>
      <c r="AU17">
        <v>855000</v>
      </c>
      <c r="AV17">
        <v>0.06</v>
      </c>
      <c r="AW17">
        <v>51300</v>
      </c>
      <c r="AX17">
        <v>803700</v>
      </c>
      <c r="AY17">
        <v>532500</v>
      </c>
      <c r="AZ17">
        <v>271200</v>
      </c>
    </row>
    <row r="18" spans="1:52" x14ac:dyDescent="0.25">
      <c r="A18" s="2" t="s">
        <v>102</v>
      </c>
      <c r="B18" s="6">
        <v>42544</v>
      </c>
      <c r="C18" s="7">
        <f t="shared" si="0"/>
        <v>2016</v>
      </c>
      <c r="D18" s="3" t="s">
        <v>103</v>
      </c>
      <c r="E18" s="3" t="s">
        <v>104</v>
      </c>
      <c r="F18" s="3" t="s">
        <v>42</v>
      </c>
      <c r="G18" s="6" t="s">
        <v>26</v>
      </c>
      <c r="H18" s="3" t="s">
        <v>105</v>
      </c>
      <c r="I18" s="3" t="s">
        <v>45</v>
      </c>
      <c r="J18" s="3" t="s">
        <v>106</v>
      </c>
      <c r="K18" s="3" t="s">
        <v>30</v>
      </c>
      <c r="L18" s="3" t="s">
        <v>107</v>
      </c>
      <c r="M18" s="3" t="s">
        <v>32</v>
      </c>
      <c r="N18" s="6">
        <v>42546</v>
      </c>
      <c r="O18" s="8">
        <v>51300</v>
      </c>
      <c r="P18" s="8">
        <v>125100</v>
      </c>
      <c r="Q18" s="8">
        <f t="shared" si="1"/>
        <v>73800</v>
      </c>
      <c r="R18" s="8">
        <v>16</v>
      </c>
      <c r="S18" s="8">
        <f t="shared" si="2"/>
        <v>2001600</v>
      </c>
      <c r="T18" s="4">
        <v>0.03</v>
      </c>
      <c r="U18" s="8">
        <f t="shared" si="3"/>
        <v>60048</v>
      </c>
      <c r="V18" s="8">
        <f t="shared" si="4"/>
        <v>1941552</v>
      </c>
      <c r="W18" s="10">
        <f t="shared" si="5"/>
        <v>820800</v>
      </c>
      <c r="X18" s="10">
        <f t="shared" si="6"/>
        <v>1120752</v>
      </c>
      <c r="Y18" s="10"/>
      <c r="Z18" s="10"/>
      <c r="AA18" s="10"/>
      <c r="AB18" t="s">
        <v>2088</v>
      </c>
      <c r="AC18" t="s">
        <v>102</v>
      </c>
      <c r="AD18">
        <v>42544</v>
      </c>
      <c r="AE18">
        <v>2016</v>
      </c>
      <c r="AF18" t="s">
        <v>103</v>
      </c>
      <c r="AG18" t="s">
        <v>104</v>
      </c>
      <c r="AH18" t="s">
        <v>42</v>
      </c>
      <c r="AI18" t="s">
        <v>26</v>
      </c>
      <c r="AJ18" t="s">
        <v>105</v>
      </c>
      <c r="AK18" t="s">
        <v>45</v>
      </c>
      <c r="AL18" t="s">
        <v>106</v>
      </c>
      <c r="AM18" t="s">
        <v>30</v>
      </c>
      <c r="AN18" t="s">
        <v>107</v>
      </c>
      <c r="AO18" t="s">
        <v>32</v>
      </c>
      <c r="AP18">
        <v>42546</v>
      </c>
      <c r="AQ18">
        <v>51300</v>
      </c>
      <c r="AR18">
        <v>125100</v>
      </c>
      <c r="AS18">
        <v>73800</v>
      </c>
      <c r="AT18">
        <v>16</v>
      </c>
      <c r="AU18">
        <v>2001600</v>
      </c>
      <c r="AV18">
        <v>0.03</v>
      </c>
      <c r="AW18">
        <v>60048</v>
      </c>
      <c r="AX18">
        <v>1941552</v>
      </c>
      <c r="AY18">
        <v>820800</v>
      </c>
      <c r="AZ18">
        <v>1120752</v>
      </c>
    </row>
    <row r="19" spans="1:52" x14ac:dyDescent="0.25">
      <c r="A19" s="2" t="s">
        <v>108</v>
      </c>
      <c r="B19" s="6">
        <v>42546</v>
      </c>
      <c r="C19" s="7">
        <f t="shared" si="0"/>
        <v>2016</v>
      </c>
      <c r="D19" s="3" t="s">
        <v>109</v>
      </c>
      <c r="E19" s="3" t="s">
        <v>87</v>
      </c>
      <c r="F19" s="3" t="s">
        <v>25</v>
      </c>
      <c r="G19" s="6" t="s">
        <v>43</v>
      </c>
      <c r="H19" s="3" t="s">
        <v>36</v>
      </c>
      <c r="I19" s="3" t="s">
        <v>63</v>
      </c>
      <c r="J19" s="3" t="s">
        <v>101</v>
      </c>
      <c r="K19" s="3" t="s">
        <v>30</v>
      </c>
      <c r="L19" s="3" t="s">
        <v>38</v>
      </c>
      <c r="M19" s="3" t="s">
        <v>32</v>
      </c>
      <c r="N19" s="6">
        <v>42546</v>
      </c>
      <c r="O19" s="8">
        <v>10650</v>
      </c>
      <c r="P19" s="8">
        <v>17100</v>
      </c>
      <c r="Q19" s="8">
        <f t="shared" si="1"/>
        <v>6450</v>
      </c>
      <c r="R19" s="8">
        <v>38</v>
      </c>
      <c r="S19" s="8">
        <f t="shared" si="2"/>
        <v>649800</v>
      </c>
      <c r="T19" s="4">
        <v>0.02</v>
      </c>
      <c r="U19" s="8">
        <f t="shared" si="3"/>
        <v>12996</v>
      </c>
      <c r="V19" s="8">
        <f t="shared" si="4"/>
        <v>636804</v>
      </c>
      <c r="W19" s="10">
        <f t="shared" si="5"/>
        <v>404700</v>
      </c>
      <c r="X19" s="10">
        <f t="shared" si="6"/>
        <v>232104</v>
      </c>
      <c r="Y19" s="10"/>
      <c r="Z19" s="10"/>
      <c r="AA19" s="10"/>
      <c r="AB19" t="s">
        <v>2089</v>
      </c>
      <c r="AC19" t="s">
        <v>108</v>
      </c>
      <c r="AD19">
        <v>42546</v>
      </c>
      <c r="AE19">
        <v>2016</v>
      </c>
      <c r="AF19" t="s">
        <v>109</v>
      </c>
      <c r="AG19" t="s">
        <v>87</v>
      </c>
      <c r="AH19" t="s">
        <v>25</v>
      </c>
      <c r="AI19" t="s">
        <v>43</v>
      </c>
      <c r="AJ19" t="s">
        <v>36</v>
      </c>
      <c r="AK19" t="s">
        <v>63</v>
      </c>
      <c r="AL19" t="s">
        <v>101</v>
      </c>
      <c r="AM19" t="s">
        <v>30</v>
      </c>
      <c r="AN19" t="s">
        <v>38</v>
      </c>
      <c r="AO19" t="s">
        <v>32</v>
      </c>
      <c r="AP19">
        <v>42546</v>
      </c>
      <c r="AQ19">
        <v>10650</v>
      </c>
      <c r="AR19">
        <v>17100</v>
      </c>
      <c r="AS19">
        <v>6450</v>
      </c>
      <c r="AT19">
        <v>38</v>
      </c>
      <c r="AU19">
        <v>649800</v>
      </c>
      <c r="AV19">
        <v>0.02</v>
      </c>
      <c r="AW19">
        <v>12996</v>
      </c>
      <c r="AX19">
        <v>636804</v>
      </c>
      <c r="AY19">
        <v>404700</v>
      </c>
      <c r="AZ19">
        <v>232104</v>
      </c>
    </row>
    <row r="20" spans="1:52" x14ac:dyDescent="0.25">
      <c r="A20" s="2" t="s">
        <v>110</v>
      </c>
      <c r="B20" s="6">
        <v>42548</v>
      </c>
      <c r="C20" s="7">
        <f t="shared" si="0"/>
        <v>2016</v>
      </c>
      <c r="D20" s="3" t="s">
        <v>111</v>
      </c>
      <c r="E20" s="3" t="s">
        <v>112</v>
      </c>
      <c r="F20" s="3" t="s">
        <v>42</v>
      </c>
      <c r="G20" s="6" t="s">
        <v>43</v>
      </c>
      <c r="H20" s="3" t="s">
        <v>83</v>
      </c>
      <c r="I20" s="3" t="s">
        <v>88</v>
      </c>
      <c r="J20" s="3" t="s">
        <v>113</v>
      </c>
      <c r="K20" s="3" t="s">
        <v>30</v>
      </c>
      <c r="L20" s="3" t="s">
        <v>31</v>
      </c>
      <c r="M20" s="3" t="s">
        <v>32</v>
      </c>
      <c r="N20" s="6">
        <v>42549</v>
      </c>
      <c r="O20" s="8">
        <v>68850</v>
      </c>
      <c r="P20" s="8">
        <v>109200</v>
      </c>
      <c r="Q20" s="8">
        <f t="shared" si="1"/>
        <v>40350</v>
      </c>
      <c r="R20" s="8">
        <v>22</v>
      </c>
      <c r="S20" s="8">
        <f t="shared" si="2"/>
        <v>2402400</v>
      </c>
      <c r="T20" s="4">
        <v>0.01</v>
      </c>
      <c r="U20" s="8">
        <f t="shared" si="3"/>
        <v>24024</v>
      </c>
      <c r="V20" s="8">
        <f t="shared" si="4"/>
        <v>2378376</v>
      </c>
      <c r="W20" s="10">
        <f t="shared" si="5"/>
        <v>1514700</v>
      </c>
      <c r="X20" s="10">
        <f t="shared" si="6"/>
        <v>863676</v>
      </c>
      <c r="Y20" s="10"/>
      <c r="Z20" s="10"/>
      <c r="AA20" s="10"/>
      <c r="AB20" t="s">
        <v>2090</v>
      </c>
      <c r="AC20" t="s">
        <v>110</v>
      </c>
      <c r="AD20">
        <v>42548</v>
      </c>
      <c r="AE20">
        <v>2016</v>
      </c>
      <c r="AF20" t="s">
        <v>111</v>
      </c>
      <c r="AG20" t="s">
        <v>112</v>
      </c>
      <c r="AH20" t="s">
        <v>42</v>
      </c>
      <c r="AI20" t="s">
        <v>43</v>
      </c>
      <c r="AJ20" t="s">
        <v>83</v>
      </c>
      <c r="AK20" t="s">
        <v>88</v>
      </c>
      <c r="AL20" t="s">
        <v>113</v>
      </c>
      <c r="AM20" t="s">
        <v>30</v>
      </c>
      <c r="AN20" t="s">
        <v>31</v>
      </c>
      <c r="AO20" t="s">
        <v>32</v>
      </c>
      <c r="AP20">
        <v>42549</v>
      </c>
      <c r="AQ20">
        <v>68850</v>
      </c>
      <c r="AR20">
        <v>109200</v>
      </c>
      <c r="AS20">
        <v>40350</v>
      </c>
      <c r="AT20">
        <v>22</v>
      </c>
      <c r="AU20">
        <v>2402400</v>
      </c>
      <c r="AV20">
        <v>0.01</v>
      </c>
      <c r="AW20">
        <v>24024</v>
      </c>
      <c r="AX20">
        <v>2378376</v>
      </c>
      <c r="AY20">
        <v>1514700</v>
      </c>
      <c r="AZ20">
        <v>863676</v>
      </c>
    </row>
    <row r="21" spans="1:52" ht="15.75" customHeight="1" x14ac:dyDescent="0.25">
      <c r="A21" s="2" t="s">
        <v>114</v>
      </c>
      <c r="B21" s="6">
        <v>42549</v>
      </c>
      <c r="C21" s="7">
        <f t="shared" si="0"/>
        <v>2016</v>
      </c>
      <c r="D21" s="3" t="s">
        <v>115</v>
      </c>
      <c r="E21" s="3" t="s">
        <v>116</v>
      </c>
      <c r="F21" s="3" t="s">
        <v>42</v>
      </c>
      <c r="G21" s="6" t="s">
        <v>77</v>
      </c>
      <c r="H21" s="3" t="s">
        <v>117</v>
      </c>
      <c r="I21" s="3" t="s">
        <v>63</v>
      </c>
      <c r="J21" s="3" t="s">
        <v>118</v>
      </c>
      <c r="K21" s="3" t="s">
        <v>30</v>
      </c>
      <c r="L21" s="3" t="s">
        <v>38</v>
      </c>
      <c r="M21" s="3" t="s">
        <v>32</v>
      </c>
      <c r="N21" s="6">
        <v>42553</v>
      </c>
      <c r="O21" s="8">
        <v>19500</v>
      </c>
      <c r="P21" s="8">
        <v>43200</v>
      </c>
      <c r="Q21" s="8">
        <f t="shared" si="1"/>
        <v>23700</v>
      </c>
      <c r="R21" s="8">
        <v>48</v>
      </c>
      <c r="S21" s="8">
        <f t="shared" si="2"/>
        <v>2073600</v>
      </c>
      <c r="T21" s="4">
        <v>7.0000000000000007E-2</v>
      </c>
      <c r="U21" s="8">
        <f t="shared" si="3"/>
        <v>145152</v>
      </c>
      <c r="V21" s="8">
        <f t="shared" si="4"/>
        <v>1928448</v>
      </c>
      <c r="W21" s="10">
        <f t="shared" si="5"/>
        <v>936000</v>
      </c>
      <c r="X21" s="10">
        <f t="shared" si="6"/>
        <v>992448</v>
      </c>
      <c r="Y21" s="10"/>
      <c r="Z21" s="10"/>
      <c r="AA21" s="10"/>
      <c r="AB21" t="s">
        <v>2091</v>
      </c>
      <c r="AC21" t="s">
        <v>114</v>
      </c>
      <c r="AD21">
        <v>42549</v>
      </c>
      <c r="AE21">
        <v>2016</v>
      </c>
      <c r="AF21" t="s">
        <v>115</v>
      </c>
      <c r="AG21" t="s">
        <v>116</v>
      </c>
      <c r="AH21" t="s">
        <v>42</v>
      </c>
      <c r="AI21" t="s">
        <v>77</v>
      </c>
      <c r="AJ21" t="s">
        <v>117</v>
      </c>
      <c r="AK21" t="s">
        <v>63</v>
      </c>
      <c r="AL21" t="s">
        <v>118</v>
      </c>
      <c r="AM21" t="s">
        <v>30</v>
      </c>
      <c r="AN21" t="s">
        <v>38</v>
      </c>
      <c r="AO21" t="s">
        <v>32</v>
      </c>
      <c r="AP21">
        <v>42553</v>
      </c>
      <c r="AQ21">
        <v>19500</v>
      </c>
      <c r="AR21">
        <v>43200</v>
      </c>
      <c r="AS21">
        <v>23700</v>
      </c>
      <c r="AT21">
        <v>48</v>
      </c>
      <c r="AU21">
        <v>2073600</v>
      </c>
      <c r="AV21">
        <v>7.0000000000000007E-2</v>
      </c>
      <c r="AW21">
        <v>145152</v>
      </c>
      <c r="AX21">
        <v>1928448</v>
      </c>
      <c r="AY21">
        <v>936000</v>
      </c>
      <c r="AZ21">
        <v>992448</v>
      </c>
    </row>
    <row r="22" spans="1:52" ht="15.75" customHeight="1" x14ac:dyDescent="0.25">
      <c r="A22" s="2" t="s">
        <v>119</v>
      </c>
      <c r="B22" s="6">
        <v>42556</v>
      </c>
      <c r="C22" s="7">
        <f t="shared" si="0"/>
        <v>2016</v>
      </c>
      <c r="D22" s="3" t="s">
        <v>120</v>
      </c>
      <c r="E22" s="3" t="s">
        <v>121</v>
      </c>
      <c r="F22" s="3" t="s">
        <v>42</v>
      </c>
      <c r="G22" s="6" t="s">
        <v>77</v>
      </c>
      <c r="H22" s="3" t="s">
        <v>59</v>
      </c>
      <c r="I22" s="3" t="s">
        <v>28</v>
      </c>
      <c r="J22" s="3" t="s">
        <v>122</v>
      </c>
      <c r="K22" s="3" t="s">
        <v>30</v>
      </c>
      <c r="L22" s="3" t="s">
        <v>38</v>
      </c>
      <c r="M22" s="3" t="s">
        <v>32</v>
      </c>
      <c r="N22" s="6">
        <v>42559</v>
      </c>
      <c r="O22" s="8">
        <v>27300</v>
      </c>
      <c r="P22" s="8">
        <v>44700</v>
      </c>
      <c r="Q22" s="8">
        <f t="shared" si="1"/>
        <v>17400</v>
      </c>
      <c r="R22" s="8">
        <v>22</v>
      </c>
      <c r="S22" s="8">
        <f t="shared" si="2"/>
        <v>983400</v>
      </c>
      <c r="T22" s="4">
        <v>0.04</v>
      </c>
      <c r="U22" s="8">
        <f t="shared" si="3"/>
        <v>39336</v>
      </c>
      <c r="V22" s="8">
        <f t="shared" si="4"/>
        <v>944064</v>
      </c>
      <c r="W22" s="10">
        <f t="shared" si="5"/>
        <v>600600</v>
      </c>
      <c r="X22" s="10">
        <f t="shared" si="6"/>
        <v>343464</v>
      </c>
      <c r="Y22" s="10"/>
      <c r="Z22" s="10"/>
      <c r="AA22" s="10"/>
      <c r="AB22" t="s">
        <v>2092</v>
      </c>
      <c r="AC22" t="s">
        <v>119</v>
      </c>
      <c r="AD22">
        <v>42556</v>
      </c>
      <c r="AE22">
        <v>2016</v>
      </c>
      <c r="AF22" t="s">
        <v>120</v>
      </c>
      <c r="AG22" t="s">
        <v>121</v>
      </c>
      <c r="AH22" t="s">
        <v>42</v>
      </c>
      <c r="AI22" t="s">
        <v>77</v>
      </c>
      <c r="AJ22" t="s">
        <v>59</v>
      </c>
      <c r="AK22" t="s">
        <v>28</v>
      </c>
      <c r="AL22" t="s">
        <v>122</v>
      </c>
      <c r="AM22" t="s">
        <v>30</v>
      </c>
      <c r="AN22" t="s">
        <v>38</v>
      </c>
      <c r="AO22" t="s">
        <v>32</v>
      </c>
      <c r="AP22">
        <v>42559</v>
      </c>
      <c r="AQ22">
        <v>27300</v>
      </c>
      <c r="AR22">
        <v>44700</v>
      </c>
      <c r="AS22">
        <v>17400</v>
      </c>
      <c r="AT22">
        <v>22</v>
      </c>
      <c r="AU22">
        <v>983400</v>
      </c>
      <c r="AV22">
        <v>0.04</v>
      </c>
      <c r="AW22">
        <v>39336</v>
      </c>
      <c r="AX22">
        <v>944064</v>
      </c>
      <c r="AY22">
        <v>600600</v>
      </c>
      <c r="AZ22">
        <v>343464</v>
      </c>
    </row>
    <row r="23" spans="1:52" ht="15.75" customHeight="1" x14ac:dyDescent="0.25">
      <c r="A23" s="2" t="s">
        <v>123</v>
      </c>
      <c r="B23" s="6">
        <v>42559</v>
      </c>
      <c r="C23" s="7">
        <f t="shared" si="0"/>
        <v>2016</v>
      </c>
      <c r="D23" s="3" t="s">
        <v>124</v>
      </c>
      <c r="E23" s="3" t="s">
        <v>125</v>
      </c>
      <c r="F23" s="3" t="s">
        <v>42</v>
      </c>
      <c r="G23" s="6" t="s">
        <v>58</v>
      </c>
      <c r="H23" s="3" t="s">
        <v>126</v>
      </c>
      <c r="I23" s="3" t="s">
        <v>78</v>
      </c>
      <c r="J23" s="3" t="s">
        <v>127</v>
      </c>
      <c r="K23" s="3" t="s">
        <v>52</v>
      </c>
      <c r="L23" s="3" t="s">
        <v>31</v>
      </c>
      <c r="M23" s="3" t="s">
        <v>32</v>
      </c>
      <c r="N23" s="6">
        <v>42561</v>
      </c>
      <c r="O23" s="8">
        <v>1223850</v>
      </c>
      <c r="P23" s="8">
        <v>2399850</v>
      </c>
      <c r="Q23" s="8">
        <f t="shared" si="1"/>
        <v>1176000</v>
      </c>
      <c r="R23" s="8">
        <v>30</v>
      </c>
      <c r="S23" s="8">
        <f t="shared" si="2"/>
        <v>71995500</v>
      </c>
      <c r="T23" s="4">
        <v>0.01</v>
      </c>
      <c r="U23" s="8">
        <f t="shared" si="3"/>
        <v>719955</v>
      </c>
      <c r="V23" s="8">
        <f t="shared" si="4"/>
        <v>71275545</v>
      </c>
      <c r="W23" s="10">
        <f t="shared" si="5"/>
        <v>36715500</v>
      </c>
      <c r="X23" s="10">
        <f t="shared" si="6"/>
        <v>34560045</v>
      </c>
      <c r="Y23" s="10"/>
      <c r="Z23" s="10"/>
      <c r="AA23" s="10"/>
      <c r="AB23" t="s">
        <v>2093</v>
      </c>
      <c r="AC23" t="s">
        <v>123</v>
      </c>
      <c r="AD23">
        <v>42559</v>
      </c>
      <c r="AE23">
        <v>2016</v>
      </c>
      <c r="AF23" t="s">
        <v>124</v>
      </c>
      <c r="AG23" t="s">
        <v>125</v>
      </c>
      <c r="AH23" t="s">
        <v>42</v>
      </c>
      <c r="AI23" t="s">
        <v>58</v>
      </c>
      <c r="AJ23" t="s">
        <v>126</v>
      </c>
      <c r="AK23" t="s">
        <v>78</v>
      </c>
      <c r="AL23" t="s">
        <v>127</v>
      </c>
      <c r="AM23" t="s">
        <v>52</v>
      </c>
      <c r="AN23" t="s">
        <v>31</v>
      </c>
      <c r="AO23" t="s">
        <v>32</v>
      </c>
      <c r="AP23">
        <v>42561</v>
      </c>
      <c r="AQ23">
        <v>1223850</v>
      </c>
      <c r="AR23">
        <v>2399850</v>
      </c>
      <c r="AS23">
        <v>1176000</v>
      </c>
      <c r="AT23">
        <v>30</v>
      </c>
      <c r="AU23">
        <v>71995500</v>
      </c>
      <c r="AV23">
        <v>0.01</v>
      </c>
      <c r="AW23">
        <v>719955</v>
      </c>
      <c r="AX23">
        <v>71275545</v>
      </c>
      <c r="AY23">
        <v>36715500</v>
      </c>
      <c r="AZ23">
        <v>34560045</v>
      </c>
    </row>
    <row r="24" spans="1:52" ht="15.75" customHeight="1" x14ac:dyDescent="0.25">
      <c r="A24" s="2" t="s">
        <v>128</v>
      </c>
      <c r="B24" s="6">
        <v>42560</v>
      </c>
      <c r="C24" s="7">
        <f t="shared" si="0"/>
        <v>2016</v>
      </c>
      <c r="D24" s="3" t="s">
        <v>129</v>
      </c>
      <c r="E24" s="3" t="s">
        <v>130</v>
      </c>
      <c r="F24" s="3" t="s">
        <v>42</v>
      </c>
      <c r="G24" s="6" t="s">
        <v>26</v>
      </c>
      <c r="H24" s="3" t="s">
        <v>93</v>
      </c>
      <c r="I24" s="3" t="s">
        <v>63</v>
      </c>
      <c r="J24" s="3" t="s">
        <v>84</v>
      </c>
      <c r="K24" s="3" t="s">
        <v>30</v>
      </c>
      <c r="L24" s="3" t="s">
        <v>31</v>
      </c>
      <c r="M24" s="3" t="s">
        <v>32</v>
      </c>
      <c r="N24" s="6">
        <v>42567</v>
      </c>
      <c r="O24" s="8">
        <v>79950</v>
      </c>
      <c r="P24" s="8">
        <v>129000</v>
      </c>
      <c r="Q24" s="8">
        <f t="shared" si="1"/>
        <v>49050</v>
      </c>
      <c r="R24" s="8">
        <v>37</v>
      </c>
      <c r="S24" s="8">
        <f t="shared" si="2"/>
        <v>4773000</v>
      </c>
      <c r="T24" s="4">
        <v>0.04</v>
      </c>
      <c r="U24" s="8">
        <f t="shared" si="3"/>
        <v>190920</v>
      </c>
      <c r="V24" s="8">
        <f t="shared" si="4"/>
        <v>4582080</v>
      </c>
      <c r="W24" s="10">
        <f t="shared" si="5"/>
        <v>2958150</v>
      </c>
      <c r="X24" s="10">
        <f t="shared" si="6"/>
        <v>1623930</v>
      </c>
      <c r="Y24" s="10"/>
      <c r="Z24" s="10"/>
      <c r="AA24" s="10"/>
      <c r="AB24" t="s">
        <v>2094</v>
      </c>
      <c r="AC24" t="s">
        <v>128</v>
      </c>
      <c r="AD24">
        <v>42560</v>
      </c>
      <c r="AE24">
        <v>2016</v>
      </c>
      <c r="AF24" t="s">
        <v>129</v>
      </c>
      <c r="AG24" t="s">
        <v>130</v>
      </c>
      <c r="AH24" t="s">
        <v>42</v>
      </c>
      <c r="AI24" t="s">
        <v>26</v>
      </c>
      <c r="AJ24" t="s">
        <v>93</v>
      </c>
      <c r="AK24" t="s">
        <v>63</v>
      </c>
      <c r="AL24" t="s">
        <v>84</v>
      </c>
      <c r="AM24" t="s">
        <v>30</v>
      </c>
      <c r="AN24" t="s">
        <v>31</v>
      </c>
      <c r="AO24" t="s">
        <v>32</v>
      </c>
      <c r="AP24">
        <v>42567</v>
      </c>
      <c r="AQ24">
        <v>79950</v>
      </c>
      <c r="AR24">
        <v>129000</v>
      </c>
      <c r="AS24">
        <v>49050</v>
      </c>
      <c r="AT24">
        <v>37</v>
      </c>
      <c r="AU24">
        <v>4773000</v>
      </c>
      <c r="AV24">
        <v>0.04</v>
      </c>
      <c r="AW24">
        <v>190920</v>
      </c>
      <c r="AX24">
        <v>4582080</v>
      </c>
      <c r="AY24">
        <v>2958150</v>
      </c>
      <c r="AZ24">
        <v>1623930</v>
      </c>
    </row>
    <row r="25" spans="1:52" ht="15.75" customHeight="1" x14ac:dyDescent="0.25">
      <c r="A25" s="2" t="s">
        <v>131</v>
      </c>
      <c r="B25" s="6">
        <v>42560</v>
      </c>
      <c r="C25" s="7">
        <f t="shared" si="0"/>
        <v>2016</v>
      </c>
      <c r="D25" s="3" t="s">
        <v>132</v>
      </c>
      <c r="E25" s="3" t="s">
        <v>116</v>
      </c>
      <c r="F25" s="3" t="s">
        <v>42</v>
      </c>
      <c r="G25" s="6" t="s">
        <v>77</v>
      </c>
      <c r="H25" s="3" t="s">
        <v>117</v>
      </c>
      <c r="I25" s="3" t="s">
        <v>88</v>
      </c>
      <c r="J25" s="3" t="s">
        <v>133</v>
      </c>
      <c r="K25" s="3" t="s">
        <v>30</v>
      </c>
      <c r="L25" s="3" t="s">
        <v>31</v>
      </c>
      <c r="M25" s="3" t="s">
        <v>32</v>
      </c>
      <c r="N25" s="6">
        <v>42560</v>
      </c>
      <c r="O25" s="8">
        <v>52800</v>
      </c>
      <c r="P25" s="8">
        <v>85200</v>
      </c>
      <c r="Q25" s="8">
        <f t="shared" si="1"/>
        <v>32400</v>
      </c>
      <c r="R25" s="8">
        <v>24</v>
      </c>
      <c r="S25" s="8">
        <f t="shared" si="2"/>
        <v>2044800</v>
      </c>
      <c r="T25" s="4">
        <v>0.06</v>
      </c>
      <c r="U25" s="8">
        <f t="shared" si="3"/>
        <v>122688</v>
      </c>
      <c r="V25" s="8">
        <f t="shared" si="4"/>
        <v>1922112</v>
      </c>
      <c r="W25" s="10">
        <f t="shared" si="5"/>
        <v>1267200</v>
      </c>
      <c r="X25" s="10">
        <f t="shared" si="6"/>
        <v>654912</v>
      </c>
      <c r="Y25" s="10"/>
      <c r="Z25" s="10"/>
      <c r="AA25" s="10"/>
      <c r="AB25" t="s">
        <v>2095</v>
      </c>
      <c r="AC25" t="s">
        <v>131</v>
      </c>
      <c r="AD25">
        <v>42560</v>
      </c>
      <c r="AE25">
        <v>2016</v>
      </c>
      <c r="AF25" t="s">
        <v>132</v>
      </c>
      <c r="AG25" t="s">
        <v>116</v>
      </c>
      <c r="AH25" t="s">
        <v>42</v>
      </c>
      <c r="AI25" t="s">
        <v>77</v>
      </c>
      <c r="AJ25" t="s">
        <v>117</v>
      </c>
      <c r="AK25" t="s">
        <v>88</v>
      </c>
      <c r="AL25" t="s">
        <v>133</v>
      </c>
      <c r="AM25" t="s">
        <v>30</v>
      </c>
      <c r="AN25" t="s">
        <v>31</v>
      </c>
      <c r="AO25" t="s">
        <v>32</v>
      </c>
      <c r="AP25">
        <v>42560</v>
      </c>
      <c r="AQ25">
        <v>52800</v>
      </c>
      <c r="AR25">
        <v>85200</v>
      </c>
      <c r="AS25">
        <v>32400</v>
      </c>
      <c r="AT25">
        <v>24</v>
      </c>
      <c r="AU25">
        <v>2044800</v>
      </c>
      <c r="AV25">
        <v>0.06</v>
      </c>
      <c r="AW25">
        <v>122688</v>
      </c>
      <c r="AX25">
        <v>1922112</v>
      </c>
      <c r="AY25">
        <v>1267200</v>
      </c>
      <c r="AZ25">
        <v>654912</v>
      </c>
    </row>
    <row r="26" spans="1:52" ht="15.75" customHeight="1" x14ac:dyDescent="0.25">
      <c r="A26" s="2" t="s">
        <v>134</v>
      </c>
      <c r="B26" s="6">
        <v>42563</v>
      </c>
      <c r="C26" s="7">
        <f t="shared" si="0"/>
        <v>2016</v>
      </c>
      <c r="D26" s="3" t="s">
        <v>135</v>
      </c>
      <c r="E26" s="3" t="s">
        <v>136</v>
      </c>
      <c r="F26" s="3" t="s">
        <v>42</v>
      </c>
      <c r="G26" s="6" t="s">
        <v>43</v>
      </c>
      <c r="H26" s="3" t="s">
        <v>59</v>
      </c>
      <c r="I26" s="3" t="s">
        <v>78</v>
      </c>
      <c r="J26" s="3" t="s">
        <v>137</v>
      </c>
      <c r="K26" s="3" t="s">
        <v>30</v>
      </c>
      <c r="L26" s="3" t="s">
        <v>107</v>
      </c>
      <c r="M26" s="3" t="s">
        <v>32</v>
      </c>
      <c r="N26" s="6">
        <v>42564</v>
      </c>
      <c r="O26" s="8">
        <v>14100</v>
      </c>
      <c r="P26" s="8">
        <v>31200</v>
      </c>
      <c r="Q26" s="8">
        <f t="shared" si="1"/>
        <v>17100</v>
      </c>
      <c r="R26" s="8">
        <v>4</v>
      </c>
      <c r="S26" s="8">
        <f t="shared" si="2"/>
        <v>124800</v>
      </c>
      <c r="T26" s="4">
        <v>0.02</v>
      </c>
      <c r="U26" s="8">
        <f t="shared" si="3"/>
        <v>2496</v>
      </c>
      <c r="V26" s="8">
        <f t="shared" si="4"/>
        <v>122304</v>
      </c>
      <c r="W26" s="10">
        <f t="shared" si="5"/>
        <v>56400</v>
      </c>
      <c r="X26" s="10">
        <f t="shared" si="6"/>
        <v>65904</v>
      </c>
      <c r="Y26" s="10"/>
      <c r="Z26" s="10"/>
      <c r="AA26" s="10"/>
      <c r="AB26" t="s">
        <v>2096</v>
      </c>
      <c r="AC26" t="s">
        <v>134</v>
      </c>
      <c r="AD26">
        <v>42563</v>
      </c>
      <c r="AE26">
        <v>2016</v>
      </c>
      <c r="AF26" t="s">
        <v>135</v>
      </c>
      <c r="AG26" t="s">
        <v>136</v>
      </c>
      <c r="AH26" t="s">
        <v>42</v>
      </c>
      <c r="AI26" t="s">
        <v>43</v>
      </c>
      <c r="AJ26" t="s">
        <v>59</v>
      </c>
      <c r="AK26" t="s">
        <v>78</v>
      </c>
      <c r="AL26" t="s">
        <v>137</v>
      </c>
      <c r="AM26" t="s">
        <v>30</v>
      </c>
      <c r="AN26" t="s">
        <v>107</v>
      </c>
      <c r="AO26" t="s">
        <v>32</v>
      </c>
      <c r="AP26">
        <v>42564</v>
      </c>
      <c r="AQ26">
        <v>14100</v>
      </c>
      <c r="AR26">
        <v>31200</v>
      </c>
      <c r="AS26">
        <v>17100</v>
      </c>
      <c r="AT26">
        <v>4</v>
      </c>
      <c r="AU26">
        <v>124800</v>
      </c>
      <c r="AV26">
        <v>0.02</v>
      </c>
      <c r="AW26">
        <v>2496</v>
      </c>
      <c r="AX26">
        <v>122304</v>
      </c>
      <c r="AY26">
        <v>56400</v>
      </c>
      <c r="AZ26">
        <v>65904</v>
      </c>
    </row>
    <row r="27" spans="1:52" ht="15.75" customHeight="1" x14ac:dyDescent="0.25">
      <c r="A27" s="2" t="s">
        <v>138</v>
      </c>
      <c r="B27" s="6">
        <v>42583</v>
      </c>
      <c r="C27" s="7">
        <f t="shared" si="0"/>
        <v>2016</v>
      </c>
      <c r="D27" s="3" t="s">
        <v>139</v>
      </c>
      <c r="E27" s="3" t="s">
        <v>140</v>
      </c>
      <c r="F27" s="3" t="s">
        <v>25</v>
      </c>
      <c r="G27" s="6" t="s">
        <v>43</v>
      </c>
      <c r="H27" s="3" t="s">
        <v>36</v>
      </c>
      <c r="I27" s="3" t="s">
        <v>78</v>
      </c>
      <c r="J27" s="3" t="s">
        <v>84</v>
      </c>
      <c r="K27" s="3" t="s">
        <v>30</v>
      </c>
      <c r="L27" s="3" t="s">
        <v>31</v>
      </c>
      <c r="M27" s="3" t="s">
        <v>32</v>
      </c>
      <c r="N27" s="6">
        <v>42584</v>
      </c>
      <c r="O27" s="8">
        <v>79950</v>
      </c>
      <c r="P27" s="8">
        <v>129000</v>
      </c>
      <c r="Q27" s="8">
        <f t="shared" si="1"/>
        <v>49050</v>
      </c>
      <c r="R27" s="8">
        <v>36</v>
      </c>
      <c r="S27" s="8">
        <f t="shared" si="2"/>
        <v>4644000</v>
      </c>
      <c r="T27" s="4">
        <v>0.06</v>
      </c>
      <c r="U27" s="8">
        <f t="shared" si="3"/>
        <v>278640</v>
      </c>
      <c r="V27" s="8">
        <f t="shared" si="4"/>
        <v>4365360</v>
      </c>
      <c r="W27" s="10">
        <f t="shared" si="5"/>
        <v>2878200</v>
      </c>
      <c r="X27" s="10">
        <f t="shared" si="6"/>
        <v>1487160</v>
      </c>
      <c r="Y27" s="10"/>
      <c r="Z27" s="10"/>
      <c r="AA27" s="10"/>
      <c r="AB27" t="s">
        <v>2097</v>
      </c>
      <c r="AC27" t="s">
        <v>138</v>
      </c>
      <c r="AD27">
        <v>42583</v>
      </c>
      <c r="AE27">
        <v>2016</v>
      </c>
      <c r="AF27" t="s">
        <v>139</v>
      </c>
      <c r="AG27" t="s">
        <v>140</v>
      </c>
      <c r="AH27" t="s">
        <v>25</v>
      </c>
      <c r="AI27" t="s">
        <v>43</v>
      </c>
      <c r="AJ27" t="s">
        <v>36</v>
      </c>
      <c r="AK27" t="s">
        <v>78</v>
      </c>
      <c r="AL27" t="s">
        <v>84</v>
      </c>
      <c r="AM27" t="s">
        <v>30</v>
      </c>
      <c r="AN27" t="s">
        <v>31</v>
      </c>
      <c r="AO27" t="s">
        <v>32</v>
      </c>
      <c r="AP27">
        <v>42584</v>
      </c>
      <c r="AQ27">
        <v>79950</v>
      </c>
      <c r="AR27">
        <v>129000</v>
      </c>
      <c r="AS27">
        <v>49050</v>
      </c>
      <c r="AT27">
        <v>36</v>
      </c>
      <c r="AU27">
        <v>4644000</v>
      </c>
      <c r="AV27">
        <v>0.06</v>
      </c>
      <c r="AW27">
        <v>278640</v>
      </c>
      <c r="AX27">
        <v>4365360</v>
      </c>
      <c r="AY27">
        <v>2878200</v>
      </c>
      <c r="AZ27">
        <v>1487160</v>
      </c>
    </row>
    <row r="28" spans="1:52" ht="15.75" customHeight="1" x14ac:dyDescent="0.25">
      <c r="A28" s="2" t="s">
        <v>141</v>
      </c>
      <c r="B28" s="6">
        <v>42584</v>
      </c>
      <c r="C28" s="7">
        <f t="shared" si="0"/>
        <v>2016</v>
      </c>
      <c r="D28" s="3" t="s">
        <v>142</v>
      </c>
      <c r="E28" s="3" t="s">
        <v>143</v>
      </c>
      <c r="F28" s="3" t="s">
        <v>25</v>
      </c>
      <c r="G28" s="6" t="s">
        <v>77</v>
      </c>
      <c r="H28" s="3" t="s">
        <v>36</v>
      </c>
      <c r="I28" s="3" t="s">
        <v>78</v>
      </c>
      <c r="J28" s="3" t="s">
        <v>144</v>
      </c>
      <c r="K28" s="3" t="s">
        <v>30</v>
      </c>
      <c r="L28" s="3" t="s">
        <v>38</v>
      </c>
      <c r="M28" s="3" t="s">
        <v>32</v>
      </c>
      <c r="N28" s="6">
        <v>42586</v>
      </c>
      <c r="O28" s="8">
        <v>37800</v>
      </c>
      <c r="P28" s="8">
        <v>60000</v>
      </c>
      <c r="Q28" s="8">
        <f t="shared" si="1"/>
        <v>22200</v>
      </c>
      <c r="R28" s="8">
        <v>31</v>
      </c>
      <c r="S28" s="8">
        <f t="shared" si="2"/>
        <v>1860000</v>
      </c>
      <c r="T28" s="4">
        <v>0.01</v>
      </c>
      <c r="U28" s="8">
        <f t="shared" si="3"/>
        <v>18600</v>
      </c>
      <c r="V28" s="8">
        <f t="shared" si="4"/>
        <v>1841400</v>
      </c>
      <c r="W28" s="10">
        <f t="shared" si="5"/>
        <v>1171800</v>
      </c>
      <c r="X28" s="10">
        <f t="shared" si="6"/>
        <v>669600</v>
      </c>
      <c r="Y28" s="10"/>
      <c r="Z28" s="10"/>
      <c r="AA28" s="10"/>
      <c r="AB28" t="s">
        <v>2098</v>
      </c>
      <c r="AC28" t="s">
        <v>141</v>
      </c>
      <c r="AD28">
        <v>42584</v>
      </c>
      <c r="AE28">
        <v>2016</v>
      </c>
      <c r="AF28" t="s">
        <v>142</v>
      </c>
      <c r="AG28" t="s">
        <v>143</v>
      </c>
      <c r="AH28" t="s">
        <v>25</v>
      </c>
      <c r="AI28" t="s">
        <v>77</v>
      </c>
      <c r="AJ28" t="s">
        <v>36</v>
      </c>
      <c r="AK28" t="s">
        <v>78</v>
      </c>
      <c r="AL28" t="s">
        <v>144</v>
      </c>
      <c r="AM28" t="s">
        <v>30</v>
      </c>
      <c r="AN28" t="s">
        <v>38</v>
      </c>
      <c r="AO28" t="s">
        <v>32</v>
      </c>
      <c r="AP28">
        <v>42586</v>
      </c>
      <c r="AQ28">
        <v>37800</v>
      </c>
      <c r="AR28">
        <v>60000</v>
      </c>
      <c r="AS28">
        <v>22200</v>
      </c>
      <c r="AT28">
        <v>31</v>
      </c>
      <c r="AU28">
        <v>1860000</v>
      </c>
      <c r="AV28">
        <v>0.01</v>
      </c>
      <c r="AW28">
        <v>18600</v>
      </c>
      <c r="AX28">
        <v>1841400</v>
      </c>
      <c r="AY28">
        <v>1171800</v>
      </c>
      <c r="AZ28">
        <v>669600</v>
      </c>
    </row>
    <row r="29" spans="1:52" ht="15.75" customHeight="1" x14ac:dyDescent="0.25">
      <c r="A29" s="2" t="s">
        <v>145</v>
      </c>
      <c r="B29" s="6">
        <v>42591</v>
      </c>
      <c r="C29" s="7">
        <f t="shared" si="0"/>
        <v>2016</v>
      </c>
      <c r="D29" s="3" t="s">
        <v>146</v>
      </c>
      <c r="E29" s="3" t="s">
        <v>147</v>
      </c>
      <c r="F29" s="3" t="s">
        <v>42</v>
      </c>
      <c r="G29" s="6" t="s">
        <v>26</v>
      </c>
      <c r="H29" s="3" t="s">
        <v>68</v>
      </c>
      <c r="I29" s="3" t="s">
        <v>28</v>
      </c>
      <c r="J29" s="3" t="s">
        <v>148</v>
      </c>
      <c r="K29" s="3" t="s">
        <v>30</v>
      </c>
      <c r="L29" s="3" t="s">
        <v>31</v>
      </c>
      <c r="M29" s="3" t="s">
        <v>47</v>
      </c>
      <c r="N29" s="6">
        <v>42592</v>
      </c>
      <c r="O29" s="8">
        <v>114150</v>
      </c>
      <c r="P29" s="8">
        <v>184200</v>
      </c>
      <c r="Q29" s="8">
        <f t="shared" si="1"/>
        <v>70050</v>
      </c>
      <c r="R29" s="8">
        <v>29</v>
      </c>
      <c r="S29" s="8">
        <f t="shared" si="2"/>
        <v>5341800</v>
      </c>
      <c r="T29" s="4">
        <v>0</v>
      </c>
      <c r="U29" s="8">
        <f t="shared" si="3"/>
        <v>0</v>
      </c>
      <c r="V29" s="8">
        <f t="shared" si="4"/>
        <v>5341800</v>
      </c>
      <c r="W29" s="10">
        <f t="shared" si="5"/>
        <v>3310350</v>
      </c>
      <c r="X29" s="10">
        <f t="shared" si="6"/>
        <v>2031450</v>
      </c>
      <c r="Y29" s="10"/>
      <c r="Z29" s="10"/>
      <c r="AA29" s="10"/>
      <c r="AB29" t="s">
        <v>2099</v>
      </c>
      <c r="AC29" t="s">
        <v>145</v>
      </c>
      <c r="AD29">
        <v>42591</v>
      </c>
      <c r="AE29">
        <v>2016</v>
      </c>
      <c r="AF29" t="s">
        <v>146</v>
      </c>
      <c r="AG29" t="s">
        <v>147</v>
      </c>
      <c r="AH29" t="s">
        <v>42</v>
      </c>
      <c r="AI29" t="s">
        <v>26</v>
      </c>
      <c r="AJ29" t="s">
        <v>68</v>
      </c>
      <c r="AK29" t="s">
        <v>28</v>
      </c>
      <c r="AL29" t="s">
        <v>148</v>
      </c>
      <c r="AM29" t="s">
        <v>30</v>
      </c>
      <c r="AN29" t="s">
        <v>31</v>
      </c>
      <c r="AO29" t="s">
        <v>47</v>
      </c>
      <c r="AP29">
        <v>42592</v>
      </c>
      <c r="AQ29">
        <v>114150</v>
      </c>
      <c r="AR29">
        <v>184200</v>
      </c>
      <c r="AS29">
        <v>70050</v>
      </c>
      <c r="AT29">
        <v>29</v>
      </c>
      <c r="AU29">
        <v>5341800</v>
      </c>
      <c r="AV29">
        <v>0</v>
      </c>
      <c r="AW29">
        <v>0</v>
      </c>
      <c r="AX29">
        <v>5341800</v>
      </c>
      <c r="AY29">
        <v>3310350</v>
      </c>
      <c r="AZ29">
        <v>2031450</v>
      </c>
    </row>
    <row r="30" spans="1:52" ht="15.75" customHeight="1" x14ac:dyDescent="0.25">
      <c r="A30" s="2" t="s">
        <v>149</v>
      </c>
      <c r="B30" s="6">
        <v>42592</v>
      </c>
      <c r="C30" s="7">
        <f t="shared" si="0"/>
        <v>2016</v>
      </c>
      <c r="D30" s="3" t="s">
        <v>150</v>
      </c>
      <c r="E30" s="3" t="s">
        <v>151</v>
      </c>
      <c r="F30" s="3" t="s">
        <v>25</v>
      </c>
      <c r="G30" s="6" t="s">
        <v>43</v>
      </c>
      <c r="H30" s="3" t="s">
        <v>36</v>
      </c>
      <c r="I30" s="3" t="s">
        <v>88</v>
      </c>
      <c r="J30" s="3" t="s">
        <v>152</v>
      </c>
      <c r="K30" s="3" t="s">
        <v>30</v>
      </c>
      <c r="L30" s="3" t="s">
        <v>31</v>
      </c>
      <c r="M30" s="3" t="s">
        <v>32</v>
      </c>
      <c r="N30" s="6">
        <v>42594</v>
      </c>
      <c r="O30" s="8">
        <v>23850</v>
      </c>
      <c r="P30" s="8">
        <v>39150</v>
      </c>
      <c r="Q30" s="8">
        <f t="shared" si="1"/>
        <v>15300</v>
      </c>
      <c r="R30" s="8">
        <v>9</v>
      </c>
      <c r="S30" s="8">
        <f t="shared" si="2"/>
        <v>352350</v>
      </c>
      <c r="T30" s="4">
        <v>0.06</v>
      </c>
      <c r="U30" s="8">
        <f t="shared" si="3"/>
        <v>21141</v>
      </c>
      <c r="V30" s="8">
        <f t="shared" si="4"/>
        <v>331209</v>
      </c>
      <c r="W30" s="10">
        <f t="shared" si="5"/>
        <v>214650</v>
      </c>
      <c r="X30" s="10">
        <f t="shared" si="6"/>
        <v>116559</v>
      </c>
      <c r="Y30" s="10"/>
      <c r="Z30" s="10"/>
      <c r="AA30" s="10"/>
      <c r="AB30" t="s">
        <v>2100</v>
      </c>
      <c r="AC30" t="s">
        <v>149</v>
      </c>
      <c r="AD30">
        <v>42592</v>
      </c>
      <c r="AE30">
        <v>2016</v>
      </c>
      <c r="AF30" t="s">
        <v>150</v>
      </c>
      <c r="AG30" t="s">
        <v>151</v>
      </c>
      <c r="AH30" t="s">
        <v>25</v>
      </c>
      <c r="AI30" t="s">
        <v>43</v>
      </c>
      <c r="AJ30" t="s">
        <v>36</v>
      </c>
      <c r="AK30" t="s">
        <v>88</v>
      </c>
      <c r="AL30" t="s">
        <v>152</v>
      </c>
      <c r="AM30" t="s">
        <v>30</v>
      </c>
      <c r="AN30" t="s">
        <v>31</v>
      </c>
      <c r="AO30" t="s">
        <v>32</v>
      </c>
      <c r="AP30">
        <v>42594</v>
      </c>
      <c r="AQ30">
        <v>23850</v>
      </c>
      <c r="AR30">
        <v>39150</v>
      </c>
      <c r="AS30">
        <v>15300</v>
      </c>
      <c r="AT30">
        <v>9</v>
      </c>
      <c r="AU30">
        <v>352350</v>
      </c>
      <c r="AV30">
        <v>0.06</v>
      </c>
      <c r="AW30">
        <v>21141</v>
      </c>
      <c r="AX30">
        <v>331209</v>
      </c>
      <c r="AY30">
        <v>214650</v>
      </c>
      <c r="AZ30">
        <v>116559</v>
      </c>
    </row>
    <row r="31" spans="1:52" ht="15.75" customHeight="1" x14ac:dyDescent="0.25">
      <c r="A31" s="2" t="s">
        <v>153</v>
      </c>
      <c r="B31" s="6">
        <v>42592</v>
      </c>
      <c r="C31" s="7">
        <f t="shared" si="0"/>
        <v>2016</v>
      </c>
      <c r="D31" s="3" t="s">
        <v>154</v>
      </c>
      <c r="E31" s="3" t="s">
        <v>155</v>
      </c>
      <c r="F31" s="3" t="s">
        <v>42</v>
      </c>
      <c r="G31" s="6" t="s">
        <v>43</v>
      </c>
      <c r="H31" s="3" t="s">
        <v>156</v>
      </c>
      <c r="I31" s="3" t="s">
        <v>88</v>
      </c>
      <c r="J31" s="3" t="s">
        <v>157</v>
      </c>
      <c r="K31" s="3" t="s">
        <v>52</v>
      </c>
      <c r="L31" s="3" t="s">
        <v>31</v>
      </c>
      <c r="M31" s="3" t="s">
        <v>32</v>
      </c>
      <c r="N31" s="6">
        <v>42592</v>
      </c>
      <c r="O31" s="8">
        <v>95850</v>
      </c>
      <c r="P31" s="8">
        <v>299700</v>
      </c>
      <c r="Q31" s="8">
        <f t="shared" si="1"/>
        <v>203850</v>
      </c>
      <c r="R31" s="8">
        <v>7</v>
      </c>
      <c r="S31" s="8">
        <f t="shared" si="2"/>
        <v>2097900</v>
      </c>
      <c r="T31" s="4">
        <v>0.01</v>
      </c>
      <c r="U31" s="8">
        <f t="shared" si="3"/>
        <v>20979</v>
      </c>
      <c r="V31" s="8">
        <f t="shared" si="4"/>
        <v>2076921</v>
      </c>
      <c r="W31" s="10">
        <f t="shared" si="5"/>
        <v>670950</v>
      </c>
      <c r="X31" s="10">
        <f t="shared" si="6"/>
        <v>1405971</v>
      </c>
      <c r="Y31" s="10"/>
      <c r="Z31" s="10"/>
      <c r="AA31" s="10"/>
      <c r="AB31" t="s">
        <v>2101</v>
      </c>
      <c r="AC31" t="s">
        <v>153</v>
      </c>
      <c r="AD31">
        <v>42592</v>
      </c>
      <c r="AE31">
        <v>2016</v>
      </c>
      <c r="AF31" t="s">
        <v>154</v>
      </c>
      <c r="AG31" t="s">
        <v>155</v>
      </c>
      <c r="AH31" t="s">
        <v>42</v>
      </c>
      <c r="AI31" t="s">
        <v>43</v>
      </c>
      <c r="AJ31" t="s">
        <v>156</v>
      </c>
      <c r="AK31" t="s">
        <v>88</v>
      </c>
      <c r="AL31" t="s">
        <v>157</v>
      </c>
      <c r="AM31" t="s">
        <v>52</v>
      </c>
      <c r="AN31" t="s">
        <v>31</v>
      </c>
      <c r="AO31" t="s">
        <v>32</v>
      </c>
      <c r="AP31">
        <v>42592</v>
      </c>
      <c r="AQ31">
        <v>95850</v>
      </c>
      <c r="AR31">
        <v>299700</v>
      </c>
      <c r="AS31">
        <v>203850</v>
      </c>
      <c r="AT31">
        <v>7</v>
      </c>
      <c r="AU31">
        <v>2097900</v>
      </c>
      <c r="AV31">
        <v>0.01</v>
      </c>
      <c r="AW31">
        <v>20979</v>
      </c>
      <c r="AX31">
        <v>2076921</v>
      </c>
      <c r="AY31">
        <v>670950</v>
      </c>
      <c r="AZ31">
        <v>1405971</v>
      </c>
    </row>
    <row r="32" spans="1:52" ht="15.75" customHeight="1" x14ac:dyDescent="0.25">
      <c r="A32" s="2" t="s">
        <v>158</v>
      </c>
      <c r="B32" s="6">
        <v>42594</v>
      </c>
      <c r="C32" s="7">
        <f t="shared" si="0"/>
        <v>2016</v>
      </c>
      <c r="D32" s="3" t="s">
        <v>159</v>
      </c>
      <c r="E32" s="3" t="s">
        <v>160</v>
      </c>
      <c r="F32" s="3" t="s">
        <v>25</v>
      </c>
      <c r="G32" s="6" t="s">
        <v>43</v>
      </c>
      <c r="H32" s="3" t="s">
        <v>27</v>
      </c>
      <c r="I32" s="3" t="s">
        <v>88</v>
      </c>
      <c r="J32" s="3" t="s">
        <v>161</v>
      </c>
      <c r="K32" s="3" t="s">
        <v>52</v>
      </c>
      <c r="L32" s="3" t="s">
        <v>31</v>
      </c>
      <c r="M32" s="3" t="s">
        <v>47</v>
      </c>
      <c r="N32" s="6">
        <v>42595</v>
      </c>
      <c r="O32" s="8">
        <v>480300.00000000006</v>
      </c>
      <c r="P32" s="8">
        <v>2287200</v>
      </c>
      <c r="Q32" s="8">
        <f t="shared" si="1"/>
        <v>1806900</v>
      </c>
      <c r="R32" s="8">
        <v>16</v>
      </c>
      <c r="S32" s="8">
        <f t="shared" si="2"/>
        <v>36595200</v>
      </c>
      <c r="T32" s="4">
        <v>0.1</v>
      </c>
      <c r="U32" s="8">
        <f t="shared" si="3"/>
        <v>3659520</v>
      </c>
      <c r="V32" s="8">
        <f t="shared" si="4"/>
        <v>32935680</v>
      </c>
      <c r="W32" s="10">
        <f t="shared" si="5"/>
        <v>7684800.0000000009</v>
      </c>
      <c r="X32" s="10">
        <f t="shared" si="6"/>
        <v>25250880</v>
      </c>
      <c r="Y32" s="10"/>
      <c r="Z32" s="10"/>
      <c r="AA32" s="10"/>
      <c r="AB32" t="s">
        <v>2102</v>
      </c>
      <c r="AC32" t="s">
        <v>158</v>
      </c>
      <c r="AD32">
        <v>42594</v>
      </c>
      <c r="AE32">
        <v>2016</v>
      </c>
      <c r="AF32" t="s">
        <v>159</v>
      </c>
      <c r="AG32" t="s">
        <v>160</v>
      </c>
      <c r="AH32" t="s">
        <v>25</v>
      </c>
      <c r="AI32" t="s">
        <v>43</v>
      </c>
      <c r="AJ32" t="s">
        <v>27</v>
      </c>
      <c r="AK32" t="s">
        <v>88</v>
      </c>
      <c r="AL32" t="s">
        <v>161</v>
      </c>
      <c r="AM32" t="s">
        <v>52</v>
      </c>
      <c r="AN32" t="s">
        <v>31</v>
      </c>
      <c r="AO32" t="s">
        <v>47</v>
      </c>
      <c r="AP32">
        <v>42595</v>
      </c>
      <c r="AQ32">
        <v>480300</v>
      </c>
      <c r="AR32">
        <v>2287200</v>
      </c>
      <c r="AS32">
        <v>1806900</v>
      </c>
      <c r="AT32">
        <v>16</v>
      </c>
      <c r="AU32">
        <v>36595200</v>
      </c>
      <c r="AV32">
        <v>0.1</v>
      </c>
      <c r="AW32">
        <v>3659520</v>
      </c>
      <c r="AX32">
        <v>32935680</v>
      </c>
      <c r="AY32">
        <v>7684800</v>
      </c>
      <c r="AZ32">
        <v>25250880</v>
      </c>
    </row>
    <row r="33" spans="1:52" ht="15.75" customHeight="1" x14ac:dyDescent="0.25">
      <c r="A33" s="2" t="s">
        <v>162</v>
      </c>
      <c r="B33" s="6">
        <v>42594</v>
      </c>
      <c r="C33" s="7">
        <f t="shared" si="0"/>
        <v>2016</v>
      </c>
      <c r="D33" s="3" t="s">
        <v>163</v>
      </c>
      <c r="E33" s="3" t="s">
        <v>164</v>
      </c>
      <c r="F33" s="3" t="s">
        <v>42</v>
      </c>
      <c r="G33" s="6" t="s">
        <v>77</v>
      </c>
      <c r="H33" s="3" t="s">
        <v>165</v>
      </c>
      <c r="I33" s="3" t="s">
        <v>78</v>
      </c>
      <c r="J33" s="3" t="s">
        <v>148</v>
      </c>
      <c r="K33" s="3" t="s">
        <v>30</v>
      </c>
      <c r="L33" s="3" t="s">
        <v>31</v>
      </c>
      <c r="M33" s="3" t="s">
        <v>32</v>
      </c>
      <c r="N33" s="6">
        <v>42596</v>
      </c>
      <c r="O33" s="8">
        <v>114150</v>
      </c>
      <c r="P33" s="8">
        <v>184200</v>
      </c>
      <c r="Q33" s="8">
        <f t="shared" si="1"/>
        <v>70050</v>
      </c>
      <c r="R33" s="8">
        <v>27</v>
      </c>
      <c r="S33" s="8">
        <f t="shared" si="2"/>
        <v>4973400</v>
      </c>
      <c r="T33" s="4">
        <v>0.03</v>
      </c>
      <c r="U33" s="8">
        <f t="shared" si="3"/>
        <v>149202</v>
      </c>
      <c r="V33" s="8">
        <f t="shared" si="4"/>
        <v>4824198</v>
      </c>
      <c r="W33" s="10">
        <f t="shared" si="5"/>
        <v>3082050</v>
      </c>
      <c r="X33" s="10">
        <f t="shared" si="6"/>
        <v>1742148</v>
      </c>
      <c r="Y33" s="10"/>
      <c r="Z33" s="10"/>
      <c r="AA33" s="10"/>
      <c r="AB33" t="s">
        <v>2103</v>
      </c>
      <c r="AC33" t="s">
        <v>162</v>
      </c>
      <c r="AD33">
        <v>42594</v>
      </c>
      <c r="AE33">
        <v>2016</v>
      </c>
      <c r="AF33" t="s">
        <v>163</v>
      </c>
      <c r="AG33" t="s">
        <v>164</v>
      </c>
      <c r="AH33" t="s">
        <v>42</v>
      </c>
      <c r="AI33" t="s">
        <v>77</v>
      </c>
      <c r="AJ33" t="s">
        <v>165</v>
      </c>
      <c r="AK33" t="s">
        <v>78</v>
      </c>
      <c r="AL33" t="s">
        <v>148</v>
      </c>
      <c r="AM33" t="s">
        <v>30</v>
      </c>
      <c r="AN33" t="s">
        <v>31</v>
      </c>
      <c r="AO33" t="s">
        <v>32</v>
      </c>
      <c r="AP33">
        <v>42596</v>
      </c>
      <c r="AQ33">
        <v>114150</v>
      </c>
      <c r="AR33">
        <v>184200</v>
      </c>
      <c r="AS33">
        <v>70050</v>
      </c>
      <c r="AT33">
        <v>27</v>
      </c>
      <c r="AU33">
        <v>4973400</v>
      </c>
      <c r="AV33">
        <v>0.03</v>
      </c>
      <c r="AW33">
        <v>149202</v>
      </c>
      <c r="AX33">
        <v>4824198</v>
      </c>
      <c r="AY33">
        <v>3082050</v>
      </c>
      <c r="AZ33">
        <v>1742148</v>
      </c>
    </row>
    <row r="34" spans="1:52" ht="15.75" customHeight="1" x14ac:dyDescent="0.25">
      <c r="A34" s="2" t="s">
        <v>166</v>
      </c>
      <c r="B34" s="6">
        <v>42594</v>
      </c>
      <c r="C34" s="7">
        <f t="shared" si="0"/>
        <v>2016</v>
      </c>
      <c r="D34" s="3" t="s">
        <v>167</v>
      </c>
      <c r="E34" s="3" t="s">
        <v>76</v>
      </c>
      <c r="F34" s="3" t="s">
        <v>42</v>
      </c>
      <c r="G34" s="6" t="s">
        <v>58</v>
      </c>
      <c r="H34" s="3" t="s">
        <v>44</v>
      </c>
      <c r="I34" s="3" t="s">
        <v>78</v>
      </c>
      <c r="J34" s="3" t="s">
        <v>168</v>
      </c>
      <c r="K34" s="3" t="s">
        <v>52</v>
      </c>
      <c r="L34" s="3" t="s">
        <v>31</v>
      </c>
      <c r="M34" s="3" t="s">
        <v>32</v>
      </c>
      <c r="N34" s="6">
        <v>42596</v>
      </c>
      <c r="O34" s="8">
        <v>151050</v>
      </c>
      <c r="P34" s="8">
        <v>239700</v>
      </c>
      <c r="Q34" s="8">
        <f t="shared" si="1"/>
        <v>88650</v>
      </c>
      <c r="R34" s="8">
        <v>39</v>
      </c>
      <c r="S34" s="8">
        <f t="shared" si="2"/>
        <v>9348300</v>
      </c>
      <c r="T34" s="4">
        <v>0.09</v>
      </c>
      <c r="U34" s="8">
        <f t="shared" si="3"/>
        <v>841347</v>
      </c>
      <c r="V34" s="8">
        <f t="shared" si="4"/>
        <v>8506953</v>
      </c>
      <c r="W34" s="10">
        <f t="shared" si="5"/>
        <v>5890950</v>
      </c>
      <c r="X34" s="10">
        <f t="shared" si="6"/>
        <v>2616003</v>
      </c>
      <c r="Y34" s="10"/>
      <c r="Z34" s="10"/>
      <c r="AA34" s="10"/>
      <c r="AB34" t="s">
        <v>2104</v>
      </c>
      <c r="AC34" t="s">
        <v>166</v>
      </c>
      <c r="AD34">
        <v>42594</v>
      </c>
      <c r="AE34">
        <v>2016</v>
      </c>
      <c r="AF34" t="s">
        <v>167</v>
      </c>
      <c r="AG34" t="s">
        <v>76</v>
      </c>
      <c r="AH34" t="s">
        <v>42</v>
      </c>
      <c r="AI34" t="s">
        <v>58</v>
      </c>
      <c r="AJ34" t="s">
        <v>44</v>
      </c>
      <c r="AK34" t="s">
        <v>78</v>
      </c>
      <c r="AL34" t="s">
        <v>168</v>
      </c>
      <c r="AM34" t="s">
        <v>52</v>
      </c>
      <c r="AN34" t="s">
        <v>31</v>
      </c>
      <c r="AO34" t="s">
        <v>32</v>
      </c>
      <c r="AP34">
        <v>42596</v>
      </c>
      <c r="AQ34">
        <v>151050</v>
      </c>
      <c r="AR34">
        <v>239700</v>
      </c>
      <c r="AS34">
        <v>88650</v>
      </c>
      <c r="AT34">
        <v>39</v>
      </c>
      <c r="AU34">
        <v>9348300</v>
      </c>
      <c r="AV34">
        <v>0.09</v>
      </c>
      <c r="AW34">
        <v>841347</v>
      </c>
      <c r="AX34">
        <v>8506953</v>
      </c>
      <c r="AY34">
        <v>5890950</v>
      </c>
      <c r="AZ34">
        <v>2616003</v>
      </c>
    </row>
    <row r="35" spans="1:52" ht="15.75" customHeight="1" x14ac:dyDescent="0.25">
      <c r="A35" s="2" t="s">
        <v>169</v>
      </c>
      <c r="B35" s="6">
        <v>42595</v>
      </c>
      <c r="C35" s="7">
        <f t="shared" si="0"/>
        <v>2016</v>
      </c>
      <c r="D35" s="3" t="s">
        <v>170</v>
      </c>
      <c r="E35" s="3" t="s">
        <v>50</v>
      </c>
      <c r="F35" s="3" t="s">
        <v>25</v>
      </c>
      <c r="G35" s="6" t="s">
        <v>43</v>
      </c>
      <c r="H35" s="3" t="s">
        <v>27</v>
      </c>
      <c r="I35" s="3" t="s">
        <v>78</v>
      </c>
      <c r="J35" s="3" t="s">
        <v>171</v>
      </c>
      <c r="K35" s="3" t="s">
        <v>30</v>
      </c>
      <c r="L35" s="3" t="s">
        <v>107</v>
      </c>
      <c r="M35" s="3" t="s">
        <v>32</v>
      </c>
      <c r="N35" s="6">
        <v>42597</v>
      </c>
      <c r="O35" s="8">
        <v>71850</v>
      </c>
      <c r="P35" s="8">
        <v>179550</v>
      </c>
      <c r="Q35" s="8">
        <f t="shared" si="1"/>
        <v>107700</v>
      </c>
      <c r="R35" s="8">
        <v>7</v>
      </c>
      <c r="S35" s="8">
        <f t="shared" si="2"/>
        <v>1256850</v>
      </c>
      <c r="T35" s="4">
        <v>0.05</v>
      </c>
      <c r="U35" s="8">
        <f t="shared" si="3"/>
        <v>62842.5</v>
      </c>
      <c r="V35" s="8">
        <f t="shared" si="4"/>
        <v>1194007.5</v>
      </c>
      <c r="W35" s="10">
        <f t="shared" si="5"/>
        <v>502950</v>
      </c>
      <c r="X35" s="10">
        <f t="shared" si="6"/>
        <v>691057.5</v>
      </c>
      <c r="Y35" s="10"/>
      <c r="Z35" s="10"/>
      <c r="AA35" s="10"/>
      <c r="AB35" t="s">
        <v>2105</v>
      </c>
      <c r="AC35" t="s">
        <v>169</v>
      </c>
      <c r="AD35">
        <v>42595</v>
      </c>
      <c r="AE35">
        <v>2016</v>
      </c>
      <c r="AF35" t="s">
        <v>170</v>
      </c>
      <c r="AG35" t="s">
        <v>50</v>
      </c>
      <c r="AH35" t="s">
        <v>25</v>
      </c>
      <c r="AI35" t="s">
        <v>43</v>
      </c>
      <c r="AJ35" t="s">
        <v>27</v>
      </c>
      <c r="AK35" t="s">
        <v>78</v>
      </c>
      <c r="AL35" t="s">
        <v>171</v>
      </c>
      <c r="AM35" t="s">
        <v>30</v>
      </c>
      <c r="AN35" t="s">
        <v>107</v>
      </c>
      <c r="AO35" t="s">
        <v>32</v>
      </c>
      <c r="AP35">
        <v>42597</v>
      </c>
      <c r="AQ35">
        <v>71850</v>
      </c>
      <c r="AR35">
        <v>179550</v>
      </c>
      <c r="AS35">
        <v>107700</v>
      </c>
      <c r="AT35">
        <v>7</v>
      </c>
      <c r="AU35">
        <v>1256850</v>
      </c>
      <c r="AV35">
        <v>0.05</v>
      </c>
      <c r="AW35">
        <v>62842.5</v>
      </c>
      <c r="AX35">
        <v>1194007.5</v>
      </c>
      <c r="AY35">
        <v>502950</v>
      </c>
      <c r="AZ35">
        <v>691057.5</v>
      </c>
    </row>
    <row r="36" spans="1:52" ht="15.75" customHeight="1" x14ac:dyDescent="0.25">
      <c r="A36" s="2" t="s">
        <v>172</v>
      </c>
      <c r="B36" s="6">
        <v>42596</v>
      </c>
      <c r="C36" s="7">
        <f t="shared" si="0"/>
        <v>2016</v>
      </c>
      <c r="D36" s="3" t="s">
        <v>173</v>
      </c>
      <c r="E36" s="3" t="s">
        <v>160</v>
      </c>
      <c r="F36" s="3" t="s">
        <v>25</v>
      </c>
      <c r="G36" s="6" t="s">
        <v>26</v>
      </c>
      <c r="H36" s="3" t="s">
        <v>27</v>
      </c>
      <c r="I36" s="3" t="s">
        <v>78</v>
      </c>
      <c r="J36" s="3" t="s">
        <v>174</v>
      </c>
      <c r="K36" s="3" t="s">
        <v>30</v>
      </c>
      <c r="L36" s="3" t="s">
        <v>31</v>
      </c>
      <c r="M36" s="3" t="s">
        <v>32</v>
      </c>
      <c r="N36" s="6">
        <v>42597</v>
      </c>
      <c r="O36" s="8">
        <v>130650.00000000001</v>
      </c>
      <c r="P36" s="8">
        <v>214200</v>
      </c>
      <c r="Q36" s="8">
        <f t="shared" si="1"/>
        <v>83549.999999999985</v>
      </c>
      <c r="R36" s="8">
        <v>42</v>
      </c>
      <c r="S36" s="8">
        <f t="shared" si="2"/>
        <v>8996400</v>
      </c>
      <c r="T36" s="4">
        <v>0.1</v>
      </c>
      <c r="U36" s="8">
        <f t="shared" si="3"/>
        <v>899640</v>
      </c>
      <c r="V36" s="8">
        <f t="shared" si="4"/>
        <v>8096760</v>
      </c>
      <c r="W36" s="10">
        <f t="shared" si="5"/>
        <v>5487300.0000000009</v>
      </c>
      <c r="X36" s="10">
        <f t="shared" si="6"/>
        <v>2609459.9999999991</v>
      </c>
      <c r="Y36" s="10"/>
      <c r="Z36" s="10"/>
      <c r="AA36" s="10"/>
      <c r="AB36" t="s">
        <v>2106</v>
      </c>
      <c r="AC36" t="s">
        <v>172</v>
      </c>
      <c r="AD36">
        <v>42596</v>
      </c>
      <c r="AE36">
        <v>2016</v>
      </c>
      <c r="AF36" t="s">
        <v>173</v>
      </c>
      <c r="AG36" t="s">
        <v>160</v>
      </c>
      <c r="AH36" t="s">
        <v>25</v>
      </c>
      <c r="AI36" t="s">
        <v>26</v>
      </c>
      <c r="AJ36" t="s">
        <v>27</v>
      </c>
      <c r="AK36" t="s">
        <v>78</v>
      </c>
      <c r="AL36" t="s">
        <v>174</v>
      </c>
      <c r="AM36" t="s">
        <v>30</v>
      </c>
      <c r="AN36" t="s">
        <v>31</v>
      </c>
      <c r="AO36" t="s">
        <v>32</v>
      </c>
      <c r="AP36">
        <v>42597</v>
      </c>
      <c r="AQ36">
        <v>130650</v>
      </c>
      <c r="AR36">
        <v>214200</v>
      </c>
      <c r="AS36">
        <v>83550</v>
      </c>
      <c r="AT36">
        <v>42</v>
      </c>
      <c r="AU36">
        <v>8996400</v>
      </c>
      <c r="AV36">
        <v>0.1</v>
      </c>
      <c r="AW36">
        <v>899640</v>
      </c>
      <c r="AX36">
        <v>8096760</v>
      </c>
      <c r="AY36">
        <v>5487300</v>
      </c>
      <c r="AZ36">
        <v>2609460</v>
      </c>
    </row>
    <row r="37" spans="1:52" ht="15.75" customHeight="1" x14ac:dyDescent="0.25">
      <c r="A37" s="2" t="s">
        <v>175</v>
      </c>
      <c r="B37" s="6">
        <v>42596</v>
      </c>
      <c r="C37" s="7">
        <f t="shared" si="0"/>
        <v>2016</v>
      </c>
      <c r="D37" s="3" t="s">
        <v>176</v>
      </c>
      <c r="E37" s="3" t="s">
        <v>177</v>
      </c>
      <c r="F37" s="3" t="s">
        <v>42</v>
      </c>
      <c r="G37" s="6" t="s">
        <v>77</v>
      </c>
      <c r="H37" s="3" t="s">
        <v>126</v>
      </c>
      <c r="I37" s="3" t="s">
        <v>45</v>
      </c>
      <c r="J37" s="3" t="s">
        <v>79</v>
      </c>
      <c r="K37" s="3" t="s">
        <v>30</v>
      </c>
      <c r="L37" s="3" t="s">
        <v>31</v>
      </c>
      <c r="M37" s="3" t="s">
        <v>32</v>
      </c>
      <c r="N37" s="6">
        <v>42597</v>
      </c>
      <c r="O37" s="8">
        <v>814350</v>
      </c>
      <c r="P37" s="8">
        <v>1357200</v>
      </c>
      <c r="Q37" s="8">
        <f t="shared" si="1"/>
        <v>542850</v>
      </c>
      <c r="R37" s="8">
        <v>15</v>
      </c>
      <c r="S37" s="8">
        <f t="shared" si="2"/>
        <v>20358000</v>
      </c>
      <c r="T37" s="4">
        <v>0.05</v>
      </c>
      <c r="U37" s="8">
        <f t="shared" si="3"/>
        <v>1017900</v>
      </c>
      <c r="V37" s="8">
        <f t="shared" si="4"/>
        <v>19340100</v>
      </c>
      <c r="W37" s="10">
        <f t="shared" si="5"/>
        <v>12215250</v>
      </c>
      <c r="X37" s="10">
        <f t="shared" si="6"/>
        <v>7124850</v>
      </c>
      <c r="Y37" s="10"/>
      <c r="Z37" s="10"/>
      <c r="AA37" s="10"/>
      <c r="AB37" t="s">
        <v>2107</v>
      </c>
      <c r="AC37" t="s">
        <v>175</v>
      </c>
      <c r="AD37">
        <v>42596</v>
      </c>
      <c r="AE37">
        <v>2016</v>
      </c>
      <c r="AF37" t="s">
        <v>176</v>
      </c>
      <c r="AG37" t="s">
        <v>177</v>
      </c>
      <c r="AH37" t="s">
        <v>42</v>
      </c>
      <c r="AI37" t="s">
        <v>77</v>
      </c>
      <c r="AJ37" t="s">
        <v>126</v>
      </c>
      <c r="AK37" t="s">
        <v>45</v>
      </c>
      <c r="AL37" t="s">
        <v>79</v>
      </c>
      <c r="AM37" t="s">
        <v>30</v>
      </c>
      <c r="AN37" t="s">
        <v>31</v>
      </c>
      <c r="AO37" t="s">
        <v>32</v>
      </c>
      <c r="AP37">
        <v>42597</v>
      </c>
      <c r="AQ37">
        <v>814350</v>
      </c>
      <c r="AR37">
        <v>1357200</v>
      </c>
      <c r="AS37">
        <v>542850</v>
      </c>
      <c r="AT37">
        <v>15</v>
      </c>
      <c r="AU37">
        <v>20358000</v>
      </c>
      <c r="AV37">
        <v>0.05</v>
      </c>
      <c r="AW37">
        <v>1017900</v>
      </c>
      <c r="AX37">
        <v>19340100</v>
      </c>
      <c r="AY37">
        <v>12215250</v>
      </c>
      <c r="AZ37">
        <v>7124850</v>
      </c>
    </row>
    <row r="38" spans="1:52" ht="15.75" customHeight="1" x14ac:dyDescent="0.25">
      <c r="A38" s="2" t="s">
        <v>178</v>
      </c>
      <c r="B38" s="6">
        <v>42597</v>
      </c>
      <c r="C38" s="7">
        <f t="shared" si="0"/>
        <v>2016</v>
      </c>
      <c r="D38" s="3" t="s">
        <v>179</v>
      </c>
      <c r="E38" s="3" t="s">
        <v>180</v>
      </c>
      <c r="F38" s="3" t="s">
        <v>42</v>
      </c>
      <c r="G38" s="6" t="s">
        <v>77</v>
      </c>
      <c r="H38" s="3" t="s">
        <v>156</v>
      </c>
      <c r="I38" s="3" t="s">
        <v>45</v>
      </c>
      <c r="J38" s="3" t="s">
        <v>133</v>
      </c>
      <c r="K38" s="3" t="s">
        <v>30</v>
      </c>
      <c r="L38" s="3" t="s">
        <v>31</v>
      </c>
      <c r="M38" s="3" t="s">
        <v>32</v>
      </c>
      <c r="N38" s="6">
        <v>42599</v>
      </c>
      <c r="O38" s="8">
        <v>52800</v>
      </c>
      <c r="P38" s="8">
        <v>85200</v>
      </c>
      <c r="Q38" s="8">
        <f t="shared" si="1"/>
        <v>32400</v>
      </c>
      <c r="R38" s="8">
        <v>20</v>
      </c>
      <c r="S38" s="8">
        <f t="shared" si="2"/>
        <v>1704000</v>
      </c>
      <c r="T38" s="4">
        <v>7.0000000000000007E-2</v>
      </c>
      <c r="U38" s="8">
        <f t="shared" si="3"/>
        <v>119280.00000000001</v>
      </c>
      <c r="V38" s="8">
        <f t="shared" si="4"/>
        <v>1584720</v>
      </c>
      <c r="W38" s="10">
        <f t="shared" si="5"/>
        <v>1056000</v>
      </c>
      <c r="X38" s="10">
        <f t="shared" si="6"/>
        <v>528720</v>
      </c>
      <c r="Y38" s="10"/>
      <c r="Z38" s="10"/>
      <c r="AA38" s="10"/>
      <c r="AB38" t="s">
        <v>2108</v>
      </c>
      <c r="AC38" t="s">
        <v>178</v>
      </c>
      <c r="AD38">
        <v>42597</v>
      </c>
      <c r="AE38">
        <v>2016</v>
      </c>
      <c r="AF38" t="s">
        <v>179</v>
      </c>
      <c r="AG38" t="s">
        <v>180</v>
      </c>
      <c r="AH38" t="s">
        <v>42</v>
      </c>
      <c r="AI38" t="s">
        <v>77</v>
      </c>
      <c r="AJ38" t="s">
        <v>156</v>
      </c>
      <c r="AK38" t="s">
        <v>45</v>
      </c>
      <c r="AL38" t="s">
        <v>133</v>
      </c>
      <c r="AM38" t="s">
        <v>30</v>
      </c>
      <c r="AN38" t="s">
        <v>31</v>
      </c>
      <c r="AO38" t="s">
        <v>32</v>
      </c>
      <c r="AP38">
        <v>42599</v>
      </c>
      <c r="AQ38">
        <v>52800</v>
      </c>
      <c r="AR38">
        <v>85200</v>
      </c>
      <c r="AS38">
        <v>32400</v>
      </c>
      <c r="AT38">
        <v>20</v>
      </c>
      <c r="AU38">
        <v>1704000</v>
      </c>
      <c r="AV38">
        <v>7.0000000000000007E-2</v>
      </c>
      <c r="AW38">
        <v>119280</v>
      </c>
      <c r="AX38">
        <v>1584720</v>
      </c>
      <c r="AY38">
        <v>1056000</v>
      </c>
      <c r="AZ38">
        <v>528720</v>
      </c>
    </row>
    <row r="39" spans="1:52" ht="15.75" customHeight="1" x14ac:dyDescent="0.25">
      <c r="A39" s="2" t="s">
        <v>181</v>
      </c>
      <c r="B39" s="6">
        <v>42598</v>
      </c>
      <c r="C39" s="7">
        <f t="shared" si="0"/>
        <v>2016</v>
      </c>
      <c r="D39" s="3" t="s">
        <v>182</v>
      </c>
      <c r="E39" s="3" t="s">
        <v>92</v>
      </c>
      <c r="F39" s="3" t="s">
        <v>42</v>
      </c>
      <c r="G39" s="6" t="s">
        <v>43</v>
      </c>
      <c r="H39" s="3" t="s">
        <v>93</v>
      </c>
      <c r="I39" s="3" t="s">
        <v>45</v>
      </c>
      <c r="J39" s="3" t="s">
        <v>183</v>
      </c>
      <c r="K39" s="3" t="s">
        <v>30</v>
      </c>
      <c r="L39" s="3" t="s">
        <v>38</v>
      </c>
      <c r="M39" s="3" t="s">
        <v>32</v>
      </c>
      <c r="N39" s="6">
        <v>42600</v>
      </c>
      <c r="O39" s="8">
        <v>52050</v>
      </c>
      <c r="P39" s="8">
        <v>100200</v>
      </c>
      <c r="Q39" s="8">
        <f t="shared" si="1"/>
        <v>48150</v>
      </c>
      <c r="R39" s="8">
        <v>41</v>
      </c>
      <c r="S39" s="8">
        <f t="shared" si="2"/>
        <v>4108200</v>
      </c>
      <c r="T39" s="4">
        <v>0.08</v>
      </c>
      <c r="U39" s="8">
        <f t="shared" si="3"/>
        <v>328656</v>
      </c>
      <c r="V39" s="8">
        <f t="shared" si="4"/>
        <v>3779544</v>
      </c>
      <c r="W39" s="10">
        <f t="shared" si="5"/>
        <v>2134050</v>
      </c>
      <c r="X39" s="10">
        <f t="shared" si="6"/>
        <v>1645494</v>
      </c>
      <c r="Y39" s="10"/>
      <c r="Z39" s="10"/>
      <c r="AA39" s="10"/>
      <c r="AB39" t="s">
        <v>2109</v>
      </c>
      <c r="AC39" t="s">
        <v>181</v>
      </c>
      <c r="AD39">
        <v>42598</v>
      </c>
      <c r="AE39">
        <v>2016</v>
      </c>
      <c r="AF39" t="s">
        <v>182</v>
      </c>
      <c r="AG39" t="s">
        <v>92</v>
      </c>
      <c r="AH39" t="s">
        <v>42</v>
      </c>
      <c r="AI39" t="s">
        <v>43</v>
      </c>
      <c r="AJ39" t="s">
        <v>93</v>
      </c>
      <c r="AK39" t="s">
        <v>45</v>
      </c>
      <c r="AL39" t="s">
        <v>183</v>
      </c>
      <c r="AM39" t="s">
        <v>30</v>
      </c>
      <c r="AN39" t="s">
        <v>38</v>
      </c>
      <c r="AO39" t="s">
        <v>32</v>
      </c>
      <c r="AP39">
        <v>42600</v>
      </c>
      <c r="AQ39">
        <v>52050</v>
      </c>
      <c r="AR39">
        <v>100200</v>
      </c>
      <c r="AS39">
        <v>48150</v>
      </c>
      <c r="AT39">
        <v>41</v>
      </c>
      <c r="AU39">
        <v>4108200</v>
      </c>
      <c r="AV39">
        <v>0.08</v>
      </c>
      <c r="AW39">
        <v>328656</v>
      </c>
      <c r="AX39">
        <v>3779544</v>
      </c>
      <c r="AY39">
        <v>2134050</v>
      </c>
      <c r="AZ39">
        <v>1645494</v>
      </c>
    </row>
    <row r="40" spans="1:52" ht="15.75" customHeight="1" x14ac:dyDescent="0.25">
      <c r="A40" s="2" t="s">
        <v>184</v>
      </c>
      <c r="B40" s="6">
        <v>42599</v>
      </c>
      <c r="C40" s="7">
        <f t="shared" si="0"/>
        <v>2016</v>
      </c>
      <c r="D40" s="3" t="s">
        <v>185</v>
      </c>
      <c r="E40" s="3" t="s">
        <v>186</v>
      </c>
      <c r="F40" s="3" t="s">
        <v>42</v>
      </c>
      <c r="G40" s="6" t="s">
        <v>43</v>
      </c>
      <c r="H40" s="3" t="s">
        <v>117</v>
      </c>
      <c r="I40" s="3" t="s">
        <v>88</v>
      </c>
      <c r="J40" s="3" t="s">
        <v>187</v>
      </c>
      <c r="K40" s="3" t="s">
        <v>52</v>
      </c>
      <c r="L40" s="3" t="s">
        <v>107</v>
      </c>
      <c r="M40" s="3" t="s">
        <v>32</v>
      </c>
      <c r="N40" s="6">
        <v>42600</v>
      </c>
      <c r="O40" s="8">
        <v>28050</v>
      </c>
      <c r="P40" s="8">
        <v>33379.500000000007</v>
      </c>
      <c r="Q40" s="8">
        <f t="shared" si="1"/>
        <v>5329.5000000000073</v>
      </c>
      <c r="R40" s="8">
        <v>41</v>
      </c>
      <c r="S40" s="8">
        <f t="shared" si="2"/>
        <v>1368559.5000000002</v>
      </c>
      <c r="T40" s="4">
        <v>0.06</v>
      </c>
      <c r="U40" s="8">
        <f t="shared" si="3"/>
        <v>82113.570000000007</v>
      </c>
      <c r="V40" s="8">
        <f t="shared" si="4"/>
        <v>1286445.9300000002</v>
      </c>
      <c r="W40" s="10">
        <f t="shared" si="5"/>
        <v>1150050</v>
      </c>
      <c r="X40" s="10">
        <f t="shared" si="6"/>
        <v>136395.93000000017</v>
      </c>
      <c r="Y40" s="10"/>
      <c r="Z40" s="10"/>
      <c r="AA40" s="10"/>
      <c r="AB40" t="s">
        <v>2110</v>
      </c>
      <c r="AC40" t="s">
        <v>184</v>
      </c>
      <c r="AD40">
        <v>42599</v>
      </c>
      <c r="AE40">
        <v>2016</v>
      </c>
      <c r="AF40" t="s">
        <v>185</v>
      </c>
      <c r="AG40" t="s">
        <v>186</v>
      </c>
      <c r="AH40" t="s">
        <v>42</v>
      </c>
      <c r="AI40" t="s">
        <v>43</v>
      </c>
      <c r="AJ40" t="s">
        <v>117</v>
      </c>
      <c r="AK40" t="s">
        <v>88</v>
      </c>
      <c r="AL40" t="s">
        <v>187</v>
      </c>
      <c r="AM40" t="s">
        <v>52</v>
      </c>
      <c r="AN40" t="s">
        <v>107</v>
      </c>
      <c r="AO40" t="s">
        <v>32</v>
      </c>
      <c r="AP40">
        <v>42600</v>
      </c>
      <c r="AQ40">
        <v>28050</v>
      </c>
      <c r="AR40">
        <v>33379.5</v>
      </c>
      <c r="AS40">
        <v>5329.50000000001</v>
      </c>
      <c r="AT40">
        <v>41</v>
      </c>
      <c r="AU40">
        <v>1368559.5</v>
      </c>
      <c r="AV40">
        <v>0.06</v>
      </c>
      <c r="AW40">
        <v>82113.570000000007</v>
      </c>
      <c r="AX40">
        <v>1286445.93</v>
      </c>
      <c r="AY40">
        <v>1150050</v>
      </c>
      <c r="AZ40">
        <v>136395.93</v>
      </c>
    </row>
    <row r="41" spans="1:52" ht="15.75" customHeight="1" x14ac:dyDescent="0.25">
      <c r="A41" s="2" t="s">
        <v>188</v>
      </c>
      <c r="B41" s="6">
        <v>42599</v>
      </c>
      <c r="C41" s="7">
        <f t="shared" si="0"/>
        <v>2016</v>
      </c>
      <c r="D41" s="3" t="s">
        <v>185</v>
      </c>
      <c r="E41" s="3" t="s">
        <v>186</v>
      </c>
      <c r="F41" s="3" t="s">
        <v>42</v>
      </c>
      <c r="G41" s="6" t="s">
        <v>43</v>
      </c>
      <c r="H41" s="3" t="s">
        <v>117</v>
      </c>
      <c r="I41" s="3" t="s">
        <v>88</v>
      </c>
      <c r="J41" s="3" t="s">
        <v>183</v>
      </c>
      <c r="K41" s="3" t="s">
        <v>30</v>
      </c>
      <c r="L41" s="3" t="s">
        <v>38</v>
      </c>
      <c r="M41" s="3" t="s">
        <v>32</v>
      </c>
      <c r="N41" s="6">
        <v>42600</v>
      </c>
      <c r="O41" s="8">
        <v>52050</v>
      </c>
      <c r="P41" s="8">
        <v>100200</v>
      </c>
      <c r="Q41" s="8">
        <f t="shared" si="1"/>
        <v>48150</v>
      </c>
      <c r="R41" s="8">
        <v>2</v>
      </c>
      <c r="S41" s="8">
        <f t="shared" si="2"/>
        <v>200400</v>
      </c>
      <c r="T41" s="4">
        <v>0.01</v>
      </c>
      <c r="U41" s="8">
        <f t="shared" si="3"/>
        <v>2004</v>
      </c>
      <c r="V41" s="8">
        <f t="shared" si="4"/>
        <v>198396</v>
      </c>
      <c r="W41" s="10">
        <f t="shared" si="5"/>
        <v>104100</v>
      </c>
      <c r="X41" s="10">
        <f t="shared" si="6"/>
        <v>94296</v>
      </c>
      <c r="Y41" s="10"/>
      <c r="Z41" s="10"/>
      <c r="AA41" s="10"/>
      <c r="AB41" t="s">
        <v>2111</v>
      </c>
      <c r="AC41" t="s">
        <v>188</v>
      </c>
      <c r="AD41">
        <v>42599</v>
      </c>
      <c r="AE41">
        <v>2016</v>
      </c>
      <c r="AF41" t="s">
        <v>185</v>
      </c>
      <c r="AG41" t="s">
        <v>186</v>
      </c>
      <c r="AH41" t="s">
        <v>42</v>
      </c>
      <c r="AI41" t="s">
        <v>43</v>
      </c>
      <c r="AJ41" t="s">
        <v>117</v>
      </c>
      <c r="AK41" t="s">
        <v>88</v>
      </c>
      <c r="AL41" t="s">
        <v>183</v>
      </c>
      <c r="AM41" t="s">
        <v>30</v>
      </c>
      <c r="AN41" t="s">
        <v>38</v>
      </c>
      <c r="AO41" t="s">
        <v>32</v>
      </c>
      <c r="AP41">
        <v>42600</v>
      </c>
      <c r="AQ41">
        <v>52050</v>
      </c>
      <c r="AR41">
        <v>100200</v>
      </c>
      <c r="AS41">
        <v>48150</v>
      </c>
      <c r="AT41">
        <v>2</v>
      </c>
      <c r="AU41">
        <v>200400</v>
      </c>
      <c r="AV41">
        <v>0.01</v>
      </c>
      <c r="AW41">
        <v>2004</v>
      </c>
      <c r="AX41">
        <v>198396</v>
      </c>
      <c r="AY41">
        <v>104100</v>
      </c>
      <c r="AZ41">
        <v>94296</v>
      </c>
    </row>
    <row r="42" spans="1:52" ht="15.75" customHeight="1" x14ac:dyDescent="0.25">
      <c r="A42" s="2" t="s">
        <v>189</v>
      </c>
      <c r="B42" s="6">
        <v>42599</v>
      </c>
      <c r="C42" s="7">
        <f t="shared" si="0"/>
        <v>2016</v>
      </c>
      <c r="D42" s="3" t="s">
        <v>190</v>
      </c>
      <c r="E42" s="3" t="s">
        <v>24</v>
      </c>
      <c r="F42" s="3" t="s">
        <v>25</v>
      </c>
      <c r="G42" s="6" t="s">
        <v>43</v>
      </c>
      <c r="H42" s="3" t="s">
        <v>27</v>
      </c>
      <c r="I42" s="3" t="s">
        <v>63</v>
      </c>
      <c r="J42" s="3" t="s">
        <v>168</v>
      </c>
      <c r="K42" s="3" t="s">
        <v>52</v>
      </c>
      <c r="L42" s="3" t="s">
        <v>31</v>
      </c>
      <c r="M42" s="3" t="s">
        <v>32</v>
      </c>
      <c r="N42" s="6">
        <v>42604</v>
      </c>
      <c r="O42" s="8">
        <v>151050</v>
      </c>
      <c r="P42" s="8">
        <v>239700</v>
      </c>
      <c r="Q42" s="8">
        <f t="shared" si="1"/>
        <v>88650</v>
      </c>
      <c r="R42" s="8">
        <v>34</v>
      </c>
      <c r="S42" s="8">
        <f t="shared" si="2"/>
        <v>8149800</v>
      </c>
      <c r="T42" s="4">
        <v>0.1</v>
      </c>
      <c r="U42" s="8">
        <f t="shared" si="3"/>
        <v>814980</v>
      </c>
      <c r="V42" s="8">
        <f t="shared" si="4"/>
        <v>7334820</v>
      </c>
      <c r="W42" s="10">
        <f t="shared" si="5"/>
        <v>5135700</v>
      </c>
      <c r="X42" s="10">
        <f t="shared" si="6"/>
        <v>2199120</v>
      </c>
      <c r="Y42" s="10"/>
      <c r="Z42" s="10"/>
      <c r="AA42" s="10"/>
      <c r="AB42" t="s">
        <v>2112</v>
      </c>
      <c r="AC42" t="s">
        <v>189</v>
      </c>
      <c r="AD42">
        <v>42599</v>
      </c>
      <c r="AE42">
        <v>2016</v>
      </c>
      <c r="AF42" t="s">
        <v>190</v>
      </c>
      <c r="AG42" t="s">
        <v>24</v>
      </c>
      <c r="AH42" t="s">
        <v>25</v>
      </c>
      <c r="AI42" t="s">
        <v>43</v>
      </c>
      <c r="AJ42" t="s">
        <v>27</v>
      </c>
      <c r="AK42" t="s">
        <v>63</v>
      </c>
      <c r="AL42" t="s">
        <v>168</v>
      </c>
      <c r="AM42" t="s">
        <v>52</v>
      </c>
      <c r="AN42" t="s">
        <v>31</v>
      </c>
      <c r="AO42" t="s">
        <v>32</v>
      </c>
      <c r="AP42">
        <v>42604</v>
      </c>
      <c r="AQ42">
        <v>151050</v>
      </c>
      <c r="AR42">
        <v>239700</v>
      </c>
      <c r="AS42">
        <v>88650</v>
      </c>
      <c r="AT42">
        <v>34</v>
      </c>
      <c r="AU42">
        <v>8149800</v>
      </c>
      <c r="AV42">
        <v>0.1</v>
      </c>
      <c r="AW42">
        <v>814980</v>
      </c>
      <c r="AX42">
        <v>7334820</v>
      </c>
      <c r="AY42">
        <v>5135700</v>
      </c>
      <c r="AZ42">
        <v>2199120</v>
      </c>
    </row>
    <row r="43" spans="1:52" ht="15.75" customHeight="1" x14ac:dyDescent="0.25">
      <c r="A43" s="2" t="s">
        <v>191</v>
      </c>
      <c r="B43" s="6">
        <v>42601</v>
      </c>
      <c r="C43" s="7">
        <f t="shared" si="0"/>
        <v>2016</v>
      </c>
      <c r="D43" s="3" t="s">
        <v>192</v>
      </c>
      <c r="E43" s="3" t="s">
        <v>193</v>
      </c>
      <c r="F43" s="3" t="s">
        <v>42</v>
      </c>
      <c r="G43" s="6" t="s">
        <v>77</v>
      </c>
      <c r="H43" s="3" t="s">
        <v>126</v>
      </c>
      <c r="I43" s="3" t="s">
        <v>78</v>
      </c>
      <c r="J43" s="3" t="s">
        <v>171</v>
      </c>
      <c r="K43" s="3" t="s">
        <v>30</v>
      </c>
      <c r="L43" s="3" t="s">
        <v>107</v>
      </c>
      <c r="M43" s="3" t="s">
        <v>32</v>
      </c>
      <c r="N43" s="6">
        <v>42603</v>
      </c>
      <c r="O43" s="8">
        <v>71850</v>
      </c>
      <c r="P43" s="8">
        <v>179550</v>
      </c>
      <c r="Q43" s="8">
        <f t="shared" si="1"/>
        <v>107700</v>
      </c>
      <c r="R43" s="8">
        <v>18</v>
      </c>
      <c r="S43" s="8">
        <f t="shared" si="2"/>
        <v>3231900</v>
      </c>
      <c r="T43" s="4">
        <v>0.08</v>
      </c>
      <c r="U43" s="8">
        <f t="shared" si="3"/>
        <v>258552</v>
      </c>
      <c r="V43" s="8">
        <f t="shared" si="4"/>
        <v>2973348</v>
      </c>
      <c r="W43" s="10">
        <f t="shared" si="5"/>
        <v>1293300</v>
      </c>
      <c r="X43" s="10">
        <f t="shared" si="6"/>
        <v>1680048</v>
      </c>
      <c r="Y43" s="10"/>
      <c r="Z43" s="10"/>
      <c r="AA43" s="10"/>
      <c r="AB43" t="s">
        <v>2113</v>
      </c>
      <c r="AC43" t="s">
        <v>191</v>
      </c>
      <c r="AD43">
        <v>42601</v>
      </c>
      <c r="AE43">
        <v>2016</v>
      </c>
      <c r="AF43" t="s">
        <v>192</v>
      </c>
      <c r="AG43" t="s">
        <v>193</v>
      </c>
      <c r="AH43" t="s">
        <v>42</v>
      </c>
      <c r="AI43" t="s">
        <v>77</v>
      </c>
      <c r="AJ43" t="s">
        <v>126</v>
      </c>
      <c r="AK43" t="s">
        <v>78</v>
      </c>
      <c r="AL43" t="s">
        <v>171</v>
      </c>
      <c r="AM43" t="s">
        <v>30</v>
      </c>
      <c r="AN43" t="s">
        <v>107</v>
      </c>
      <c r="AO43" t="s">
        <v>32</v>
      </c>
      <c r="AP43">
        <v>42603</v>
      </c>
      <c r="AQ43">
        <v>71850</v>
      </c>
      <c r="AR43">
        <v>179550</v>
      </c>
      <c r="AS43">
        <v>107700</v>
      </c>
      <c r="AT43">
        <v>18</v>
      </c>
      <c r="AU43">
        <v>3231900</v>
      </c>
      <c r="AV43">
        <v>0.08</v>
      </c>
      <c r="AW43">
        <v>258552</v>
      </c>
      <c r="AX43">
        <v>2973348</v>
      </c>
      <c r="AY43">
        <v>1293300</v>
      </c>
      <c r="AZ43">
        <v>1680048</v>
      </c>
    </row>
    <row r="44" spans="1:52" ht="15.75" customHeight="1" x14ac:dyDescent="0.25">
      <c r="A44" s="2" t="s">
        <v>194</v>
      </c>
      <c r="B44" s="6">
        <v>42603</v>
      </c>
      <c r="C44" s="7">
        <f t="shared" si="0"/>
        <v>2016</v>
      </c>
      <c r="D44" s="3" t="s">
        <v>195</v>
      </c>
      <c r="E44" s="3" t="s">
        <v>196</v>
      </c>
      <c r="F44" s="3" t="s">
        <v>42</v>
      </c>
      <c r="G44" s="6" t="s">
        <v>26</v>
      </c>
      <c r="H44" s="3" t="s">
        <v>126</v>
      </c>
      <c r="I44" s="3" t="s">
        <v>45</v>
      </c>
      <c r="J44" s="3" t="s">
        <v>197</v>
      </c>
      <c r="K44" s="3" t="s">
        <v>52</v>
      </c>
      <c r="L44" s="3" t="s">
        <v>198</v>
      </c>
      <c r="M44" s="3" t="s">
        <v>47</v>
      </c>
      <c r="N44" s="6">
        <v>42604</v>
      </c>
      <c r="O44" s="8">
        <v>132300</v>
      </c>
      <c r="P44" s="8">
        <v>314850</v>
      </c>
      <c r="Q44" s="8">
        <f t="shared" si="1"/>
        <v>182550</v>
      </c>
      <c r="R44" s="8">
        <v>8</v>
      </c>
      <c r="S44" s="8">
        <f t="shared" si="2"/>
        <v>2518800</v>
      </c>
      <c r="T44" s="4">
        <v>0.09</v>
      </c>
      <c r="U44" s="8">
        <f t="shared" si="3"/>
        <v>226692</v>
      </c>
      <c r="V44" s="8">
        <f t="shared" si="4"/>
        <v>2292108</v>
      </c>
      <c r="W44" s="10">
        <f t="shared" si="5"/>
        <v>1058400</v>
      </c>
      <c r="X44" s="10">
        <f t="shared" si="6"/>
        <v>1233708</v>
      </c>
      <c r="Y44" s="10"/>
      <c r="Z44" s="10"/>
      <c r="AA44" s="10"/>
      <c r="AB44" t="s">
        <v>2114</v>
      </c>
      <c r="AC44" t="s">
        <v>194</v>
      </c>
      <c r="AD44">
        <v>42603</v>
      </c>
      <c r="AE44">
        <v>2016</v>
      </c>
      <c r="AF44" t="s">
        <v>195</v>
      </c>
      <c r="AG44" t="s">
        <v>196</v>
      </c>
      <c r="AH44" t="s">
        <v>42</v>
      </c>
      <c r="AI44" t="s">
        <v>26</v>
      </c>
      <c r="AJ44" t="s">
        <v>126</v>
      </c>
      <c r="AK44" t="s">
        <v>45</v>
      </c>
      <c r="AL44" t="s">
        <v>197</v>
      </c>
      <c r="AM44" t="s">
        <v>52</v>
      </c>
      <c r="AN44" t="s">
        <v>198</v>
      </c>
      <c r="AO44" t="s">
        <v>47</v>
      </c>
      <c r="AP44">
        <v>42604</v>
      </c>
      <c r="AQ44">
        <v>132300</v>
      </c>
      <c r="AR44">
        <v>314850</v>
      </c>
      <c r="AS44">
        <v>182550</v>
      </c>
      <c r="AT44">
        <v>8</v>
      </c>
      <c r="AU44">
        <v>2518800</v>
      </c>
      <c r="AV44">
        <v>0.09</v>
      </c>
      <c r="AW44">
        <v>226692</v>
      </c>
      <c r="AX44">
        <v>2292108</v>
      </c>
      <c r="AY44">
        <v>1058400</v>
      </c>
      <c r="AZ44">
        <v>1233708</v>
      </c>
    </row>
    <row r="45" spans="1:52" ht="15.75" customHeight="1" x14ac:dyDescent="0.25">
      <c r="A45" s="2" t="s">
        <v>199</v>
      </c>
      <c r="B45" s="6">
        <v>42603</v>
      </c>
      <c r="C45" s="7">
        <f t="shared" si="0"/>
        <v>2016</v>
      </c>
      <c r="D45" s="3" t="s">
        <v>200</v>
      </c>
      <c r="E45" s="3" t="s">
        <v>143</v>
      </c>
      <c r="F45" s="3" t="s">
        <v>25</v>
      </c>
      <c r="G45" s="6" t="s">
        <v>58</v>
      </c>
      <c r="H45" s="3" t="s">
        <v>36</v>
      </c>
      <c r="I45" s="3" t="s">
        <v>45</v>
      </c>
      <c r="J45" s="3" t="s">
        <v>73</v>
      </c>
      <c r="K45" s="3" t="s">
        <v>30</v>
      </c>
      <c r="L45" s="3" t="s">
        <v>38</v>
      </c>
      <c r="M45" s="3" t="s">
        <v>32</v>
      </c>
      <c r="N45" s="6">
        <v>42605</v>
      </c>
      <c r="O45" s="8">
        <v>16350.000000000002</v>
      </c>
      <c r="P45" s="8">
        <v>25200</v>
      </c>
      <c r="Q45" s="8">
        <f t="shared" si="1"/>
        <v>8849.9999999999982</v>
      </c>
      <c r="R45" s="8">
        <v>18</v>
      </c>
      <c r="S45" s="8">
        <f t="shared" si="2"/>
        <v>453600</v>
      </c>
      <c r="T45" s="4">
        <v>0.06</v>
      </c>
      <c r="U45" s="8">
        <f t="shared" si="3"/>
        <v>27216</v>
      </c>
      <c r="V45" s="8">
        <f t="shared" si="4"/>
        <v>426384</v>
      </c>
      <c r="W45" s="10">
        <f t="shared" si="5"/>
        <v>294300.00000000006</v>
      </c>
      <c r="X45" s="10">
        <f t="shared" si="6"/>
        <v>132083.99999999994</v>
      </c>
      <c r="Y45" s="10"/>
      <c r="Z45" s="10"/>
      <c r="AA45" s="10"/>
      <c r="AB45" t="s">
        <v>2115</v>
      </c>
      <c r="AC45" t="s">
        <v>199</v>
      </c>
      <c r="AD45">
        <v>42603</v>
      </c>
      <c r="AE45">
        <v>2016</v>
      </c>
      <c r="AF45" t="s">
        <v>200</v>
      </c>
      <c r="AG45" t="s">
        <v>143</v>
      </c>
      <c r="AH45" t="s">
        <v>25</v>
      </c>
      <c r="AI45" t="s">
        <v>58</v>
      </c>
      <c r="AJ45" t="s">
        <v>36</v>
      </c>
      <c r="AK45" t="s">
        <v>45</v>
      </c>
      <c r="AL45" t="s">
        <v>73</v>
      </c>
      <c r="AM45" t="s">
        <v>30</v>
      </c>
      <c r="AN45" t="s">
        <v>38</v>
      </c>
      <c r="AO45" t="s">
        <v>32</v>
      </c>
      <c r="AP45">
        <v>42605</v>
      </c>
      <c r="AQ45">
        <v>16350</v>
      </c>
      <c r="AR45">
        <v>25200</v>
      </c>
      <c r="AS45">
        <v>8850</v>
      </c>
      <c r="AT45">
        <v>18</v>
      </c>
      <c r="AU45">
        <v>453600</v>
      </c>
      <c r="AV45">
        <v>0.06</v>
      </c>
      <c r="AW45">
        <v>27216</v>
      </c>
      <c r="AX45">
        <v>426384</v>
      </c>
      <c r="AY45">
        <v>294300</v>
      </c>
      <c r="AZ45">
        <v>132084</v>
      </c>
    </row>
    <row r="46" spans="1:52" ht="15.75" customHeight="1" x14ac:dyDescent="0.25">
      <c r="A46" s="2" t="s">
        <v>201</v>
      </c>
      <c r="B46" s="6">
        <v>42607</v>
      </c>
      <c r="C46" s="7">
        <f t="shared" si="0"/>
        <v>2016</v>
      </c>
      <c r="D46" s="3" t="s">
        <v>34</v>
      </c>
      <c r="E46" s="3" t="s">
        <v>35</v>
      </c>
      <c r="F46" s="3" t="s">
        <v>25</v>
      </c>
      <c r="G46" s="6" t="s">
        <v>26</v>
      </c>
      <c r="H46" s="3" t="s">
        <v>36</v>
      </c>
      <c r="I46" s="3" t="s">
        <v>88</v>
      </c>
      <c r="J46" s="3" t="s">
        <v>144</v>
      </c>
      <c r="K46" s="3" t="s">
        <v>30</v>
      </c>
      <c r="L46" s="3" t="s">
        <v>38</v>
      </c>
      <c r="M46" s="3" t="s">
        <v>47</v>
      </c>
      <c r="N46" s="6">
        <v>42609</v>
      </c>
      <c r="O46" s="8">
        <v>37800</v>
      </c>
      <c r="P46" s="8">
        <v>60000</v>
      </c>
      <c r="Q46" s="8">
        <f t="shared" si="1"/>
        <v>22200</v>
      </c>
      <c r="R46" s="8">
        <v>19</v>
      </c>
      <c r="S46" s="8">
        <f t="shared" si="2"/>
        <v>1140000</v>
      </c>
      <c r="T46" s="4">
        <v>0.09</v>
      </c>
      <c r="U46" s="8">
        <f t="shared" si="3"/>
        <v>102600</v>
      </c>
      <c r="V46" s="8">
        <f t="shared" si="4"/>
        <v>1037400</v>
      </c>
      <c r="W46" s="10">
        <f t="shared" si="5"/>
        <v>718200</v>
      </c>
      <c r="X46" s="10">
        <f t="shared" si="6"/>
        <v>319200</v>
      </c>
      <c r="Y46" s="10"/>
      <c r="Z46" s="10"/>
      <c r="AA46" s="10"/>
      <c r="AB46" t="s">
        <v>2116</v>
      </c>
      <c r="AC46" t="s">
        <v>201</v>
      </c>
      <c r="AD46">
        <v>42607</v>
      </c>
      <c r="AE46">
        <v>2016</v>
      </c>
      <c r="AF46" t="s">
        <v>34</v>
      </c>
      <c r="AG46" t="s">
        <v>35</v>
      </c>
      <c r="AH46" t="s">
        <v>25</v>
      </c>
      <c r="AI46" t="s">
        <v>26</v>
      </c>
      <c r="AJ46" t="s">
        <v>36</v>
      </c>
      <c r="AK46" t="s">
        <v>88</v>
      </c>
      <c r="AL46" t="s">
        <v>144</v>
      </c>
      <c r="AM46" t="s">
        <v>30</v>
      </c>
      <c r="AN46" t="s">
        <v>38</v>
      </c>
      <c r="AO46" t="s">
        <v>47</v>
      </c>
      <c r="AP46">
        <v>42609</v>
      </c>
      <c r="AQ46">
        <v>37800</v>
      </c>
      <c r="AR46">
        <v>60000</v>
      </c>
      <c r="AS46">
        <v>22200</v>
      </c>
      <c r="AT46">
        <v>19</v>
      </c>
      <c r="AU46">
        <v>1140000</v>
      </c>
      <c r="AV46">
        <v>0.09</v>
      </c>
      <c r="AW46">
        <v>102600</v>
      </c>
      <c r="AX46">
        <v>1037400</v>
      </c>
      <c r="AY46">
        <v>718200</v>
      </c>
      <c r="AZ46">
        <v>319200</v>
      </c>
    </row>
    <row r="47" spans="1:52" ht="15.75" customHeight="1" x14ac:dyDescent="0.25">
      <c r="A47" s="2" t="s">
        <v>202</v>
      </c>
      <c r="B47" s="6">
        <v>42608</v>
      </c>
      <c r="C47" s="7">
        <f t="shared" si="0"/>
        <v>2016</v>
      </c>
      <c r="D47" s="3" t="s">
        <v>203</v>
      </c>
      <c r="E47" s="3" t="s">
        <v>204</v>
      </c>
      <c r="F47" s="3" t="s">
        <v>25</v>
      </c>
      <c r="G47" s="6" t="s">
        <v>26</v>
      </c>
      <c r="H47" s="3" t="s">
        <v>36</v>
      </c>
      <c r="I47" s="3" t="s">
        <v>28</v>
      </c>
      <c r="J47" s="3" t="s">
        <v>205</v>
      </c>
      <c r="K47" s="3" t="s">
        <v>30</v>
      </c>
      <c r="L47" s="3" t="s">
        <v>31</v>
      </c>
      <c r="M47" s="3" t="s">
        <v>32</v>
      </c>
      <c r="N47" s="6">
        <v>42609</v>
      </c>
      <c r="O47" s="8">
        <v>208200</v>
      </c>
      <c r="P47" s="8">
        <v>335700</v>
      </c>
      <c r="Q47" s="8">
        <f t="shared" si="1"/>
        <v>127500</v>
      </c>
      <c r="R47" s="8">
        <v>26</v>
      </c>
      <c r="S47" s="8">
        <f t="shared" si="2"/>
        <v>8728200</v>
      </c>
      <c r="T47" s="4">
        <v>0.1</v>
      </c>
      <c r="U47" s="8">
        <f t="shared" si="3"/>
        <v>872820</v>
      </c>
      <c r="V47" s="8">
        <f t="shared" si="4"/>
        <v>7855380</v>
      </c>
      <c r="W47" s="10">
        <f t="shared" si="5"/>
        <v>5413200</v>
      </c>
      <c r="X47" s="10">
        <f t="shared" si="6"/>
        <v>2442180</v>
      </c>
      <c r="Y47" s="10"/>
      <c r="Z47" s="10"/>
      <c r="AA47" s="10"/>
      <c r="AB47" t="s">
        <v>2117</v>
      </c>
      <c r="AC47" t="s">
        <v>202</v>
      </c>
      <c r="AD47">
        <v>42608</v>
      </c>
      <c r="AE47">
        <v>2016</v>
      </c>
      <c r="AF47" t="s">
        <v>203</v>
      </c>
      <c r="AG47" t="s">
        <v>204</v>
      </c>
      <c r="AH47" t="s">
        <v>25</v>
      </c>
      <c r="AI47" t="s">
        <v>26</v>
      </c>
      <c r="AJ47" t="s">
        <v>36</v>
      </c>
      <c r="AK47" t="s">
        <v>28</v>
      </c>
      <c r="AL47" t="s">
        <v>205</v>
      </c>
      <c r="AM47" t="s">
        <v>30</v>
      </c>
      <c r="AN47" t="s">
        <v>31</v>
      </c>
      <c r="AO47" t="s">
        <v>32</v>
      </c>
      <c r="AP47">
        <v>42609</v>
      </c>
      <c r="AQ47">
        <v>208200</v>
      </c>
      <c r="AR47">
        <v>335700</v>
      </c>
      <c r="AS47">
        <v>127500</v>
      </c>
      <c r="AT47">
        <v>26</v>
      </c>
      <c r="AU47">
        <v>8728200</v>
      </c>
      <c r="AV47">
        <v>0.1</v>
      </c>
      <c r="AW47">
        <v>872820</v>
      </c>
      <c r="AX47">
        <v>7855380</v>
      </c>
      <c r="AY47">
        <v>5413200</v>
      </c>
      <c r="AZ47">
        <v>2442180</v>
      </c>
    </row>
    <row r="48" spans="1:52" ht="15.75" customHeight="1" x14ac:dyDescent="0.25">
      <c r="A48" s="2" t="s">
        <v>206</v>
      </c>
      <c r="B48" s="6">
        <v>42608</v>
      </c>
      <c r="C48" s="7">
        <f t="shared" si="0"/>
        <v>2016</v>
      </c>
      <c r="D48" s="3" t="s">
        <v>207</v>
      </c>
      <c r="E48" s="3" t="s">
        <v>208</v>
      </c>
      <c r="F48" s="3" t="s">
        <v>42</v>
      </c>
      <c r="G48" s="6" t="s">
        <v>43</v>
      </c>
      <c r="H48" s="3" t="s">
        <v>83</v>
      </c>
      <c r="I48" s="3" t="s">
        <v>78</v>
      </c>
      <c r="J48" s="3" t="s">
        <v>209</v>
      </c>
      <c r="K48" s="3" t="s">
        <v>30</v>
      </c>
      <c r="L48" s="3" t="s">
        <v>38</v>
      </c>
      <c r="M48" s="3" t="s">
        <v>32</v>
      </c>
      <c r="N48" s="6">
        <v>42610</v>
      </c>
      <c r="O48" s="8">
        <v>323400</v>
      </c>
      <c r="P48" s="8">
        <v>548250</v>
      </c>
      <c r="Q48" s="8">
        <f t="shared" si="1"/>
        <v>224850</v>
      </c>
      <c r="R48" s="8">
        <v>45</v>
      </c>
      <c r="S48" s="8">
        <f t="shared" si="2"/>
        <v>24671250</v>
      </c>
      <c r="T48" s="4">
        <v>0.1</v>
      </c>
      <c r="U48" s="8">
        <f t="shared" si="3"/>
        <v>2467125</v>
      </c>
      <c r="V48" s="8">
        <f t="shared" si="4"/>
        <v>22204125</v>
      </c>
      <c r="W48" s="10">
        <f t="shared" si="5"/>
        <v>14553000</v>
      </c>
      <c r="X48" s="10">
        <f t="shared" si="6"/>
        <v>7651125</v>
      </c>
      <c r="Y48" s="10"/>
      <c r="Z48" s="10"/>
      <c r="AA48" s="10"/>
      <c r="AB48" t="s">
        <v>2118</v>
      </c>
      <c r="AC48" t="s">
        <v>206</v>
      </c>
      <c r="AD48">
        <v>42608</v>
      </c>
      <c r="AE48">
        <v>2016</v>
      </c>
      <c r="AF48" t="s">
        <v>207</v>
      </c>
      <c r="AG48" t="s">
        <v>208</v>
      </c>
      <c r="AH48" t="s">
        <v>42</v>
      </c>
      <c r="AI48" t="s">
        <v>43</v>
      </c>
      <c r="AJ48" t="s">
        <v>83</v>
      </c>
      <c r="AK48" t="s">
        <v>78</v>
      </c>
      <c r="AL48" t="s">
        <v>209</v>
      </c>
      <c r="AM48" t="s">
        <v>30</v>
      </c>
      <c r="AN48" t="s">
        <v>38</v>
      </c>
      <c r="AO48" t="s">
        <v>32</v>
      </c>
      <c r="AP48">
        <v>42610</v>
      </c>
      <c r="AQ48">
        <v>323400</v>
      </c>
      <c r="AR48">
        <v>548250</v>
      </c>
      <c r="AS48">
        <v>224850</v>
      </c>
      <c r="AT48">
        <v>45</v>
      </c>
      <c r="AU48">
        <v>24671250</v>
      </c>
      <c r="AV48">
        <v>0.1</v>
      </c>
      <c r="AW48">
        <v>2467125</v>
      </c>
      <c r="AX48">
        <v>22204125</v>
      </c>
      <c r="AY48">
        <v>14553000</v>
      </c>
      <c r="AZ48">
        <v>7651125</v>
      </c>
    </row>
    <row r="49" spans="1:52" ht="15.75" customHeight="1" x14ac:dyDescent="0.25">
      <c r="A49" s="2" t="s">
        <v>210</v>
      </c>
      <c r="B49" s="6">
        <v>42609</v>
      </c>
      <c r="C49" s="7">
        <f t="shared" si="0"/>
        <v>2016</v>
      </c>
      <c r="D49" s="3" t="s">
        <v>211</v>
      </c>
      <c r="E49" s="3" t="s">
        <v>212</v>
      </c>
      <c r="F49" s="3" t="s">
        <v>42</v>
      </c>
      <c r="G49" s="6" t="s">
        <v>58</v>
      </c>
      <c r="H49" s="3" t="s">
        <v>117</v>
      </c>
      <c r="I49" s="3" t="s">
        <v>28</v>
      </c>
      <c r="J49" s="3" t="s">
        <v>213</v>
      </c>
      <c r="K49" s="3" t="s">
        <v>52</v>
      </c>
      <c r="L49" s="3" t="s">
        <v>31</v>
      </c>
      <c r="M49" s="3" t="s">
        <v>47</v>
      </c>
      <c r="N49" s="6">
        <v>42610</v>
      </c>
      <c r="O49" s="8">
        <v>296700</v>
      </c>
      <c r="P49" s="8">
        <v>689850</v>
      </c>
      <c r="Q49" s="8">
        <f t="shared" si="1"/>
        <v>393150</v>
      </c>
      <c r="R49" s="8">
        <v>14</v>
      </c>
      <c r="S49" s="8">
        <f t="shared" si="2"/>
        <v>9657900</v>
      </c>
      <c r="T49" s="4">
        <v>0.02</v>
      </c>
      <c r="U49" s="8">
        <f t="shared" si="3"/>
        <v>193158</v>
      </c>
      <c r="V49" s="8">
        <f t="shared" si="4"/>
        <v>9464742</v>
      </c>
      <c r="W49" s="10">
        <f t="shared" si="5"/>
        <v>4153800</v>
      </c>
      <c r="X49" s="10">
        <f t="shared" si="6"/>
        <v>5310942</v>
      </c>
      <c r="Y49" s="10"/>
      <c r="Z49" s="10"/>
      <c r="AA49" s="10"/>
      <c r="AB49" t="s">
        <v>2119</v>
      </c>
      <c r="AC49" t="s">
        <v>210</v>
      </c>
      <c r="AD49">
        <v>42609</v>
      </c>
      <c r="AE49">
        <v>2016</v>
      </c>
      <c r="AF49" t="s">
        <v>211</v>
      </c>
      <c r="AG49" t="s">
        <v>212</v>
      </c>
      <c r="AH49" t="s">
        <v>42</v>
      </c>
      <c r="AI49" t="s">
        <v>58</v>
      </c>
      <c r="AJ49" t="s">
        <v>117</v>
      </c>
      <c r="AK49" t="s">
        <v>28</v>
      </c>
      <c r="AL49" t="s">
        <v>213</v>
      </c>
      <c r="AM49" t="s">
        <v>52</v>
      </c>
      <c r="AN49" t="s">
        <v>31</v>
      </c>
      <c r="AO49" t="s">
        <v>47</v>
      </c>
      <c r="AP49">
        <v>42610</v>
      </c>
      <c r="AQ49">
        <v>296700</v>
      </c>
      <c r="AR49">
        <v>689850</v>
      </c>
      <c r="AS49">
        <v>393150</v>
      </c>
      <c r="AT49">
        <v>14</v>
      </c>
      <c r="AU49">
        <v>9657900</v>
      </c>
      <c r="AV49">
        <v>0.02</v>
      </c>
      <c r="AW49">
        <v>193158</v>
      </c>
      <c r="AX49">
        <v>9464742</v>
      </c>
      <c r="AY49">
        <v>4153800</v>
      </c>
      <c r="AZ49">
        <v>5310942</v>
      </c>
    </row>
    <row r="50" spans="1:52" ht="15.75" customHeight="1" x14ac:dyDescent="0.25">
      <c r="A50" s="2" t="s">
        <v>214</v>
      </c>
      <c r="B50" s="6">
        <v>42613</v>
      </c>
      <c r="C50" s="7">
        <f t="shared" si="0"/>
        <v>2016</v>
      </c>
      <c r="D50" s="3" t="s">
        <v>215</v>
      </c>
      <c r="E50" s="3" t="s">
        <v>216</v>
      </c>
      <c r="F50" s="3" t="s">
        <v>42</v>
      </c>
      <c r="G50" s="6" t="s">
        <v>26</v>
      </c>
      <c r="H50" s="3" t="s">
        <v>117</v>
      </c>
      <c r="I50" s="3" t="s">
        <v>28</v>
      </c>
      <c r="J50" s="3" t="s">
        <v>217</v>
      </c>
      <c r="K50" s="3" t="s">
        <v>52</v>
      </c>
      <c r="L50" s="3" t="s">
        <v>198</v>
      </c>
      <c r="M50" s="3" t="s">
        <v>32</v>
      </c>
      <c r="N50" s="6">
        <v>42614</v>
      </c>
      <c r="O50" s="8">
        <v>148650</v>
      </c>
      <c r="P50" s="8">
        <v>239850</v>
      </c>
      <c r="Q50" s="8">
        <f t="shared" si="1"/>
        <v>91200</v>
      </c>
      <c r="R50" s="8">
        <v>7</v>
      </c>
      <c r="S50" s="8">
        <f t="shared" si="2"/>
        <v>1678950</v>
      </c>
      <c r="T50" s="4">
        <v>0.03</v>
      </c>
      <c r="U50" s="8">
        <f t="shared" si="3"/>
        <v>50368.5</v>
      </c>
      <c r="V50" s="8">
        <f t="shared" si="4"/>
        <v>1628581.5</v>
      </c>
      <c r="W50" s="10">
        <f t="shared" si="5"/>
        <v>1040550</v>
      </c>
      <c r="X50" s="10">
        <f t="shared" si="6"/>
        <v>588031.5</v>
      </c>
      <c r="Y50" s="10"/>
      <c r="Z50" s="10"/>
      <c r="AA50" s="10"/>
      <c r="AB50" t="s">
        <v>2120</v>
      </c>
      <c r="AC50" t="s">
        <v>214</v>
      </c>
      <c r="AD50">
        <v>42613</v>
      </c>
      <c r="AE50">
        <v>2016</v>
      </c>
      <c r="AF50" t="s">
        <v>215</v>
      </c>
      <c r="AG50" t="s">
        <v>216</v>
      </c>
      <c r="AH50" t="s">
        <v>42</v>
      </c>
      <c r="AI50" t="s">
        <v>26</v>
      </c>
      <c r="AJ50" t="s">
        <v>117</v>
      </c>
      <c r="AK50" t="s">
        <v>28</v>
      </c>
      <c r="AL50" t="s">
        <v>217</v>
      </c>
      <c r="AM50" t="s">
        <v>52</v>
      </c>
      <c r="AN50" t="s">
        <v>198</v>
      </c>
      <c r="AO50" t="s">
        <v>32</v>
      </c>
      <c r="AP50">
        <v>42614</v>
      </c>
      <c r="AQ50">
        <v>148650</v>
      </c>
      <c r="AR50">
        <v>239850</v>
      </c>
      <c r="AS50">
        <v>91200</v>
      </c>
      <c r="AT50">
        <v>7</v>
      </c>
      <c r="AU50">
        <v>1678950</v>
      </c>
      <c r="AV50">
        <v>0.03</v>
      </c>
      <c r="AW50">
        <v>50368.5</v>
      </c>
      <c r="AX50">
        <v>1628581.5</v>
      </c>
      <c r="AY50">
        <v>1040550</v>
      </c>
      <c r="AZ50">
        <v>588031.5</v>
      </c>
    </row>
    <row r="51" spans="1:52" ht="15.75" customHeight="1" x14ac:dyDescent="0.25">
      <c r="A51" s="2" t="s">
        <v>218</v>
      </c>
      <c r="B51" s="6">
        <v>42613</v>
      </c>
      <c r="C51" s="7">
        <f t="shared" si="0"/>
        <v>2016</v>
      </c>
      <c r="D51" s="3" t="s">
        <v>173</v>
      </c>
      <c r="E51" s="3" t="s">
        <v>160</v>
      </c>
      <c r="F51" s="3" t="s">
        <v>25</v>
      </c>
      <c r="G51" s="6" t="s">
        <v>26</v>
      </c>
      <c r="H51" s="3" t="s">
        <v>27</v>
      </c>
      <c r="I51" s="3" t="s">
        <v>78</v>
      </c>
      <c r="J51" s="3" t="s">
        <v>219</v>
      </c>
      <c r="K51" s="3" t="s">
        <v>30</v>
      </c>
      <c r="L51" s="3" t="s">
        <v>38</v>
      </c>
      <c r="M51" s="3" t="s">
        <v>32</v>
      </c>
      <c r="N51" s="6">
        <v>42614</v>
      </c>
      <c r="O51" s="8">
        <v>56250</v>
      </c>
      <c r="P51" s="8">
        <v>106200</v>
      </c>
      <c r="Q51" s="8">
        <f t="shared" si="1"/>
        <v>49950</v>
      </c>
      <c r="R51" s="8">
        <v>29</v>
      </c>
      <c r="S51" s="8">
        <f t="shared" si="2"/>
        <v>3079800</v>
      </c>
      <c r="T51" s="4">
        <v>0.04</v>
      </c>
      <c r="U51" s="8">
        <f t="shared" si="3"/>
        <v>123192</v>
      </c>
      <c r="V51" s="8">
        <f t="shared" si="4"/>
        <v>2956608</v>
      </c>
      <c r="W51" s="10">
        <f t="shared" si="5"/>
        <v>1631250</v>
      </c>
      <c r="X51" s="10">
        <f t="shared" si="6"/>
        <v>1325358</v>
      </c>
      <c r="Y51" s="10"/>
      <c r="Z51" s="10"/>
      <c r="AA51" s="10"/>
      <c r="AB51" t="s">
        <v>2121</v>
      </c>
      <c r="AC51" t="s">
        <v>218</v>
      </c>
      <c r="AD51">
        <v>42613</v>
      </c>
      <c r="AE51">
        <v>2016</v>
      </c>
      <c r="AF51" t="s">
        <v>173</v>
      </c>
      <c r="AG51" t="s">
        <v>160</v>
      </c>
      <c r="AH51" t="s">
        <v>25</v>
      </c>
      <c r="AI51" t="s">
        <v>26</v>
      </c>
      <c r="AJ51" t="s">
        <v>27</v>
      </c>
      <c r="AK51" t="s">
        <v>78</v>
      </c>
      <c r="AL51" t="s">
        <v>219</v>
      </c>
      <c r="AM51" t="s">
        <v>30</v>
      </c>
      <c r="AN51" t="s">
        <v>38</v>
      </c>
      <c r="AO51" t="s">
        <v>32</v>
      </c>
      <c r="AP51">
        <v>42614</v>
      </c>
      <c r="AQ51">
        <v>56250</v>
      </c>
      <c r="AR51">
        <v>106200</v>
      </c>
      <c r="AS51">
        <v>49950</v>
      </c>
      <c r="AT51">
        <v>29</v>
      </c>
      <c r="AU51">
        <v>3079800</v>
      </c>
      <c r="AV51">
        <v>0.04</v>
      </c>
      <c r="AW51">
        <v>123192</v>
      </c>
      <c r="AX51">
        <v>2956608</v>
      </c>
      <c r="AY51">
        <v>1631250</v>
      </c>
      <c r="AZ51">
        <v>1325358</v>
      </c>
    </row>
    <row r="52" spans="1:52" ht="15.75" customHeight="1" x14ac:dyDescent="0.25">
      <c r="A52" s="2" t="s">
        <v>220</v>
      </c>
      <c r="B52" s="6">
        <v>42614</v>
      </c>
      <c r="C52" s="7">
        <f t="shared" si="0"/>
        <v>2016</v>
      </c>
      <c r="D52" s="3" t="s">
        <v>221</v>
      </c>
      <c r="E52" s="3" t="s">
        <v>222</v>
      </c>
      <c r="F52" s="3" t="s">
        <v>42</v>
      </c>
      <c r="G52" s="6" t="s">
        <v>43</v>
      </c>
      <c r="H52" s="3" t="s">
        <v>93</v>
      </c>
      <c r="I52" s="3" t="s">
        <v>28</v>
      </c>
      <c r="J52" s="3" t="s">
        <v>223</v>
      </c>
      <c r="K52" s="3" t="s">
        <v>224</v>
      </c>
      <c r="L52" s="3" t="s">
        <v>107</v>
      </c>
      <c r="M52" s="3" t="s">
        <v>32</v>
      </c>
      <c r="N52" s="6">
        <v>42615</v>
      </c>
      <c r="O52" s="8">
        <v>82500</v>
      </c>
      <c r="P52" s="8">
        <v>183300</v>
      </c>
      <c r="Q52" s="8">
        <f t="shared" si="1"/>
        <v>100800</v>
      </c>
      <c r="R52" s="8">
        <v>35</v>
      </c>
      <c r="S52" s="8">
        <f t="shared" si="2"/>
        <v>6415500</v>
      </c>
      <c r="T52" s="4">
        <v>0</v>
      </c>
      <c r="U52" s="8">
        <f t="shared" si="3"/>
        <v>0</v>
      </c>
      <c r="V52" s="8">
        <f t="shared" si="4"/>
        <v>6415500</v>
      </c>
      <c r="W52" s="10">
        <f t="shared" si="5"/>
        <v>2887500</v>
      </c>
      <c r="X52" s="10">
        <f t="shared" si="6"/>
        <v>3528000</v>
      </c>
      <c r="Y52" s="10"/>
      <c r="Z52" s="10"/>
      <c r="AA52" s="10"/>
      <c r="AB52" t="s">
        <v>2122</v>
      </c>
      <c r="AC52" t="s">
        <v>220</v>
      </c>
      <c r="AD52">
        <v>42614</v>
      </c>
      <c r="AE52">
        <v>2016</v>
      </c>
      <c r="AF52" t="s">
        <v>221</v>
      </c>
      <c r="AG52" t="s">
        <v>222</v>
      </c>
      <c r="AH52" t="s">
        <v>42</v>
      </c>
      <c r="AI52" t="s">
        <v>43</v>
      </c>
      <c r="AJ52" t="s">
        <v>93</v>
      </c>
      <c r="AK52" t="s">
        <v>28</v>
      </c>
      <c r="AL52" t="s">
        <v>223</v>
      </c>
      <c r="AM52" t="s">
        <v>224</v>
      </c>
      <c r="AN52" t="s">
        <v>107</v>
      </c>
      <c r="AO52" t="s">
        <v>32</v>
      </c>
      <c r="AP52">
        <v>42615</v>
      </c>
      <c r="AQ52">
        <v>82500</v>
      </c>
      <c r="AR52">
        <v>183300</v>
      </c>
      <c r="AS52">
        <v>100800</v>
      </c>
      <c r="AT52">
        <v>35</v>
      </c>
      <c r="AU52">
        <v>6415500</v>
      </c>
      <c r="AV52">
        <v>0</v>
      </c>
      <c r="AW52">
        <v>0</v>
      </c>
      <c r="AX52">
        <v>6415500</v>
      </c>
      <c r="AY52">
        <v>2887500</v>
      </c>
      <c r="AZ52">
        <v>3528000</v>
      </c>
    </row>
    <row r="53" spans="1:52" ht="15.75" customHeight="1" x14ac:dyDescent="0.25">
      <c r="A53" s="2" t="s">
        <v>225</v>
      </c>
      <c r="B53" s="6">
        <v>42614</v>
      </c>
      <c r="C53" s="7">
        <f t="shared" si="0"/>
        <v>2016</v>
      </c>
      <c r="D53" s="3" t="s">
        <v>226</v>
      </c>
      <c r="E53" s="3" t="s">
        <v>121</v>
      </c>
      <c r="F53" s="3" t="s">
        <v>42</v>
      </c>
      <c r="G53" s="6" t="s">
        <v>77</v>
      </c>
      <c r="H53" s="3" t="s">
        <v>59</v>
      </c>
      <c r="I53" s="3" t="s">
        <v>78</v>
      </c>
      <c r="J53" s="3" t="s">
        <v>227</v>
      </c>
      <c r="K53" s="3" t="s">
        <v>30</v>
      </c>
      <c r="L53" s="3" t="s">
        <v>31</v>
      </c>
      <c r="M53" s="3" t="s">
        <v>32</v>
      </c>
      <c r="N53" s="6">
        <v>42616</v>
      </c>
      <c r="O53" s="8">
        <v>204600</v>
      </c>
      <c r="P53" s="8">
        <v>314700</v>
      </c>
      <c r="Q53" s="8">
        <f t="shared" si="1"/>
        <v>110100</v>
      </c>
      <c r="R53" s="8">
        <v>47</v>
      </c>
      <c r="S53" s="8">
        <f t="shared" si="2"/>
        <v>14790900</v>
      </c>
      <c r="T53" s="4">
        <v>0.1</v>
      </c>
      <c r="U53" s="8">
        <f t="shared" si="3"/>
        <v>1479090</v>
      </c>
      <c r="V53" s="8">
        <f t="shared" si="4"/>
        <v>13311810</v>
      </c>
      <c r="W53" s="10">
        <f t="shared" si="5"/>
        <v>9616200</v>
      </c>
      <c r="X53" s="10">
        <f t="shared" si="6"/>
        <v>3695610</v>
      </c>
      <c r="Y53" s="10"/>
      <c r="Z53" s="10"/>
      <c r="AA53" s="10"/>
      <c r="AB53" t="s">
        <v>2123</v>
      </c>
      <c r="AC53" t="s">
        <v>225</v>
      </c>
      <c r="AD53">
        <v>42614</v>
      </c>
      <c r="AE53">
        <v>2016</v>
      </c>
      <c r="AF53" t="s">
        <v>226</v>
      </c>
      <c r="AG53" t="s">
        <v>121</v>
      </c>
      <c r="AH53" t="s">
        <v>42</v>
      </c>
      <c r="AI53" t="s">
        <v>77</v>
      </c>
      <c r="AJ53" t="s">
        <v>59</v>
      </c>
      <c r="AK53" t="s">
        <v>78</v>
      </c>
      <c r="AL53" t="s">
        <v>227</v>
      </c>
      <c r="AM53" t="s">
        <v>30</v>
      </c>
      <c r="AN53" t="s">
        <v>31</v>
      </c>
      <c r="AO53" t="s">
        <v>32</v>
      </c>
      <c r="AP53">
        <v>42616</v>
      </c>
      <c r="AQ53">
        <v>204600</v>
      </c>
      <c r="AR53">
        <v>314700</v>
      </c>
      <c r="AS53">
        <v>110100</v>
      </c>
      <c r="AT53">
        <v>47</v>
      </c>
      <c r="AU53">
        <v>14790900</v>
      </c>
      <c r="AV53">
        <v>0.1</v>
      </c>
      <c r="AW53">
        <v>1479090</v>
      </c>
      <c r="AX53">
        <v>13311810</v>
      </c>
      <c r="AY53">
        <v>9616200</v>
      </c>
      <c r="AZ53">
        <v>3695610</v>
      </c>
    </row>
    <row r="54" spans="1:52" ht="15.75" customHeight="1" x14ac:dyDescent="0.25">
      <c r="A54" s="2" t="s">
        <v>228</v>
      </c>
      <c r="B54" s="6">
        <v>42615</v>
      </c>
      <c r="C54" s="7">
        <f t="shared" si="0"/>
        <v>2016</v>
      </c>
      <c r="D54" s="3" t="s">
        <v>190</v>
      </c>
      <c r="E54" s="3" t="s">
        <v>24</v>
      </c>
      <c r="F54" s="3" t="s">
        <v>25</v>
      </c>
      <c r="G54" s="6" t="s">
        <v>58</v>
      </c>
      <c r="H54" s="3" t="s">
        <v>27</v>
      </c>
      <c r="I54" s="3" t="s">
        <v>28</v>
      </c>
      <c r="J54" s="3" t="s">
        <v>106</v>
      </c>
      <c r="K54" s="3" t="s">
        <v>30</v>
      </c>
      <c r="L54" s="3" t="s">
        <v>107</v>
      </c>
      <c r="M54" s="3" t="s">
        <v>32</v>
      </c>
      <c r="N54" s="6">
        <v>42615</v>
      </c>
      <c r="O54" s="8">
        <v>51300</v>
      </c>
      <c r="P54" s="8">
        <v>125100</v>
      </c>
      <c r="Q54" s="8">
        <f t="shared" si="1"/>
        <v>73800</v>
      </c>
      <c r="R54" s="8">
        <v>24</v>
      </c>
      <c r="S54" s="8">
        <f t="shared" si="2"/>
        <v>3002400</v>
      </c>
      <c r="T54" s="4">
        <v>0.1</v>
      </c>
      <c r="U54" s="8">
        <f t="shared" si="3"/>
        <v>300240</v>
      </c>
      <c r="V54" s="8">
        <f t="shared" si="4"/>
        <v>2702160</v>
      </c>
      <c r="W54" s="10">
        <f t="shared" si="5"/>
        <v>1231200</v>
      </c>
      <c r="X54" s="10">
        <f t="shared" si="6"/>
        <v>1470960</v>
      </c>
      <c r="Y54" s="10"/>
      <c r="Z54" s="10"/>
      <c r="AA54" s="10"/>
      <c r="AB54" t="s">
        <v>2124</v>
      </c>
      <c r="AC54" t="s">
        <v>228</v>
      </c>
      <c r="AD54">
        <v>42615</v>
      </c>
      <c r="AE54">
        <v>2016</v>
      </c>
      <c r="AF54" t="s">
        <v>190</v>
      </c>
      <c r="AG54" t="s">
        <v>24</v>
      </c>
      <c r="AH54" t="s">
        <v>25</v>
      </c>
      <c r="AI54" t="s">
        <v>58</v>
      </c>
      <c r="AJ54" t="s">
        <v>27</v>
      </c>
      <c r="AK54" t="s">
        <v>28</v>
      </c>
      <c r="AL54" t="s">
        <v>106</v>
      </c>
      <c r="AM54" t="s">
        <v>30</v>
      </c>
      <c r="AN54" t="s">
        <v>107</v>
      </c>
      <c r="AO54" t="s">
        <v>32</v>
      </c>
      <c r="AP54">
        <v>42615</v>
      </c>
      <c r="AQ54">
        <v>51300</v>
      </c>
      <c r="AR54">
        <v>125100</v>
      </c>
      <c r="AS54">
        <v>73800</v>
      </c>
      <c r="AT54">
        <v>24</v>
      </c>
      <c r="AU54">
        <v>3002400</v>
      </c>
      <c r="AV54">
        <v>0.1</v>
      </c>
      <c r="AW54">
        <v>300240</v>
      </c>
      <c r="AX54">
        <v>2702160</v>
      </c>
      <c r="AY54">
        <v>1231200</v>
      </c>
      <c r="AZ54">
        <v>1470960</v>
      </c>
    </row>
    <row r="55" spans="1:52" ht="15.75" customHeight="1" x14ac:dyDescent="0.25">
      <c r="A55" s="2" t="s">
        <v>229</v>
      </c>
      <c r="B55" s="6">
        <v>42616</v>
      </c>
      <c r="C55" s="7">
        <f t="shared" si="0"/>
        <v>2016</v>
      </c>
      <c r="D55" s="3" t="s">
        <v>230</v>
      </c>
      <c r="E55" s="3" t="s">
        <v>231</v>
      </c>
      <c r="F55" s="3" t="s">
        <v>232</v>
      </c>
      <c r="G55" s="6" t="s">
        <v>77</v>
      </c>
      <c r="H55" s="3" t="s">
        <v>117</v>
      </c>
      <c r="I55" s="3" t="s">
        <v>45</v>
      </c>
      <c r="J55" s="3" t="s">
        <v>113</v>
      </c>
      <c r="K55" s="3" t="s">
        <v>30</v>
      </c>
      <c r="L55" s="3" t="s">
        <v>31</v>
      </c>
      <c r="M55" s="3" t="s">
        <v>47</v>
      </c>
      <c r="N55" s="6">
        <v>42617</v>
      </c>
      <c r="O55" s="8">
        <v>68850</v>
      </c>
      <c r="P55" s="8">
        <v>109200</v>
      </c>
      <c r="Q55" s="8">
        <f t="shared" si="1"/>
        <v>40350</v>
      </c>
      <c r="R55" s="8">
        <v>2</v>
      </c>
      <c r="S55" s="8">
        <f t="shared" si="2"/>
        <v>218400</v>
      </c>
      <c r="T55" s="4">
        <v>0.08</v>
      </c>
      <c r="U55" s="8">
        <f t="shared" si="3"/>
        <v>17472</v>
      </c>
      <c r="V55" s="8">
        <f t="shared" si="4"/>
        <v>200928</v>
      </c>
      <c r="W55" s="10">
        <f t="shared" si="5"/>
        <v>137700</v>
      </c>
      <c r="X55" s="10">
        <f t="shared" si="6"/>
        <v>63228</v>
      </c>
      <c r="Y55" s="10"/>
      <c r="Z55" s="10"/>
      <c r="AA55" s="10"/>
      <c r="AB55" t="s">
        <v>2125</v>
      </c>
      <c r="AC55" t="s">
        <v>229</v>
      </c>
      <c r="AD55">
        <v>42616</v>
      </c>
      <c r="AE55">
        <v>2016</v>
      </c>
      <c r="AF55" t="s">
        <v>230</v>
      </c>
      <c r="AG55" t="s">
        <v>231</v>
      </c>
      <c r="AH55" t="s">
        <v>232</v>
      </c>
      <c r="AI55" t="s">
        <v>77</v>
      </c>
      <c r="AJ55" t="s">
        <v>117</v>
      </c>
      <c r="AK55" t="s">
        <v>45</v>
      </c>
      <c r="AL55" t="s">
        <v>113</v>
      </c>
      <c r="AM55" t="s">
        <v>30</v>
      </c>
      <c r="AN55" t="s">
        <v>31</v>
      </c>
      <c r="AO55" t="s">
        <v>47</v>
      </c>
      <c r="AP55">
        <v>42617</v>
      </c>
      <c r="AQ55">
        <v>68850</v>
      </c>
      <c r="AR55">
        <v>109200</v>
      </c>
      <c r="AS55">
        <v>40350</v>
      </c>
      <c r="AT55">
        <v>2</v>
      </c>
      <c r="AU55">
        <v>218400</v>
      </c>
      <c r="AV55">
        <v>0.08</v>
      </c>
      <c r="AW55">
        <v>17472</v>
      </c>
      <c r="AX55">
        <v>200928</v>
      </c>
      <c r="AY55">
        <v>137700</v>
      </c>
      <c r="AZ55">
        <v>63228</v>
      </c>
    </row>
    <row r="56" spans="1:52" ht="15.75" customHeight="1" x14ac:dyDescent="0.25">
      <c r="A56" s="2" t="s">
        <v>233</v>
      </c>
      <c r="B56" s="6">
        <v>42616</v>
      </c>
      <c r="C56" s="7">
        <f t="shared" si="0"/>
        <v>2016</v>
      </c>
      <c r="D56" s="3" t="s">
        <v>234</v>
      </c>
      <c r="E56" s="3" t="s">
        <v>235</v>
      </c>
      <c r="F56" s="3" t="s">
        <v>25</v>
      </c>
      <c r="G56" s="6" t="s">
        <v>43</v>
      </c>
      <c r="H56" s="3" t="s">
        <v>27</v>
      </c>
      <c r="I56" s="3" t="s">
        <v>45</v>
      </c>
      <c r="J56" s="3" t="s">
        <v>236</v>
      </c>
      <c r="K56" s="3" t="s">
        <v>30</v>
      </c>
      <c r="L56" s="3" t="s">
        <v>31</v>
      </c>
      <c r="M56" s="3" t="s">
        <v>32</v>
      </c>
      <c r="N56" s="6">
        <v>42618</v>
      </c>
      <c r="O56" s="8">
        <v>17700</v>
      </c>
      <c r="P56" s="8">
        <v>28200</v>
      </c>
      <c r="Q56" s="8">
        <f t="shared" si="1"/>
        <v>10500</v>
      </c>
      <c r="R56" s="8">
        <v>1</v>
      </c>
      <c r="S56" s="8">
        <f t="shared" si="2"/>
        <v>28200</v>
      </c>
      <c r="T56" s="4">
        <v>0.05</v>
      </c>
      <c r="U56" s="8">
        <f t="shared" si="3"/>
        <v>1410</v>
      </c>
      <c r="V56" s="8">
        <f t="shared" si="4"/>
        <v>26790</v>
      </c>
      <c r="W56" s="10">
        <f t="shared" si="5"/>
        <v>17700</v>
      </c>
      <c r="X56" s="10">
        <f t="shared" si="6"/>
        <v>9090</v>
      </c>
      <c r="Y56" s="10"/>
      <c r="Z56" s="10"/>
      <c r="AA56" s="10"/>
      <c r="AB56" t="s">
        <v>2126</v>
      </c>
      <c r="AC56" t="s">
        <v>233</v>
      </c>
      <c r="AD56">
        <v>42616</v>
      </c>
      <c r="AE56">
        <v>2016</v>
      </c>
      <c r="AF56" t="s">
        <v>234</v>
      </c>
      <c r="AG56" t="s">
        <v>235</v>
      </c>
      <c r="AH56" t="s">
        <v>25</v>
      </c>
      <c r="AI56" t="s">
        <v>43</v>
      </c>
      <c r="AJ56" t="s">
        <v>27</v>
      </c>
      <c r="AK56" t="s">
        <v>45</v>
      </c>
      <c r="AL56" t="s">
        <v>236</v>
      </c>
      <c r="AM56" t="s">
        <v>30</v>
      </c>
      <c r="AN56" t="s">
        <v>31</v>
      </c>
      <c r="AO56" t="s">
        <v>32</v>
      </c>
      <c r="AP56">
        <v>42618</v>
      </c>
      <c r="AQ56">
        <v>17700</v>
      </c>
      <c r="AR56">
        <v>28200</v>
      </c>
      <c r="AS56">
        <v>10500</v>
      </c>
      <c r="AT56">
        <v>1</v>
      </c>
      <c r="AU56">
        <v>28200</v>
      </c>
      <c r="AV56">
        <v>0.05</v>
      </c>
      <c r="AW56">
        <v>1410</v>
      </c>
      <c r="AX56">
        <v>26790</v>
      </c>
      <c r="AY56">
        <v>17700</v>
      </c>
      <c r="AZ56">
        <v>9090</v>
      </c>
    </row>
    <row r="57" spans="1:52" ht="15.75" customHeight="1" x14ac:dyDescent="0.25">
      <c r="A57" s="2" t="s">
        <v>237</v>
      </c>
      <c r="B57" s="6">
        <v>42617</v>
      </c>
      <c r="C57" s="7">
        <f t="shared" si="0"/>
        <v>2016</v>
      </c>
      <c r="D57" s="3" t="s">
        <v>238</v>
      </c>
      <c r="E57" s="3" t="s">
        <v>239</v>
      </c>
      <c r="F57" s="3" t="s">
        <v>42</v>
      </c>
      <c r="G57" s="6" t="s">
        <v>26</v>
      </c>
      <c r="H57" s="3" t="s">
        <v>117</v>
      </c>
      <c r="I57" s="3" t="s">
        <v>88</v>
      </c>
      <c r="J57" s="3" t="s">
        <v>240</v>
      </c>
      <c r="K57" s="3" t="s">
        <v>52</v>
      </c>
      <c r="L57" s="3" t="s">
        <v>31</v>
      </c>
      <c r="M57" s="3" t="s">
        <v>47</v>
      </c>
      <c r="N57" s="6">
        <v>42619</v>
      </c>
      <c r="O57" s="8">
        <v>96000</v>
      </c>
      <c r="P57" s="8">
        <v>436500</v>
      </c>
      <c r="Q57" s="8">
        <f t="shared" si="1"/>
        <v>340500</v>
      </c>
      <c r="R57" s="8">
        <v>33</v>
      </c>
      <c r="S57" s="8">
        <f t="shared" si="2"/>
        <v>14404500</v>
      </c>
      <c r="T57" s="4">
        <v>0.01</v>
      </c>
      <c r="U57" s="8">
        <f t="shared" si="3"/>
        <v>144045</v>
      </c>
      <c r="V57" s="8">
        <f t="shared" si="4"/>
        <v>14260455</v>
      </c>
      <c r="W57" s="10">
        <f t="shared" si="5"/>
        <v>3168000</v>
      </c>
      <c r="X57" s="10">
        <f t="shared" si="6"/>
        <v>11092455</v>
      </c>
      <c r="Y57" s="10"/>
      <c r="Z57" s="10"/>
      <c r="AA57" s="10"/>
      <c r="AB57" t="s">
        <v>2127</v>
      </c>
      <c r="AC57" t="s">
        <v>237</v>
      </c>
      <c r="AD57">
        <v>42617</v>
      </c>
      <c r="AE57">
        <v>2016</v>
      </c>
      <c r="AF57" t="s">
        <v>238</v>
      </c>
      <c r="AG57" t="s">
        <v>239</v>
      </c>
      <c r="AH57" t="s">
        <v>42</v>
      </c>
      <c r="AI57" t="s">
        <v>26</v>
      </c>
      <c r="AJ57" t="s">
        <v>117</v>
      </c>
      <c r="AK57" t="s">
        <v>88</v>
      </c>
      <c r="AL57" t="s">
        <v>240</v>
      </c>
      <c r="AM57" t="s">
        <v>52</v>
      </c>
      <c r="AN57" t="s">
        <v>31</v>
      </c>
      <c r="AO57" t="s">
        <v>47</v>
      </c>
      <c r="AP57">
        <v>42619</v>
      </c>
      <c r="AQ57">
        <v>96000</v>
      </c>
      <c r="AR57">
        <v>436500</v>
      </c>
      <c r="AS57">
        <v>340500</v>
      </c>
      <c r="AT57">
        <v>33</v>
      </c>
      <c r="AU57">
        <v>14404500</v>
      </c>
      <c r="AV57">
        <v>0.01</v>
      </c>
      <c r="AW57">
        <v>144045</v>
      </c>
      <c r="AX57">
        <v>14260455</v>
      </c>
      <c r="AY57">
        <v>3168000</v>
      </c>
      <c r="AZ57">
        <v>11092455</v>
      </c>
    </row>
    <row r="58" spans="1:52" ht="15.75" customHeight="1" x14ac:dyDescent="0.25">
      <c r="A58" s="2" t="s">
        <v>241</v>
      </c>
      <c r="B58" s="6">
        <v>42620</v>
      </c>
      <c r="C58" s="7">
        <f t="shared" si="0"/>
        <v>2016</v>
      </c>
      <c r="D58" s="3" t="s">
        <v>242</v>
      </c>
      <c r="E58" s="3" t="s">
        <v>125</v>
      </c>
      <c r="F58" s="3" t="s">
        <v>42</v>
      </c>
      <c r="G58" s="6" t="s">
        <v>77</v>
      </c>
      <c r="H58" s="3" t="s">
        <v>126</v>
      </c>
      <c r="I58" s="3" t="s">
        <v>45</v>
      </c>
      <c r="J58" s="3" t="s">
        <v>243</v>
      </c>
      <c r="K58" s="3" t="s">
        <v>30</v>
      </c>
      <c r="L58" s="3" t="s">
        <v>31</v>
      </c>
      <c r="M58" s="3" t="s">
        <v>32</v>
      </c>
      <c r="N58" s="6">
        <v>42620</v>
      </c>
      <c r="O58" s="8">
        <v>57600</v>
      </c>
      <c r="P58" s="8">
        <v>94500</v>
      </c>
      <c r="Q58" s="8">
        <f t="shared" si="1"/>
        <v>36900</v>
      </c>
      <c r="R58" s="8">
        <v>42</v>
      </c>
      <c r="S58" s="8">
        <f t="shared" si="2"/>
        <v>3969000</v>
      </c>
      <c r="T58" s="4">
        <v>7.0000000000000007E-2</v>
      </c>
      <c r="U58" s="8">
        <f t="shared" si="3"/>
        <v>277830</v>
      </c>
      <c r="V58" s="8">
        <f t="shared" si="4"/>
        <v>3691170</v>
      </c>
      <c r="W58" s="10">
        <f t="shared" si="5"/>
        <v>2419200</v>
      </c>
      <c r="X58" s="10">
        <f t="shared" si="6"/>
        <v>1271970</v>
      </c>
      <c r="Y58" s="10"/>
      <c r="Z58" s="10"/>
      <c r="AA58" s="10"/>
      <c r="AB58" t="s">
        <v>2128</v>
      </c>
      <c r="AC58" t="s">
        <v>241</v>
      </c>
      <c r="AD58">
        <v>42620</v>
      </c>
      <c r="AE58">
        <v>2016</v>
      </c>
      <c r="AF58" t="s">
        <v>242</v>
      </c>
      <c r="AG58" t="s">
        <v>125</v>
      </c>
      <c r="AH58" t="s">
        <v>42</v>
      </c>
      <c r="AI58" t="s">
        <v>77</v>
      </c>
      <c r="AJ58" t="s">
        <v>126</v>
      </c>
      <c r="AK58" t="s">
        <v>45</v>
      </c>
      <c r="AL58" t="s">
        <v>243</v>
      </c>
      <c r="AM58" t="s">
        <v>30</v>
      </c>
      <c r="AN58" t="s">
        <v>31</v>
      </c>
      <c r="AO58" t="s">
        <v>32</v>
      </c>
      <c r="AP58">
        <v>42620</v>
      </c>
      <c r="AQ58">
        <v>57600</v>
      </c>
      <c r="AR58">
        <v>94500</v>
      </c>
      <c r="AS58">
        <v>36900</v>
      </c>
      <c r="AT58">
        <v>42</v>
      </c>
      <c r="AU58">
        <v>3969000</v>
      </c>
      <c r="AV58">
        <v>7.0000000000000007E-2</v>
      </c>
      <c r="AW58">
        <v>277830</v>
      </c>
      <c r="AX58">
        <v>3691170</v>
      </c>
      <c r="AY58">
        <v>2419200</v>
      </c>
      <c r="AZ58">
        <v>1271970</v>
      </c>
    </row>
    <row r="59" spans="1:52" ht="15.75" customHeight="1" x14ac:dyDescent="0.25">
      <c r="A59" s="2" t="s">
        <v>244</v>
      </c>
      <c r="B59" s="6">
        <v>42621</v>
      </c>
      <c r="C59" s="7">
        <f t="shared" si="0"/>
        <v>2016</v>
      </c>
      <c r="D59" s="3" t="s">
        <v>245</v>
      </c>
      <c r="E59" s="3" t="s">
        <v>246</v>
      </c>
      <c r="F59" s="3" t="s">
        <v>42</v>
      </c>
      <c r="G59" s="6" t="s">
        <v>26</v>
      </c>
      <c r="H59" s="3" t="s">
        <v>117</v>
      </c>
      <c r="I59" s="3" t="s">
        <v>88</v>
      </c>
      <c r="J59" s="3" t="s">
        <v>247</v>
      </c>
      <c r="K59" s="3" t="s">
        <v>52</v>
      </c>
      <c r="L59" s="3" t="s">
        <v>31</v>
      </c>
      <c r="M59" s="3" t="s">
        <v>32</v>
      </c>
      <c r="N59" s="6">
        <v>42622</v>
      </c>
      <c r="O59" s="8">
        <v>2347500</v>
      </c>
      <c r="P59" s="8">
        <v>4514550</v>
      </c>
      <c r="Q59" s="8">
        <f t="shared" si="1"/>
        <v>2167050</v>
      </c>
      <c r="R59" s="8">
        <v>14</v>
      </c>
      <c r="S59" s="8">
        <f t="shared" si="2"/>
        <v>63203700</v>
      </c>
      <c r="T59" s="4">
        <v>0.1</v>
      </c>
      <c r="U59" s="8">
        <f t="shared" si="3"/>
        <v>6320370</v>
      </c>
      <c r="V59" s="8">
        <f t="shared" si="4"/>
        <v>56883330</v>
      </c>
      <c r="W59" s="10">
        <f t="shared" si="5"/>
        <v>32865000</v>
      </c>
      <c r="X59" s="10">
        <f t="shared" si="6"/>
        <v>24018330</v>
      </c>
      <c r="Y59" s="10"/>
      <c r="Z59" s="10"/>
      <c r="AA59" s="10"/>
      <c r="AB59" t="s">
        <v>2129</v>
      </c>
      <c r="AC59" t="s">
        <v>244</v>
      </c>
      <c r="AD59">
        <v>42621</v>
      </c>
      <c r="AE59">
        <v>2016</v>
      </c>
      <c r="AF59" t="s">
        <v>245</v>
      </c>
      <c r="AG59" t="s">
        <v>246</v>
      </c>
      <c r="AH59" t="s">
        <v>42</v>
      </c>
      <c r="AI59" t="s">
        <v>26</v>
      </c>
      <c r="AJ59" t="s">
        <v>117</v>
      </c>
      <c r="AK59" t="s">
        <v>88</v>
      </c>
      <c r="AL59" t="s">
        <v>247</v>
      </c>
      <c r="AM59" t="s">
        <v>52</v>
      </c>
      <c r="AN59" t="s">
        <v>31</v>
      </c>
      <c r="AO59" t="s">
        <v>32</v>
      </c>
      <c r="AP59">
        <v>42622</v>
      </c>
      <c r="AQ59">
        <v>2347500</v>
      </c>
      <c r="AR59">
        <v>4514550</v>
      </c>
      <c r="AS59">
        <v>2167050</v>
      </c>
      <c r="AT59">
        <v>14</v>
      </c>
      <c r="AU59">
        <v>63203700</v>
      </c>
      <c r="AV59">
        <v>0.1</v>
      </c>
      <c r="AW59">
        <v>6320370</v>
      </c>
      <c r="AX59">
        <v>56883330</v>
      </c>
      <c r="AY59">
        <v>32865000</v>
      </c>
      <c r="AZ59">
        <v>24018330</v>
      </c>
    </row>
    <row r="60" spans="1:52" ht="15.75" customHeight="1" x14ac:dyDescent="0.25">
      <c r="A60" s="2" t="s">
        <v>248</v>
      </c>
      <c r="B60" s="6">
        <v>42622</v>
      </c>
      <c r="C60" s="7">
        <f t="shared" si="0"/>
        <v>2016</v>
      </c>
      <c r="D60" s="3" t="s">
        <v>249</v>
      </c>
      <c r="E60" s="3" t="s">
        <v>250</v>
      </c>
      <c r="F60" s="3" t="s">
        <v>42</v>
      </c>
      <c r="G60" s="6" t="s">
        <v>43</v>
      </c>
      <c r="H60" s="3" t="s">
        <v>126</v>
      </c>
      <c r="I60" s="3" t="s">
        <v>63</v>
      </c>
      <c r="J60" s="3" t="s">
        <v>251</v>
      </c>
      <c r="K60" s="3" t="s">
        <v>30</v>
      </c>
      <c r="L60" s="3" t="s">
        <v>38</v>
      </c>
      <c r="M60" s="3" t="s">
        <v>32</v>
      </c>
      <c r="N60" s="6">
        <v>42626</v>
      </c>
      <c r="O60" s="8">
        <v>34350</v>
      </c>
      <c r="P60" s="8">
        <v>53700</v>
      </c>
      <c r="Q60" s="8">
        <f t="shared" si="1"/>
        <v>19350</v>
      </c>
      <c r="R60" s="8">
        <v>38</v>
      </c>
      <c r="S60" s="8">
        <f t="shared" si="2"/>
        <v>2040600</v>
      </c>
      <c r="T60" s="4">
        <v>0.06</v>
      </c>
      <c r="U60" s="8">
        <f t="shared" si="3"/>
        <v>122436</v>
      </c>
      <c r="V60" s="8">
        <f t="shared" si="4"/>
        <v>1918164</v>
      </c>
      <c r="W60" s="10">
        <f t="shared" si="5"/>
        <v>1305300</v>
      </c>
      <c r="X60" s="10">
        <f t="shared" si="6"/>
        <v>612864</v>
      </c>
      <c r="Y60" s="10"/>
      <c r="Z60" s="10"/>
      <c r="AA60" s="10"/>
      <c r="AB60" t="s">
        <v>2130</v>
      </c>
      <c r="AC60" t="s">
        <v>248</v>
      </c>
      <c r="AD60">
        <v>42622</v>
      </c>
      <c r="AE60">
        <v>2016</v>
      </c>
      <c r="AF60" t="s">
        <v>249</v>
      </c>
      <c r="AG60" t="s">
        <v>250</v>
      </c>
      <c r="AH60" t="s">
        <v>42</v>
      </c>
      <c r="AI60" t="s">
        <v>43</v>
      </c>
      <c r="AJ60" t="s">
        <v>126</v>
      </c>
      <c r="AK60" t="s">
        <v>63</v>
      </c>
      <c r="AL60" t="s">
        <v>251</v>
      </c>
      <c r="AM60" t="s">
        <v>30</v>
      </c>
      <c r="AN60" t="s">
        <v>38</v>
      </c>
      <c r="AO60" t="s">
        <v>32</v>
      </c>
      <c r="AP60">
        <v>42626</v>
      </c>
      <c r="AQ60">
        <v>34350</v>
      </c>
      <c r="AR60">
        <v>53700</v>
      </c>
      <c r="AS60">
        <v>19350</v>
      </c>
      <c r="AT60">
        <v>38</v>
      </c>
      <c r="AU60">
        <v>2040600</v>
      </c>
      <c r="AV60">
        <v>0.06</v>
      </c>
      <c r="AW60">
        <v>122436</v>
      </c>
      <c r="AX60">
        <v>1918164</v>
      </c>
      <c r="AY60">
        <v>1305300</v>
      </c>
      <c r="AZ60">
        <v>612864</v>
      </c>
    </row>
    <row r="61" spans="1:52" ht="15.75" customHeight="1" x14ac:dyDescent="0.25">
      <c r="A61" s="2" t="s">
        <v>252</v>
      </c>
      <c r="B61" s="6">
        <v>42623</v>
      </c>
      <c r="C61" s="7">
        <f t="shared" si="0"/>
        <v>2016</v>
      </c>
      <c r="D61" s="3" t="s">
        <v>253</v>
      </c>
      <c r="E61" s="3" t="s">
        <v>254</v>
      </c>
      <c r="F61" s="3" t="s">
        <v>232</v>
      </c>
      <c r="G61" s="6" t="s">
        <v>26</v>
      </c>
      <c r="H61" s="3" t="s">
        <v>165</v>
      </c>
      <c r="I61" s="3" t="s">
        <v>28</v>
      </c>
      <c r="J61" s="3" t="s">
        <v>255</v>
      </c>
      <c r="K61" s="3" t="s">
        <v>30</v>
      </c>
      <c r="L61" s="3" t="s">
        <v>31</v>
      </c>
      <c r="M61" s="3" t="s">
        <v>47</v>
      </c>
      <c r="N61" s="6">
        <v>42623</v>
      </c>
      <c r="O61" s="8">
        <v>33750</v>
      </c>
      <c r="P61" s="8">
        <v>55350</v>
      </c>
      <c r="Q61" s="8">
        <f t="shared" si="1"/>
        <v>21600</v>
      </c>
      <c r="R61" s="8">
        <v>35</v>
      </c>
      <c r="S61" s="8">
        <f t="shared" si="2"/>
        <v>1937250</v>
      </c>
      <c r="T61" s="4">
        <v>0.03</v>
      </c>
      <c r="U61" s="8">
        <f t="shared" si="3"/>
        <v>58117.5</v>
      </c>
      <c r="V61" s="8">
        <f t="shared" si="4"/>
        <v>1879132.5</v>
      </c>
      <c r="W61" s="10">
        <f t="shared" si="5"/>
        <v>1181250</v>
      </c>
      <c r="X61" s="10">
        <f t="shared" si="6"/>
        <v>697882.5</v>
      </c>
      <c r="Y61" s="10"/>
      <c r="Z61" s="10"/>
      <c r="AA61" s="10"/>
      <c r="AB61" t="s">
        <v>2131</v>
      </c>
      <c r="AC61" t="s">
        <v>252</v>
      </c>
      <c r="AD61">
        <v>42623</v>
      </c>
      <c r="AE61">
        <v>2016</v>
      </c>
      <c r="AF61" t="s">
        <v>253</v>
      </c>
      <c r="AG61" t="s">
        <v>254</v>
      </c>
      <c r="AH61" t="s">
        <v>232</v>
      </c>
      <c r="AI61" t="s">
        <v>26</v>
      </c>
      <c r="AJ61" t="s">
        <v>165</v>
      </c>
      <c r="AK61" t="s">
        <v>28</v>
      </c>
      <c r="AL61" t="s">
        <v>255</v>
      </c>
      <c r="AM61" t="s">
        <v>30</v>
      </c>
      <c r="AN61" t="s">
        <v>31</v>
      </c>
      <c r="AO61" t="s">
        <v>47</v>
      </c>
      <c r="AP61">
        <v>42623</v>
      </c>
      <c r="AQ61">
        <v>33750</v>
      </c>
      <c r="AR61">
        <v>55350</v>
      </c>
      <c r="AS61">
        <v>21600</v>
      </c>
      <c r="AT61">
        <v>35</v>
      </c>
      <c r="AU61">
        <v>1937250</v>
      </c>
      <c r="AV61">
        <v>0.03</v>
      </c>
      <c r="AW61">
        <v>58117.5</v>
      </c>
      <c r="AX61">
        <v>1879132.5</v>
      </c>
      <c r="AY61">
        <v>1181250</v>
      </c>
      <c r="AZ61">
        <v>697882.5</v>
      </c>
    </row>
    <row r="62" spans="1:52" ht="15.75" customHeight="1" x14ac:dyDescent="0.25">
      <c r="A62" s="2" t="s">
        <v>256</v>
      </c>
      <c r="B62" s="6">
        <v>42623</v>
      </c>
      <c r="C62" s="7">
        <f t="shared" si="0"/>
        <v>2016</v>
      </c>
      <c r="D62" s="3" t="s">
        <v>257</v>
      </c>
      <c r="E62" s="3" t="s">
        <v>104</v>
      </c>
      <c r="F62" s="3" t="s">
        <v>232</v>
      </c>
      <c r="G62" s="6" t="s">
        <v>77</v>
      </c>
      <c r="H62" s="3" t="s">
        <v>165</v>
      </c>
      <c r="I62" s="3" t="s">
        <v>88</v>
      </c>
      <c r="J62" s="3" t="s">
        <v>258</v>
      </c>
      <c r="K62" s="3" t="s">
        <v>30</v>
      </c>
      <c r="L62" s="3" t="s">
        <v>31</v>
      </c>
      <c r="M62" s="3" t="s">
        <v>47</v>
      </c>
      <c r="N62" s="6">
        <v>42623</v>
      </c>
      <c r="O62" s="8">
        <v>185850</v>
      </c>
      <c r="P62" s="8">
        <v>299700</v>
      </c>
      <c r="Q62" s="8">
        <f t="shared" si="1"/>
        <v>113850</v>
      </c>
      <c r="R62" s="8">
        <v>13</v>
      </c>
      <c r="S62" s="8">
        <f t="shared" si="2"/>
        <v>3896100</v>
      </c>
      <c r="T62" s="4">
        <v>0.1</v>
      </c>
      <c r="U62" s="8">
        <f t="shared" si="3"/>
        <v>389610</v>
      </c>
      <c r="V62" s="8">
        <f t="shared" si="4"/>
        <v>3506490</v>
      </c>
      <c r="W62" s="10">
        <f t="shared" si="5"/>
        <v>2416050</v>
      </c>
      <c r="X62" s="10">
        <f t="shared" si="6"/>
        <v>1090440</v>
      </c>
      <c r="Y62" s="10"/>
      <c r="Z62" s="10"/>
      <c r="AA62" s="10"/>
      <c r="AB62" t="s">
        <v>2132</v>
      </c>
      <c r="AC62" t="s">
        <v>256</v>
      </c>
      <c r="AD62">
        <v>42623</v>
      </c>
      <c r="AE62">
        <v>2016</v>
      </c>
      <c r="AF62" t="s">
        <v>257</v>
      </c>
      <c r="AG62" t="s">
        <v>104</v>
      </c>
      <c r="AH62" t="s">
        <v>232</v>
      </c>
      <c r="AI62" t="s">
        <v>77</v>
      </c>
      <c r="AJ62" t="s">
        <v>165</v>
      </c>
      <c r="AK62" t="s">
        <v>88</v>
      </c>
      <c r="AL62" t="s">
        <v>258</v>
      </c>
      <c r="AM62" t="s">
        <v>30</v>
      </c>
      <c r="AN62" t="s">
        <v>31</v>
      </c>
      <c r="AO62" t="s">
        <v>47</v>
      </c>
      <c r="AP62">
        <v>42623</v>
      </c>
      <c r="AQ62">
        <v>185850</v>
      </c>
      <c r="AR62">
        <v>299700</v>
      </c>
      <c r="AS62">
        <v>113850</v>
      </c>
      <c r="AT62">
        <v>13</v>
      </c>
      <c r="AU62">
        <v>3896100</v>
      </c>
      <c r="AV62">
        <v>0.1</v>
      </c>
      <c r="AW62">
        <v>389610</v>
      </c>
      <c r="AX62">
        <v>3506490</v>
      </c>
      <c r="AY62">
        <v>2416050</v>
      </c>
      <c r="AZ62">
        <v>1090440</v>
      </c>
    </row>
    <row r="63" spans="1:52" ht="15.75" customHeight="1" x14ac:dyDescent="0.25">
      <c r="A63" s="2" t="s">
        <v>259</v>
      </c>
      <c r="B63" s="6">
        <v>42625</v>
      </c>
      <c r="C63" s="7">
        <f t="shared" si="0"/>
        <v>2016</v>
      </c>
      <c r="D63" s="3" t="s">
        <v>260</v>
      </c>
      <c r="E63" s="3" t="s">
        <v>261</v>
      </c>
      <c r="F63" s="3" t="s">
        <v>42</v>
      </c>
      <c r="G63" s="6" t="s">
        <v>43</v>
      </c>
      <c r="H63" s="3" t="s">
        <v>59</v>
      </c>
      <c r="I63" s="3" t="s">
        <v>88</v>
      </c>
      <c r="J63" s="3" t="s">
        <v>262</v>
      </c>
      <c r="K63" s="3" t="s">
        <v>30</v>
      </c>
      <c r="L63" s="3" t="s">
        <v>31</v>
      </c>
      <c r="M63" s="3" t="s">
        <v>32</v>
      </c>
      <c r="N63" s="6">
        <v>42625</v>
      </c>
      <c r="O63" s="8">
        <v>133800</v>
      </c>
      <c r="P63" s="8">
        <v>446100</v>
      </c>
      <c r="Q63" s="8">
        <f t="shared" si="1"/>
        <v>312300</v>
      </c>
      <c r="R63" s="8">
        <v>14</v>
      </c>
      <c r="S63" s="8">
        <f t="shared" si="2"/>
        <v>6245400</v>
      </c>
      <c r="T63" s="4">
        <v>0.02</v>
      </c>
      <c r="U63" s="8">
        <f t="shared" si="3"/>
        <v>124908</v>
      </c>
      <c r="V63" s="8">
        <f t="shared" si="4"/>
        <v>6120492</v>
      </c>
      <c r="W63" s="10">
        <f t="shared" si="5"/>
        <v>1873200</v>
      </c>
      <c r="X63" s="10">
        <f t="shared" si="6"/>
        <v>4247292</v>
      </c>
      <c r="Y63" s="10"/>
      <c r="Z63" s="10"/>
      <c r="AA63" s="10"/>
      <c r="AB63" t="s">
        <v>2133</v>
      </c>
      <c r="AC63" t="s">
        <v>259</v>
      </c>
      <c r="AD63">
        <v>42625</v>
      </c>
      <c r="AE63">
        <v>2016</v>
      </c>
      <c r="AF63" t="s">
        <v>260</v>
      </c>
      <c r="AG63" t="s">
        <v>261</v>
      </c>
      <c r="AH63" t="s">
        <v>42</v>
      </c>
      <c r="AI63" t="s">
        <v>43</v>
      </c>
      <c r="AJ63" t="s">
        <v>59</v>
      </c>
      <c r="AK63" t="s">
        <v>88</v>
      </c>
      <c r="AL63" t="s">
        <v>262</v>
      </c>
      <c r="AM63" t="s">
        <v>30</v>
      </c>
      <c r="AN63" t="s">
        <v>31</v>
      </c>
      <c r="AO63" t="s">
        <v>32</v>
      </c>
      <c r="AP63">
        <v>42625</v>
      </c>
      <c r="AQ63">
        <v>133800</v>
      </c>
      <c r="AR63">
        <v>446100</v>
      </c>
      <c r="AS63">
        <v>312300</v>
      </c>
      <c r="AT63">
        <v>14</v>
      </c>
      <c r="AU63">
        <v>6245400</v>
      </c>
      <c r="AV63">
        <v>0.02</v>
      </c>
      <c r="AW63">
        <v>124908</v>
      </c>
      <c r="AX63">
        <v>6120492</v>
      </c>
      <c r="AY63">
        <v>1873200</v>
      </c>
      <c r="AZ63">
        <v>4247292</v>
      </c>
    </row>
    <row r="64" spans="1:52" ht="15.75" customHeight="1" x14ac:dyDescent="0.25">
      <c r="A64" s="2" t="s">
        <v>263</v>
      </c>
      <c r="B64" s="6">
        <v>42625</v>
      </c>
      <c r="C64" s="7">
        <f t="shared" si="0"/>
        <v>2016</v>
      </c>
      <c r="D64" s="3" t="s">
        <v>264</v>
      </c>
      <c r="E64" s="3" t="s">
        <v>116</v>
      </c>
      <c r="F64" s="3" t="s">
        <v>42</v>
      </c>
      <c r="G64" s="6" t="s">
        <v>77</v>
      </c>
      <c r="H64" s="3" t="s">
        <v>117</v>
      </c>
      <c r="I64" s="3" t="s">
        <v>78</v>
      </c>
      <c r="J64" s="3" t="s">
        <v>265</v>
      </c>
      <c r="K64" s="3" t="s">
        <v>52</v>
      </c>
      <c r="L64" s="3" t="s">
        <v>31</v>
      </c>
      <c r="M64" s="3" t="s">
        <v>32</v>
      </c>
      <c r="N64" s="6">
        <v>42627</v>
      </c>
      <c r="O64" s="8">
        <v>908850</v>
      </c>
      <c r="P64" s="8">
        <v>1514700</v>
      </c>
      <c r="Q64" s="8">
        <f t="shared" si="1"/>
        <v>605850</v>
      </c>
      <c r="R64" s="8">
        <v>33</v>
      </c>
      <c r="S64" s="8">
        <f t="shared" si="2"/>
        <v>49985100</v>
      </c>
      <c r="T64" s="4">
        <v>0.05</v>
      </c>
      <c r="U64" s="8">
        <f t="shared" si="3"/>
        <v>2499255</v>
      </c>
      <c r="V64" s="8">
        <f t="shared" si="4"/>
        <v>47485845</v>
      </c>
      <c r="W64" s="10">
        <f t="shared" si="5"/>
        <v>29992050</v>
      </c>
      <c r="X64" s="10">
        <f t="shared" si="6"/>
        <v>17493795</v>
      </c>
      <c r="Y64" s="10"/>
      <c r="Z64" s="10"/>
      <c r="AA64" s="10"/>
      <c r="AB64" t="s">
        <v>2134</v>
      </c>
      <c r="AC64" t="s">
        <v>263</v>
      </c>
      <c r="AD64">
        <v>42625</v>
      </c>
      <c r="AE64">
        <v>2016</v>
      </c>
      <c r="AF64" t="s">
        <v>264</v>
      </c>
      <c r="AG64" t="s">
        <v>116</v>
      </c>
      <c r="AH64" t="s">
        <v>42</v>
      </c>
      <c r="AI64" t="s">
        <v>77</v>
      </c>
      <c r="AJ64" t="s">
        <v>117</v>
      </c>
      <c r="AK64" t="s">
        <v>78</v>
      </c>
      <c r="AL64" t="s">
        <v>265</v>
      </c>
      <c r="AM64" t="s">
        <v>52</v>
      </c>
      <c r="AN64" t="s">
        <v>31</v>
      </c>
      <c r="AO64" t="s">
        <v>32</v>
      </c>
      <c r="AP64">
        <v>42627</v>
      </c>
      <c r="AQ64">
        <v>908850</v>
      </c>
      <c r="AR64">
        <v>1514700</v>
      </c>
      <c r="AS64">
        <v>605850</v>
      </c>
      <c r="AT64">
        <v>33</v>
      </c>
      <c r="AU64">
        <v>49985100</v>
      </c>
      <c r="AV64">
        <v>0.05</v>
      </c>
      <c r="AW64">
        <v>2499255</v>
      </c>
      <c r="AX64">
        <v>47485845</v>
      </c>
      <c r="AY64">
        <v>29992050</v>
      </c>
      <c r="AZ64">
        <v>17493795</v>
      </c>
    </row>
    <row r="65" spans="1:52" ht="15.75" customHeight="1" x14ac:dyDescent="0.25">
      <c r="A65" s="2" t="s">
        <v>266</v>
      </c>
      <c r="B65" s="6">
        <v>42625</v>
      </c>
      <c r="C65" s="7">
        <f t="shared" si="0"/>
        <v>2016</v>
      </c>
      <c r="D65" s="3" t="s">
        <v>267</v>
      </c>
      <c r="E65" s="3" t="s">
        <v>24</v>
      </c>
      <c r="F65" s="3" t="s">
        <v>25</v>
      </c>
      <c r="G65" s="6" t="s">
        <v>58</v>
      </c>
      <c r="H65" s="3" t="s">
        <v>27</v>
      </c>
      <c r="I65" s="3" t="s">
        <v>63</v>
      </c>
      <c r="J65" s="3" t="s">
        <v>268</v>
      </c>
      <c r="K65" s="3" t="s">
        <v>30</v>
      </c>
      <c r="L65" s="3" t="s">
        <v>38</v>
      </c>
      <c r="M65" s="3" t="s">
        <v>32</v>
      </c>
      <c r="N65" s="6">
        <v>42629</v>
      </c>
      <c r="O65" s="8">
        <v>52200</v>
      </c>
      <c r="P65" s="8">
        <v>81450</v>
      </c>
      <c r="Q65" s="8">
        <f t="shared" si="1"/>
        <v>29250</v>
      </c>
      <c r="R65" s="8">
        <v>29</v>
      </c>
      <c r="S65" s="8">
        <f t="shared" si="2"/>
        <v>2362050</v>
      </c>
      <c r="T65" s="4">
        <v>7.0000000000000007E-2</v>
      </c>
      <c r="U65" s="8">
        <f t="shared" si="3"/>
        <v>165343.50000000003</v>
      </c>
      <c r="V65" s="8">
        <f t="shared" si="4"/>
        <v>2196706.5</v>
      </c>
      <c r="W65" s="10">
        <f t="shared" si="5"/>
        <v>1513800</v>
      </c>
      <c r="X65" s="10">
        <f t="shared" si="6"/>
        <v>682906.5</v>
      </c>
      <c r="Y65" s="10"/>
      <c r="Z65" s="10"/>
      <c r="AA65" s="10"/>
      <c r="AB65" t="s">
        <v>2135</v>
      </c>
      <c r="AC65" t="s">
        <v>266</v>
      </c>
      <c r="AD65">
        <v>42625</v>
      </c>
      <c r="AE65">
        <v>2016</v>
      </c>
      <c r="AF65" t="s">
        <v>267</v>
      </c>
      <c r="AG65" t="s">
        <v>24</v>
      </c>
      <c r="AH65" t="s">
        <v>25</v>
      </c>
      <c r="AI65" t="s">
        <v>58</v>
      </c>
      <c r="AJ65" t="s">
        <v>27</v>
      </c>
      <c r="AK65" t="s">
        <v>63</v>
      </c>
      <c r="AL65" t="s">
        <v>268</v>
      </c>
      <c r="AM65" t="s">
        <v>30</v>
      </c>
      <c r="AN65" t="s">
        <v>38</v>
      </c>
      <c r="AO65" t="s">
        <v>32</v>
      </c>
      <c r="AP65">
        <v>42629</v>
      </c>
      <c r="AQ65">
        <v>52200</v>
      </c>
      <c r="AR65">
        <v>81450</v>
      </c>
      <c r="AS65">
        <v>29250</v>
      </c>
      <c r="AT65">
        <v>29</v>
      </c>
      <c r="AU65">
        <v>2362050</v>
      </c>
      <c r="AV65">
        <v>7.0000000000000007E-2</v>
      </c>
      <c r="AW65">
        <v>165343.5</v>
      </c>
      <c r="AX65">
        <v>2196706.5</v>
      </c>
      <c r="AY65">
        <v>1513800</v>
      </c>
      <c r="AZ65">
        <v>682906.5</v>
      </c>
    </row>
    <row r="66" spans="1:52" ht="15.75" customHeight="1" x14ac:dyDescent="0.25">
      <c r="A66" s="2" t="s">
        <v>269</v>
      </c>
      <c r="B66" s="6">
        <v>42627</v>
      </c>
      <c r="C66" s="7">
        <f t="shared" si="0"/>
        <v>2016</v>
      </c>
      <c r="D66" s="3" t="s">
        <v>270</v>
      </c>
      <c r="E66" s="3" t="s">
        <v>136</v>
      </c>
      <c r="F66" s="3" t="s">
        <v>42</v>
      </c>
      <c r="G66" s="6" t="s">
        <v>77</v>
      </c>
      <c r="H66" s="3" t="s">
        <v>59</v>
      </c>
      <c r="I66" s="3" t="s">
        <v>63</v>
      </c>
      <c r="J66" s="3" t="s">
        <v>271</v>
      </c>
      <c r="K66" s="3" t="s">
        <v>52</v>
      </c>
      <c r="L66" s="3" t="s">
        <v>107</v>
      </c>
      <c r="M66" s="3" t="s">
        <v>32</v>
      </c>
      <c r="N66" s="6">
        <v>42629</v>
      </c>
      <c r="O66" s="8">
        <v>302700</v>
      </c>
      <c r="P66" s="8">
        <v>531150</v>
      </c>
      <c r="Q66" s="8">
        <f t="shared" si="1"/>
        <v>228450</v>
      </c>
      <c r="R66" s="8">
        <v>38</v>
      </c>
      <c r="S66" s="8">
        <f t="shared" si="2"/>
        <v>20183700</v>
      </c>
      <c r="T66" s="4">
        <v>0.03</v>
      </c>
      <c r="U66" s="8">
        <f t="shared" si="3"/>
        <v>605511</v>
      </c>
      <c r="V66" s="8">
        <f t="shared" si="4"/>
        <v>19578189</v>
      </c>
      <c r="W66" s="10">
        <f t="shared" si="5"/>
        <v>11502600</v>
      </c>
      <c r="X66" s="10">
        <f t="shared" si="6"/>
        <v>8075589</v>
      </c>
      <c r="Y66" s="10"/>
      <c r="Z66" s="10"/>
      <c r="AA66" s="10"/>
      <c r="AB66" t="s">
        <v>2136</v>
      </c>
      <c r="AC66" t="s">
        <v>269</v>
      </c>
      <c r="AD66">
        <v>42627</v>
      </c>
      <c r="AE66">
        <v>2016</v>
      </c>
      <c r="AF66" t="s">
        <v>270</v>
      </c>
      <c r="AG66" t="s">
        <v>136</v>
      </c>
      <c r="AH66" t="s">
        <v>42</v>
      </c>
      <c r="AI66" t="s">
        <v>77</v>
      </c>
      <c r="AJ66" t="s">
        <v>59</v>
      </c>
      <c r="AK66" t="s">
        <v>63</v>
      </c>
      <c r="AL66" t="s">
        <v>271</v>
      </c>
      <c r="AM66" t="s">
        <v>52</v>
      </c>
      <c r="AN66" t="s">
        <v>107</v>
      </c>
      <c r="AO66" t="s">
        <v>32</v>
      </c>
      <c r="AP66">
        <v>42629</v>
      </c>
      <c r="AQ66">
        <v>302700</v>
      </c>
      <c r="AR66">
        <v>531150</v>
      </c>
      <c r="AS66">
        <v>228450</v>
      </c>
      <c r="AT66">
        <v>38</v>
      </c>
      <c r="AU66">
        <v>20183700</v>
      </c>
      <c r="AV66">
        <v>0.03</v>
      </c>
      <c r="AW66">
        <v>605511</v>
      </c>
      <c r="AX66">
        <v>19578189</v>
      </c>
      <c r="AY66">
        <v>11502600</v>
      </c>
      <c r="AZ66">
        <v>8075589</v>
      </c>
    </row>
    <row r="67" spans="1:52" ht="15.75" customHeight="1" x14ac:dyDescent="0.25">
      <c r="A67" s="2" t="s">
        <v>272</v>
      </c>
      <c r="B67" s="6">
        <v>42629</v>
      </c>
      <c r="C67" s="7">
        <f t="shared" si="0"/>
        <v>2016</v>
      </c>
      <c r="D67" s="3" t="s">
        <v>273</v>
      </c>
      <c r="E67" s="3" t="s">
        <v>274</v>
      </c>
      <c r="F67" s="3" t="s">
        <v>42</v>
      </c>
      <c r="G67" s="6" t="s">
        <v>77</v>
      </c>
      <c r="H67" s="3" t="s">
        <v>275</v>
      </c>
      <c r="I67" s="3" t="s">
        <v>78</v>
      </c>
      <c r="J67" s="3" t="s">
        <v>276</v>
      </c>
      <c r="K67" s="3" t="s">
        <v>30</v>
      </c>
      <c r="L67" s="3" t="s">
        <v>38</v>
      </c>
      <c r="M67" s="3" t="s">
        <v>32</v>
      </c>
      <c r="N67" s="6">
        <v>42631</v>
      </c>
      <c r="O67" s="8">
        <v>26400</v>
      </c>
      <c r="P67" s="8">
        <v>50700</v>
      </c>
      <c r="Q67" s="8">
        <f t="shared" si="1"/>
        <v>24300</v>
      </c>
      <c r="R67" s="8">
        <v>34</v>
      </c>
      <c r="S67" s="8">
        <f t="shared" si="2"/>
        <v>1723800</v>
      </c>
      <c r="T67" s="4">
        <v>7.0000000000000007E-2</v>
      </c>
      <c r="U67" s="8">
        <f t="shared" si="3"/>
        <v>120666.00000000001</v>
      </c>
      <c r="V67" s="8">
        <f t="shared" si="4"/>
        <v>1603134</v>
      </c>
      <c r="W67" s="10">
        <f t="shared" si="5"/>
        <v>897600</v>
      </c>
      <c r="X67" s="10">
        <f t="shared" si="6"/>
        <v>705534</v>
      </c>
      <c r="Y67" s="10"/>
      <c r="Z67" s="10"/>
      <c r="AA67" s="10"/>
      <c r="AB67" t="s">
        <v>2137</v>
      </c>
      <c r="AC67" t="s">
        <v>272</v>
      </c>
      <c r="AD67">
        <v>42629</v>
      </c>
      <c r="AE67">
        <v>2016</v>
      </c>
      <c r="AF67" t="s">
        <v>273</v>
      </c>
      <c r="AG67" t="s">
        <v>274</v>
      </c>
      <c r="AH67" t="s">
        <v>42</v>
      </c>
      <c r="AI67" t="s">
        <v>77</v>
      </c>
      <c r="AJ67" t="s">
        <v>275</v>
      </c>
      <c r="AK67" t="s">
        <v>78</v>
      </c>
      <c r="AL67" t="s">
        <v>276</v>
      </c>
      <c r="AM67" t="s">
        <v>30</v>
      </c>
      <c r="AN67" t="s">
        <v>38</v>
      </c>
      <c r="AO67" t="s">
        <v>32</v>
      </c>
      <c r="AP67">
        <v>42631</v>
      </c>
      <c r="AQ67">
        <v>26400</v>
      </c>
      <c r="AR67">
        <v>50700</v>
      </c>
      <c r="AS67">
        <v>24300</v>
      </c>
      <c r="AT67">
        <v>34</v>
      </c>
      <c r="AU67">
        <v>1723800</v>
      </c>
      <c r="AV67">
        <v>7.0000000000000007E-2</v>
      </c>
      <c r="AW67">
        <v>120666</v>
      </c>
      <c r="AX67">
        <v>1603134</v>
      </c>
      <c r="AY67">
        <v>897600</v>
      </c>
      <c r="AZ67">
        <v>705534</v>
      </c>
    </row>
    <row r="68" spans="1:52" ht="15.75" customHeight="1" x14ac:dyDescent="0.25">
      <c r="A68" s="2" t="s">
        <v>277</v>
      </c>
      <c r="B68" s="6">
        <v>42630</v>
      </c>
      <c r="C68" s="7">
        <f t="shared" si="0"/>
        <v>2016</v>
      </c>
      <c r="D68" s="3" t="s">
        <v>278</v>
      </c>
      <c r="E68" s="3" t="s">
        <v>186</v>
      </c>
      <c r="F68" s="3" t="s">
        <v>42</v>
      </c>
      <c r="G68" s="6" t="s">
        <v>26</v>
      </c>
      <c r="H68" s="3" t="s">
        <v>117</v>
      </c>
      <c r="I68" s="3" t="s">
        <v>45</v>
      </c>
      <c r="J68" s="3" t="s">
        <v>97</v>
      </c>
      <c r="K68" s="3" t="s">
        <v>30</v>
      </c>
      <c r="L68" s="3" t="s">
        <v>31</v>
      </c>
      <c r="M68" s="3" t="s">
        <v>47</v>
      </c>
      <c r="N68" s="6">
        <v>42632</v>
      </c>
      <c r="O68" s="8">
        <v>540300</v>
      </c>
      <c r="P68" s="8">
        <v>871500</v>
      </c>
      <c r="Q68" s="8">
        <f t="shared" si="1"/>
        <v>331200</v>
      </c>
      <c r="R68" s="8">
        <v>10</v>
      </c>
      <c r="S68" s="8">
        <f t="shared" si="2"/>
        <v>8715000</v>
      </c>
      <c r="T68" s="4">
        <v>0.09</v>
      </c>
      <c r="U68" s="8">
        <f t="shared" si="3"/>
        <v>784350</v>
      </c>
      <c r="V68" s="8">
        <f t="shared" si="4"/>
        <v>7930650</v>
      </c>
      <c r="W68" s="10">
        <f t="shared" si="5"/>
        <v>5403000</v>
      </c>
      <c r="X68" s="10">
        <f t="shared" si="6"/>
        <v>2527650</v>
      </c>
      <c r="Y68" s="10"/>
      <c r="Z68" s="10"/>
      <c r="AA68" s="10"/>
      <c r="AB68" t="s">
        <v>2138</v>
      </c>
      <c r="AC68" t="s">
        <v>277</v>
      </c>
      <c r="AD68">
        <v>42630</v>
      </c>
      <c r="AE68">
        <v>2016</v>
      </c>
      <c r="AF68" t="s">
        <v>278</v>
      </c>
      <c r="AG68" t="s">
        <v>186</v>
      </c>
      <c r="AH68" t="s">
        <v>42</v>
      </c>
      <c r="AI68" t="s">
        <v>26</v>
      </c>
      <c r="AJ68" t="s">
        <v>117</v>
      </c>
      <c r="AK68" t="s">
        <v>45</v>
      </c>
      <c r="AL68" t="s">
        <v>97</v>
      </c>
      <c r="AM68" t="s">
        <v>30</v>
      </c>
      <c r="AN68" t="s">
        <v>31</v>
      </c>
      <c r="AO68" t="s">
        <v>47</v>
      </c>
      <c r="AP68">
        <v>42632</v>
      </c>
      <c r="AQ68">
        <v>540300</v>
      </c>
      <c r="AR68">
        <v>871500</v>
      </c>
      <c r="AS68">
        <v>331200</v>
      </c>
      <c r="AT68">
        <v>10</v>
      </c>
      <c r="AU68">
        <v>8715000</v>
      </c>
      <c r="AV68">
        <v>0.09</v>
      </c>
      <c r="AW68">
        <v>784350</v>
      </c>
      <c r="AX68">
        <v>7930650</v>
      </c>
      <c r="AY68">
        <v>5403000</v>
      </c>
      <c r="AZ68">
        <v>2527650</v>
      </c>
    </row>
    <row r="69" spans="1:52" ht="15.75" customHeight="1" x14ac:dyDescent="0.25">
      <c r="A69" s="2" t="s">
        <v>279</v>
      </c>
      <c r="B69" s="6">
        <v>42630</v>
      </c>
      <c r="C69" s="7">
        <f t="shared" ref="C69:C132" si="7">YEAR(B69)</f>
        <v>2016</v>
      </c>
      <c r="D69" s="3" t="s">
        <v>280</v>
      </c>
      <c r="E69" s="3" t="s">
        <v>130</v>
      </c>
      <c r="F69" s="3" t="s">
        <v>42</v>
      </c>
      <c r="G69" s="6" t="s">
        <v>43</v>
      </c>
      <c r="H69" s="3" t="s">
        <v>93</v>
      </c>
      <c r="I69" s="3" t="s">
        <v>63</v>
      </c>
      <c r="J69" s="3" t="s">
        <v>247</v>
      </c>
      <c r="K69" s="3" t="s">
        <v>52</v>
      </c>
      <c r="L69" s="3" t="s">
        <v>31</v>
      </c>
      <c r="M69" s="3" t="s">
        <v>32</v>
      </c>
      <c r="N69" s="6">
        <v>42630</v>
      </c>
      <c r="O69" s="8">
        <v>2347500</v>
      </c>
      <c r="P69" s="8">
        <v>4514550</v>
      </c>
      <c r="Q69" s="8">
        <f t="shared" ref="Q69:Q132" si="8">P69-O69</f>
        <v>2167050</v>
      </c>
      <c r="R69" s="8">
        <v>38</v>
      </c>
      <c r="S69" s="8">
        <f t="shared" ref="S69:S132" si="9">R69*P69</f>
        <v>171552900</v>
      </c>
      <c r="T69" s="4">
        <v>0.09</v>
      </c>
      <c r="U69" s="8">
        <f t="shared" ref="U69:U132" si="10">T69*S69</f>
        <v>15439761</v>
      </c>
      <c r="V69" s="8">
        <f t="shared" ref="V69:V132" si="11">S69-U69</f>
        <v>156113139</v>
      </c>
      <c r="W69" s="10">
        <f t="shared" ref="W69:W132" si="12">R69*O69</f>
        <v>89205000</v>
      </c>
      <c r="X69" s="10">
        <f t="shared" ref="X69:X132" si="13">V69-W69</f>
        <v>66908139</v>
      </c>
      <c r="Y69" s="10"/>
      <c r="Z69" s="10"/>
      <c r="AA69" s="10"/>
      <c r="AB69" t="s">
        <v>2139</v>
      </c>
      <c r="AC69" t="s">
        <v>279</v>
      </c>
      <c r="AD69">
        <v>42630</v>
      </c>
      <c r="AE69">
        <v>2016</v>
      </c>
      <c r="AF69" t="s">
        <v>280</v>
      </c>
      <c r="AG69" t="s">
        <v>130</v>
      </c>
      <c r="AH69" t="s">
        <v>42</v>
      </c>
      <c r="AI69" t="s">
        <v>43</v>
      </c>
      <c r="AJ69" t="s">
        <v>93</v>
      </c>
      <c r="AK69" t="s">
        <v>63</v>
      </c>
      <c r="AL69" t="s">
        <v>247</v>
      </c>
      <c r="AM69" t="s">
        <v>52</v>
      </c>
      <c r="AN69" t="s">
        <v>31</v>
      </c>
      <c r="AO69" t="s">
        <v>32</v>
      </c>
      <c r="AP69">
        <v>42630</v>
      </c>
      <c r="AQ69">
        <v>2347500</v>
      </c>
      <c r="AR69">
        <v>4514550</v>
      </c>
      <c r="AS69">
        <v>2167050</v>
      </c>
      <c r="AT69">
        <v>38</v>
      </c>
      <c r="AU69">
        <v>171552900</v>
      </c>
      <c r="AV69">
        <v>0.09</v>
      </c>
      <c r="AW69">
        <v>15439761</v>
      </c>
      <c r="AX69">
        <v>156113139</v>
      </c>
      <c r="AY69">
        <v>89205000</v>
      </c>
      <c r="AZ69">
        <v>66908139</v>
      </c>
    </row>
    <row r="70" spans="1:52" ht="15.75" customHeight="1" x14ac:dyDescent="0.25">
      <c r="A70" s="2" t="s">
        <v>281</v>
      </c>
      <c r="B70" s="6">
        <v>42631</v>
      </c>
      <c r="C70" s="7">
        <f t="shared" si="7"/>
        <v>2016</v>
      </c>
      <c r="D70" s="3" t="s">
        <v>282</v>
      </c>
      <c r="E70" s="3" t="s">
        <v>283</v>
      </c>
      <c r="F70" s="3" t="s">
        <v>42</v>
      </c>
      <c r="G70" s="6" t="s">
        <v>77</v>
      </c>
      <c r="H70" s="3" t="s">
        <v>59</v>
      </c>
      <c r="I70" s="3" t="s">
        <v>88</v>
      </c>
      <c r="J70" s="3" t="s">
        <v>106</v>
      </c>
      <c r="K70" s="3" t="s">
        <v>30</v>
      </c>
      <c r="L70" s="3" t="s">
        <v>107</v>
      </c>
      <c r="M70" s="3" t="s">
        <v>32</v>
      </c>
      <c r="N70" s="6">
        <v>42633</v>
      </c>
      <c r="O70" s="8">
        <v>51300</v>
      </c>
      <c r="P70" s="8">
        <v>125100</v>
      </c>
      <c r="Q70" s="8">
        <f t="shared" si="8"/>
        <v>73800</v>
      </c>
      <c r="R70" s="8">
        <v>30</v>
      </c>
      <c r="S70" s="8">
        <f t="shared" si="9"/>
        <v>3753000</v>
      </c>
      <c r="T70" s="4">
        <v>0.02</v>
      </c>
      <c r="U70" s="8">
        <f t="shared" si="10"/>
        <v>75060</v>
      </c>
      <c r="V70" s="8">
        <f t="shared" si="11"/>
        <v>3677940</v>
      </c>
      <c r="W70" s="10">
        <f t="shared" si="12"/>
        <v>1539000</v>
      </c>
      <c r="X70" s="10">
        <f t="shared" si="13"/>
        <v>2138940</v>
      </c>
      <c r="Y70" s="10"/>
      <c r="Z70" s="10"/>
      <c r="AA70" s="10"/>
      <c r="AB70" t="s">
        <v>2140</v>
      </c>
      <c r="AC70" t="s">
        <v>281</v>
      </c>
      <c r="AD70">
        <v>42631</v>
      </c>
      <c r="AE70">
        <v>2016</v>
      </c>
      <c r="AF70" t="s">
        <v>282</v>
      </c>
      <c r="AG70" t="s">
        <v>283</v>
      </c>
      <c r="AH70" t="s">
        <v>42</v>
      </c>
      <c r="AI70" t="s">
        <v>77</v>
      </c>
      <c r="AJ70" t="s">
        <v>59</v>
      </c>
      <c r="AK70" t="s">
        <v>88</v>
      </c>
      <c r="AL70" t="s">
        <v>106</v>
      </c>
      <c r="AM70" t="s">
        <v>30</v>
      </c>
      <c r="AN70" t="s">
        <v>107</v>
      </c>
      <c r="AO70" t="s">
        <v>32</v>
      </c>
      <c r="AP70">
        <v>42633</v>
      </c>
      <c r="AQ70">
        <v>51300</v>
      </c>
      <c r="AR70">
        <v>125100</v>
      </c>
      <c r="AS70">
        <v>73800</v>
      </c>
      <c r="AT70">
        <v>30</v>
      </c>
      <c r="AU70">
        <v>3753000</v>
      </c>
      <c r="AV70">
        <v>0.02</v>
      </c>
      <c r="AW70">
        <v>75060</v>
      </c>
      <c r="AX70">
        <v>3677940</v>
      </c>
      <c r="AY70">
        <v>1539000</v>
      </c>
      <c r="AZ70">
        <v>2138940</v>
      </c>
    </row>
    <row r="71" spans="1:52" ht="15.75" customHeight="1" x14ac:dyDescent="0.25">
      <c r="A71" s="2" t="s">
        <v>284</v>
      </c>
      <c r="B71" s="6">
        <v>42632</v>
      </c>
      <c r="C71" s="7">
        <f t="shared" si="7"/>
        <v>2016</v>
      </c>
      <c r="D71" s="3" t="s">
        <v>285</v>
      </c>
      <c r="E71" s="3" t="s">
        <v>286</v>
      </c>
      <c r="F71" s="3" t="s">
        <v>42</v>
      </c>
      <c r="G71" s="6" t="s">
        <v>43</v>
      </c>
      <c r="H71" s="3" t="s">
        <v>287</v>
      </c>
      <c r="I71" s="3" t="s">
        <v>78</v>
      </c>
      <c r="J71" s="3" t="s">
        <v>265</v>
      </c>
      <c r="K71" s="3" t="s">
        <v>52</v>
      </c>
      <c r="L71" s="3" t="s">
        <v>31</v>
      </c>
      <c r="M71" s="3" t="s">
        <v>32</v>
      </c>
      <c r="N71" s="6">
        <v>42633</v>
      </c>
      <c r="O71" s="8">
        <v>908850</v>
      </c>
      <c r="P71" s="8">
        <v>1514700</v>
      </c>
      <c r="Q71" s="8">
        <f t="shared" si="8"/>
        <v>605850</v>
      </c>
      <c r="R71" s="8">
        <v>29</v>
      </c>
      <c r="S71" s="8">
        <f t="shared" si="9"/>
        <v>43926300</v>
      </c>
      <c r="T71" s="4">
        <v>0.03</v>
      </c>
      <c r="U71" s="8">
        <f t="shared" si="10"/>
        <v>1317789</v>
      </c>
      <c r="V71" s="8">
        <f t="shared" si="11"/>
        <v>42608511</v>
      </c>
      <c r="W71" s="10">
        <f t="shared" si="12"/>
        <v>26356650</v>
      </c>
      <c r="X71" s="10">
        <f t="shared" si="13"/>
        <v>16251861</v>
      </c>
      <c r="Y71" s="10"/>
      <c r="Z71" s="10"/>
      <c r="AA71" s="10"/>
      <c r="AB71" t="s">
        <v>2141</v>
      </c>
      <c r="AC71" t="s">
        <v>284</v>
      </c>
      <c r="AD71">
        <v>42632</v>
      </c>
      <c r="AE71">
        <v>2016</v>
      </c>
      <c r="AF71" t="s">
        <v>285</v>
      </c>
      <c r="AG71" t="s">
        <v>286</v>
      </c>
      <c r="AH71" t="s">
        <v>42</v>
      </c>
      <c r="AI71" t="s">
        <v>43</v>
      </c>
      <c r="AJ71" t="s">
        <v>287</v>
      </c>
      <c r="AK71" t="s">
        <v>78</v>
      </c>
      <c r="AL71" t="s">
        <v>265</v>
      </c>
      <c r="AM71" t="s">
        <v>52</v>
      </c>
      <c r="AN71" t="s">
        <v>31</v>
      </c>
      <c r="AO71" t="s">
        <v>32</v>
      </c>
      <c r="AP71">
        <v>42633</v>
      </c>
      <c r="AQ71">
        <v>908850</v>
      </c>
      <c r="AR71">
        <v>1514700</v>
      </c>
      <c r="AS71">
        <v>605850</v>
      </c>
      <c r="AT71">
        <v>29</v>
      </c>
      <c r="AU71">
        <v>43926300</v>
      </c>
      <c r="AV71">
        <v>0.03</v>
      </c>
      <c r="AW71">
        <v>1317789</v>
      </c>
      <c r="AX71">
        <v>42608511</v>
      </c>
      <c r="AY71">
        <v>26356650</v>
      </c>
      <c r="AZ71">
        <v>16251861</v>
      </c>
    </row>
    <row r="72" spans="1:52" ht="15.75" customHeight="1" x14ac:dyDescent="0.25">
      <c r="A72" s="2" t="s">
        <v>288</v>
      </c>
      <c r="B72" s="6">
        <v>42634</v>
      </c>
      <c r="C72" s="7">
        <f t="shared" si="7"/>
        <v>2016</v>
      </c>
      <c r="D72" s="3" t="s">
        <v>289</v>
      </c>
      <c r="E72" s="3" t="s">
        <v>290</v>
      </c>
      <c r="F72" s="3" t="s">
        <v>42</v>
      </c>
      <c r="G72" s="6" t="s">
        <v>43</v>
      </c>
      <c r="H72" s="3" t="s">
        <v>165</v>
      </c>
      <c r="I72" s="3" t="s">
        <v>78</v>
      </c>
      <c r="J72" s="3" t="s">
        <v>291</v>
      </c>
      <c r="K72" s="3" t="s">
        <v>30</v>
      </c>
      <c r="L72" s="3" t="s">
        <v>31</v>
      </c>
      <c r="M72" s="3" t="s">
        <v>32</v>
      </c>
      <c r="N72" s="6">
        <v>42634</v>
      </c>
      <c r="O72" s="8">
        <v>2682450</v>
      </c>
      <c r="P72" s="8">
        <v>6238200</v>
      </c>
      <c r="Q72" s="8">
        <f t="shared" si="8"/>
        <v>3555750</v>
      </c>
      <c r="R72" s="8">
        <v>2</v>
      </c>
      <c r="S72" s="8">
        <f t="shared" si="9"/>
        <v>12476400</v>
      </c>
      <c r="T72" s="4">
        <v>7.0000000000000007E-2</v>
      </c>
      <c r="U72" s="8">
        <f t="shared" si="10"/>
        <v>873348.00000000012</v>
      </c>
      <c r="V72" s="8">
        <f t="shared" si="11"/>
        <v>11603052</v>
      </c>
      <c r="W72" s="10">
        <f t="shared" si="12"/>
        <v>5364900</v>
      </c>
      <c r="X72" s="10">
        <f t="shared" si="13"/>
        <v>6238152</v>
      </c>
      <c r="Y72" s="10"/>
      <c r="Z72" s="10"/>
      <c r="AA72" s="10"/>
      <c r="AB72" t="s">
        <v>2142</v>
      </c>
      <c r="AC72" t="s">
        <v>288</v>
      </c>
      <c r="AD72">
        <v>42634</v>
      </c>
      <c r="AE72">
        <v>2016</v>
      </c>
      <c r="AF72" t="s">
        <v>289</v>
      </c>
      <c r="AG72" t="s">
        <v>290</v>
      </c>
      <c r="AH72" t="s">
        <v>42</v>
      </c>
      <c r="AI72" t="s">
        <v>43</v>
      </c>
      <c r="AJ72" t="s">
        <v>165</v>
      </c>
      <c r="AK72" t="s">
        <v>78</v>
      </c>
      <c r="AL72" t="s">
        <v>291</v>
      </c>
      <c r="AM72" t="s">
        <v>30</v>
      </c>
      <c r="AN72" t="s">
        <v>31</v>
      </c>
      <c r="AO72" t="s">
        <v>32</v>
      </c>
      <c r="AP72">
        <v>42634</v>
      </c>
      <c r="AQ72">
        <v>2682450</v>
      </c>
      <c r="AR72">
        <v>6238200</v>
      </c>
      <c r="AS72">
        <v>3555750</v>
      </c>
      <c r="AT72">
        <v>2</v>
      </c>
      <c r="AU72">
        <v>12476400</v>
      </c>
      <c r="AV72">
        <v>7.0000000000000007E-2</v>
      </c>
      <c r="AW72">
        <v>873348</v>
      </c>
      <c r="AX72">
        <v>11603052</v>
      </c>
      <c r="AY72">
        <v>5364900</v>
      </c>
      <c r="AZ72">
        <v>6238152</v>
      </c>
    </row>
    <row r="73" spans="1:52" ht="15.75" customHeight="1" x14ac:dyDescent="0.25">
      <c r="A73" s="2" t="s">
        <v>292</v>
      </c>
      <c r="B73" s="6">
        <v>42635</v>
      </c>
      <c r="C73" s="7">
        <f t="shared" si="7"/>
        <v>2016</v>
      </c>
      <c r="D73" s="3" t="s">
        <v>293</v>
      </c>
      <c r="E73" s="3" t="s">
        <v>294</v>
      </c>
      <c r="F73" s="3" t="s">
        <v>42</v>
      </c>
      <c r="G73" s="6" t="s">
        <v>77</v>
      </c>
      <c r="H73" s="3" t="s">
        <v>165</v>
      </c>
      <c r="I73" s="3" t="s">
        <v>88</v>
      </c>
      <c r="J73" s="3" t="s">
        <v>144</v>
      </c>
      <c r="K73" s="3" t="s">
        <v>30</v>
      </c>
      <c r="L73" s="3" t="s">
        <v>38</v>
      </c>
      <c r="M73" s="3" t="s">
        <v>32</v>
      </c>
      <c r="N73" s="6">
        <v>42637</v>
      </c>
      <c r="O73" s="8">
        <v>37800</v>
      </c>
      <c r="P73" s="8">
        <v>60000</v>
      </c>
      <c r="Q73" s="8">
        <f t="shared" si="8"/>
        <v>22200</v>
      </c>
      <c r="R73" s="8">
        <v>39</v>
      </c>
      <c r="S73" s="8">
        <f t="shared" si="9"/>
        <v>2340000</v>
      </c>
      <c r="T73" s="4">
        <v>0.08</v>
      </c>
      <c r="U73" s="8">
        <f t="shared" si="10"/>
        <v>187200</v>
      </c>
      <c r="V73" s="8">
        <f t="shared" si="11"/>
        <v>2152800</v>
      </c>
      <c r="W73" s="10">
        <f t="shared" si="12"/>
        <v>1474200</v>
      </c>
      <c r="X73" s="10">
        <f t="shared" si="13"/>
        <v>678600</v>
      </c>
      <c r="Y73" s="10"/>
      <c r="Z73" s="10"/>
      <c r="AA73" s="10"/>
      <c r="AB73" t="s">
        <v>2143</v>
      </c>
      <c r="AC73" t="s">
        <v>292</v>
      </c>
      <c r="AD73">
        <v>42635</v>
      </c>
      <c r="AE73">
        <v>2016</v>
      </c>
      <c r="AF73" t="s">
        <v>293</v>
      </c>
      <c r="AG73" t="s">
        <v>294</v>
      </c>
      <c r="AH73" t="s">
        <v>42</v>
      </c>
      <c r="AI73" t="s">
        <v>77</v>
      </c>
      <c r="AJ73" t="s">
        <v>165</v>
      </c>
      <c r="AK73" t="s">
        <v>88</v>
      </c>
      <c r="AL73" t="s">
        <v>144</v>
      </c>
      <c r="AM73" t="s">
        <v>30</v>
      </c>
      <c r="AN73" t="s">
        <v>38</v>
      </c>
      <c r="AO73" t="s">
        <v>32</v>
      </c>
      <c r="AP73">
        <v>42637</v>
      </c>
      <c r="AQ73">
        <v>37800</v>
      </c>
      <c r="AR73">
        <v>60000</v>
      </c>
      <c r="AS73">
        <v>22200</v>
      </c>
      <c r="AT73">
        <v>39</v>
      </c>
      <c r="AU73">
        <v>2340000</v>
      </c>
      <c r="AV73">
        <v>0.08</v>
      </c>
      <c r="AW73">
        <v>187200</v>
      </c>
      <c r="AX73">
        <v>2152800</v>
      </c>
      <c r="AY73">
        <v>1474200</v>
      </c>
      <c r="AZ73">
        <v>678600</v>
      </c>
    </row>
    <row r="74" spans="1:52" ht="15.75" customHeight="1" x14ac:dyDescent="0.25">
      <c r="A74" s="2" t="s">
        <v>295</v>
      </c>
      <c r="B74" s="6">
        <v>42636</v>
      </c>
      <c r="C74" s="7">
        <f t="shared" si="7"/>
        <v>2016</v>
      </c>
      <c r="D74" s="3" t="s">
        <v>296</v>
      </c>
      <c r="E74" s="3" t="s">
        <v>294</v>
      </c>
      <c r="F74" s="3" t="s">
        <v>42</v>
      </c>
      <c r="G74" s="6" t="s">
        <v>58</v>
      </c>
      <c r="H74" s="3" t="s">
        <v>165</v>
      </c>
      <c r="I74" s="3" t="s">
        <v>63</v>
      </c>
      <c r="J74" s="3" t="s">
        <v>297</v>
      </c>
      <c r="K74" s="3" t="s">
        <v>30</v>
      </c>
      <c r="L74" s="3" t="s">
        <v>31</v>
      </c>
      <c r="M74" s="3" t="s">
        <v>32</v>
      </c>
      <c r="N74" s="6">
        <v>42638</v>
      </c>
      <c r="O74" s="8">
        <v>297450</v>
      </c>
      <c r="P74" s="8">
        <v>464700</v>
      </c>
      <c r="Q74" s="8">
        <f t="shared" si="8"/>
        <v>167250</v>
      </c>
      <c r="R74" s="8">
        <v>49</v>
      </c>
      <c r="S74" s="8">
        <f t="shared" si="9"/>
        <v>22770300</v>
      </c>
      <c r="T74" s="4">
        <v>0.09</v>
      </c>
      <c r="U74" s="8">
        <f t="shared" si="10"/>
        <v>2049327</v>
      </c>
      <c r="V74" s="8">
        <f t="shared" si="11"/>
        <v>20720973</v>
      </c>
      <c r="W74" s="10">
        <f t="shared" si="12"/>
        <v>14575050</v>
      </c>
      <c r="X74" s="10">
        <f t="shared" si="13"/>
        <v>6145923</v>
      </c>
      <c r="Y74" s="10"/>
      <c r="Z74" s="10"/>
      <c r="AA74" s="10"/>
      <c r="AB74" t="s">
        <v>2144</v>
      </c>
      <c r="AC74" t="s">
        <v>295</v>
      </c>
      <c r="AD74">
        <v>42636</v>
      </c>
      <c r="AE74">
        <v>2016</v>
      </c>
      <c r="AF74" t="s">
        <v>296</v>
      </c>
      <c r="AG74" t="s">
        <v>294</v>
      </c>
      <c r="AH74" t="s">
        <v>42</v>
      </c>
      <c r="AI74" t="s">
        <v>58</v>
      </c>
      <c r="AJ74" t="s">
        <v>165</v>
      </c>
      <c r="AK74" t="s">
        <v>63</v>
      </c>
      <c r="AL74" t="s">
        <v>297</v>
      </c>
      <c r="AM74" t="s">
        <v>30</v>
      </c>
      <c r="AN74" t="s">
        <v>31</v>
      </c>
      <c r="AO74" t="s">
        <v>32</v>
      </c>
      <c r="AP74">
        <v>42638</v>
      </c>
      <c r="AQ74">
        <v>297450</v>
      </c>
      <c r="AR74">
        <v>464700</v>
      </c>
      <c r="AS74">
        <v>167250</v>
      </c>
      <c r="AT74">
        <v>49</v>
      </c>
      <c r="AU74">
        <v>22770300</v>
      </c>
      <c r="AV74">
        <v>0.09</v>
      </c>
      <c r="AW74">
        <v>2049327</v>
      </c>
      <c r="AX74">
        <v>20720973</v>
      </c>
      <c r="AY74">
        <v>14575050</v>
      </c>
      <c r="AZ74">
        <v>6145923</v>
      </c>
    </row>
    <row r="75" spans="1:52" ht="15.75" customHeight="1" x14ac:dyDescent="0.25">
      <c r="A75" s="2" t="s">
        <v>298</v>
      </c>
      <c r="B75" s="6">
        <v>42640</v>
      </c>
      <c r="C75" s="7">
        <f t="shared" si="7"/>
        <v>2016</v>
      </c>
      <c r="D75" s="3" t="s">
        <v>299</v>
      </c>
      <c r="E75" s="3" t="s">
        <v>41</v>
      </c>
      <c r="F75" s="3" t="s">
        <v>42</v>
      </c>
      <c r="G75" s="6" t="s">
        <v>77</v>
      </c>
      <c r="H75" s="3" t="s">
        <v>44</v>
      </c>
      <c r="I75" s="3" t="s">
        <v>88</v>
      </c>
      <c r="J75" s="3" t="s">
        <v>247</v>
      </c>
      <c r="K75" s="3" t="s">
        <v>52</v>
      </c>
      <c r="L75" s="3" t="s">
        <v>31</v>
      </c>
      <c r="M75" s="3" t="s">
        <v>32</v>
      </c>
      <c r="N75" s="6">
        <v>42642</v>
      </c>
      <c r="O75" s="8">
        <v>2347500</v>
      </c>
      <c r="P75" s="8">
        <v>4514550</v>
      </c>
      <c r="Q75" s="8">
        <f t="shared" si="8"/>
        <v>2167050</v>
      </c>
      <c r="R75" s="8">
        <v>5</v>
      </c>
      <c r="S75" s="8">
        <f t="shared" si="9"/>
        <v>22572750</v>
      </c>
      <c r="T75" s="4">
        <v>7.0000000000000007E-2</v>
      </c>
      <c r="U75" s="8">
        <f t="shared" si="10"/>
        <v>1580092.5000000002</v>
      </c>
      <c r="V75" s="8">
        <f t="shared" si="11"/>
        <v>20992657.5</v>
      </c>
      <c r="W75" s="10">
        <f t="shared" si="12"/>
        <v>11737500</v>
      </c>
      <c r="X75" s="10">
        <f t="shared" si="13"/>
        <v>9255157.5</v>
      </c>
      <c r="Y75" s="10"/>
      <c r="Z75" s="10"/>
      <c r="AA75" s="10"/>
      <c r="AB75" t="s">
        <v>2145</v>
      </c>
      <c r="AC75" t="s">
        <v>298</v>
      </c>
      <c r="AD75">
        <v>42640</v>
      </c>
      <c r="AE75">
        <v>2016</v>
      </c>
      <c r="AF75" t="s">
        <v>299</v>
      </c>
      <c r="AG75" t="s">
        <v>41</v>
      </c>
      <c r="AH75" t="s">
        <v>42</v>
      </c>
      <c r="AI75" t="s">
        <v>77</v>
      </c>
      <c r="AJ75" t="s">
        <v>44</v>
      </c>
      <c r="AK75" t="s">
        <v>88</v>
      </c>
      <c r="AL75" t="s">
        <v>247</v>
      </c>
      <c r="AM75" t="s">
        <v>52</v>
      </c>
      <c r="AN75" t="s">
        <v>31</v>
      </c>
      <c r="AO75" t="s">
        <v>32</v>
      </c>
      <c r="AP75">
        <v>42642</v>
      </c>
      <c r="AQ75">
        <v>2347500</v>
      </c>
      <c r="AR75">
        <v>4514550</v>
      </c>
      <c r="AS75">
        <v>2167050</v>
      </c>
      <c r="AT75">
        <v>5</v>
      </c>
      <c r="AU75">
        <v>22572750</v>
      </c>
      <c r="AV75">
        <v>7.0000000000000007E-2</v>
      </c>
      <c r="AW75">
        <v>1580092.5</v>
      </c>
      <c r="AX75">
        <v>20992657.5</v>
      </c>
      <c r="AY75">
        <v>11737500</v>
      </c>
      <c r="AZ75">
        <v>9255157.5</v>
      </c>
    </row>
    <row r="76" spans="1:52" ht="15.75" customHeight="1" x14ac:dyDescent="0.25">
      <c r="A76" s="2" t="s">
        <v>300</v>
      </c>
      <c r="B76" s="6">
        <v>42640</v>
      </c>
      <c r="C76" s="7">
        <f t="shared" si="7"/>
        <v>2016</v>
      </c>
      <c r="D76" s="3" t="s">
        <v>301</v>
      </c>
      <c r="E76" s="3" t="s">
        <v>143</v>
      </c>
      <c r="F76" s="3" t="s">
        <v>25</v>
      </c>
      <c r="G76" s="6" t="s">
        <v>58</v>
      </c>
      <c r="H76" s="3" t="s">
        <v>36</v>
      </c>
      <c r="I76" s="3" t="s">
        <v>28</v>
      </c>
      <c r="J76" s="3" t="s">
        <v>302</v>
      </c>
      <c r="K76" s="3" t="s">
        <v>30</v>
      </c>
      <c r="L76" s="3" t="s">
        <v>38</v>
      </c>
      <c r="M76" s="3" t="s">
        <v>47</v>
      </c>
      <c r="N76" s="6">
        <v>42642</v>
      </c>
      <c r="O76" s="8">
        <v>43500</v>
      </c>
      <c r="P76" s="8">
        <v>71400</v>
      </c>
      <c r="Q76" s="8">
        <f t="shared" si="8"/>
        <v>27900</v>
      </c>
      <c r="R76" s="8">
        <v>27</v>
      </c>
      <c r="S76" s="8">
        <f t="shared" si="9"/>
        <v>1927800</v>
      </c>
      <c r="T76" s="4">
        <v>7.0000000000000007E-2</v>
      </c>
      <c r="U76" s="8">
        <f t="shared" si="10"/>
        <v>134946</v>
      </c>
      <c r="V76" s="8">
        <f t="shared" si="11"/>
        <v>1792854</v>
      </c>
      <c r="W76" s="10">
        <f t="shared" si="12"/>
        <v>1174500</v>
      </c>
      <c r="X76" s="10">
        <f t="shared" si="13"/>
        <v>618354</v>
      </c>
      <c r="Y76" s="10"/>
      <c r="Z76" s="10"/>
      <c r="AA76" s="10"/>
      <c r="AB76" t="s">
        <v>2146</v>
      </c>
      <c r="AC76" t="s">
        <v>300</v>
      </c>
      <c r="AD76">
        <v>42640</v>
      </c>
      <c r="AE76">
        <v>2016</v>
      </c>
      <c r="AF76" t="s">
        <v>301</v>
      </c>
      <c r="AG76" t="s">
        <v>143</v>
      </c>
      <c r="AH76" t="s">
        <v>25</v>
      </c>
      <c r="AI76" t="s">
        <v>58</v>
      </c>
      <c r="AJ76" t="s">
        <v>36</v>
      </c>
      <c r="AK76" t="s">
        <v>28</v>
      </c>
      <c r="AL76" t="s">
        <v>302</v>
      </c>
      <c r="AM76" t="s">
        <v>30</v>
      </c>
      <c r="AN76" t="s">
        <v>38</v>
      </c>
      <c r="AO76" t="s">
        <v>47</v>
      </c>
      <c r="AP76">
        <v>42642</v>
      </c>
      <c r="AQ76">
        <v>43500</v>
      </c>
      <c r="AR76">
        <v>71400</v>
      </c>
      <c r="AS76">
        <v>27900</v>
      </c>
      <c r="AT76">
        <v>27</v>
      </c>
      <c r="AU76">
        <v>1927800</v>
      </c>
      <c r="AV76">
        <v>7.0000000000000007E-2</v>
      </c>
      <c r="AW76">
        <v>134946</v>
      </c>
      <c r="AX76">
        <v>1792854</v>
      </c>
      <c r="AY76">
        <v>1174500</v>
      </c>
      <c r="AZ76">
        <v>618354</v>
      </c>
    </row>
    <row r="77" spans="1:52" ht="15.75" customHeight="1" x14ac:dyDescent="0.25">
      <c r="A77" s="2" t="s">
        <v>303</v>
      </c>
      <c r="B77" s="6">
        <v>42641</v>
      </c>
      <c r="C77" s="7">
        <f t="shared" si="7"/>
        <v>2016</v>
      </c>
      <c r="D77" s="3" t="s">
        <v>304</v>
      </c>
      <c r="E77" s="3" t="s">
        <v>305</v>
      </c>
      <c r="F77" s="3" t="s">
        <v>25</v>
      </c>
      <c r="G77" s="6" t="s">
        <v>43</v>
      </c>
      <c r="H77" s="3" t="s">
        <v>36</v>
      </c>
      <c r="I77" s="3" t="s">
        <v>63</v>
      </c>
      <c r="J77" s="3" t="s">
        <v>247</v>
      </c>
      <c r="K77" s="3" t="s">
        <v>52</v>
      </c>
      <c r="L77" s="3" t="s">
        <v>31</v>
      </c>
      <c r="M77" s="3" t="s">
        <v>32</v>
      </c>
      <c r="N77" s="6">
        <v>42641</v>
      </c>
      <c r="O77" s="8">
        <v>2347500</v>
      </c>
      <c r="P77" s="8">
        <v>4514550</v>
      </c>
      <c r="Q77" s="8">
        <f t="shared" si="8"/>
        <v>2167050</v>
      </c>
      <c r="R77" s="8">
        <v>1</v>
      </c>
      <c r="S77" s="8">
        <f t="shared" si="9"/>
        <v>4514550</v>
      </c>
      <c r="T77" s="4">
        <v>0.06</v>
      </c>
      <c r="U77" s="8">
        <f t="shared" si="10"/>
        <v>270873</v>
      </c>
      <c r="V77" s="8">
        <f t="shared" si="11"/>
        <v>4243677</v>
      </c>
      <c r="W77" s="10">
        <f t="shared" si="12"/>
        <v>2347500</v>
      </c>
      <c r="X77" s="10">
        <f t="shared" si="13"/>
        <v>1896177</v>
      </c>
      <c r="Y77" s="10"/>
      <c r="Z77" s="10"/>
      <c r="AA77" s="10"/>
      <c r="AB77" t="s">
        <v>2147</v>
      </c>
      <c r="AC77" t="s">
        <v>303</v>
      </c>
      <c r="AD77">
        <v>42641</v>
      </c>
      <c r="AE77">
        <v>2016</v>
      </c>
      <c r="AF77" t="s">
        <v>304</v>
      </c>
      <c r="AG77" t="s">
        <v>305</v>
      </c>
      <c r="AH77" t="s">
        <v>25</v>
      </c>
      <c r="AI77" t="s">
        <v>43</v>
      </c>
      <c r="AJ77" t="s">
        <v>36</v>
      </c>
      <c r="AK77" t="s">
        <v>63</v>
      </c>
      <c r="AL77" t="s">
        <v>247</v>
      </c>
      <c r="AM77" t="s">
        <v>52</v>
      </c>
      <c r="AN77" t="s">
        <v>31</v>
      </c>
      <c r="AO77" t="s">
        <v>32</v>
      </c>
      <c r="AP77">
        <v>42641</v>
      </c>
      <c r="AQ77">
        <v>2347500</v>
      </c>
      <c r="AR77">
        <v>4514550</v>
      </c>
      <c r="AS77">
        <v>2167050</v>
      </c>
      <c r="AT77">
        <v>1</v>
      </c>
      <c r="AU77">
        <v>4514550</v>
      </c>
      <c r="AV77">
        <v>0.06</v>
      </c>
      <c r="AW77">
        <v>270873</v>
      </c>
      <c r="AX77">
        <v>4243677</v>
      </c>
      <c r="AY77">
        <v>2347500</v>
      </c>
      <c r="AZ77">
        <v>1896177</v>
      </c>
    </row>
    <row r="78" spans="1:52" ht="15.75" customHeight="1" x14ac:dyDescent="0.25">
      <c r="A78" s="2" t="s">
        <v>306</v>
      </c>
      <c r="B78" s="6">
        <v>42645</v>
      </c>
      <c r="C78" s="7">
        <f t="shared" si="7"/>
        <v>2016</v>
      </c>
      <c r="D78" s="3" t="s">
        <v>120</v>
      </c>
      <c r="E78" s="3" t="s">
        <v>121</v>
      </c>
      <c r="F78" s="3" t="s">
        <v>42</v>
      </c>
      <c r="G78" s="6" t="s">
        <v>77</v>
      </c>
      <c r="H78" s="3" t="s">
        <v>59</v>
      </c>
      <c r="I78" s="3" t="s">
        <v>88</v>
      </c>
      <c r="J78" s="3" t="s">
        <v>251</v>
      </c>
      <c r="K78" s="3" t="s">
        <v>30</v>
      </c>
      <c r="L78" s="3" t="s">
        <v>38</v>
      </c>
      <c r="M78" s="3" t="s">
        <v>32</v>
      </c>
      <c r="N78" s="6">
        <v>42646</v>
      </c>
      <c r="O78" s="8">
        <v>34350</v>
      </c>
      <c r="P78" s="8">
        <v>53700</v>
      </c>
      <c r="Q78" s="8">
        <f t="shared" si="8"/>
        <v>19350</v>
      </c>
      <c r="R78" s="8">
        <v>10</v>
      </c>
      <c r="S78" s="8">
        <f t="shared" si="9"/>
        <v>537000</v>
      </c>
      <c r="T78" s="4">
        <v>0.05</v>
      </c>
      <c r="U78" s="8">
        <f t="shared" si="10"/>
        <v>26850</v>
      </c>
      <c r="V78" s="8">
        <f t="shared" si="11"/>
        <v>510150</v>
      </c>
      <c r="W78" s="10">
        <f t="shared" si="12"/>
        <v>343500</v>
      </c>
      <c r="X78" s="10">
        <f t="shared" si="13"/>
        <v>166650</v>
      </c>
      <c r="Y78" s="10"/>
      <c r="Z78" s="10"/>
      <c r="AA78" s="10"/>
      <c r="AB78" t="s">
        <v>2148</v>
      </c>
      <c r="AC78" t="s">
        <v>306</v>
      </c>
      <c r="AD78">
        <v>42645</v>
      </c>
      <c r="AE78">
        <v>2016</v>
      </c>
      <c r="AF78" t="s">
        <v>120</v>
      </c>
      <c r="AG78" t="s">
        <v>121</v>
      </c>
      <c r="AH78" t="s">
        <v>42</v>
      </c>
      <c r="AI78" t="s">
        <v>77</v>
      </c>
      <c r="AJ78" t="s">
        <v>59</v>
      </c>
      <c r="AK78" t="s">
        <v>88</v>
      </c>
      <c r="AL78" t="s">
        <v>251</v>
      </c>
      <c r="AM78" t="s">
        <v>30</v>
      </c>
      <c r="AN78" t="s">
        <v>38</v>
      </c>
      <c r="AO78" t="s">
        <v>32</v>
      </c>
      <c r="AP78">
        <v>42646</v>
      </c>
      <c r="AQ78">
        <v>34350</v>
      </c>
      <c r="AR78">
        <v>53700</v>
      </c>
      <c r="AS78">
        <v>19350</v>
      </c>
      <c r="AT78">
        <v>10</v>
      </c>
      <c r="AU78">
        <v>537000</v>
      </c>
      <c r="AV78">
        <v>0.05</v>
      </c>
      <c r="AW78">
        <v>26850</v>
      </c>
      <c r="AX78">
        <v>510150</v>
      </c>
      <c r="AY78">
        <v>343500</v>
      </c>
      <c r="AZ78">
        <v>166650</v>
      </c>
    </row>
    <row r="79" spans="1:52" ht="15.75" customHeight="1" x14ac:dyDescent="0.25">
      <c r="A79" s="2" t="s">
        <v>307</v>
      </c>
      <c r="B79" s="6">
        <v>42646</v>
      </c>
      <c r="C79" s="7">
        <f t="shared" si="7"/>
        <v>2016</v>
      </c>
      <c r="D79" s="3" t="s">
        <v>308</v>
      </c>
      <c r="E79" s="3" t="s">
        <v>216</v>
      </c>
      <c r="F79" s="3" t="s">
        <v>42</v>
      </c>
      <c r="G79" s="6" t="s">
        <v>43</v>
      </c>
      <c r="H79" s="3" t="s">
        <v>117</v>
      </c>
      <c r="I79" s="3" t="s">
        <v>88</v>
      </c>
      <c r="J79" s="3" t="s">
        <v>69</v>
      </c>
      <c r="K79" s="3" t="s">
        <v>30</v>
      </c>
      <c r="L79" s="3" t="s">
        <v>31</v>
      </c>
      <c r="M79" s="3" t="s">
        <v>32</v>
      </c>
      <c r="N79" s="6">
        <v>42647</v>
      </c>
      <c r="O79" s="8">
        <v>1490850</v>
      </c>
      <c r="P79" s="8">
        <v>2443950</v>
      </c>
      <c r="Q79" s="8">
        <f t="shared" si="8"/>
        <v>953100</v>
      </c>
      <c r="R79" s="8">
        <v>7</v>
      </c>
      <c r="S79" s="8">
        <f t="shared" si="9"/>
        <v>17107650</v>
      </c>
      <c r="T79" s="4">
        <v>0.03</v>
      </c>
      <c r="U79" s="8">
        <f t="shared" si="10"/>
        <v>513229.5</v>
      </c>
      <c r="V79" s="8">
        <f t="shared" si="11"/>
        <v>16594420.5</v>
      </c>
      <c r="W79" s="10">
        <f t="shared" si="12"/>
        <v>10435950</v>
      </c>
      <c r="X79" s="10">
        <f t="shared" si="13"/>
        <v>6158470.5</v>
      </c>
      <c r="Y79" s="10"/>
      <c r="Z79" s="10"/>
      <c r="AA79" s="10"/>
      <c r="AB79" t="s">
        <v>2149</v>
      </c>
      <c r="AC79" t="s">
        <v>307</v>
      </c>
      <c r="AD79">
        <v>42646</v>
      </c>
      <c r="AE79">
        <v>2016</v>
      </c>
      <c r="AF79" t="s">
        <v>308</v>
      </c>
      <c r="AG79" t="s">
        <v>216</v>
      </c>
      <c r="AH79" t="s">
        <v>42</v>
      </c>
      <c r="AI79" t="s">
        <v>43</v>
      </c>
      <c r="AJ79" t="s">
        <v>117</v>
      </c>
      <c r="AK79" t="s">
        <v>88</v>
      </c>
      <c r="AL79" t="s">
        <v>69</v>
      </c>
      <c r="AM79" t="s">
        <v>30</v>
      </c>
      <c r="AN79" t="s">
        <v>31</v>
      </c>
      <c r="AO79" t="s">
        <v>32</v>
      </c>
      <c r="AP79">
        <v>42647</v>
      </c>
      <c r="AQ79">
        <v>1490850</v>
      </c>
      <c r="AR79">
        <v>2443950</v>
      </c>
      <c r="AS79">
        <v>953100</v>
      </c>
      <c r="AT79">
        <v>7</v>
      </c>
      <c r="AU79">
        <v>17107650</v>
      </c>
      <c r="AV79">
        <v>0.03</v>
      </c>
      <c r="AW79">
        <v>513229.5</v>
      </c>
      <c r="AX79">
        <v>16594420.5</v>
      </c>
      <c r="AY79">
        <v>10435950</v>
      </c>
      <c r="AZ79">
        <v>6158470.5</v>
      </c>
    </row>
    <row r="80" spans="1:52" ht="15.75" customHeight="1" x14ac:dyDescent="0.25">
      <c r="A80" s="2" t="s">
        <v>309</v>
      </c>
      <c r="B80" s="6">
        <v>42646</v>
      </c>
      <c r="C80" s="7">
        <f t="shared" si="7"/>
        <v>2016</v>
      </c>
      <c r="D80" s="3" t="s">
        <v>310</v>
      </c>
      <c r="E80" s="3" t="s">
        <v>311</v>
      </c>
      <c r="F80" s="3" t="s">
        <v>25</v>
      </c>
      <c r="G80" s="6" t="s">
        <v>77</v>
      </c>
      <c r="H80" s="3" t="s">
        <v>36</v>
      </c>
      <c r="I80" s="3" t="s">
        <v>28</v>
      </c>
      <c r="J80" s="3" t="s">
        <v>312</v>
      </c>
      <c r="K80" s="3" t="s">
        <v>30</v>
      </c>
      <c r="L80" s="3" t="s">
        <v>38</v>
      </c>
      <c r="M80" s="3" t="s">
        <v>47</v>
      </c>
      <c r="N80" s="6">
        <v>42648</v>
      </c>
      <c r="O80" s="8">
        <v>24000</v>
      </c>
      <c r="P80" s="8">
        <v>39300</v>
      </c>
      <c r="Q80" s="8">
        <f t="shared" si="8"/>
        <v>15300</v>
      </c>
      <c r="R80" s="8">
        <v>34</v>
      </c>
      <c r="S80" s="8">
        <f t="shared" si="9"/>
        <v>1336200</v>
      </c>
      <c r="T80" s="4">
        <v>0.08</v>
      </c>
      <c r="U80" s="8">
        <f t="shared" si="10"/>
        <v>106896</v>
      </c>
      <c r="V80" s="8">
        <f t="shared" si="11"/>
        <v>1229304</v>
      </c>
      <c r="W80" s="10">
        <f t="shared" si="12"/>
        <v>816000</v>
      </c>
      <c r="X80" s="10">
        <f t="shared" si="13"/>
        <v>413304</v>
      </c>
      <c r="Y80" s="10"/>
      <c r="Z80" s="10"/>
      <c r="AA80" s="10"/>
      <c r="AB80" t="s">
        <v>2150</v>
      </c>
      <c r="AC80" t="s">
        <v>309</v>
      </c>
      <c r="AD80">
        <v>42646</v>
      </c>
      <c r="AE80">
        <v>2016</v>
      </c>
      <c r="AF80" t="s">
        <v>310</v>
      </c>
      <c r="AG80" t="s">
        <v>311</v>
      </c>
      <c r="AH80" t="s">
        <v>25</v>
      </c>
      <c r="AI80" t="s">
        <v>77</v>
      </c>
      <c r="AJ80" t="s">
        <v>36</v>
      </c>
      <c r="AK80" t="s">
        <v>28</v>
      </c>
      <c r="AL80" t="s">
        <v>312</v>
      </c>
      <c r="AM80" t="s">
        <v>30</v>
      </c>
      <c r="AN80" t="s">
        <v>38</v>
      </c>
      <c r="AO80" t="s">
        <v>47</v>
      </c>
      <c r="AP80">
        <v>42648</v>
      </c>
      <c r="AQ80">
        <v>24000</v>
      </c>
      <c r="AR80">
        <v>39300</v>
      </c>
      <c r="AS80">
        <v>15300</v>
      </c>
      <c r="AT80">
        <v>34</v>
      </c>
      <c r="AU80">
        <v>1336200</v>
      </c>
      <c r="AV80">
        <v>0.08</v>
      </c>
      <c r="AW80">
        <v>106896</v>
      </c>
      <c r="AX80">
        <v>1229304</v>
      </c>
      <c r="AY80">
        <v>816000</v>
      </c>
      <c r="AZ80">
        <v>413304</v>
      </c>
    </row>
    <row r="81" spans="1:53" ht="15.75" customHeight="1" x14ac:dyDescent="0.25">
      <c r="A81" s="2" t="s">
        <v>313</v>
      </c>
      <c r="B81" s="6">
        <v>42649</v>
      </c>
      <c r="C81" s="7">
        <f t="shared" si="7"/>
        <v>2016</v>
      </c>
      <c r="D81" s="3" t="s">
        <v>314</v>
      </c>
      <c r="E81" s="3" t="s">
        <v>315</v>
      </c>
      <c r="F81" s="3" t="s">
        <v>42</v>
      </c>
      <c r="G81" s="6" t="s">
        <v>43</v>
      </c>
      <c r="H81" s="3" t="s">
        <v>44</v>
      </c>
      <c r="I81" s="3" t="s">
        <v>28</v>
      </c>
      <c r="J81" s="3" t="s">
        <v>316</v>
      </c>
      <c r="K81" s="3" t="s">
        <v>30</v>
      </c>
      <c r="L81" s="3" t="s">
        <v>31</v>
      </c>
      <c r="M81" s="3" t="s">
        <v>32</v>
      </c>
      <c r="N81" s="6">
        <v>42650</v>
      </c>
      <c r="O81" s="8">
        <v>51000</v>
      </c>
      <c r="P81" s="8">
        <v>81000</v>
      </c>
      <c r="Q81" s="8">
        <f t="shared" si="8"/>
        <v>30000</v>
      </c>
      <c r="R81" s="8">
        <v>25</v>
      </c>
      <c r="S81" s="8">
        <f t="shared" si="9"/>
        <v>2025000</v>
      </c>
      <c r="T81" s="4">
        <v>0.09</v>
      </c>
      <c r="U81" s="8">
        <f t="shared" si="10"/>
        <v>182250</v>
      </c>
      <c r="V81" s="8">
        <f t="shared" si="11"/>
        <v>1842750</v>
      </c>
      <c r="W81" s="10">
        <f t="shared" si="12"/>
        <v>1275000</v>
      </c>
      <c r="X81" s="10">
        <f t="shared" si="13"/>
        <v>567750</v>
      </c>
      <c r="Y81" s="10"/>
      <c r="Z81" s="10"/>
      <c r="AA81" s="10"/>
      <c r="AB81" t="s">
        <v>2151</v>
      </c>
      <c r="AC81" t="s">
        <v>313</v>
      </c>
      <c r="AD81">
        <v>42649</v>
      </c>
      <c r="AE81">
        <v>2016</v>
      </c>
      <c r="AF81" t="s">
        <v>314</v>
      </c>
      <c r="AG81" t="s">
        <v>315</v>
      </c>
      <c r="AH81" t="s">
        <v>42</v>
      </c>
      <c r="AI81" t="s">
        <v>43</v>
      </c>
      <c r="AJ81" t="s">
        <v>44</v>
      </c>
      <c r="AK81" t="s">
        <v>28</v>
      </c>
      <c r="AL81" t="s">
        <v>316</v>
      </c>
      <c r="AM81" t="s">
        <v>30</v>
      </c>
      <c r="AN81" t="s">
        <v>31</v>
      </c>
      <c r="AO81" t="s">
        <v>32</v>
      </c>
      <c r="AP81">
        <v>42650</v>
      </c>
      <c r="AQ81">
        <v>51000</v>
      </c>
      <c r="AR81">
        <v>81000</v>
      </c>
      <c r="AS81">
        <v>30000</v>
      </c>
      <c r="AT81">
        <v>25</v>
      </c>
      <c r="AU81">
        <v>2025000</v>
      </c>
      <c r="AV81">
        <v>0.09</v>
      </c>
      <c r="AW81">
        <v>182250</v>
      </c>
      <c r="AX81">
        <v>1842750</v>
      </c>
      <c r="AY81">
        <v>1275000</v>
      </c>
      <c r="AZ81">
        <v>567750</v>
      </c>
    </row>
    <row r="82" spans="1:53" ht="15.75" customHeight="1" x14ac:dyDescent="0.25">
      <c r="A82" s="2" t="s">
        <v>317</v>
      </c>
      <c r="B82" s="6">
        <v>42650</v>
      </c>
      <c r="C82" s="7">
        <f t="shared" si="7"/>
        <v>2016</v>
      </c>
      <c r="D82" s="3" t="s">
        <v>318</v>
      </c>
      <c r="E82" s="3" t="s">
        <v>319</v>
      </c>
      <c r="F82" s="3" t="s">
        <v>232</v>
      </c>
      <c r="G82" s="6" t="s">
        <v>26</v>
      </c>
      <c r="H82" s="3" t="s">
        <v>117</v>
      </c>
      <c r="I82" s="3" t="s">
        <v>28</v>
      </c>
      <c r="J82" s="3" t="s">
        <v>320</v>
      </c>
      <c r="K82" s="3" t="s">
        <v>30</v>
      </c>
      <c r="L82" s="3" t="s">
        <v>38</v>
      </c>
      <c r="M82" s="3" t="s">
        <v>32</v>
      </c>
      <c r="N82" s="6">
        <v>42651</v>
      </c>
      <c r="O82" s="8">
        <v>166650</v>
      </c>
      <c r="P82" s="8">
        <v>297600</v>
      </c>
      <c r="Q82" s="8">
        <f t="shared" si="8"/>
        <v>130950</v>
      </c>
      <c r="R82" s="8">
        <v>26</v>
      </c>
      <c r="S82" s="8">
        <f t="shared" si="9"/>
        <v>7737600</v>
      </c>
      <c r="T82" s="4">
        <v>7.0000000000000007E-2</v>
      </c>
      <c r="U82" s="8">
        <f t="shared" si="10"/>
        <v>541632</v>
      </c>
      <c r="V82" s="8">
        <f t="shared" si="11"/>
        <v>7195968</v>
      </c>
      <c r="W82" s="10">
        <f t="shared" si="12"/>
        <v>4332900</v>
      </c>
      <c r="X82" s="10">
        <f t="shared" si="13"/>
        <v>2863068</v>
      </c>
      <c r="Y82" s="10"/>
      <c r="Z82" s="10"/>
      <c r="AA82" s="10"/>
      <c r="AB82" t="s">
        <v>2152</v>
      </c>
      <c r="AC82" t="s">
        <v>317</v>
      </c>
      <c r="AD82">
        <v>42650</v>
      </c>
      <c r="AE82">
        <v>2016</v>
      </c>
      <c r="AF82" t="s">
        <v>318</v>
      </c>
      <c r="AG82" t="s">
        <v>319</v>
      </c>
      <c r="AH82" t="s">
        <v>232</v>
      </c>
      <c r="AI82" t="s">
        <v>26</v>
      </c>
      <c r="AJ82" t="s">
        <v>117</v>
      </c>
      <c r="AK82" t="s">
        <v>28</v>
      </c>
      <c r="AL82" t="s">
        <v>320</v>
      </c>
      <c r="AM82" t="s">
        <v>30</v>
      </c>
      <c r="AN82" t="s">
        <v>38</v>
      </c>
      <c r="AO82" t="s">
        <v>32</v>
      </c>
      <c r="AP82">
        <v>42651</v>
      </c>
      <c r="AQ82">
        <v>166650</v>
      </c>
      <c r="AR82">
        <v>297600</v>
      </c>
      <c r="AS82">
        <v>130950</v>
      </c>
      <c r="AT82">
        <v>26</v>
      </c>
      <c r="AU82">
        <v>7737600</v>
      </c>
      <c r="AV82">
        <v>7.0000000000000007E-2</v>
      </c>
      <c r="AW82">
        <v>541632</v>
      </c>
      <c r="AX82">
        <v>7195968</v>
      </c>
      <c r="AY82">
        <v>4332900</v>
      </c>
      <c r="AZ82">
        <v>2863068</v>
      </c>
    </row>
    <row r="83" spans="1:53" ht="15.75" customHeight="1" x14ac:dyDescent="0.25">
      <c r="A83" s="2" t="s">
        <v>321</v>
      </c>
      <c r="B83" s="6">
        <v>42651</v>
      </c>
      <c r="C83" s="7">
        <f t="shared" si="7"/>
        <v>2016</v>
      </c>
      <c r="D83" s="3" t="s">
        <v>322</v>
      </c>
      <c r="E83" s="3" t="s">
        <v>323</v>
      </c>
      <c r="F83" s="3" t="s">
        <v>232</v>
      </c>
      <c r="G83" s="6" t="s">
        <v>43</v>
      </c>
      <c r="H83" s="3" t="s">
        <v>83</v>
      </c>
      <c r="I83" s="3" t="s">
        <v>45</v>
      </c>
      <c r="J83" s="3" t="s">
        <v>122</v>
      </c>
      <c r="K83" s="3" t="s">
        <v>30</v>
      </c>
      <c r="L83" s="3" t="s">
        <v>38</v>
      </c>
      <c r="M83" s="3" t="s">
        <v>32</v>
      </c>
      <c r="N83" s="6">
        <v>42652</v>
      </c>
      <c r="O83" s="8">
        <v>27300</v>
      </c>
      <c r="P83" s="8">
        <v>44700</v>
      </c>
      <c r="Q83" s="8">
        <f t="shared" si="8"/>
        <v>17400</v>
      </c>
      <c r="R83" s="8">
        <v>3</v>
      </c>
      <c r="S83" s="8">
        <f t="shared" si="9"/>
        <v>134100</v>
      </c>
      <c r="T83" s="4">
        <v>0.09</v>
      </c>
      <c r="U83" s="8">
        <f t="shared" si="10"/>
        <v>12069</v>
      </c>
      <c r="V83" s="8">
        <f t="shared" si="11"/>
        <v>122031</v>
      </c>
      <c r="W83" s="10">
        <f t="shared" si="12"/>
        <v>81900</v>
      </c>
      <c r="X83" s="10">
        <f t="shared" si="13"/>
        <v>40131</v>
      </c>
      <c r="Y83" s="10"/>
      <c r="Z83" s="10"/>
      <c r="AA83" s="10"/>
      <c r="AB83" t="s">
        <v>2153</v>
      </c>
      <c r="AC83" t="s">
        <v>321</v>
      </c>
      <c r="AD83">
        <v>42651</v>
      </c>
      <c r="AE83">
        <v>2016</v>
      </c>
      <c r="AF83" t="s">
        <v>322</v>
      </c>
      <c r="AG83" t="s">
        <v>323</v>
      </c>
      <c r="AH83" t="s">
        <v>232</v>
      </c>
      <c r="AI83" t="s">
        <v>43</v>
      </c>
      <c r="AJ83" t="s">
        <v>83</v>
      </c>
      <c r="AK83" t="s">
        <v>45</v>
      </c>
      <c r="AL83" t="s">
        <v>122</v>
      </c>
      <c r="AM83" t="s">
        <v>30</v>
      </c>
      <c r="AN83" t="s">
        <v>38</v>
      </c>
      <c r="AO83" t="s">
        <v>32</v>
      </c>
      <c r="AP83">
        <v>42652</v>
      </c>
      <c r="AQ83">
        <v>27300</v>
      </c>
      <c r="AR83">
        <v>44700</v>
      </c>
      <c r="AS83">
        <v>17400</v>
      </c>
      <c r="AT83">
        <v>3</v>
      </c>
      <c r="AU83">
        <v>134100</v>
      </c>
      <c r="AV83">
        <v>0.09</v>
      </c>
      <c r="AW83">
        <v>12069</v>
      </c>
      <c r="AX83">
        <v>122031</v>
      </c>
      <c r="AY83">
        <v>81900</v>
      </c>
      <c r="AZ83">
        <v>40131</v>
      </c>
    </row>
    <row r="84" spans="1:53" ht="15.75" customHeight="1" x14ac:dyDescent="0.25">
      <c r="A84" s="2" t="s">
        <v>324</v>
      </c>
      <c r="B84" s="6">
        <v>42654</v>
      </c>
      <c r="C84" s="7">
        <f t="shared" si="7"/>
        <v>2016</v>
      </c>
      <c r="D84" s="3" t="s">
        <v>325</v>
      </c>
      <c r="E84" s="3" t="s">
        <v>87</v>
      </c>
      <c r="F84" s="3" t="s">
        <v>25</v>
      </c>
      <c r="G84" s="6" t="s">
        <v>26</v>
      </c>
      <c r="H84" s="3" t="s">
        <v>27</v>
      </c>
      <c r="I84" s="3" t="s">
        <v>88</v>
      </c>
      <c r="J84" s="3" t="s">
        <v>326</v>
      </c>
      <c r="K84" s="3" t="s">
        <v>30</v>
      </c>
      <c r="L84" s="3" t="s">
        <v>31</v>
      </c>
      <c r="M84" s="3" t="s">
        <v>32</v>
      </c>
      <c r="N84" s="6">
        <v>42656</v>
      </c>
      <c r="O84" s="8">
        <v>19950</v>
      </c>
      <c r="P84" s="8">
        <v>31200</v>
      </c>
      <c r="Q84" s="8">
        <f t="shared" si="8"/>
        <v>11250</v>
      </c>
      <c r="R84" s="8">
        <v>44</v>
      </c>
      <c r="S84" s="8">
        <f t="shared" si="9"/>
        <v>1372800</v>
      </c>
      <c r="T84" s="4">
        <v>0.04</v>
      </c>
      <c r="U84" s="8">
        <f t="shared" si="10"/>
        <v>54912</v>
      </c>
      <c r="V84" s="8">
        <f t="shared" si="11"/>
        <v>1317888</v>
      </c>
      <c r="W84" s="10">
        <f t="shared" si="12"/>
        <v>877800</v>
      </c>
      <c r="X84" s="10">
        <f t="shared" si="13"/>
        <v>440088</v>
      </c>
      <c r="Y84" s="10"/>
      <c r="Z84" s="10"/>
      <c r="AA84" s="10"/>
      <c r="AB84" t="s">
        <v>2154</v>
      </c>
      <c r="AC84" t="s">
        <v>324</v>
      </c>
      <c r="AD84">
        <v>42654</v>
      </c>
      <c r="AE84">
        <v>2016</v>
      </c>
      <c r="AF84" t="s">
        <v>325</v>
      </c>
      <c r="AG84" t="s">
        <v>87</v>
      </c>
      <c r="AH84" t="s">
        <v>25</v>
      </c>
      <c r="AI84" t="s">
        <v>26</v>
      </c>
      <c r="AJ84" t="s">
        <v>27</v>
      </c>
      <c r="AK84" t="s">
        <v>88</v>
      </c>
      <c r="AL84" t="s">
        <v>326</v>
      </c>
      <c r="AM84" t="s">
        <v>30</v>
      </c>
      <c r="AN84" t="s">
        <v>31</v>
      </c>
      <c r="AO84" t="s">
        <v>32</v>
      </c>
      <c r="AP84">
        <v>42656</v>
      </c>
      <c r="AQ84">
        <v>19950</v>
      </c>
      <c r="AR84">
        <v>31200</v>
      </c>
      <c r="AS84">
        <v>11250</v>
      </c>
      <c r="AT84">
        <v>44</v>
      </c>
      <c r="AU84">
        <v>1372800</v>
      </c>
      <c r="AV84">
        <v>0.04</v>
      </c>
      <c r="AW84">
        <v>54912</v>
      </c>
      <c r="AX84">
        <v>1317888</v>
      </c>
      <c r="AY84">
        <v>877800</v>
      </c>
      <c r="AZ84">
        <v>440088</v>
      </c>
    </row>
    <row r="85" spans="1:53" ht="15.75" customHeight="1" x14ac:dyDescent="0.25">
      <c r="A85" s="2" t="s">
        <v>327</v>
      </c>
      <c r="B85" s="6">
        <v>42654</v>
      </c>
      <c r="C85" s="7">
        <f t="shared" si="7"/>
        <v>2016</v>
      </c>
      <c r="D85" s="3" t="s">
        <v>328</v>
      </c>
      <c r="E85" s="3" t="s">
        <v>329</v>
      </c>
      <c r="F85" s="3" t="s">
        <v>42</v>
      </c>
      <c r="G85" s="6" t="s">
        <v>77</v>
      </c>
      <c r="H85" s="3" t="s">
        <v>44</v>
      </c>
      <c r="I85" s="3" t="s">
        <v>78</v>
      </c>
      <c r="J85" s="3" t="s">
        <v>330</v>
      </c>
      <c r="K85" s="3" t="s">
        <v>52</v>
      </c>
      <c r="L85" s="3" t="s">
        <v>198</v>
      </c>
      <c r="M85" s="3" t="s">
        <v>32</v>
      </c>
      <c r="N85" s="6">
        <v>42656</v>
      </c>
      <c r="O85" s="8">
        <v>118800</v>
      </c>
      <c r="P85" s="8">
        <v>194850</v>
      </c>
      <c r="Q85" s="8">
        <f t="shared" si="8"/>
        <v>76050</v>
      </c>
      <c r="R85" s="8">
        <v>49</v>
      </c>
      <c r="S85" s="8">
        <f t="shared" si="9"/>
        <v>9547650</v>
      </c>
      <c r="T85" s="4">
        <v>7.0000000000000007E-2</v>
      </c>
      <c r="U85" s="8">
        <f t="shared" si="10"/>
        <v>668335.50000000012</v>
      </c>
      <c r="V85" s="8">
        <f t="shared" si="11"/>
        <v>8879314.5</v>
      </c>
      <c r="W85" s="10">
        <f t="shared" si="12"/>
        <v>5821200</v>
      </c>
      <c r="X85" s="10">
        <f t="shared" si="13"/>
        <v>3058114.5</v>
      </c>
      <c r="Y85" s="10"/>
      <c r="Z85" s="10"/>
      <c r="AA85" s="10"/>
      <c r="AB85" t="s">
        <v>2155</v>
      </c>
      <c r="AC85" t="s">
        <v>327</v>
      </c>
      <c r="AD85">
        <v>42654</v>
      </c>
      <c r="AE85">
        <v>2016</v>
      </c>
      <c r="AF85" t="s">
        <v>328</v>
      </c>
      <c r="AG85" t="s">
        <v>329</v>
      </c>
      <c r="AH85" t="s">
        <v>42</v>
      </c>
      <c r="AI85" t="s">
        <v>77</v>
      </c>
      <c r="AJ85" t="s">
        <v>44</v>
      </c>
      <c r="AK85" t="s">
        <v>78</v>
      </c>
      <c r="AL85" t="s">
        <v>330</v>
      </c>
      <c r="AM85" t="s">
        <v>52</v>
      </c>
      <c r="AN85" t="s">
        <v>198</v>
      </c>
      <c r="AO85" t="s">
        <v>32</v>
      </c>
      <c r="AP85">
        <v>42656</v>
      </c>
      <c r="AQ85">
        <v>118800</v>
      </c>
      <c r="AR85">
        <v>194850</v>
      </c>
      <c r="AS85">
        <v>76050</v>
      </c>
      <c r="AT85">
        <v>49</v>
      </c>
      <c r="AU85">
        <v>9547650</v>
      </c>
      <c r="AV85">
        <v>7.0000000000000007E-2</v>
      </c>
      <c r="AW85">
        <v>668335.5</v>
      </c>
      <c r="AX85">
        <v>8879314.5</v>
      </c>
      <c r="AY85">
        <v>5821200</v>
      </c>
      <c r="AZ85">
        <v>3058114.5</v>
      </c>
    </row>
    <row r="86" spans="1:53" ht="15.75" customHeight="1" x14ac:dyDescent="0.25">
      <c r="A86" s="2" t="s">
        <v>331</v>
      </c>
      <c r="B86" s="6">
        <v>42655</v>
      </c>
      <c r="C86" s="7">
        <f t="shared" si="7"/>
        <v>2016</v>
      </c>
      <c r="D86" s="3" t="s">
        <v>332</v>
      </c>
      <c r="E86" s="3" t="s">
        <v>164</v>
      </c>
      <c r="F86" s="3" t="s">
        <v>42</v>
      </c>
      <c r="G86" s="6" t="s">
        <v>77</v>
      </c>
      <c r="H86" s="3" t="s">
        <v>165</v>
      </c>
      <c r="I86" s="3" t="s">
        <v>63</v>
      </c>
      <c r="J86" s="3" t="s">
        <v>157</v>
      </c>
      <c r="K86" s="3" t="s">
        <v>52</v>
      </c>
      <c r="L86" s="3" t="s">
        <v>31</v>
      </c>
      <c r="M86" s="3" t="s">
        <v>32</v>
      </c>
      <c r="N86" s="6">
        <v>42659</v>
      </c>
      <c r="O86" s="8">
        <v>95850</v>
      </c>
      <c r="P86" s="8">
        <v>299700</v>
      </c>
      <c r="Q86" s="8">
        <f t="shared" si="8"/>
        <v>203850</v>
      </c>
      <c r="R86" s="8">
        <v>19</v>
      </c>
      <c r="S86" s="8">
        <f t="shared" si="9"/>
        <v>5694300</v>
      </c>
      <c r="T86" s="4">
        <v>0.08</v>
      </c>
      <c r="U86" s="8">
        <f t="shared" si="10"/>
        <v>455544</v>
      </c>
      <c r="V86" s="8">
        <f t="shared" si="11"/>
        <v>5238756</v>
      </c>
      <c r="W86" s="10">
        <f t="shared" si="12"/>
        <v>1821150</v>
      </c>
      <c r="X86" s="10">
        <f t="shared" si="13"/>
        <v>3417606</v>
      </c>
      <c r="Y86" s="10"/>
      <c r="Z86" s="10"/>
      <c r="AA86" s="10"/>
      <c r="AB86" t="s">
        <v>2156</v>
      </c>
      <c r="AC86" t="s">
        <v>331</v>
      </c>
      <c r="AD86">
        <v>42655</v>
      </c>
      <c r="AE86">
        <v>2016</v>
      </c>
      <c r="AF86" t="s">
        <v>332</v>
      </c>
      <c r="AG86" t="s">
        <v>164</v>
      </c>
      <c r="AH86" t="s">
        <v>42</v>
      </c>
      <c r="AI86" t="s">
        <v>77</v>
      </c>
      <c r="AJ86" t="s">
        <v>165</v>
      </c>
      <c r="AK86" t="s">
        <v>63</v>
      </c>
      <c r="AL86" t="s">
        <v>157</v>
      </c>
      <c r="AM86" t="s">
        <v>52</v>
      </c>
      <c r="AN86" t="s">
        <v>31</v>
      </c>
      <c r="AO86" t="s">
        <v>32</v>
      </c>
      <c r="AP86">
        <v>42659</v>
      </c>
      <c r="AQ86">
        <v>95850</v>
      </c>
      <c r="AR86">
        <v>299700</v>
      </c>
      <c r="AS86">
        <v>203850</v>
      </c>
      <c r="AT86">
        <v>19</v>
      </c>
      <c r="AU86">
        <v>5694300</v>
      </c>
      <c r="AV86">
        <v>0.08</v>
      </c>
      <c r="AW86">
        <v>455544</v>
      </c>
      <c r="AX86">
        <v>5238756</v>
      </c>
      <c r="AY86">
        <v>1821150</v>
      </c>
      <c r="AZ86">
        <v>3417606</v>
      </c>
    </row>
    <row r="87" spans="1:53" ht="15.75" customHeight="1" x14ac:dyDescent="0.25">
      <c r="A87" s="2" t="s">
        <v>333</v>
      </c>
      <c r="B87" s="6">
        <v>42657</v>
      </c>
      <c r="C87" s="7">
        <f t="shared" si="7"/>
        <v>2016</v>
      </c>
      <c r="D87" s="3" t="s">
        <v>334</v>
      </c>
      <c r="E87" s="3" t="s">
        <v>335</v>
      </c>
      <c r="F87" s="3" t="s">
        <v>42</v>
      </c>
      <c r="G87" s="6" t="s">
        <v>58</v>
      </c>
      <c r="H87" s="3" t="s">
        <v>68</v>
      </c>
      <c r="I87" s="3" t="s">
        <v>28</v>
      </c>
      <c r="J87" s="3" t="s">
        <v>187</v>
      </c>
      <c r="K87" s="3" t="s">
        <v>52</v>
      </c>
      <c r="L87" s="3" t="s">
        <v>107</v>
      </c>
      <c r="M87" s="3" t="s">
        <v>47</v>
      </c>
      <c r="N87" s="6">
        <v>42658</v>
      </c>
      <c r="O87" s="8">
        <v>28050</v>
      </c>
      <c r="P87" s="8">
        <v>121799.99999999999</v>
      </c>
      <c r="Q87" s="8">
        <f t="shared" si="8"/>
        <v>93749.999999999985</v>
      </c>
      <c r="R87" s="8">
        <v>32</v>
      </c>
      <c r="S87" s="8">
        <f t="shared" si="9"/>
        <v>3897599.9999999995</v>
      </c>
      <c r="T87" s="4">
        <v>0.08</v>
      </c>
      <c r="U87" s="8">
        <f t="shared" si="10"/>
        <v>311807.99999999994</v>
      </c>
      <c r="V87" s="8">
        <f t="shared" si="11"/>
        <v>3585791.9999999995</v>
      </c>
      <c r="W87" s="10">
        <f t="shared" si="12"/>
        <v>897600</v>
      </c>
      <c r="X87" s="10">
        <f t="shared" si="13"/>
        <v>2688191.9999999995</v>
      </c>
      <c r="Y87" s="10"/>
      <c r="Z87" s="10"/>
      <c r="AA87" s="10"/>
      <c r="AB87" t="s">
        <v>2157</v>
      </c>
      <c r="AC87" t="s">
        <v>333</v>
      </c>
      <c r="AD87">
        <v>42657</v>
      </c>
      <c r="AE87">
        <v>2016</v>
      </c>
      <c r="AF87" t="s">
        <v>334</v>
      </c>
      <c r="AG87" t="s">
        <v>335</v>
      </c>
      <c r="AH87" t="s">
        <v>42</v>
      </c>
      <c r="AI87" t="s">
        <v>58</v>
      </c>
      <c r="AJ87" t="s">
        <v>68</v>
      </c>
      <c r="AK87" t="s">
        <v>28</v>
      </c>
      <c r="AL87" t="s">
        <v>187</v>
      </c>
      <c r="AM87" t="s">
        <v>52</v>
      </c>
      <c r="AN87" t="s">
        <v>107</v>
      </c>
      <c r="AO87" t="s">
        <v>47</v>
      </c>
      <c r="AP87">
        <v>42658</v>
      </c>
      <c r="AQ87">
        <v>28050</v>
      </c>
      <c r="AR87">
        <v>121800</v>
      </c>
      <c r="AS87">
        <v>93750</v>
      </c>
      <c r="AT87">
        <v>32</v>
      </c>
      <c r="AU87">
        <v>3897600</v>
      </c>
      <c r="AV87">
        <v>0.08</v>
      </c>
      <c r="AW87">
        <v>311808</v>
      </c>
      <c r="AX87">
        <v>3585792</v>
      </c>
      <c r="AY87">
        <v>897600</v>
      </c>
      <c r="AZ87">
        <v>2688192</v>
      </c>
    </row>
    <row r="88" spans="1:53" ht="15.75" customHeight="1" x14ac:dyDescent="0.25">
      <c r="A88" s="2" t="s">
        <v>336</v>
      </c>
      <c r="B88" s="6">
        <v>42658</v>
      </c>
      <c r="C88" s="7">
        <f t="shared" si="7"/>
        <v>2016</v>
      </c>
      <c r="D88" s="3" t="s">
        <v>337</v>
      </c>
      <c r="E88" s="3" t="s">
        <v>151</v>
      </c>
      <c r="F88" s="3" t="s">
        <v>25</v>
      </c>
      <c r="G88" s="6" t="s">
        <v>26</v>
      </c>
      <c r="H88" s="3" t="s">
        <v>36</v>
      </c>
      <c r="I88" s="3" t="s">
        <v>28</v>
      </c>
      <c r="J88" s="3" t="s">
        <v>338</v>
      </c>
      <c r="K88" s="3" t="s">
        <v>30</v>
      </c>
      <c r="L88" s="3" t="s">
        <v>31</v>
      </c>
      <c r="M88" s="3" t="s">
        <v>32</v>
      </c>
      <c r="N88" s="6">
        <v>42660</v>
      </c>
      <c r="O88" s="8">
        <v>29700</v>
      </c>
      <c r="P88" s="8">
        <v>47250</v>
      </c>
      <c r="Q88" s="8">
        <f t="shared" si="8"/>
        <v>17550</v>
      </c>
      <c r="R88" s="8">
        <v>23</v>
      </c>
      <c r="S88" s="8">
        <f t="shared" si="9"/>
        <v>1086750</v>
      </c>
      <c r="T88" s="4">
        <v>0.01</v>
      </c>
      <c r="U88" s="8">
        <f t="shared" si="10"/>
        <v>10867.5</v>
      </c>
      <c r="V88" s="8">
        <f t="shared" si="11"/>
        <v>1075882.5</v>
      </c>
      <c r="W88" s="10">
        <f t="shared" si="12"/>
        <v>683100</v>
      </c>
      <c r="X88" s="10">
        <f t="shared" si="13"/>
        <v>392782.5</v>
      </c>
      <c r="Y88" s="10"/>
      <c r="Z88" s="10"/>
      <c r="AA88" s="10"/>
      <c r="AB88" t="s">
        <v>2158</v>
      </c>
      <c r="AC88" t="s">
        <v>336</v>
      </c>
      <c r="AD88">
        <v>42658</v>
      </c>
      <c r="AE88">
        <v>2016</v>
      </c>
      <c r="AF88" t="s">
        <v>337</v>
      </c>
      <c r="AG88" t="s">
        <v>151</v>
      </c>
      <c r="AH88" t="s">
        <v>25</v>
      </c>
      <c r="AI88" t="s">
        <v>26</v>
      </c>
      <c r="AJ88" t="s">
        <v>36</v>
      </c>
      <c r="AK88" t="s">
        <v>28</v>
      </c>
      <c r="AL88" t="s">
        <v>338</v>
      </c>
      <c r="AM88" t="s">
        <v>30</v>
      </c>
      <c r="AN88" t="s">
        <v>31</v>
      </c>
      <c r="AO88" t="s">
        <v>32</v>
      </c>
      <c r="AP88">
        <v>42660</v>
      </c>
      <c r="AQ88">
        <v>29700</v>
      </c>
      <c r="AR88">
        <v>47250</v>
      </c>
      <c r="AS88">
        <v>17550</v>
      </c>
      <c r="AT88">
        <v>23</v>
      </c>
      <c r="AU88">
        <v>1086750</v>
      </c>
      <c r="AV88">
        <v>0.01</v>
      </c>
      <c r="AW88">
        <v>10867.5</v>
      </c>
      <c r="AX88">
        <v>1075882.5</v>
      </c>
      <c r="AY88">
        <v>683100</v>
      </c>
      <c r="AZ88">
        <v>392782.5</v>
      </c>
    </row>
    <row r="89" spans="1:53" ht="15.75" customHeight="1" x14ac:dyDescent="0.25">
      <c r="A89" s="2" t="s">
        <v>339</v>
      </c>
      <c r="B89" s="6">
        <v>42658</v>
      </c>
      <c r="C89" s="7">
        <f t="shared" si="7"/>
        <v>2016</v>
      </c>
      <c r="D89" s="3" t="s">
        <v>340</v>
      </c>
      <c r="E89" s="3" t="s">
        <v>341</v>
      </c>
      <c r="F89" s="3" t="s">
        <v>42</v>
      </c>
      <c r="G89" s="6" t="s">
        <v>43</v>
      </c>
      <c r="H89" s="3" t="s">
        <v>117</v>
      </c>
      <c r="I89" s="3" t="s">
        <v>78</v>
      </c>
      <c r="J89" s="3" t="s">
        <v>342</v>
      </c>
      <c r="K89" s="3" t="s">
        <v>30</v>
      </c>
      <c r="L89" s="3" t="s">
        <v>31</v>
      </c>
      <c r="M89" s="3" t="s">
        <v>32</v>
      </c>
      <c r="N89" s="6">
        <v>42660</v>
      </c>
      <c r="O89" s="8">
        <v>252750.00000000003</v>
      </c>
      <c r="P89" s="8">
        <v>407700</v>
      </c>
      <c r="Q89" s="8">
        <f t="shared" si="8"/>
        <v>154949.99999999997</v>
      </c>
      <c r="R89" s="8">
        <v>34</v>
      </c>
      <c r="S89" s="8">
        <f t="shared" si="9"/>
        <v>13861800</v>
      </c>
      <c r="T89" s="4">
        <v>0.1</v>
      </c>
      <c r="U89" s="8">
        <f t="shared" si="10"/>
        <v>1386180</v>
      </c>
      <c r="V89" s="8">
        <f t="shared" si="11"/>
        <v>12475620</v>
      </c>
      <c r="W89" s="10">
        <f t="shared" si="12"/>
        <v>8593500.0000000019</v>
      </c>
      <c r="X89" s="10">
        <f t="shared" si="13"/>
        <v>3882119.9999999981</v>
      </c>
      <c r="Y89" s="10"/>
      <c r="Z89" s="10"/>
      <c r="AA89" s="10"/>
      <c r="AB89" t="s">
        <v>2159</v>
      </c>
      <c r="AC89" t="s">
        <v>339</v>
      </c>
      <c r="AD89">
        <v>42658</v>
      </c>
      <c r="AE89">
        <v>2016</v>
      </c>
      <c r="AF89" t="s">
        <v>340</v>
      </c>
      <c r="AG89" t="s">
        <v>341</v>
      </c>
      <c r="AH89" t="s">
        <v>42</v>
      </c>
      <c r="AI89" t="s">
        <v>43</v>
      </c>
      <c r="AJ89" t="s">
        <v>117</v>
      </c>
      <c r="AK89" t="s">
        <v>78</v>
      </c>
      <c r="AL89" t="s">
        <v>342</v>
      </c>
      <c r="AM89" t="s">
        <v>30</v>
      </c>
      <c r="AN89" t="s">
        <v>31</v>
      </c>
      <c r="AO89" t="s">
        <v>32</v>
      </c>
      <c r="AP89">
        <v>42660</v>
      </c>
      <c r="AQ89">
        <v>252750</v>
      </c>
      <c r="AR89">
        <v>407700</v>
      </c>
      <c r="AS89">
        <v>154950</v>
      </c>
      <c r="AT89">
        <v>34</v>
      </c>
      <c r="AU89">
        <v>13861800</v>
      </c>
      <c r="AV89">
        <v>0.1</v>
      </c>
      <c r="AW89">
        <v>1386180</v>
      </c>
      <c r="AX89">
        <v>12475620</v>
      </c>
      <c r="AY89">
        <v>8593500</v>
      </c>
      <c r="AZ89">
        <v>3882120</v>
      </c>
    </row>
    <row r="90" spans="1:53" ht="15.75" customHeight="1" x14ac:dyDescent="0.25">
      <c r="A90" s="2" t="s">
        <v>343</v>
      </c>
      <c r="B90" s="6">
        <v>42659</v>
      </c>
      <c r="C90" s="7">
        <f t="shared" si="7"/>
        <v>2016</v>
      </c>
      <c r="D90" s="3" t="s">
        <v>344</v>
      </c>
      <c r="E90" s="3" t="s">
        <v>311</v>
      </c>
      <c r="F90" s="3" t="s">
        <v>25</v>
      </c>
      <c r="G90" s="6" t="s">
        <v>77</v>
      </c>
      <c r="H90" s="3" t="s">
        <v>36</v>
      </c>
      <c r="I90" s="3" t="s">
        <v>45</v>
      </c>
      <c r="J90" s="3" t="s">
        <v>312</v>
      </c>
      <c r="K90" s="3" t="s">
        <v>30</v>
      </c>
      <c r="L90" s="3" t="s">
        <v>38</v>
      </c>
      <c r="M90" s="3" t="s">
        <v>32</v>
      </c>
      <c r="N90" s="6">
        <v>42660</v>
      </c>
      <c r="O90" s="8">
        <v>24000</v>
      </c>
      <c r="P90" s="8">
        <v>39300</v>
      </c>
      <c r="Q90" s="8">
        <f t="shared" si="8"/>
        <v>15300</v>
      </c>
      <c r="R90" s="8">
        <v>21</v>
      </c>
      <c r="S90" s="8">
        <f t="shared" si="9"/>
        <v>825300</v>
      </c>
      <c r="T90" s="4">
        <v>0.05</v>
      </c>
      <c r="U90" s="8">
        <f t="shared" si="10"/>
        <v>41265</v>
      </c>
      <c r="V90" s="8">
        <f t="shared" si="11"/>
        <v>784035</v>
      </c>
      <c r="W90" s="10">
        <f t="shared" si="12"/>
        <v>504000</v>
      </c>
      <c r="X90" s="10">
        <f t="shared" si="13"/>
        <v>280035</v>
      </c>
      <c r="Y90" s="10"/>
      <c r="Z90" s="10"/>
      <c r="AA90" s="10"/>
      <c r="AB90" t="s">
        <v>2160</v>
      </c>
      <c r="AC90" t="s">
        <v>343</v>
      </c>
      <c r="AD90">
        <v>42659</v>
      </c>
      <c r="AE90">
        <v>2016</v>
      </c>
      <c r="AF90" t="s">
        <v>344</v>
      </c>
      <c r="AG90" t="s">
        <v>311</v>
      </c>
      <c r="AH90" t="s">
        <v>25</v>
      </c>
      <c r="AI90" t="s">
        <v>77</v>
      </c>
      <c r="AJ90" t="s">
        <v>36</v>
      </c>
      <c r="AK90" t="s">
        <v>45</v>
      </c>
      <c r="AL90" t="s">
        <v>312</v>
      </c>
      <c r="AM90" t="s">
        <v>30</v>
      </c>
      <c r="AN90" t="s">
        <v>38</v>
      </c>
      <c r="AO90" t="s">
        <v>32</v>
      </c>
      <c r="AP90">
        <v>42660</v>
      </c>
      <c r="AQ90">
        <v>24000</v>
      </c>
      <c r="AR90">
        <v>39300</v>
      </c>
      <c r="AS90">
        <v>15300</v>
      </c>
      <c r="AT90">
        <v>21</v>
      </c>
      <c r="AU90">
        <v>825300</v>
      </c>
      <c r="AV90">
        <v>0.05</v>
      </c>
      <c r="AW90">
        <v>41265</v>
      </c>
      <c r="AX90">
        <v>784035</v>
      </c>
      <c r="AY90">
        <v>504000</v>
      </c>
      <c r="AZ90">
        <v>280035</v>
      </c>
    </row>
    <row r="91" spans="1:53" ht="15.75" customHeight="1" x14ac:dyDescent="0.25">
      <c r="A91" s="2" t="s">
        <v>345</v>
      </c>
      <c r="B91" s="6">
        <v>42660</v>
      </c>
      <c r="C91" s="7">
        <f t="shared" si="7"/>
        <v>2016</v>
      </c>
      <c r="D91" s="3" t="s">
        <v>346</v>
      </c>
      <c r="E91" s="3" t="s">
        <v>347</v>
      </c>
      <c r="F91" s="3" t="s">
        <v>25</v>
      </c>
      <c r="G91" s="6" t="s">
        <v>43</v>
      </c>
      <c r="H91" s="3" t="s">
        <v>36</v>
      </c>
      <c r="I91" s="3" t="s">
        <v>78</v>
      </c>
      <c r="J91" s="3" t="s">
        <v>197</v>
      </c>
      <c r="K91" s="3" t="s">
        <v>52</v>
      </c>
      <c r="L91" s="3" t="s">
        <v>198</v>
      </c>
      <c r="M91" s="3" t="s">
        <v>32</v>
      </c>
      <c r="N91" s="6">
        <v>42662</v>
      </c>
      <c r="O91" s="8">
        <v>132300</v>
      </c>
      <c r="P91" s="8">
        <v>314850</v>
      </c>
      <c r="Q91" s="8">
        <f t="shared" si="8"/>
        <v>182550</v>
      </c>
      <c r="R91" s="8">
        <v>41</v>
      </c>
      <c r="S91" s="8">
        <f t="shared" si="9"/>
        <v>12908850</v>
      </c>
      <c r="T91" s="4">
        <v>0.02</v>
      </c>
      <c r="U91" s="8">
        <f t="shared" si="10"/>
        <v>258177</v>
      </c>
      <c r="V91" s="8">
        <f t="shared" si="11"/>
        <v>12650673</v>
      </c>
      <c r="W91" s="10">
        <f t="shared" si="12"/>
        <v>5424300</v>
      </c>
      <c r="X91" s="10">
        <f t="shared" si="13"/>
        <v>7226373</v>
      </c>
      <c r="Y91" s="10"/>
      <c r="Z91" s="10"/>
      <c r="AA91" s="10"/>
      <c r="AB91" t="s">
        <v>2161</v>
      </c>
      <c r="AC91" t="s">
        <v>345</v>
      </c>
      <c r="AD91">
        <v>42660</v>
      </c>
      <c r="AE91">
        <v>2016</v>
      </c>
      <c r="AF91" t="s">
        <v>346</v>
      </c>
      <c r="AG91" t="s">
        <v>347</v>
      </c>
      <c r="AH91" t="s">
        <v>25</v>
      </c>
      <c r="AI91" t="s">
        <v>43</v>
      </c>
      <c r="AJ91" t="s">
        <v>36</v>
      </c>
      <c r="AK91" t="s">
        <v>78</v>
      </c>
      <c r="AL91" t="s">
        <v>197</v>
      </c>
      <c r="AM91" t="s">
        <v>52</v>
      </c>
      <c r="AN91" t="s">
        <v>198</v>
      </c>
      <c r="AO91" t="s">
        <v>32</v>
      </c>
      <c r="AP91">
        <v>42662</v>
      </c>
      <c r="AQ91">
        <v>132300</v>
      </c>
      <c r="AR91">
        <v>314850</v>
      </c>
      <c r="AS91">
        <v>182550</v>
      </c>
      <c r="AT91">
        <v>41</v>
      </c>
      <c r="AU91">
        <v>12908850</v>
      </c>
      <c r="AV91">
        <v>0.02</v>
      </c>
      <c r="AW91">
        <v>258177</v>
      </c>
      <c r="AX91">
        <v>12650673</v>
      </c>
      <c r="AY91">
        <v>5424300</v>
      </c>
      <c r="AZ91">
        <v>7226373</v>
      </c>
    </row>
    <row r="92" spans="1:53" ht="15.75" customHeight="1" x14ac:dyDescent="0.25">
      <c r="A92" s="2" t="s">
        <v>348</v>
      </c>
      <c r="B92" s="6">
        <v>42660</v>
      </c>
      <c r="C92" s="7">
        <f t="shared" si="7"/>
        <v>2016</v>
      </c>
      <c r="D92" s="3" t="s">
        <v>346</v>
      </c>
      <c r="E92" s="3" t="s">
        <v>347</v>
      </c>
      <c r="F92" s="3" t="s">
        <v>25</v>
      </c>
      <c r="G92" s="6" t="s">
        <v>43</v>
      </c>
      <c r="H92" s="3" t="s">
        <v>36</v>
      </c>
      <c r="I92" s="3" t="s">
        <v>78</v>
      </c>
      <c r="J92" s="3" t="s">
        <v>316</v>
      </c>
      <c r="K92" s="3" t="s">
        <v>30</v>
      </c>
      <c r="L92" s="3" t="s">
        <v>31</v>
      </c>
      <c r="M92" s="3" t="s">
        <v>47</v>
      </c>
      <c r="N92" s="6">
        <v>42662</v>
      </c>
      <c r="O92" s="8">
        <v>51000</v>
      </c>
      <c r="P92" s="8">
        <v>81000</v>
      </c>
      <c r="Q92" s="8">
        <f t="shared" si="8"/>
        <v>30000</v>
      </c>
      <c r="R92" s="8">
        <v>26</v>
      </c>
      <c r="S92" s="8">
        <f t="shared" si="9"/>
        <v>2106000</v>
      </c>
      <c r="T92" s="4">
        <v>0.05</v>
      </c>
      <c r="U92" s="8">
        <f t="shared" si="10"/>
        <v>105300</v>
      </c>
      <c r="V92" s="8">
        <f t="shared" si="11"/>
        <v>2000700</v>
      </c>
      <c r="W92" s="10">
        <f t="shared" si="12"/>
        <v>1326000</v>
      </c>
      <c r="X92" s="10">
        <f t="shared" si="13"/>
        <v>674700</v>
      </c>
      <c r="Y92" s="10"/>
      <c r="Z92" s="10"/>
      <c r="AA92" s="10"/>
      <c r="AB92" t="s">
        <v>2162</v>
      </c>
      <c r="AC92" t="s">
        <v>348</v>
      </c>
      <c r="AD92">
        <v>42660</v>
      </c>
      <c r="AE92">
        <v>2016</v>
      </c>
      <c r="AF92" t="s">
        <v>346</v>
      </c>
      <c r="AG92" t="s">
        <v>347</v>
      </c>
      <c r="AH92" t="s">
        <v>25</v>
      </c>
      <c r="AI92" t="s">
        <v>43</v>
      </c>
      <c r="AJ92" t="s">
        <v>36</v>
      </c>
      <c r="AK92" t="s">
        <v>78</v>
      </c>
      <c r="AL92" t="s">
        <v>316</v>
      </c>
      <c r="AM92" t="s">
        <v>30</v>
      </c>
      <c r="AN92" t="s">
        <v>31</v>
      </c>
      <c r="AO92" t="s">
        <v>47</v>
      </c>
      <c r="AP92">
        <v>42662</v>
      </c>
      <c r="AQ92">
        <v>51000</v>
      </c>
      <c r="AR92">
        <v>81000</v>
      </c>
      <c r="AS92">
        <v>30000</v>
      </c>
      <c r="AT92">
        <v>26</v>
      </c>
      <c r="AU92">
        <v>2106000</v>
      </c>
      <c r="AV92">
        <v>0.05</v>
      </c>
      <c r="AW92">
        <v>105300</v>
      </c>
      <c r="AX92">
        <v>2000700</v>
      </c>
      <c r="AY92">
        <v>1326000</v>
      </c>
      <c r="AZ92">
        <v>674700</v>
      </c>
    </row>
    <row r="93" spans="1:53" ht="15.75" customHeight="1" x14ac:dyDescent="0.25">
      <c r="A93" s="2" t="s">
        <v>349</v>
      </c>
      <c r="B93" s="6">
        <v>42661</v>
      </c>
      <c r="C93" s="7">
        <f t="shared" si="7"/>
        <v>2016</v>
      </c>
      <c r="D93" s="3" t="s">
        <v>120</v>
      </c>
      <c r="E93" s="3" t="s">
        <v>121</v>
      </c>
      <c r="F93" s="3" t="s">
        <v>42</v>
      </c>
      <c r="G93" s="6" t="s">
        <v>77</v>
      </c>
      <c r="H93" s="3" t="s">
        <v>59</v>
      </c>
      <c r="I93" s="3" t="s">
        <v>88</v>
      </c>
      <c r="J93" s="3" t="s">
        <v>350</v>
      </c>
      <c r="K93" s="3" t="s">
        <v>30</v>
      </c>
      <c r="L93" s="3" t="s">
        <v>31</v>
      </c>
      <c r="M93" s="3" t="s">
        <v>32</v>
      </c>
      <c r="N93" s="6">
        <v>42661</v>
      </c>
      <c r="O93" s="8">
        <v>323400</v>
      </c>
      <c r="P93" s="8">
        <v>539100</v>
      </c>
      <c r="Q93" s="8">
        <f t="shared" si="8"/>
        <v>215700</v>
      </c>
      <c r="R93" s="8">
        <v>28</v>
      </c>
      <c r="S93" s="8">
        <f t="shared" si="9"/>
        <v>15094800</v>
      </c>
      <c r="T93" s="4">
        <v>0.01</v>
      </c>
      <c r="U93" s="8">
        <f t="shared" si="10"/>
        <v>150948</v>
      </c>
      <c r="V93" s="8">
        <f t="shared" si="11"/>
        <v>14943852</v>
      </c>
      <c r="W93" s="10">
        <f t="shared" si="12"/>
        <v>9055200</v>
      </c>
      <c r="X93" s="10">
        <f t="shared" si="13"/>
        <v>5888652</v>
      </c>
      <c r="Y93" s="10"/>
      <c r="Z93" s="10"/>
      <c r="AA93" s="10"/>
      <c r="AB93" t="s">
        <v>2163</v>
      </c>
      <c r="AC93" t="s">
        <v>349</v>
      </c>
      <c r="AD93">
        <v>42661</v>
      </c>
      <c r="AE93">
        <v>2016</v>
      </c>
      <c r="AF93" t="s">
        <v>120</v>
      </c>
      <c r="AG93" t="s">
        <v>121</v>
      </c>
      <c r="AH93" t="s">
        <v>42</v>
      </c>
      <c r="AI93" t="s">
        <v>77</v>
      </c>
      <c r="AJ93" t="s">
        <v>59</v>
      </c>
      <c r="AK93" t="s">
        <v>88</v>
      </c>
      <c r="AL93" t="s">
        <v>350</v>
      </c>
      <c r="AM93" t="s">
        <v>30</v>
      </c>
      <c r="AN93" t="s">
        <v>31</v>
      </c>
      <c r="AO93" t="s">
        <v>32</v>
      </c>
      <c r="AP93">
        <v>42661</v>
      </c>
      <c r="AQ93">
        <v>323400</v>
      </c>
      <c r="AR93">
        <v>539100</v>
      </c>
      <c r="AS93">
        <v>215700</v>
      </c>
      <c r="AT93">
        <v>28</v>
      </c>
      <c r="AU93">
        <v>15094800</v>
      </c>
      <c r="AV93">
        <v>0.01</v>
      </c>
      <c r="AW93">
        <v>150948</v>
      </c>
      <c r="AX93">
        <v>14943852</v>
      </c>
      <c r="AY93">
        <v>9055200</v>
      </c>
      <c r="AZ93">
        <v>5888652</v>
      </c>
    </row>
    <row r="94" spans="1:53" ht="15.75" customHeight="1" x14ac:dyDescent="0.25">
      <c r="A94" s="2" t="s">
        <v>351</v>
      </c>
      <c r="B94" s="6">
        <v>42665</v>
      </c>
      <c r="C94" s="7">
        <f t="shared" si="7"/>
        <v>2016</v>
      </c>
      <c r="D94" s="3" t="s">
        <v>352</v>
      </c>
      <c r="E94" s="3" t="s">
        <v>136</v>
      </c>
      <c r="F94" s="3" t="s">
        <v>42</v>
      </c>
      <c r="G94" s="6" t="s">
        <v>43</v>
      </c>
      <c r="H94" s="3" t="s">
        <v>59</v>
      </c>
      <c r="I94" s="3" t="s">
        <v>45</v>
      </c>
      <c r="J94" s="3" t="s">
        <v>353</v>
      </c>
      <c r="K94" s="3" t="s">
        <v>30</v>
      </c>
      <c r="L94" s="3" t="s">
        <v>31</v>
      </c>
      <c r="M94" s="3" t="s">
        <v>32</v>
      </c>
      <c r="N94" s="6">
        <v>42665</v>
      </c>
      <c r="O94" s="8">
        <v>41100</v>
      </c>
      <c r="P94" s="8">
        <v>67350</v>
      </c>
      <c r="Q94" s="8">
        <f t="shared" si="8"/>
        <v>26250</v>
      </c>
      <c r="R94" s="8">
        <v>11</v>
      </c>
      <c r="S94" s="8">
        <f t="shared" si="9"/>
        <v>740850</v>
      </c>
      <c r="T94" s="4">
        <v>0.08</v>
      </c>
      <c r="U94" s="8">
        <f t="shared" si="10"/>
        <v>59268</v>
      </c>
      <c r="V94" s="8">
        <f t="shared" si="11"/>
        <v>681582</v>
      </c>
      <c r="W94" s="10">
        <f t="shared" si="12"/>
        <v>452100</v>
      </c>
      <c r="X94" s="10">
        <f t="shared" si="13"/>
        <v>229482</v>
      </c>
      <c r="Y94" s="10"/>
      <c r="Z94" s="10"/>
      <c r="AA94" s="10"/>
      <c r="AB94" t="s">
        <v>2164</v>
      </c>
      <c r="AC94" t="s">
        <v>351</v>
      </c>
      <c r="AD94">
        <v>42665</v>
      </c>
      <c r="AE94">
        <v>2016</v>
      </c>
      <c r="AF94" t="s">
        <v>352</v>
      </c>
      <c r="AG94" t="s">
        <v>136</v>
      </c>
      <c r="AH94" t="s">
        <v>42</v>
      </c>
      <c r="AI94" t="s">
        <v>43</v>
      </c>
      <c r="AJ94" t="s">
        <v>59</v>
      </c>
      <c r="AK94" t="s">
        <v>45</v>
      </c>
      <c r="AL94" t="s">
        <v>353</v>
      </c>
      <c r="AM94" t="s">
        <v>30</v>
      </c>
      <c r="AN94" t="s">
        <v>31</v>
      </c>
      <c r="AO94" t="s">
        <v>32</v>
      </c>
      <c r="AP94">
        <v>42665</v>
      </c>
      <c r="AQ94">
        <v>41100</v>
      </c>
      <c r="AR94">
        <v>67350</v>
      </c>
      <c r="AS94">
        <v>26250</v>
      </c>
      <c r="AT94">
        <v>11</v>
      </c>
      <c r="AU94">
        <v>740850</v>
      </c>
      <c r="AV94">
        <v>0.08</v>
      </c>
      <c r="AW94">
        <v>59268</v>
      </c>
      <c r="AX94">
        <v>681582</v>
      </c>
      <c r="AY94">
        <v>452100</v>
      </c>
      <c r="AZ94">
        <v>229482</v>
      </c>
    </row>
    <row r="95" spans="1:53" ht="15.75" customHeight="1" x14ac:dyDescent="0.25">
      <c r="A95" s="2" t="s">
        <v>354</v>
      </c>
      <c r="B95" s="6">
        <v>42665</v>
      </c>
      <c r="C95" s="7">
        <f t="shared" si="7"/>
        <v>2016</v>
      </c>
      <c r="D95" s="3" t="s">
        <v>139</v>
      </c>
      <c r="E95" s="3" t="s">
        <v>140</v>
      </c>
      <c r="F95" s="3" t="s">
        <v>25</v>
      </c>
      <c r="G95" s="6" t="s">
        <v>43</v>
      </c>
      <c r="H95" s="3" t="s">
        <v>36</v>
      </c>
      <c r="I95" s="3" t="s">
        <v>78</v>
      </c>
      <c r="J95" s="3" t="s">
        <v>355</v>
      </c>
      <c r="K95" s="3" t="s">
        <v>30</v>
      </c>
      <c r="L95" s="3" t="s">
        <v>38</v>
      </c>
      <c r="M95" s="3" t="s">
        <v>32</v>
      </c>
      <c r="N95" s="6">
        <v>42668</v>
      </c>
      <c r="O95" s="8">
        <v>65550</v>
      </c>
      <c r="P95" s="8">
        <v>136650</v>
      </c>
      <c r="Q95" s="8">
        <f t="shared" si="8"/>
        <v>71100</v>
      </c>
      <c r="R95" s="8">
        <v>6</v>
      </c>
      <c r="S95" s="8">
        <f t="shared" si="9"/>
        <v>819900</v>
      </c>
      <c r="T95" s="4">
        <v>0.04</v>
      </c>
      <c r="U95" s="8">
        <f t="shared" si="10"/>
        <v>32796</v>
      </c>
      <c r="V95" s="8">
        <f t="shared" si="11"/>
        <v>787104</v>
      </c>
      <c r="W95" s="10">
        <f t="shared" si="12"/>
        <v>393300</v>
      </c>
      <c r="X95" s="10">
        <f t="shared" si="13"/>
        <v>393804</v>
      </c>
      <c r="Y95" s="10"/>
      <c r="Z95" s="10"/>
      <c r="AA95" s="10"/>
      <c r="AB95" t="s">
        <v>2165</v>
      </c>
      <c r="AC95" t="s">
        <v>354</v>
      </c>
      <c r="AD95">
        <v>42665</v>
      </c>
      <c r="AE95">
        <v>2016</v>
      </c>
      <c r="AF95" t="s">
        <v>139</v>
      </c>
      <c r="AG95" t="s">
        <v>140</v>
      </c>
      <c r="AH95" t="s">
        <v>25</v>
      </c>
      <c r="AI95" t="s">
        <v>43</v>
      </c>
      <c r="AJ95" t="s">
        <v>36</v>
      </c>
      <c r="AK95" t="s">
        <v>78</v>
      </c>
      <c r="AL95" t="s">
        <v>355</v>
      </c>
      <c r="AM95" t="s">
        <v>30</v>
      </c>
      <c r="AN95" t="s">
        <v>38</v>
      </c>
      <c r="AO95" t="s">
        <v>32</v>
      </c>
      <c r="AP95">
        <v>42668</v>
      </c>
      <c r="AQ95">
        <v>65550</v>
      </c>
      <c r="AR95">
        <v>136650</v>
      </c>
      <c r="AS95">
        <v>71100</v>
      </c>
      <c r="AT95">
        <v>6</v>
      </c>
      <c r="AU95">
        <v>819900</v>
      </c>
      <c r="AV95">
        <v>0.04</v>
      </c>
      <c r="AW95">
        <v>32796</v>
      </c>
      <c r="AX95">
        <v>787104</v>
      </c>
      <c r="AY95">
        <v>393300</v>
      </c>
      <c r="AZ95">
        <v>393804</v>
      </c>
    </row>
    <row r="96" spans="1:53" ht="15.75" customHeight="1" x14ac:dyDescent="0.25">
      <c r="A96" s="2" t="s">
        <v>356</v>
      </c>
      <c r="B96" s="6">
        <v>42670</v>
      </c>
      <c r="C96" s="7">
        <f t="shared" si="7"/>
        <v>2016</v>
      </c>
      <c r="D96" s="3" t="s">
        <v>357</v>
      </c>
      <c r="E96" s="3" t="s">
        <v>358</v>
      </c>
      <c r="F96" s="3" t="s">
        <v>42</v>
      </c>
      <c r="G96" s="6" t="s">
        <v>58</v>
      </c>
      <c r="H96" s="3" t="s">
        <v>165</v>
      </c>
      <c r="I96" s="3" t="s">
        <v>45</v>
      </c>
      <c r="J96" s="3" t="s">
        <v>359</v>
      </c>
      <c r="K96" s="3" t="s">
        <v>30</v>
      </c>
      <c r="L96" s="3" t="s">
        <v>38</v>
      </c>
      <c r="M96" s="3" t="s">
        <v>32</v>
      </c>
      <c r="N96" s="6">
        <v>42671</v>
      </c>
      <c r="O96" s="8">
        <v>58200</v>
      </c>
      <c r="P96" s="8">
        <v>97050</v>
      </c>
      <c r="Q96" s="8">
        <f t="shared" si="8"/>
        <v>38850</v>
      </c>
      <c r="R96" s="8">
        <v>20</v>
      </c>
      <c r="S96" s="8">
        <f t="shared" si="9"/>
        <v>1941000</v>
      </c>
      <c r="T96" s="4">
        <v>0.02</v>
      </c>
      <c r="U96" s="8">
        <f t="shared" si="10"/>
        <v>38820</v>
      </c>
      <c r="V96" s="8">
        <f t="shared" si="11"/>
        <v>1902180</v>
      </c>
      <c r="W96" s="10">
        <f t="shared" si="12"/>
        <v>1164000</v>
      </c>
      <c r="X96" s="10">
        <f t="shared" si="13"/>
        <v>738180</v>
      </c>
      <c r="Y96" s="10"/>
      <c r="Z96" s="10"/>
      <c r="AA96" s="10"/>
      <c r="AB96" t="s">
        <v>2166</v>
      </c>
      <c r="AC96" t="s">
        <v>356</v>
      </c>
      <c r="AD96">
        <v>42670</v>
      </c>
      <c r="AE96">
        <v>2016</v>
      </c>
      <c r="AF96" t="s">
        <v>357</v>
      </c>
      <c r="AG96" t="s">
        <v>358</v>
      </c>
      <c r="AH96" t="s">
        <v>42</v>
      </c>
      <c r="AI96" t="s">
        <v>58</v>
      </c>
      <c r="AJ96" t="s">
        <v>165</v>
      </c>
      <c r="AK96" t="s">
        <v>45</v>
      </c>
      <c r="AL96" t="s">
        <v>2992</v>
      </c>
      <c r="AM96" t="s">
        <v>2993</v>
      </c>
      <c r="AN96" t="s">
        <v>30</v>
      </c>
      <c r="AO96" t="s">
        <v>38</v>
      </c>
      <c r="AP96" t="s">
        <v>32</v>
      </c>
      <c r="AQ96">
        <v>42671</v>
      </c>
      <c r="AR96">
        <v>58200</v>
      </c>
      <c r="AS96">
        <v>97050</v>
      </c>
      <c r="AT96">
        <v>38850</v>
      </c>
      <c r="AU96">
        <v>20</v>
      </c>
      <c r="AV96">
        <v>1941000</v>
      </c>
      <c r="AW96">
        <v>0.02</v>
      </c>
      <c r="AX96">
        <v>38820</v>
      </c>
      <c r="AY96">
        <v>1902180</v>
      </c>
      <c r="AZ96">
        <v>1164000</v>
      </c>
      <c r="BA96">
        <v>738180</v>
      </c>
    </row>
    <row r="97" spans="1:52" ht="15.75" customHeight="1" x14ac:dyDescent="0.25">
      <c r="A97" s="2" t="s">
        <v>360</v>
      </c>
      <c r="B97" s="6">
        <v>42670</v>
      </c>
      <c r="C97" s="7">
        <f t="shared" si="7"/>
        <v>2016</v>
      </c>
      <c r="D97" s="3" t="s">
        <v>357</v>
      </c>
      <c r="E97" s="3" t="s">
        <v>358</v>
      </c>
      <c r="F97" s="3" t="s">
        <v>42</v>
      </c>
      <c r="G97" s="6" t="s">
        <v>58</v>
      </c>
      <c r="H97" s="3" t="s">
        <v>165</v>
      </c>
      <c r="I97" s="3" t="s">
        <v>45</v>
      </c>
      <c r="J97" s="3" t="s">
        <v>361</v>
      </c>
      <c r="K97" s="3" t="s">
        <v>30</v>
      </c>
      <c r="L97" s="3" t="s">
        <v>38</v>
      </c>
      <c r="M97" s="3" t="s">
        <v>32</v>
      </c>
      <c r="N97" s="6">
        <v>42672</v>
      </c>
      <c r="O97" s="8">
        <v>19650</v>
      </c>
      <c r="P97" s="8">
        <v>42600</v>
      </c>
      <c r="Q97" s="8">
        <f t="shared" si="8"/>
        <v>22950</v>
      </c>
      <c r="R97" s="8">
        <v>39</v>
      </c>
      <c r="S97" s="8">
        <f t="shared" si="9"/>
        <v>1661400</v>
      </c>
      <c r="T97" s="4">
        <v>7.0000000000000007E-2</v>
      </c>
      <c r="U97" s="8">
        <f t="shared" si="10"/>
        <v>116298.00000000001</v>
      </c>
      <c r="V97" s="8">
        <f t="shared" si="11"/>
        <v>1545102</v>
      </c>
      <c r="W97" s="10">
        <f t="shared" si="12"/>
        <v>766350</v>
      </c>
      <c r="X97" s="10">
        <f t="shared" si="13"/>
        <v>778752</v>
      </c>
      <c r="Y97" s="10"/>
      <c r="Z97" s="10"/>
      <c r="AA97" s="10"/>
      <c r="AB97" t="s">
        <v>2167</v>
      </c>
      <c r="AC97" t="s">
        <v>360</v>
      </c>
      <c r="AD97">
        <v>42670</v>
      </c>
      <c r="AE97">
        <v>2016</v>
      </c>
      <c r="AF97" t="s">
        <v>357</v>
      </c>
      <c r="AG97" t="s">
        <v>358</v>
      </c>
      <c r="AH97" t="s">
        <v>42</v>
      </c>
      <c r="AI97" t="s">
        <v>58</v>
      </c>
      <c r="AJ97" t="s">
        <v>165</v>
      </c>
      <c r="AK97" t="s">
        <v>45</v>
      </c>
      <c r="AL97" t="s">
        <v>361</v>
      </c>
      <c r="AM97" t="s">
        <v>30</v>
      </c>
      <c r="AN97" t="s">
        <v>38</v>
      </c>
      <c r="AO97" t="s">
        <v>32</v>
      </c>
      <c r="AP97">
        <v>42672</v>
      </c>
      <c r="AQ97">
        <v>19650</v>
      </c>
      <c r="AR97">
        <v>42600</v>
      </c>
      <c r="AS97">
        <v>22950</v>
      </c>
      <c r="AT97">
        <v>39</v>
      </c>
      <c r="AU97">
        <v>1661400</v>
      </c>
      <c r="AV97">
        <v>7.0000000000000007E-2</v>
      </c>
      <c r="AW97">
        <v>116298</v>
      </c>
      <c r="AX97">
        <v>1545102</v>
      </c>
      <c r="AY97">
        <v>766350</v>
      </c>
      <c r="AZ97">
        <v>778752</v>
      </c>
    </row>
    <row r="98" spans="1:52" ht="15.75" customHeight="1" x14ac:dyDescent="0.25">
      <c r="A98" s="2" t="s">
        <v>362</v>
      </c>
      <c r="B98" s="6">
        <v>42671</v>
      </c>
      <c r="C98" s="7">
        <f t="shared" si="7"/>
        <v>2016</v>
      </c>
      <c r="D98" s="3" t="s">
        <v>363</v>
      </c>
      <c r="E98" s="3" t="s">
        <v>364</v>
      </c>
      <c r="F98" s="3" t="s">
        <v>42</v>
      </c>
      <c r="G98" s="6" t="s">
        <v>26</v>
      </c>
      <c r="H98" s="3" t="s">
        <v>93</v>
      </c>
      <c r="I98" s="3" t="s">
        <v>45</v>
      </c>
      <c r="J98" s="3" t="s">
        <v>365</v>
      </c>
      <c r="K98" s="3" t="s">
        <v>30</v>
      </c>
      <c r="L98" s="3" t="s">
        <v>38</v>
      </c>
      <c r="M98" s="3" t="s">
        <v>32</v>
      </c>
      <c r="N98" s="6">
        <v>42672</v>
      </c>
      <c r="O98" s="8">
        <v>3600</v>
      </c>
      <c r="P98" s="8">
        <v>18900</v>
      </c>
      <c r="Q98" s="8">
        <f t="shared" si="8"/>
        <v>15300</v>
      </c>
      <c r="R98" s="8">
        <v>10</v>
      </c>
      <c r="S98" s="8">
        <f t="shared" si="9"/>
        <v>189000</v>
      </c>
      <c r="T98" s="4">
        <v>0.1</v>
      </c>
      <c r="U98" s="8">
        <f t="shared" si="10"/>
        <v>18900</v>
      </c>
      <c r="V98" s="8">
        <f t="shared" si="11"/>
        <v>170100</v>
      </c>
      <c r="W98" s="10">
        <f t="shared" si="12"/>
        <v>36000</v>
      </c>
      <c r="X98" s="10">
        <f t="shared" si="13"/>
        <v>134100</v>
      </c>
      <c r="Y98" s="10"/>
      <c r="Z98" s="10"/>
      <c r="AA98" s="10"/>
      <c r="AB98" t="s">
        <v>2168</v>
      </c>
      <c r="AC98" t="s">
        <v>362</v>
      </c>
      <c r="AD98">
        <v>42671</v>
      </c>
      <c r="AE98">
        <v>2016</v>
      </c>
      <c r="AF98" t="s">
        <v>363</v>
      </c>
      <c r="AG98" t="s">
        <v>364</v>
      </c>
      <c r="AH98" t="s">
        <v>42</v>
      </c>
      <c r="AI98" t="s">
        <v>26</v>
      </c>
      <c r="AJ98" t="s">
        <v>93</v>
      </c>
      <c r="AK98" t="s">
        <v>45</v>
      </c>
      <c r="AL98" t="s">
        <v>365</v>
      </c>
      <c r="AM98" t="s">
        <v>30</v>
      </c>
      <c r="AN98" t="s">
        <v>38</v>
      </c>
      <c r="AO98" t="s">
        <v>32</v>
      </c>
      <c r="AP98">
        <v>42672</v>
      </c>
      <c r="AQ98">
        <v>3600</v>
      </c>
      <c r="AR98">
        <v>18900</v>
      </c>
      <c r="AS98">
        <v>15300</v>
      </c>
      <c r="AT98">
        <v>10</v>
      </c>
      <c r="AU98">
        <v>189000</v>
      </c>
      <c r="AV98">
        <v>0.1</v>
      </c>
      <c r="AW98">
        <v>18900</v>
      </c>
      <c r="AX98">
        <v>170100</v>
      </c>
      <c r="AY98">
        <v>36000</v>
      </c>
      <c r="AZ98">
        <v>134100</v>
      </c>
    </row>
    <row r="99" spans="1:52" ht="15.75" customHeight="1" x14ac:dyDescent="0.25">
      <c r="A99" s="2" t="s">
        <v>366</v>
      </c>
      <c r="B99" s="6">
        <v>42671</v>
      </c>
      <c r="C99" s="7">
        <f t="shared" si="7"/>
        <v>2016</v>
      </c>
      <c r="D99" s="3" t="s">
        <v>150</v>
      </c>
      <c r="E99" s="3" t="s">
        <v>151</v>
      </c>
      <c r="F99" s="3" t="s">
        <v>25</v>
      </c>
      <c r="G99" s="6" t="s">
        <v>43</v>
      </c>
      <c r="H99" s="3" t="s">
        <v>36</v>
      </c>
      <c r="I99" s="3" t="s">
        <v>28</v>
      </c>
      <c r="J99" s="3" t="s">
        <v>302</v>
      </c>
      <c r="K99" s="3" t="s">
        <v>30</v>
      </c>
      <c r="L99" s="3" t="s">
        <v>38</v>
      </c>
      <c r="M99" s="3" t="s">
        <v>32</v>
      </c>
      <c r="N99" s="6">
        <v>42671</v>
      </c>
      <c r="O99" s="8">
        <v>43500</v>
      </c>
      <c r="P99" s="8">
        <v>71400</v>
      </c>
      <c r="Q99" s="8">
        <f t="shared" si="8"/>
        <v>27900</v>
      </c>
      <c r="R99" s="8">
        <v>13</v>
      </c>
      <c r="S99" s="8">
        <f t="shared" si="9"/>
        <v>928200</v>
      </c>
      <c r="T99" s="4">
        <v>7.0000000000000007E-2</v>
      </c>
      <c r="U99" s="8">
        <f t="shared" si="10"/>
        <v>64974.000000000007</v>
      </c>
      <c r="V99" s="8">
        <f t="shared" si="11"/>
        <v>863226</v>
      </c>
      <c r="W99" s="10">
        <f t="shared" si="12"/>
        <v>565500</v>
      </c>
      <c r="X99" s="10">
        <f t="shared" si="13"/>
        <v>297726</v>
      </c>
      <c r="Y99" s="10"/>
      <c r="Z99" s="10"/>
      <c r="AA99" s="10"/>
      <c r="AB99" t="s">
        <v>2169</v>
      </c>
      <c r="AC99" t="s">
        <v>366</v>
      </c>
      <c r="AD99">
        <v>42671</v>
      </c>
      <c r="AE99">
        <v>2016</v>
      </c>
      <c r="AF99" t="s">
        <v>150</v>
      </c>
      <c r="AG99" t="s">
        <v>151</v>
      </c>
      <c r="AH99" t="s">
        <v>25</v>
      </c>
      <c r="AI99" t="s">
        <v>43</v>
      </c>
      <c r="AJ99" t="s">
        <v>36</v>
      </c>
      <c r="AK99" t="s">
        <v>28</v>
      </c>
      <c r="AL99" t="s">
        <v>302</v>
      </c>
      <c r="AM99" t="s">
        <v>30</v>
      </c>
      <c r="AN99" t="s">
        <v>38</v>
      </c>
      <c r="AO99" t="s">
        <v>32</v>
      </c>
      <c r="AP99">
        <v>42671</v>
      </c>
      <c r="AQ99">
        <v>43500</v>
      </c>
      <c r="AR99">
        <v>71400</v>
      </c>
      <c r="AS99">
        <v>27900</v>
      </c>
      <c r="AT99">
        <v>13</v>
      </c>
      <c r="AU99">
        <v>928200</v>
      </c>
      <c r="AV99">
        <v>7.0000000000000007E-2</v>
      </c>
      <c r="AW99">
        <v>64974</v>
      </c>
      <c r="AX99">
        <v>863226</v>
      </c>
      <c r="AY99">
        <v>565500</v>
      </c>
      <c r="AZ99">
        <v>297726</v>
      </c>
    </row>
    <row r="100" spans="1:52" ht="15.75" customHeight="1" x14ac:dyDescent="0.25">
      <c r="A100" s="2" t="s">
        <v>367</v>
      </c>
      <c r="B100" s="6">
        <v>42672</v>
      </c>
      <c r="C100" s="7">
        <f t="shared" si="7"/>
        <v>2016</v>
      </c>
      <c r="D100" s="3" t="s">
        <v>368</v>
      </c>
      <c r="E100" s="3" t="s">
        <v>160</v>
      </c>
      <c r="F100" s="3" t="s">
        <v>25</v>
      </c>
      <c r="G100" s="6" t="s">
        <v>58</v>
      </c>
      <c r="H100" s="3" t="s">
        <v>27</v>
      </c>
      <c r="I100" s="3" t="s">
        <v>63</v>
      </c>
      <c r="J100" s="3" t="s">
        <v>369</v>
      </c>
      <c r="K100" s="3" t="s">
        <v>52</v>
      </c>
      <c r="L100" s="3" t="s">
        <v>31</v>
      </c>
      <c r="M100" s="3" t="s">
        <v>47</v>
      </c>
      <c r="N100" s="6">
        <v>42672</v>
      </c>
      <c r="O100" s="8">
        <v>817800</v>
      </c>
      <c r="P100" s="8">
        <v>1514550</v>
      </c>
      <c r="Q100" s="8">
        <f t="shared" si="8"/>
        <v>696750</v>
      </c>
      <c r="R100" s="8">
        <v>35</v>
      </c>
      <c r="S100" s="8">
        <f t="shared" si="9"/>
        <v>53009250</v>
      </c>
      <c r="T100" s="4">
        <v>0.05</v>
      </c>
      <c r="U100" s="8">
        <f t="shared" si="10"/>
        <v>2650462.5</v>
      </c>
      <c r="V100" s="8">
        <f t="shared" si="11"/>
        <v>50358787.5</v>
      </c>
      <c r="W100" s="10">
        <f t="shared" si="12"/>
        <v>28623000</v>
      </c>
      <c r="X100" s="10">
        <f t="shared" si="13"/>
        <v>21735787.5</v>
      </c>
      <c r="Y100" s="10"/>
      <c r="Z100" s="10"/>
      <c r="AA100" s="10"/>
      <c r="AB100" t="s">
        <v>2170</v>
      </c>
      <c r="AC100" t="s">
        <v>367</v>
      </c>
      <c r="AD100">
        <v>42672</v>
      </c>
      <c r="AE100">
        <v>2016</v>
      </c>
      <c r="AF100" t="s">
        <v>368</v>
      </c>
      <c r="AG100" t="s">
        <v>160</v>
      </c>
      <c r="AH100" t="s">
        <v>25</v>
      </c>
      <c r="AI100" t="s">
        <v>58</v>
      </c>
      <c r="AJ100" t="s">
        <v>27</v>
      </c>
      <c r="AK100" t="s">
        <v>63</v>
      </c>
      <c r="AL100" t="s">
        <v>369</v>
      </c>
      <c r="AM100" t="s">
        <v>52</v>
      </c>
      <c r="AN100" t="s">
        <v>31</v>
      </c>
      <c r="AO100" t="s">
        <v>47</v>
      </c>
      <c r="AP100">
        <v>42672</v>
      </c>
      <c r="AQ100">
        <v>817800</v>
      </c>
      <c r="AR100">
        <v>1514550</v>
      </c>
      <c r="AS100">
        <v>696750</v>
      </c>
      <c r="AT100">
        <v>35</v>
      </c>
      <c r="AU100">
        <v>53009250</v>
      </c>
      <c r="AV100">
        <v>0.05</v>
      </c>
      <c r="AW100">
        <v>2650462.5</v>
      </c>
      <c r="AX100">
        <v>50358787.5</v>
      </c>
      <c r="AY100">
        <v>28623000</v>
      </c>
      <c r="AZ100">
        <v>21735787.5</v>
      </c>
    </row>
    <row r="101" spans="1:52" ht="15.75" customHeight="1" x14ac:dyDescent="0.25">
      <c r="A101" s="2" t="s">
        <v>370</v>
      </c>
      <c r="B101" s="6">
        <v>42673</v>
      </c>
      <c r="C101" s="7">
        <f t="shared" si="7"/>
        <v>2016</v>
      </c>
      <c r="D101" s="3" t="s">
        <v>371</v>
      </c>
      <c r="E101" s="3" t="s">
        <v>372</v>
      </c>
      <c r="F101" s="3" t="s">
        <v>25</v>
      </c>
      <c r="G101" s="6" t="s">
        <v>26</v>
      </c>
      <c r="H101" s="3" t="s">
        <v>27</v>
      </c>
      <c r="I101" s="3" t="s">
        <v>45</v>
      </c>
      <c r="J101" s="3" t="s">
        <v>106</v>
      </c>
      <c r="K101" s="3" t="s">
        <v>30</v>
      </c>
      <c r="L101" s="3" t="s">
        <v>107</v>
      </c>
      <c r="M101" s="3" t="s">
        <v>47</v>
      </c>
      <c r="N101" s="6">
        <v>42675</v>
      </c>
      <c r="O101" s="8">
        <v>51300</v>
      </c>
      <c r="P101" s="8">
        <v>125100</v>
      </c>
      <c r="Q101" s="8">
        <f t="shared" si="8"/>
        <v>73800</v>
      </c>
      <c r="R101" s="8">
        <v>15</v>
      </c>
      <c r="S101" s="8">
        <f t="shared" si="9"/>
        <v>1876500</v>
      </c>
      <c r="T101" s="4">
        <v>0</v>
      </c>
      <c r="U101" s="8">
        <f t="shared" si="10"/>
        <v>0</v>
      </c>
      <c r="V101" s="8">
        <f t="shared" si="11"/>
        <v>1876500</v>
      </c>
      <c r="W101" s="10">
        <f t="shared" si="12"/>
        <v>769500</v>
      </c>
      <c r="X101" s="10">
        <f t="shared" si="13"/>
        <v>1107000</v>
      </c>
      <c r="Y101" s="10"/>
      <c r="Z101" s="10"/>
      <c r="AA101" s="10"/>
      <c r="AB101" t="s">
        <v>2171</v>
      </c>
      <c r="AC101" t="s">
        <v>370</v>
      </c>
      <c r="AD101">
        <v>42673</v>
      </c>
      <c r="AE101">
        <v>2016</v>
      </c>
      <c r="AF101" t="s">
        <v>371</v>
      </c>
      <c r="AG101" t="s">
        <v>372</v>
      </c>
      <c r="AH101" t="s">
        <v>25</v>
      </c>
      <c r="AI101" t="s">
        <v>26</v>
      </c>
      <c r="AJ101" t="s">
        <v>27</v>
      </c>
      <c r="AK101" t="s">
        <v>45</v>
      </c>
      <c r="AL101" t="s">
        <v>106</v>
      </c>
      <c r="AM101" t="s">
        <v>30</v>
      </c>
      <c r="AN101" t="s">
        <v>107</v>
      </c>
      <c r="AO101" t="s">
        <v>47</v>
      </c>
      <c r="AP101">
        <v>42675</v>
      </c>
      <c r="AQ101">
        <v>51300</v>
      </c>
      <c r="AR101">
        <v>125100</v>
      </c>
      <c r="AS101">
        <v>73800</v>
      </c>
      <c r="AT101">
        <v>15</v>
      </c>
      <c r="AU101">
        <v>1876500</v>
      </c>
      <c r="AV101">
        <v>0</v>
      </c>
      <c r="AW101">
        <v>0</v>
      </c>
      <c r="AX101">
        <v>1876500</v>
      </c>
      <c r="AY101">
        <v>769500</v>
      </c>
      <c r="AZ101">
        <v>1107000</v>
      </c>
    </row>
    <row r="102" spans="1:52" ht="15.75" customHeight="1" x14ac:dyDescent="0.25">
      <c r="A102" s="2" t="s">
        <v>373</v>
      </c>
      <c r="B102" s="6">
        <v>42675</v>
      </c>
      <c r="C102" s="7">
        <f t="shared" si="7"/>
        <v>2016</v>
      </c>
      <c r="D102" s="3" t="s">
        <v>310</v>
      </c>
      <c r="E102" s="3" t="s">
        <v>311</v>
      </c>
      <c r="F102" s="3" t="s">
        <v>25</v>
      </c>
      <c r="G102" s="6" t="s">
        <v>77</v>
      </c>
      <c r="H102" s="3" t="s">
        <v>36</v>
      </c>
      <c r="I102" s="3" t="s">
        <v>45</v>
      </c>
      <c r="J102" s="3" t="s">
        <v>84</v>
      </c>
      <c r="K102" s="3" t="s">
        <v>30</v>
      </c>
      <c r="L102" s="3" t="s">
        <v>31</v>
      </c>
      <c r="M102" s="3" t="s">
        <v>47</v>
      </c>
      <c r="N102" s="6">
        <v>42677</v>
      </c>
      <c r="O102" s="8">
        <v>79950</v>
      </c>
      <c r="P102" s="8">
        <v>129000</v>
      </c>
      <c r="Q102" s="8">
        <f t="shared" si="8"/>
        <v>49050</v>
      </c>
      <c r="R102" s="8">
        <v>23</v>
      </c>
      <c r="S102" s="8">
        <f t="shared" si="9"/>
        <v>2967000</v>
      </c>
      <c r="T102" s="4">
        <v>0.02</v>
      </c>
      <c r="U102" s="8">
        <f t="shared" si="10"/>
        <v>59340</v>
      </c>
      <c r="V102" s="8">
        <f t="shared" si="11"/>
        <v>2907660</v>
      </c>
      <c r="W102" s="10">
        <f t="shared" si="12"/>
        <v>1838850</v>
      </c>
      <c r="X102" s="10">
        <f t="shared" si="13"/>
        <v>1068810</v>
      </c>
      <c r="Y102" s="10"/>
      <c r="Z102" s="10"/>
      <c r="AA102" s="10"/>
      <c r="AB102" t="s">
        <v>2172</v>
      </c>
      <c r="AC102" t="s">
        <v>373</v>
      </c>
      <c r="AD102">
        <v>42675</v>
      </c>
      <c r="AE102">
        <v>2016</v>
      </c>
      <c r="AF102" t="s">
        <v>310</v>
      </c>
      <c r="AG102" t="s">
        <v>311</v>
      </c>
      <c r="AH102" t="s">
        <v>25</v>
      </c>
      <c r="AI102" t="s">
        <v>77</v>
      </c>
      <c r="AJ102" t="s">
        <v>36</v>
      </c>
      <c r="AK102" t="s">
        <v>45</v>
      </c>
      <c r="AL102" t="s">
        <v>84</v>
      </c>
      <c r="AM102" t="s">
        <v>30</v>
      </c>
      <c r="AN102" t="s">
        <v>31</v>
      </c>
      <c r="AO102" t="s">
        <v>47</v>
      </c>
      <c r="AP102">
        <v>42677</v>
      </c>
      <c r="AQ102">
        <v>79950</v>
      </c>
      <c r="AR102">
        <v>129000</v>
      </c>
      <c r="AS102">
        <v>49050</v>
      </c>
      <c r="AT102">
        <v>23</v>
      </c>
      <c r="AU102">
        <v>2967000</v>
      </c>
      <c r="AV102">
        <v>0.02</v>
      </c>
      <c r="AW102">
        <v>59340</v>
      </c>
      <c r="AX102">
        <v>2907660</v>
      </c>
      <c r="AY102">
        <v>1838850</v>
      </c>
      <c r="AZ102">
        <v>1068810</v>
      </c>
    </row>
    <row r="103" spans="1:52" ht="15.75" customHeight="1" x14ac:dyDescent="0.25">
      <c r="A103" s="2" t="s">
        <v>374</v>
      </c>
      <c r="B103" s="6">
        <v>42676</v>
      </c>
      <c r="C103" s="7">
        <f t="shared" si="7"/>
        <v>2016</v>
      </c>
      <c r="D103" s="3" t="s">
        <v>375</v>
      </c>
      <c r="E103" s="3" t="s">
        <v>376</v>
      </c>
      <c r="F103" s="3" t="s">
        <v>42</v>
      </c>
      <c r="G103" s="6" t="s">
        <v>43</v>
      </c>
      <c r="H103" s="3" t="s">
        <v>105</v>
      </c>
      <c r="I103" s="3" t="s">
        <v>28</v>
      </c>
      <c r="J103" s="3" t="s">
        <v>377</v>
      </c>
      <c r="K103" s="3" t="s">
        <v>52</v>
      </c>
      <c r="L103" s="3" t="s">
        <v>53</v>
      </c>
      <c r="M103" s="3" t="s">
        <v>54</v>
      </c>
      <c r="N103" s="6">
        <v>42678</v>
      </c>
      <c r="O103" s="8">
        <v>4184850</v>
      </c>
      <c r="P103" s="8">
        <v>6749850</v>
      </c>
      <c r="Q103" s="8">
        <f t="shared" si="8"/>
        <v>2565000</v>
      </c>
      <c r="R103" s="8">
        <v>12</v>
      </c>
      <c r="S103" s="8">
        <f t="shared" si="9"/>
        <v>80998200</v>
      </c>
      <c r="T103" s="4">
        <v>0.06</v>
      </c>
      <c r="U103" s="8">
        <f t="shared" si="10"/>
        <v>4859892</v>
      </c>
      <c r="V103" s="8">
        <f t="shared" si="11"/>
        <v>76138308</v>
      </c>
      <c r="W103" s="10">
        <f t="shared" si="12"/>
        <v>50218200</v>
      </c>
      <c r="X103" s="10">
        <f t="shared" si="13"/>
        <v>25920108</v>
      </c>
      <c r="Y103" s="10"/>
      <c r="Z103" s="10"/>
      <c r="AA103" s="10"/>
      <c r="AB103" t="s">
        <v>2173</v>
      </c>
      <c r="AC103" t="s">
        <v>374</v>
      </c>
      <c r="AD103">
        <v>42676</v>
      </c>
      <c r="AE103">
        <v>2016</v>
      </c>
      <c r="AF103" t="s">
        <v>375</v>
      </c>
      <c r="AG103" t="s">
        <v>376</v>
      </c>
      <c r="AH103" t="s">
        <v>42</v>
      </c>
      <c r="AI103" t="s">
        <v>43</v>
      </c>
      <c r="AJ103" t="s">
        <v>105</v>
      </c>
      <c r="AK103" t="s">
        <v>28</v>
      </c>
      <c r="AL103" t="s">
        <v>377</v>
      </c>
      <c r="AM103" t="s">
        <v>52</v>
      </c>
      <c r="AN103" t="s">
        <v>53</v>
      </c>
      <c r="AO103" t="s">
        <v>54</v>
      </c>
      <c r="AP103">
        <v>42678</v>
      </c>
      <c r="AQ103">
        <v>4184850</v>
      </c>
      <c r="AR103">
        <v>6749850</v>
      </c>
      <c r="AS103">
        <v>2565000</v>
      </c>
      <c r="AT103">
        <v>12</v>
      </c>
      <c r="AU103">
        <v>80998200</v>
      </c>
      <c r="AV103">
        <v>0.06</v>
      </c>
      <c r="AW103">
        <v>4859892</v>
      </c>
      <c r="AX103">
        <v>76138308</v>
      </c>
      <c r="AY103">
        <v>50218200</v>
      </c>
      <c r="AZ103">
        <v>25920108</v>
      </c>
    </row>
    <row r="104" spans="1:52" ht="15.75" customHeight="1" x14ac:dyDescent="0.25">
      <c r="A104" s="2" t="s">
        <v>378</v>
      </c>
      <c r="B104" s="6">
        <v>42677</v>
      </c>
      <c r="C104" s="7">
        <f t="shared" si="7"/>
        <v>2016</v>
      </c>
      <c r="D104" s="3" t="s">
        <v>379</v>
      </c>
      <c r="E104" s="3" t="s">
        <v>136</v>
      </c>
      <c r="F104" s="3" t="s">
        <v>42</v>
      </c>
      <c r="G104" s="6" t="s">
        <v>43</v>
      </c>
      <c r="H104" s="3" t="s">
        <v>59</v>
      </c>
      <c r="I104" s="3" t="s">
        <v>28</v>
      </c>
      <c r="J104" s="3" t="s">
        <v>326</v>
      </c>
      <c r="K104" s="3" t="s">
        <v>30</v>
      </c>
      <c r="L104" s="3" t="s">
        <v>31</v>
      </c>
      <c r="M104" s="3" t="s">
        <v>47</v>
      </c>
      <c r="N104" s="6">
        <v>42678</v>
      </c>
      <c r="O104" s="8">
        <v>19950</v>
      </c>
      <c r="P104" s="8">
        <v>31200</v>
      </c>
      <c r="Q104" s="8">
        <f t="shared" si="8"/>
        <v>11250</v>
      </c>
      <c r="R104" s="8">
        <v>11</v>
      </c>
      <c r="S104" s="8">
        <f t="shared" si="9"/>
        <v>343200</v>
      </c>
      <c r="T104" s="4">
        <v>0.01</v>
      </c>
      <c r="U104" s="8">
        <f t="shared" si="10"/>
        <v>3432</v>
      </c>
      <c r="V104" s="8">
        <f t="shared" si="11"/>
        <v>339768</v>
      </c>
      <c r="W104" s="10">
        <f t="shared" si="12"/>
        <v>219450</v>
      </c>
      <c r="X104" s="10">
        <f t="shared" si="13"/>
        <v>120318</v>
      </c>
      <c r="Y104" s="10"/>
      <c r="Z104" s="10"/>
      <c r="AA104" s="10"/>
      <c r="AB104" t="s">
        <v>2174</v>
      </c>
      <c r="AC104" t="s">
        <v>378</v>
      </c>
      <c r="AD104">
        <v>42677</v>
      </c>
      <c r="AE104">
        <v>2016</v>
      </c>
      <c r="AF104" t="s">
        <v>379</v>
      </c>
      <c r="AG104" t="s">
        <v>136</v>
      </c>
      <c r="AH104" t="s">
        <v>42</v>
      </c>
      <c r="AI104" t="s">
        <v>43</v>
      </c>
      <c r="AJ104" t="s">
        <v>59</v>
      </c>
      <c r="AK104" t="s">
        <v>28</v>
      </c>
      <c r="AL104" t="s">
        <v>326</v>
      </c>
      <c r="AM104" t="s">
        <v>30</v>
      </c>
      <c r="AN104" t="s">
        <v>31</v>
      </c>
      <c r="AO104" t="s">
        <v>47</v>
      </c>
      <c r="AP104">
        <v>42678</v>
      </c>
      <c r="AQ104">
        <v>19950</v>
      </c>
      <c r="AR104">
        <v>31200</v>
      </c>
      <c r="AS104">
        <v>11250</v>
      </c>
      <c r="AT104">
        <v>11</v>
      </c>
      <c r="AU104">
        <v>343200</v>
      </c>
      <c r="AV104">
        <v>0.01</v>
      </c>
      <c r="AW104">
        <v>3432</v>
      </c>
      <c r="AX104">
        <v>339768</v>
      </c>
      <c r="AY104">
        <v>219450</v>
      </c>
      <c r="AZ104">
        <v>120318</v>
      </c>
    </row>
    <row r="105" spans="1:52" ht="15.75" customHeight="1" x14ac:dyDescent="0.25">
      <c r="A105" s="2" t="s">
        <v>380</v>
      </c>
      <c r="B105" s="6">
        <v>42677</v>
      </c>
      <c r="C105" s="7">
        <f t="shared" si="7"/>
        <v>2016</v>
      </c>
      <c r="D105" s="3" t="s">
        <v>129</v>
      </c>
      <c r="E105" s="3" t="s">
        <v>130</v>
      </c>
      <c r="F105" s="3" t="s">
        <v>42</v>
      </c>
      <c r="G105" s="6" t="s">
        <v>43</v>
      </c>
      <c r="H105" s="3" t="s">
        <v>93</v>
      </c>
      <c r="I105" s="3" t="s">
        <v>63</v>
      </c>
      <c r="J105" s="3" t="s">
        <v>381</v>
      </c>
      <c r="K105" s="3" t="s">
        <v>52</v>
      </c>
      <c r="L105" s="3" t="s">
        <v>31</v>
      </c>
      <c r="M105" s="3" t="s">
        <v>32</v>
      </c>
      <c r="N105" s="6">
        <v>42681</v>
      </c>
      <c r="O105" s="8">
        <v>97650</v>
      </c>
      <c r="P105" s="8">
        <v>464700</v>
      </c>
      <c r="Q105" s="8">
        <f t="shared" si="8"/>
        <v>367050</v>
      </c>
      <c r="R105" s="8">
        <v>29</v>
      </c>
      <c r="S105" s="8">
        <f t="shared" si="9"/>
        <v>13476300</v>
      </c>
      <c r="T105" s="4">
        <v>0.03</v>
      </c>
      <c r="U105" s="8">
        <f t="shared" si="10"/>
        <v>404289</v>
      </c>
      <c r="V105" s="8">
        <f t="shared" si="11"/>
        <v>13072011</v>
      </c>
      <c r="W105" s="10">
        <f t="shared" si="12"/>
        <v>2831850</v>
      </c>
      <c r="X105" s="10">
        <f t="shared" si="13"/>
        <v>10240161</v>
      </c>
      <c r="Y105" s="10"/>
      <c r="Z105" s="10"/>
      <c r="AA105" s="10"/>
      <c r="AB105" t="s">
        <v>2175</v>
      </c>
      <c r="AC105" t="s">
        <v>380</v>
      </c>
      <c r="AD105">
        <v>42677</v>
      </c>
      <c r="AE105">
        <v>2016</v>
      </c>
      <c r="AF105" t="s">
        <v>129</v>
      </c>
      <c r="AG105" t="s">
        <v>130</v>
      </c>
      <c r="AH105" t="s">
        <v>42</v>
      </c>
      <c r="AI105" t="s">
        <v>43</v>
      </c>
      <c r="AJ105" t="s">
        <v>93</v>
      </c>
      <c r="AK105" t="s">
        <v>63</v>
      </c>
      <c r="AL105" t="s">
        <v>381</v>
      </c>
      <c r="AM105" t="s">
        <v>52</v>
      </c>
      <c r="AN105" t="s">
        <v>31</v>
      </c>
      <c r="AO105" t="s">
        <v>32</v>
      </c>
      <c r="AP105">
        <v>42681</v>
      </c>
      <c r="AQ105">
        <v>97650</v>
      </c>
      <c r="AR105">
        <v>464700</v>
      </c>
      <c r="AS105">
        <v>367050</v>
      </c>
      <c r="AT105">
        <v>29</v>
      </c>
      <c r="AU105">
        <v>13476300</v>
      </c>
      <c r="AV105">
        <v>0.03</v>
      </c>
      <c r="AW105">
        <v>404289</v>
      </c>
      <c r="AX105">
        <v>13072011</v>
      </c>
      <c r="AY105">
        <v>2831850</v>
      </c>
      <c r="AZ105">
        <v>10240161</v>
      </c>
    </row>
    <row r="106" spans="1:52" ht="15.75" customHeight="1" x14ac:dyDescent="0.25">
      <c r="A106" s="2" t="s">
        <v>382</v>
      </c>
      <c r="B106" s="6">
        <v>42678</v>
      </c>
      <c r="C106" s="7">
        <f t="shared" si="7"/>
        <v>2016</v>
      </c>
      <c r="D106" s="3" t="s">
        <v>99</v>
      </c>
      <c r="E106" s="3" t="s">
        <v>100</v>
      </c>
      <c r="F106" s="3" t="s">
        <v>25</v>
      </c>
      <c r="G106" s="6" t="s">
        <v>43</v>
      </c>
      <c r="H106" s="3" t="s">
        <v>27</v>
      </c>
      <c r="I106" s="3" t="s">
        <v>78</v>
      </c>
      <c r="J106" s="3" t="s">
        <v>383</v>
      </c>
      <c r="K106" s="3" t="s">
        <v>30</v>
      </c>
      <c r="L106" s="3" t="s">
        <v>38</v>
      </c>
      <c r="M106" s="3" t="s">
        <v>32</v>
      </c>
      <c r="N106" s="6">
        <v>42680</v>
      </c>
      <c r="O106" s="8">
        <v>44700</v>
      </c>
      <c r="P106" s="8">
        <v>87600</v>
      </c>
      <c r="Q106" s="8">
        <f t="shared" si="8"/>
        <v>42900</v>
      </c>
      <c r="R106" s="8">
        <v>11</v>
      </c>
      <c r="S106" s="8">
        <f t="shared" si="9"/>
        <v>963600</v>
      </c>
      <c r="T106" s="4">
        <v>0.01</v>
      </c>
      <c r="U106" s="8">
        <f t="shared" si="10"/>
        <v>9636</v>
      </c>
      <c r="V106" s="8">
        <f t="shared" si="11"/>
        <v>953964</v>
      </c>
      <c r="W106" s="10">
        <f t="shared" si="12"/>
        <v>491700</v>
      </c>
      <c r="X106" s="10">
        <f t="shared" si="13"/>
        <v>462264</v>
      </c>
      <c r="Y106" s="10"/>
      <c r="Z106" s="10"/>
      <c r="AA106" s="10"/>
      <c r="AB106" t="s">
        <v>2176</v>
      </c>
      <c r="AC106" t="s">
        <v>382</v>
      </c>
      <c r="AD106">
        <v>42678</v>
      </c>
      <c r="AE106">
        <v>2016</v>
      </c>
      <c r="AF106" t="s">
        <v>99</v>
      </c>
      <c r="AG106" t="s">
        <v>100</v>
      </c>
      <c r="AH106" t="s">
        <v>25</v>
      </c>
      <c r="AI106" t="s">
        <v>43</v>
      </c>
      <c r="AJ106" t="s">
        <v>27</v>
      </c>
      <c r="AK106" t="s">
        <v>78</v>
      </c>
      <c r="AL106" t="s">
        <v>383</v>
      </c>
      <c r="AM106" t="s">
        <v>30</v>
      </c>
      <c r="AN106" t="s">
        <v>38</v>
      </c>
      <c r="AO106" t="s">
        <v>32</v>
      </c>
      <c r="AP106">
        <v>42680</v>
      </c>
      <c r="AQ106">
        <v>44700</v>
      </c>
      <c r="AR106">
        <v>87600</v>
      </c>
      <c r="AS106">
        <v>42900</v>
      </c>
      <c r="AT106">
        <v>11</v>
      </c>
      <c r="AU106">
        <v>963600</v>
      </c>
      <c r="AV106">
        <v>0.01</v>
      </c>
      <c r="AW106">
        <v>9636</v>
      </c>
      <c r="AX106">
        <v>953964</v>
      </c>
      <c r="AY106">
        <v>491700</v>
      </c>
      <c r="AZ106">
        <v>462264</v>
      </c>
    </row>
    <row r="107" spans="1:52" ht="15.75" customHeight="1" x14ac:dyDescent="0.25">
      <c r="A107" s="2" t="s">
        <v>384</v>
      </c>
      <c r="B107" s="6">
        <v>42679</v>
      </c>
      <c r="C107" s="7">
        <f t="shared" si="7"/>
        <v>2016</v>
      </c>
      <c r="D107" s="3" t="s">
        <v>385</v>
      </c>
      <c r="E107" s="3" t="s">
        <v>212</v>
      </c>
      <c r="F107" s="3" t="s">
        <v>42</v>
      </c>
      <c r="G107" s="6" t="s">
        <v>26</v>
      </c>
      <c r="H107" s="3" t="s">
        <v>117</v>
      </c>
      <c r="I107" s="3" t="s">
        <v>45</v>
      </c>
      <c r="J107" s="3" t="s">
        <v>386</v>
      </c>
      <c r="K107" s="3" t="s">
        <v>30</v>
      </c>
      <c r="L107" s="3" t="s">
        <v>31</v>
      </c>
      <c r="M107" s="3" t="s">
        <v>32</v>
      </c>
      <c r="N107" s="6">
        <v>42681</v>
      </c>
      <c r="O107" s="8">
        <v>54750</v>
      </c>
      <c r="P107" s="8">
        <v>89700</v>
      </c>
      <c r="Q107" s="8">
        <f t="shared" si="8"/>
        <v>34950</v>
      </c>
      <c r="R107" s="8">
        <v>14</v>
      </c>
      <c r="S107" s="8">
        <f t="shared" si="9"/>
        <v>1255800</v>
      </c>
      <c r="T107" s="4">
        <v>0.09</v>
      </c>
      <c r="U107" s="8">
        <f t="shared" si="10"/>
        <v>113022</v>
      </c>
      <c r="V107" s="8">
        <f t="shared" si="11"/>
        <v>1142778</v>
      </c>
      <c r="W107" s="10">
        <f t="shared" si="12"/>
        <v>766500</v>
      </c>
      <c r="X107" s="10">
        <f t="shared" si="13"/>
        <v>376278</v>
      </c>
      <c r="Y107" s="10"/>
      <c r="Z107" s="10"/>
      <c r="AA107" s="10"/>
      <c r="AB107" t="s">
        <v>2177</v>
      </c>
      <c r="AC107" t="s">
        <v>384</v>
      </c>
      <c r="AD107">
        <v>42679</v>
      </c>
      <c r="AE107">
        <v>2016</v>
      </c>
      <c r="AF107" t="s">
        <v>385</v>
      </c>
      <c r="AG107" t="s">
        <v>212</v>
      </c>
      <c r="AH107" t="s">
        <v>42</v>
      </c>
      <c r="AI107" t="s">
        <v>26</v>
      </c>
      <c r="AJ107" t="s">
        <v>117</v>
      </c>
      <c r="AK107" t="s">
        <v>45</v>
      </c>
      <c r="AL107" t="s">
        <v>386</v>
      </c>
      <c r="AM107" t="s">
        <v>30</v>
      </c>
      <c r="AN107" t="s">
        <v>31</v>
      </c>
      <c r="AO107" t="s">
        <v>32</v>
      </c>
      <c r="AP107">
        <v>42681</v>
      </c>
      <c r="AQ107">
        <v>54750</v>
      </c>
      <c r="AR107">
        <v>89700</v>
      </c>
      <c r="AS107">
        <v>34950</v>
      </c>
      <c r="AT107">
        <v>14</v>
      </c>
      <c r="AU107">
        <v>1255800</v>
      </c>
      <c r="AV107">
        <v>0.09</v>
      </c>
      <c r="AW107">
        <v>113022</v>
      </c>
      <c r="AX107">
        <v>1142778</v>
      </c>
      <c r="AY107">
        <v>766500</v>
      </c>
      <c r="AZ107">
        <v>376278</v>
      </c>
    </row>
    <row r="108" spans="1:52" ht="15.75" customHeight="1" x14ac:dyDescent="0.25">
      <c r="A108" s="2" t="s">
        <v>387</v>
      </c>
      <c r="B108" s="6">
        <v>42681</v>
      </c>
      <c r="C108" s="7">
        <f t="shared" si="7"/>
        <v>2016</v>
      </c>
      <c r="D108" s="3" t="s">
        <v>388</v>
      </c>
      <c r="E108" s="3" t="s">
        <v>389</v>
      </c>
      <c r="F108" s="3" t="s">
        <v>232</v>
      </c>
      <c r="G108" s="6" t="s">
        <v>58</v>
      </c>
      <c r="H108" s="3" t="s">
        <v>68</v>
      </c>
      <c r="I108" s="3" t="s">
        <v>63</v>
      </c>
      <c r="J108" s="3" t="s">
        <v>390</v>
      </c>
      <c r="K108" s="3" t="s">
        <v>30</v>
      </c>
      <c r="L108" s="3" t="s">
        <v>31</v>
      </c>
      <c r="M108" s="3" t="s">
        <v>32</v>
      </c>
      <c r="N108" s="6">
        <v>42686</v>
      </c>
      <c r="O108" s="8">
        <v>66900</v>
      </c>
      <c r="P108" s="8">
        <v>163350</v>
      </c>
      <c r="Q108" s="8">
        <f t="shared" si="8"/>
        <v>96450</v>
      </c>
      <c r="R108" s="8">
        <v>37</v>
      </c>
      <c r="S108" s="8">
        <f t="shared" si="9"/>
        <v>6043950</v>
      </c>
      <c r="T108" s="4">
        <v>0.06</v>
      </c>
      <c r="U108" s="8">
        <f t="shared" si="10"/>
        <v>362637</v>
      </c>
      <c r="V108" s="8">
        <f t="shared" si="11"/>
        <v>5681313</v>
      </c>
      <c r="W108" s="10">
        <f t="shared" si="12"/>
        <v>2475300</v>
      </c>
      <c r="X108" s="10">
        <f t="shared" si="13"/>
        <v>3206013</v>
      </c>
      <c r="Y108" s="10"/>
      <c r="Z108" s="10"/>
      <c r="AA108" s="10"/>
      <c r="AB108" t="s">
        <v>2178</v>
      </c>
      <c r="AC108" t="s">
        <v>387</v>
      </c>
      <c r="AD108">
        <v>42681</v>
      </c>
      <c r="AE108">
        <v>2016</v>
      </c>
      <c r="AF108" t="s">
        <v>388</v>
      </c>
      <c r="AG108" t="s">
        <v>389</v>
      </c>
      <c r="AH108" t="s">
        <v>232</v>
      </c>
      <c r="AI108" t="s">
        <v>58</v>
      </c>
      <c r="AJ108" t="s">
        <v>68</v>
      </c>
      <c r="AK108" t="s">
        <v>63</v>
      </c>
      <c r="AL108" t="s">
        <v>390</v>
      </c>
      <c r="AM108" t="s">
        <v>30</v>
      </c>
      <c r="AN108" t="s">
        <v>31</v>
      </c>
      <c r="AO108" t="s">
        <v>32</v>
      </c>
      <c r="AP108">
        <v>42686</v>
      </c>
      <c r="AQ108">
        <v>66900</v>
      </c>
      <c r="AR108">
        <v>163350</v>
      </c>
      <c r="AS108">
        <v>96450</v>
      </c>
      <c r="AT108">
        <v>37</v>
      </c>
      <c r="AU108">
        <v>6043950</v>
      </c>
      <c r="AV108">
        <v>0.06</v>
      </c>
      <c r="AW108">
        <v>362637</v>
      </c>
      <c r="AX108">
        <v>5681313</v>
      </c>
      <c r="AY108">
        <v>2475300</v>
      </c>
      <c r="AZ108">
        <v>3206013</v>
      </c>
    </row>
    <row r="109" spans="1:52" ht="15.75" customHeight="1" x14ac:dyDescent="0.25">
      <c r="A109" s="2" t="s">
        <v>391</v>
      </c>
      <c r="B109" s="6">
        <v>42681</v>
      </c>
      <c r="C109" s="7">
        <f t="shared" si="7"/>
        <v>2016</v>
      </c>
      <c r="D109" s="3" t="s">
        <v>392</v>
      </c>
      <c r="E109" s="3" t="s">
        <v>311</v>
      </c>
      <c r="F109" s="3" t="s">
        <v>25</v>
      </c>
      <c r="G109" s="6" t="s">
        <v>43</v>
      </c>
      <c r="H109" s="3" t="s">
        <v>36</v>
      </c>
      <c r="I109" s="3" t="s">
        <v>63</v>
      </c>
      <c r="J109" s="3" t="s">
        <v>381</v>
      </c>
      <c r="K109" s="3" t="s">
        <v>52</v>
      </c>
      <c r="L109" s="3" t="s">
        <v>31</v>
      </c>
      <c r="M109" s="3" t="s">
        <v>32</v>
      </c>
      <c r="N109" s="6">
        <v>42683</v>
      </c>
      <c r="O109" s="8">
        <v>97650</v>
      </c>
      <c r="P109" s="8">
        <v>464700</v>
      </c>
      <c r="Q109" s="8">
        <f t="shared" si="8"/>
        <v>367050</v>
      </c>
      <c r="R109" s="8">
        <v>8</v>
      </c>
      <c r="S109" s="8">
        <f t="shared" si="9"/>
        <v>3717600</v>
      </c>
      <c r="T109" s="4">
        <v>0.01</v>
      </c>
      <c r="U109" s="8">
        <f t="shared" si="10"/>
        <v>37176</v>
      </c>
      <c r="V109" s="8">
        <f t="shared" si="11"/>
        <v>3680424</v>
      </c>
      <c r="W109" s="10">
        <f t="shared" si="12"/>
        <v>781200</v>
      </c>
      <c r="X109" s="10">
        <f t="shared" si="13"/>
        <v>2899224</v>
      </c>
      <c r="Y109" s="10"/>
      <c r="Z109" s="10"/>
      <c r="AA109" s="10"/>
      <c r="AB109" t="s">
        <v>2179</v>
      </c>
      <c r="AC109" t="s">
        <v>391</v>
      </c>
      <c r="AD109">
        <v>42681</v>
      </c>
      <c r="AE109">
        <v>2016</v>
      </c>
      <c r="AF109" t="s">
        <v>392</v>
      </c>
      <c r="AG109" t="s">
        <v>311</v>
      </c>
      <c r="AH109" t="s">
        <v>25</v>
      </c>
      <c r="AI109" t="s">
        <v>43</v>
      </c>
      <c r="AJ109" t="s">
        <v>36</v>
      </c>
      <c r="AK109" t="s">
        <v>63</v>
      </c>
      <c r="AL109" t="s">
        <v>381</v>
      </c>
      <c r="AM109" t="s">
        <v>52</v>
      </c>
      <c r="AN109" t="s">
        <v>31</v>
      </c>
      <c r="AO109" t="s">
        <v>32</v>
      </c>
      <c r="AP109">
        <v>42683</v>
      </c>
      <c r="AQ109">
        <v>97650</v>
      </c>
      <c r="AR109">
        <v>464700</v>
      </c>
      <c r="AS109">
        <v>367050</v>
      </c>
      <c r="AT109">
        <v>8</v>
      </c>
      <c r="AU109">
        <v>3717600</v>
      </c>
      <c r="AV109">
        <v>0.01</v>
      </c>
      <c r="AW109">
        <v>37176</v>
      </c>
      <c r="AX109">
        <v>3680424</v>
      </c>
      <c r="AY109">
        <v>781200</v>
      </c>
      <c r="AZ109">
        <v>2899224</v>
      </c>
    </row>
    <row r="110" spans="1:52" ht="15.75" customHeight="1" x14ac:dyDescent="0.25">
      <c r="A110" s="2" t="s">
        <v>393</v>
      </c>
      <c r="B110" s="6">
        <v>42682</v>
      </c>
      <c r="C110" s="7">
        <f t="shared" si="7"/>
        <v>2016</v>
      </c>
      <c r="D110" s="3" t="s">
        <v>394</v>
      </c>
      <c r="E110" s="3" t="s">
        <v>395</v>
      </c>
      <c r="F110" s="3" t="s">
        <v>25</v>
      </c>
      <c r="G110" s="6" t="s">
        <v>77</v>
      </c>
      <c r="H110" s="3" t="s">
        <v>27</v>
      </c>
      <c r="I110" s="3" t="s">
        <v>63</v>
      </c>
      <c r="J110" s="3" t="s">
        <v>161</v>
      </c>
      <c r="K110" s="3" t="s">
        <v>52</v>
      </c>
      <c r="L110" s="3" t="s">
        <v>31</v>
      </c>
      <c r="M110" s="3" t="s">
        <v>32</v>
      </c>
      <c r="N110" s="6">
        <v>42684</v>
      </c>
      <c r="O110" s="8">
        <v>594600</v>
      </c>
      <c r="P110" s="8">
        <v>2287200</v>
      </c>
      <c r="Q110" s="8">
        <f t="shared" si="8"/>
        <v>1692600</v>
      </c>
      <c r="R110" s="8">
        <v>31</v>
      </c>
      <c r="S110" s="8">
        <f t="shared" si="9"/>
        <v>70903200</v>
      </c>
      <c r="T110" s="4">
        <v>7.0000000000000007E-2</v>
      </c>
      <c r="U110" s="8">
        <f t="shared" si="10"/>
        <v>4963224.0000000009</v>
      </c>
      <c r="V110" s="8">
        <f t="shared" si="11"/>
        <v>65939976</v>
      </c>
      <c r="W110" s="10">
        <f t="shared" si="12"/>
        <v>18432600</v>
      </c>
      <c r="X110" s="10">
        <f t="shared" si="13"/>
        <v>47507376</v>
      </c>
      <c r="Y110" s="10"/>
      <c r="Z110" s="10"/>
      <c r="AA110" s="10"/>
      <c r="AB110" t="s">
        <v>2180</v>
      </c>
      <c r="AC110" t="s">
        <v>393</v>
      </c>
      <c r="AD110">
        <v>42682</v>
      </c>
      <c r="AE110">
        <v>2016</v>
      </c>
      <c r="AF110" t="s">
        <v>394</v>
      </c>
      <c r="AG110" t="s">
        <v>395</v>
      </c>
      <c r="AH110" t="s">
        <v>25</v>
      </c>
      <c r="AI110" t="s">
        <v>77</v>
      </c>
      <c r="AJ110" t="s">
        <v>27</v>
      </c>
      <c r="AK110" t="s">
        <v>63</v>
      </c>
      <c r="AL110" t="s">
        <v>161</v>
      </c>
      <c r="AM110" t="s">
        <v>52</v>
      </c>
      <c r="AN110" t="s">
        <v>31</v>
      </c>
      <c r="AO110" t="s">
        <v>32</v>
      </c>
      <c r="AP110">
        <v>42684</v>
      </c>
      <c r="AQ110">
        <v>594600</v>
      </c>
      <c r="AR110">
        <v>2287200</v>
      </c>
      <c r="AS110">
        <v>1692600</v>
      </c>
      <c r="AT110">
        <v>31</v>
      </c>
      <c r="AU110">
        <v>70903200</v>
      </c>
      <c r="AV110">
        <v>7.0000000000000007E-2</v>
      </c>
      <c r="AW110">
        <v>4963224</v>
      </c>
      <c r="AX110">
        <v>65939976</v>
      </c>
      <c r="AY110">
        <v>18432600</v>
      </c>
      <c r="AZ110">
        <v>47507376</v>
      </c>
    </row>
    <row r="111" spans="1:52" ht="15.75" customHeight="1" x14ac:dyDescent="0.25">
      <c r="A111" s="2" t="s">
        <v>396</v>
      </c>
      <c r="B111" s="6">
        <v>42683</v>
      </c>
      <c r="C111" s="7">
        <f t="shared" si="7"/>
        <v>2016</v>
      </c>
      <c r="D111" s="3" t="s">
        <v>230</v>
      </c>
      <c r="E111" s="3" t="s">
        <v>231</v>
      </c>
      <c r="F111" s="3" t="s">
        <v>232</v>
      </c>
      <c r="G111" s="6" t="s">
        <v>43</v>
      </c>
      <c r="H111" s="3" t="s">
        <v>117</v>
      </c>
      <c r="I111" s="3" t="s">
        <v>78</v>
      </c>
      <c r="J111" s="3" t="s">
        <v>397</v>
      </c>
      <c r="K111" s="3" t="s">
        <v>30</v>
      </c>
      <c r="L111" s="3" t="s">
        <v>38</v>
      </c>
      <c r="M111" s="3" t="s">
        <v>32</v>
      </c>
      <c r="N111" s="6">
        <v>42685</v>
      </c>
      <c r="O111" s="8">
        <v>29250</v>
      </c>
      <c r="P111" s="8">
        <v>59700</v>
      </c>
      <c r="Q111" s="8">
        <f t="shared" si="8"/>
        <v>30450</v>
      </c>
      <c r="R111" s="8">
        <v>30</v>
      </c>
      <c r="S111" s="8">
        <f t="shared" si="9"/>
        <v>1791000</v>
      </c>
      <c r="T111" s="4">
        <v>0.1</v>
      </c>
      <c r="U111" s="8">
        <f t="shared" si="10"/>
        <v>179100</v>
      </c>
      <c r="V111" s="8">
        <f t="shared" si="11"/>
        <v>1611900</v>
      </c>
      <c r="W111" s="10">
        <f t="shared" si="12"/>
        <v>877500</v>
      </c>
      <c r="X111" s="10">
        <f t="shared" si="13"/>
        <v>734400</v>
      </c>
      <c r="Y111" s="10"/>
      <c r="Z111" s="10"/>
      <c r="AA111" s="10"/>
      <c r="AB111" t="s">
        <v>2181</v>
      </c>
      <c r="AC111" t="s">
        <v>396</v>
      </c>
      <c r="AD111">
        <v>42683</v>
      </c>
      <c r="AE111">
        <v>2016</v>
      </c>
      <c r="AF111" t="s">
        <v>230</v>
      </c>
      <c r="AG111" t="s">
        <v>231</v>
      </c>
      <c r="AH111" t="s">
        <v>232</v>
      </c>
      <c r="AI111" t="s">
        <v>43</v>
      </c>
      <c r="AJ111" t="s">
        <v>117</v>
      </c>
      <c r="AK111" t="s">
        <v>78</v>
      </c>
      <c r="AL111" t="s">
        <v>397</v>
      </c>
      <c r="AM111" t="s">
        <v>30</v>
      </c>
      <c r="AN111" t="s">
        <v>38</v>
      </c>
      <c r="AO111" t="s">
        <v>32</v>
      </c>
      <c r="AP111">
        <v>42685</v>
      </c>
      <c r="AQ111">
        <v>29250</v>
      </c>
      <c r="AR111">
        <v>59700</v>
      </c>
      <c r="AS111">
        <v>30450</v>
      </c>
      <c r="AT111">
        <v>30</v>
      </c>
      <c r="AU111">
        <v>1791000</v>
      </c>
      <c r="AV111">
        <v>0.1</v>
      </c>
      <c r="AW111">
        <v>179100</v>
      </c>
      <c r="AX111">
        <v>1611900</v>
      </c>
      <c r="AY111">
        <v>877500</v>
      </c>
      <c r="AZ111">
        <v>734400</v>
      </c>
    </row>
    <row r="112" spans="1:52" ht="15.75" customHeight="1" x14ac:dyDescent="0.25">
      <c r="A112" s="2" t="s">
        <v>398</v>
      </c>
      <c r="B112" s="6">
        <v>42684</v>
      </c>
      <c r="C112" s="7">
        <f t="shared" si="7"/>
        <v>2016</v>
      </c>
      <c r="D112" s="3" t="s">
        <v>399</v>
      </c>
      <c r="E112" s="3" t="s">
        <v>305</v>
      </c>
      <c r="F112" s="3" t="s">
        <v>25</v>
      </c>
      <c r="G112" s="6" t="s">
        <v>77</v>
      </c>
      <c r="H112" s="3" t="s">
        <v>36</v>
      </c>
      <c r="I112" s="3" t="s">
        <v>78</v>
      </c>
      <c r="J112" s="3" t="s">
        <v>400</v>
      </c>
      <c r="K112" s="3" t="s">
        <v>30</v>
      </c>
      <c r="L112" s="3" t="s">
        <v>31</v>
      </c>
      <c r="M112" s="3" t="s">
        <v>32</v>
      </c>
      <c r="N112" s="6">
        <v>42685</v>
      </c>
      <c r="O112" s="8">
        <v>29100</v>
      </c>
      <c r="P112" s="8">
        <v>46200</v>
      </c>
      <c r="Q112" s="8">
        <f t="shared" si="8"/>
        <v>17100</v>
      </c>
      <c r="R112" s="8">
        <v>38</v>
      </c>
      <c r="S112" s="8">
        <f t="shared" si="9"/>
        <v>1755600</v>
      </c>
      <c r="T112" s="4">
        <v>0.04</v>
      </c>
      <c r="U112" s="8">
        <f t="shared" si="10"/>
        <v>70224</v>
      </c>
      <c r="V112" s="8">
        <f t="shared" si="11"/>
        <v>1685376</v>
      </c>
      <c r="W112" s="10">
        <f t="shared" si="12"/>
        <v>1105800</v>
      </c>
      <c r="X112" s="10">
        <f t="shared" si="13"/>
        <v>579576</v>
      </c>
      <c r="Y112" s="10"/>
      <c r="Z112" s="10"/>
      <c r="AA112" s="10"/>
      <c r="AB112" t="s">
        <v>2182</v>
      </c>
      <c r="AC112" t="s">
        <v>398</v>
      </c>
      <c r="AD112">
        <v>42684</v>
      </c>
      <c r="AE112">
        <v>2016</v>
      </c>
      <c r="AF112" t="s">
        <v>399</v>
      </c>
      <c r="AG112" t="s">
        <v>305</v>
      </c>
      <c r="AH112" t="s">
        <v>25</v>
      </c>
      <c r="AI112" t="s">
        <v>77</v>
      </c>
      <c r="AJ112" t="s">
        <v>36</v>
      </c>
      <c r="AK112" t="s">
        <v>78</v>
      </c>
      <c r="AL112" t="s">
        <v>400</v>
      </c>
      <c r="AM112" t="s">
        <v>30</v>
      </c>
      <c r="AN112" t="s">
        <v>31</v>
      </c>
      <c r="AO112" t="s">
        <v>32</v>
      </c>
      <c r="AP112">
        <v>42685</v>
      </c>
      <c r="AQ112">
        <v>29100</v>
      </c>
      <c r="AR112">
        <v>46200</v>
      </c>
      <c r="AS112">
        <v>17100</v>
      </c>
      <c r="AT112">
        <v>38</v>
      </c>
      <c r="AU112">
        <v>1755600</v>
      </c>
      <c r="AV112">
        <v>0.04</v>
      </c>
      <c r="AW112">
        <v>70224</v>
      </c>
      <c r="AX112">
        <v>1685376</v>
      </c>
      <c r="AY112">
        <v>1105800</v>
      </c>
      <c r="AZ112">
        <v>579576</v>
      </c>
    </row>
    <row r="113" spans="1:52" ht="15.75" customHeight="1" x14ac:dyDescent="0.25">
      <c r="A113" s="2" t="s">
        <v>401</v>
      </c>
      <c r="B113" s="6">
        <v>42685</v>
      </c>
      <c r="C113" s="7">
        <f t="shared" si="7"/>
        <v>2016</v>
      </c>
      <c r="D113" s="3" t="s">
        <v>402</v>
      </c>
      <c r="E113" s="3" t="s">
        <v>403</v>
      </c>
      <c r="F113" s="3" t="s">
        <v>42</v>
      </c>
      <c r="G113" s="6" t="s">
        <v>43</v>
      </c>
      <c r="H113" s="3" t="s">
        <v>59</v>
      </c>
      <c r="I113" s="3" t="s">
        <v>78</v>
      </c>
      <c r="J113" s="3" t="s">
        <v>404</v>
      </c>
      <c r="K113" s="3" t="s">
        <v>52</v>
      </c>
      <c r="L113" s="3" t="s">
        <v>53</v>
      </c>
      <c r="M113" s="3" t="s">
        <v>54</v>
      </c>
      <c r="N113" s="6">
        <v>42686</v>
      </c>
      <c r="O113" s="8">
        <v>1151850</v>
      </c>
      <c r="P113" s="8">
        <v>1799850</v>
      </c>
      <c r="Q113" s="8">
        <f t="shared" si="8"/>
        <v>648000</v>
      </c>
      <c r="R113" s="8">
        <v>24</v>
      </c>
      <c r="S113" s="8">
        <f t="shared" si="9"/>
        <v>43196400</v>
      </c>
      <c r="T113" s="4">
        <v>0.02</v>
      </c>
      <c r="U113" s="8">
        <f t="shared" si="10"/>
        <v>863928</v>
      </c>
      <c r="V113" s="8">
        <f t="shared" si="11"/>
        <v>42332472</v>
      </c>
      <c r="W113" s="10">
        <f t="shared" si="12"/>
        <v>27644400</v>
      </c>
      <c r="X113" s="10">
        <f t="shared" si="13"/>
        <v>14688072</v>
      </c>
      <c r="Y113" s="10"/>
      <c r="Z113" s="10"/>
      <c r="AA113" s="10"/>
      <c r="AB113" t="s">
        <v>2183</v>
      </c>
      <c r="AC113" t="s">
        <v>401</v>
      </c>
      <c r="AD113">
        <v>42685</v>
      </c>
      <c r="AE113">
        <v>2016</v>
      </c>
      <c r="AF113" t="s">
        <v>402</v>
      </c>
      <c r="AG113" t="s">
        <v>403</v>
      </c>
      <c r="AH113" t="s">
        <v>42</v>
      </c>
      <c r="AI113" t="s">
        <v>43</v>
      </c>
      <c r="AJ113" t="s">
        <v>59</v>
      </c>
      <c r="AK113" t="s">
        <v>78</v>
      </c>
      <c r="AL113" t="s">
        <v>404</v>
      </c>
      <c r="AM113" t="s">
        <v>52</v>
      </c>
      <c r="AN113" t="s">
        <v>53</v>
      </c>
      <c r="AO113" t="s">
        <v>54</v>
      </c>
      <c r="AP113">
        <v>42686</v>
      </c>
      <c r="AQ113">
        <v>1151850</v>
      </c>
      <c r="AR113">
        <v>1799850</v>
      </c>
      <c r="AS113">
        <v>648000</v>
      </c>
      <c r="AT113">
        <v>24</v>
      </c>
      <c r="AU113">
        <v>43196400</v>
      </c>
      <c r="AV113">
        <v>0.02</v>
      </c>
      <c r="AW113">
        <v>863928</v>
      </c>
      <c r="AX113">
        <v>42332472</v>
      </c>
      <c r="AY113">
        <v>27644400</v>
      </c>
      <c r="AZ113">
        <v>14688072</v>
      </c>
    </row>
    <row r="114" spans="1:52" ht="15.75" customHeight="1" x14ac:dyDescent="0.25">
      <c r="A114" s="2" t="s">
        <v>405</v>
      </c>
      <c r="B114" s="6">
        <v>42686</v>
      </c>
      <c r="C114" s="7">
        <f t="shared" si="7"/>
        <v>2016</v>
      </c>
      <c r="D114" s="3" t="s">
        <v>406</v>
      </c>
      <c r="E114" s="3" t="s">
        <v>407</v>
      </c>
      <c r="F114" s="3" t="s">
        <v>42</v>
      </c>
      <c r="G114" s="6" t="s">
        <v>58</v>
      </c>
      <c r="H114" s="3" t="s">
        <v>287</v>
      </c>
      <c r="I114" s="3" t="s">
        <v>88</v>
      </c>
      <c r="J114" s="3" t="s">
        <v>408</v>
      </c>
      <c r="K114" s="3" t="s">
        <v>30</v>
      </c>
      <c r="L114" s="3" t="s">
        <v>31</v>
      </c>
      <c r="M114" s="3" t="s">
        <v>32</v>
      </c>
      <c r="N114" s="6">
        <v>42687</v>
      </c>
      <c r="O114" s="8">
        <v>27600</v>
      </c>
      <c r="P114" s="8">
        <v>43200</v>
      </c>
      <c r="Q114" s="8">
        <f t="shared" si="8"/>
        <v>15600</v>
      </c>
      <c r="R114" s="8">
        <v>11</v>
      </c>
      <c r="S114" s="8">
        <f t="shared" si="9"/>
        <v>475200</v>
      </c>
      <c r="T114" s="4">
        <v>0.09</v>
      </c>
      <c r="U114" s="8">
        <f t="shared" si="10"/>
        <v>42768</v>
      </c>
      <c r="V114" s="8">
        <f t="shared" si="11"/>
        <v>432432</v>
      </c>
      <c r="W114" s="10">
        <f t="shared" si="12"/>
        <v>303600</v>
      </c>
      <c r="X114" s="10">
        <f t="shared" si="13"/>
        <v>128832</v>
      </c>
      <c r="Y114" s="10"/>
      <c r="Z114" s="10"/>
      <c r="AA114" s="10"/>
      <c r="AB114" t="s">
        <v>2184</v>
      </c>
      <c r="AC114" t="s">
        <v>405</v>
      </c>
      <c r="AD114">
        <v>42686</v>
      </c>
      <c r="AE114">
        <v>2016</v>
      </c>
      <c r="AF114" t="s">
        <v>406</v>
      </c>
      <c r="AG114" t="s">
        <v>407</v>
      </c>
      <c r="AH114" t="s">
        <v>42</v>
      </c>
      <c r="AI114" t="s">
        <v>58</v>
      </c>
      <c r="AJ114" t="s">
        <v>287</v>
      </c>
      <c r="AK114" t="s">
        <v>88</v>
      </c>
      <c r="AL114" t="s">
        <v>408</v>
      </c>
      <c r="AM114" t="s">
        <v>30</v>
      </c>
      <c r="AN114" t="s">
        <v>31</v>
      </c>
      <c r="AO114" t="s">
        <v>32</v>
      </c>
      <c r="AP114">
        <v>42687</v>
      </c>
      <c r="AQ114">
        <v>27600</v>
      </c>
      <c r="AR114">
        <v>43200</v>
      </c>
      <c r="AS114">
        <v>15600</v>
      </c>
      <c r="AT114">
        <v>11</v>
      </c>
      <c r="AU114">
        <v>475200</v>
      </c>
      <c r="AV114">
        <v>0.09</v>
      </c>
      <c r="AW114">
        <v>42768</v>
      </c>
      <c r="AX114">
        <v>432432</v>
      </c>
      <c r="AY114">
        <v>303600</v>
      </c>
      <c r="AZ114">
        <v>128832</v>
      </c>
    </row>
    <row r="115" spans="1:52" ht="15.75" customHeight="1" x14ac:dyDescent="0.25">
      <c r="A115" s="2" t="s">
        <v>409</v>
      </c>
      <c r="B115" s="6">
        <v>42686</v>
      </c>
      <c r="C115" s="7">
        <f t="shared" si="7"/>
        <v>2016</v>
      </c>
      <c r="D115" s="3" t="s">
        <v>406</v>
      </c>
      <c r="E115" s="3" t="s">
        <v>410</v>
      </c>
      <c r="F115" s="3" t="s">
        <v>42</v>
      </c>
      <c r="G115" s="6" t="s">
        <v>58</v>
      </c>
      <c r="H115" s="3" t="s">
        <v>287</v>
      </c>
      <c r="I115" s="3" t="s">
        <v>88</v>
      </c>
      <c r="J115" s="3" t="s">
        <v>157</v>
      </c>
      <c r="K115" s="3" t="s">
        <v>52</v>
      </c>
      <c r="L115" s="3" t="s">
        <v>31</v>
      </c>
      <c r="M115" s="3" t="s">
        <v>32</v>
      </c>
      <c r="N115" s="6">
        <v>42688</v>
      </c>
      <c r="O115" s="8">
        <v>95850</v>
      </c>
      <c r="P115" s="8">
        <v>299700</v>
      </c>
      <c r="Q115" s="8">
        <f t="shared" si="8"/>
        <v>203850</v>
      </c>
      <c r="R115" s="8">
        <v>43</v>
      </c>
      <c r="S115" s="8">
        <f t="shared" si="9"/>
        <v>12887100</v>
      </c>
      <c r="T115" s="4">
        <v>0.1</v>
      </c>
      <c r="U115" s="8">
        <f t="shared" si="10"/>
        <v>1288710</v>
      </c>
      <c r="V115" s="8">
        <f t="shared" si="11"/>
        <v>11598390</v>
      </c>
      <c r="W115" s="10">
        <f t="shared" si="12"/>
        <v>4121550</v>
      </c>
      <c r="X115" s="10">
        <f t="shared" si="13"/>
        <v>7476840</v>
      </c>
      <c r="Y115" s="10"/>
      <c r="Z115" s="10"/>
      <c r="AA115" s="10"/>
      <c r="AB115" t="s">
        <v>2185</v>
      </c>
      <c r="AC115" t="s">
        <v>409</v>
      </c>
      <c r="AD115">
        <v>42686</v>
      </c>
      <c r="AE115">
        <v>2016</v>
      </c>
      <c r="AF115" t="s">
        <v>406</v>
      </c>
      <c r="AG115" t="s">
        <v>410</v>
      </c>
      <c r="AH115" t="s">
        <v>42</v>
      </c>
      <c r="AI115" t="s">
        <v>58</v>
      </c>
      <c r="AJ115" t="s">
        <v>287</v>
      </c>
      <c r="AK115" t="s">
        <v>88</v>
      </c>
      <c r="AL115" t="s">
        <v>157</v>
      </c>
      <c r="AM115" t="s">
        <v>52</v>
      </c>
      <c r="AN115" t="s">
        <v>31</v>
      </c>
      <c r="AO115" t="s">
        <v>32</v>
      </c>
      <c r="AP115">
        <v>42688</v>
      </c>
      <c r="AQ115">
        <v>95850</v>
      </c>
      <c r="AR115">
        <v>299700</v>
      </c>
      <c r="AS115">
        <v>203850</v>
      </c>
      <c r="AT115">
        <v>43</v>
      </c>
      <c r="AU115">
        <v>12887100</v>
      </c>
      <c r="AV115">
        <v>0.1</v>
      </c>
      <c r="AW115">
        <v>1288710</v>
      </c>
      <c r="AX115">
        <v>11598390</v>
      </c>
      <c r="AY115">
        <v>4121550</v>
      </c>
      <c r="AZ115">
        <v>7476840</v>
      </c>
    </row>
    <row r="116" spans="1:52" ht="15.75" customHeight="1" x14ac:dyDescent="0.25">
      <c r="A116" s="2" t="s">
        <v>411</v>
      </c>
      <c r="B116" s="6">
        <v>42688</v>
      </c>
      <c r="C116" s="7">
        <f t="shared" si="7"/>
        <v>2016</v>
      </c>
      <c r="D116" s="3" t="s">
        <v>412</v>
      </c>
      <c r="E116" s="3" t="s">
        <v>177</v>
      </c>
      <c r="F116" s="3" t="s">
        <v>42</v>
      </c>
      <c r="G116" s="6" t="s">
        <v>43</v>
      </c>
      <c r="H116" s="3" t="s">
        <v>126</v>
      </c>
      <c r="I116" s="3" t="s">
        <v>78</v>
      </c>
      <c r="J116" s="3" t="s">
        <v>413</v>
      </c>
      <c r="K116" s="3" t="s">
        <v>30</v>
      </c>
      <c r="L116" s="3" t="s">
        <v>38</v>
      </c>
      <c r="M116" s="3" t="s">
        <v>47</v>
      </c>
      <c r="N116" s="6">
        <v>42690</v>
      </c>
      <c r="O116" s="8">
        <v>22950</v>
      </c>
      <c r="P116" s="8">
        <v>41700</v>
      </c>
      <c r="Q116" s="8">
        <f t="shared" si="8"/>
        <v>18750</v>
      </c>
      <c r="R116" s="8">
        <v>40</v>
      </c>
      <c r="S116" s="8">
        <f t="shared" si="9"/>
        <v>1668000</v>
      </c>
      <c r="T116" s="4">
        <v>0.03</v>
      </c>
      <c r="U116" s="8">
        <f t="shared" si="10"/>
        <v>50040</v>
      </c>
      <c r="V116" s="8">
        <f t="shared" si="11"/>
        <v>1617960</v>
      </c>
      <c r="W116" s="10">
        <f t="shared" si="12"/>
        <v>918000</v>
      </c>
      <c r="X116" s="10">
        <f t="shared" si="13"/>
        <v>699960</v>
      </c>
      <c r="Y116" s="10"/>
      <c r="Z116" s="10"/>
      <c r="AA116" s="10"/>
      <c r="AB116" t="s">
        <v>2186</v>
      </c>
      <c r="AC116" t="s">
        <v>411</v>
      </c>
      <c r="AD116">
        <v>42688</v>
      </c>
      <c r="AE116">
        <v>2016</v>
      </c>
      <c r="AF116" t="s">
        <v>412</v>
      </c>
      <c r="AG116" t="s">
        <v>177</v>
      </c>
      <c r="AH116" t="s">
        <v>42</v>
      </c>
      <c r="AI116" t="s">
        <v>43</v>
      </c>
      <c r="AJ116" t="s">
        <v>126</v>
      </c>
      <c r="AK116" t="s">
        <v>78</v>
      </c>
      <c r="AL116" t="s">
        <v>413</v>
      </c>
      <c r="AM116" t="s">
        <v>30</v>
      </c>
      <c r="AN116" t="s">
        <v>38</v>
      </c>
      <c r="AO116" t="s">
        <v>47</v>
      </c>
      <c r="AP116">
        <v>42690</v>
      </c>
      <c r="AQ116">
        <v>22950</v>
      </c>
      <c r="AR116">
        <v>41700</v>
      </c>
      <c r="AS116">
        <v>18750</v>
      </c>
      <c r="AT116">
        <v>40</v>
      </c>
      <c r="AU116">
        <v>1668000</v>
      </c>
      <c r="AV116">
        <v>0.03</v>
      </c>
      <c r="AW116">
        <v>50040</v>
      </c>
      <c r="AX116">
        <v>1617960</v>
      </c>
      <c r="AY116">
        <v>918000</v>
      </c>
      <c r="AZ116">
        <v>699960</v>
      </c>
    </row>
    <row r="117" spans="1:52" ht="15.75" customHeight="1" x14ac:dyDescent="0.25">
      <c r="A117" s="2" t="s">
        <v>414</v>
      </c>
      <c r="B117" s="6">
        <v>42692</v>
      </c>
      <c r="C117" s="7">
        <f t="shared" si="7"/>
        <v>2016</v>
      </c>
      <c r="D117" s="3" t="s">
        <v>415</v>
      </c>
      <c r="E117" s="3" t="s">
        <v>416</v>
      </c>
      <c r="F117" s="3" t="s">
        <v>25</v>
      </c>
      <c r="G117" s="6" t="s">
        <v>26</v>
      </c>
      <c r="H117" s="3" t="s">
        <v>27</v>
      </c>
      <c r="I117" s="3" t="s">
        <v>45</v>
      </c>
      <c r="J117" s="3" t="s">
        <v>417</v>
      </c>
      <c r="K117" s="3" t="s">
        <v>30</v>
      </c>
      <c r="L117" s="3" t="s">
        <v>31</v>
      </c>
      <c r="M117" s="3" t="s">
        <v>32</v>
      </c>
      <c r="N117" s="6">
        <v>42694</v>
      </c>
      <c r="O117" s="8">
        <v>33900</v>
      </c>
      <c r="P117" s="8">
        <v>53700</v>
      </c>
      <c r="Q117" s="8">
        <f t="shared" si="8"/>
        <v>19800</v>
      </c>
      <c r="R117" s="8">
        <v>46</v>
      </c>
      <c r="S117" s="8">
        <f t="shared" si="9"/>
        <v>2470200</v>
      </c>
      <c r="T117" s="4">
        <v>0.06</v>
      </c>
      <c r="U117" s="8">
        <f t="shared" si="10"/>
        <v>148212</v>
      </c>
      <c r="V117" s="8">
        <f t="shared" si="11"/>
        <v>2321988</v>
      </c>
      <c r="W117" s="10">
        <f t="shared" si="12"/>
        <v>1559400</v>
      </c>
      <c r="X117" s="10">
        <f t="shared" si="13"/>
        <v>762588</v>
      </c>
      <c r="Y117" s="10"/>
      <c r="Z117" s="10"/>
      <c r="AA117" s="10"/>
      <c r="AB117" t="s">
        <v>2187</v>
      </c>
      <c r="AC117" t="s">
        <v>414</v>
      </c>
      <c r="AD117">
        <v>42692</v>
      </c>
      <c r="AE117">
        <v>2016</v>
      </c>
      <c r="AF117" t="s">
        <v>415</v>
      </c>
      <c r="AG117" t="s">
        <v>416</v>
      </c>
      <c r="AH117" t="s">
        <v>25</v>
      </c>
      <c r="AI117" t="s">
        <v>26</v>
      </c>
      <c r="AJ117" t="s">
        <v>27</v>
      </c>
      <c r="AK117" t="s">
        <v>45</v>
      </c>
      <c r="AL117" t="s">
        <v>417</v>
      </c>
      <c r="AM117" t="s">
        <v>30</v>
      </c>
      <c r="AN117" t="s">
        <v>31</v>
      </c>
      <c r="AO117" t="s">
        <v>32</v>
      </c>
      <c r="AP117">
        <v>42694</v>
      </c>
      <c r="AQ117">
        <v>33900</v>
      </c>
      <c r="AR117">
        <v>53700</v>
      </c>
      <c r="AS117">
        <v>19800</v>
      </c>
      <c r="AT117">
        <v>46</v>
      </c>
      <c r="AU117">
        <v>2470200</v>
      </c>
      <c r="AV117">
        <v>0.06</v>
      </c>
      <c r="AW117">
        <v>148212</v>
      </c>
      <c r="AX117">
        <v>2321988</v>
      </c>
      <c r="AY117">
        <v>1559400</v>
      </c>
      <c r="AZ117">
        <v>762588</v>
      </c>
    </row>
    <row r="118" spans="1:52" ht="15.75" customHeight="1" x14ac:dyDescent="0.25">
      <c r="A118" s="2" t="s">
        <v>418</v>
      </c>
      <c r="B118" s="6">
        <v>42693</v>
      </c>
      <c r="C118" s="7">
        <f t="shared" si="7"/>
        <v>2016</v>
      </c>
      <c r="D118" s="3" t="s">
        <v>419</v>
      </c>
      <c r="E118" s="3" t="s">
        <v>420</v>
      </c>
      <c r="F118" s="3" t="s">
        <v>25</v>
      </c>
      <c r="G118" s="6" t="s">
        <v>26</v>
      </c>
      <c r="H118" s="3" t="s">
        <v>27</v>
      </c>
      <c r="I118" s="3" t="s">
        <v>28</v>
      </c>
      <c r="J118" s="3" t="s">
        <v>421</v>
      </c>
      <c r="K118" s="3" t="s">
        <v>30</v>
      </c>
      <c r="L118" s="3" t="s">
        <v>107</v>
      </c>
      <c r="M118" s="3" t="s">
        <v>32</v>
      </c>
      <c r="N118" s="6">
        <v>42695</v>
      </c>
      <c r="O118" s="8">
        <v>21900</v>
      </c>
      <c r="P118" s="8">
        <v>53550</v>
      </c>
      <c r="Q118" s="8">
        <f t="shared" si="8"/>
        <v>31650</v>
      </c>
      <c r="R118" s="8">
        <v>23</v>
      </c>
      <c r="S118" s="8">
        <f t="shared" si="9"/>
        <v>1231650</v>
      </c>
      <c r="T118" s="4">
        <v>0.09</v>
      </c>
      <c r="U118" s="8">
        <f t="shared" si="10"/>
        <v>110848.5</v>
      </c>
      <c r="V118" s="8">
        <f t="shared" si="11"/>
        <v>1120801.5</v>
      </c>
      <c r="W118" s="10">
        <f t="shared" si="12"/>
        <v>503700</v>
      </c>
      <c r="X118" s="10">
        <f t="shared" si="13"/>
        <v>617101.5</v>
      </c>
      <c r="Y118" s="10"/>
      <c r="Z118" s="10"/>
      <c r="AA118" s="10"/>
      <c r="AB118" t="s">
        <v>2188</v>
      </c>
      <c r="AC118" t="s">
        <v>418</v>
      </c>
      <c r="AD118">
        <v>42693</v>
      </c>
      <c r="AE118">
        <v>2016</v>
      </c>
      <c r="AF118" t="s">
        <v>419</v>
      </c>
      <c r="AG118" t="s">
        <v>420</v>
      </c>
      <c r="AH118" t="s">
        <v>25</v>
      </c>
      <c r="AI118" t="s">
        <v>26</v>
      </c>
      <c r="AJ118" t="s">
        <v>27</v>
      </c>
      <c r="AK118" t="s">
        <v>28</v>
      </c>
      <c r="AL118" t="s">
        <v>421</v>
      </c>
      <c r="AM118" t="s">
        <v>30</v>
      </c>
      <c r="AN118" t="s">
        <v>107</v>
      </c>
      <c r="AO118" t="s">
        <v>32</v>
      </c>
      <c r="AP118">
        <v>42695</v>
      </c>
      <c r="AQ118">
        <v>21900</v>
      </c>
      <c r="AR118">
        <v>53550</v>
      </c>
      <c r="AS118">
        <v>31650</v>
      </c>
      <c r="AT118">
        <v>23</v>
      </c>
      <c r="AU118">
        <v>1231650</v>
      </c>
      <c r="AV118">
        <v>0.09</v>
      </c>
      <c r="AW118">
        <v>110848.5</v>
      </c>
      <c r="AX118">
        <v>1120801.5</v>
      </c>
      <c r="AY118">
        <v>503700</v>
      </c>
      <c r="AZ118">
        <v>617101.5</v>
      </c>
    </row>
    <row r="119" spans="1:52" ht="15.75" customHeight="1" x14ac:dyDescent="0.25">
      <c r="A119" s="2" t="s">
        <v>422</v>
      </c>
      <c r="B119" s="6">
        <v>42694</v>
      </c>
      <c r="C119" s="7">
        <f t="shared" si="7"/>
        <v>2016</v>
      </c>
      <c r="D119" s="3" t="s">
        <v>423</v>
      </c>
      <c r="E119" s="3" t="s">
        <v>186</v>
      </c>
      <c r="F119" s="3" t="s">
        <v>42</v>
      </c>
      <c r="G119" s="6" t="s">
        <v>26</v>
      </c>
      <c r="H119" s="3" t="s">
        <v>117</v>
      </c>
      <c r="I119" s="3" t="s">
        <v>78</v>
      </c>
      <c r="J119" s="3" t="s">
        <v>381</v>
      </c>
      <c r="K119" s="3" t="s">
        <v>52</v>
      </c>
      <c r="L119" s="3" t="s">
        <v>31</v>
      </c>
      <c r="M119" s="3" t="s">
        <v>47</v>
      </c>
      <c r="N119" s="6">
        <v>42695</v>
      </c>
      <c r="O119" s="8">
        <v>97650</v>
      </c>
      <c r="P119" s="8">
        <v>464700</v>
      </c>
      <c r="Q119" s="8">
        <f t="shared" si="8"/>
        <v>367050</v>
      </c>
      <c r="R119" s="8">
        <v>44</v>
      </c>
      <c r="S119" s="8">
        <f t="shared" si="9"/>
        <v>20446800</v>
      </c>
      <c r="T119" s="4">
        <v>0.02</v>
      </c>
      <c r="U119" s="8">
        <f t="shared" si="10"/>
        <v>408936</v>
      </c>
      <c r="V119" s="8">
        <f t="shared" si="11"/>
        <v>20037864</v>
      </c>
      <c r="W119" s="10">
        <f t="shared" si="12"/>
        <v>4296600</v>
      </c>
      <c r="X119" s="10">
        <f t="shared" si="13"/>
        <v>15741264</v>
      </c>
      <c r="Y119" s="10"/>
      <c r="Z119" s="10"/>
      <c r="AA119" s="10"/>
      <c r="AB119" t="s">
        <v>2189</v>
      </c>
      <c r="AC119" t="s">
        <v>422</v>
      </c>
      <c r="AD119">
        <v>42694</v>
      </c>
      <c r="AE119">
        <v>2016</v>
      </c>
      <c r="AF119" t="s">
        <v>423</v>
      </c>
      <c r="AG119" t="s">
        <v>186</v>
      </c>
      <c r="AH119" t="s">
        <v>42</v>
      </c>
      <c r="AI119" t="s">
        <v>26</v>
      </c>
      <c r="AJ119" t="s">
        <v>117</v>
      </c>
      <c r="AK119" t="s">
        <v>78</v>
      </c>
      <c r="AL119" t="s">
        <v>381</v>
      </c>
      <c r="AM119" t="s">
        <v>52</v>
      </c>
      <c r="AN119" t="s">
        <v>31</v>
      </c>
      <c r="AO119" t="s">
        <v>47</v>
      </c>
      <c r="AP119">
        <v>42695</v>
      </c>
      <c r="AQ119">
        <v>97650</v>
      </c>
      <c r="AR119">
        <v>464700</v>
      </c>
      <c r="AS119">
        <v>367050</v>
      </c>
      <c r="AT119">
        <v>44</v>
      </c>
      <c r="AU119">
        <v>20446800</v>
      </c>
      <c r="AV119">
        <v>0.02</v>
      </c>
      <c r="AW119">
        <v>408936</v>
      </c>
      <c r="AX119">
        <v>20037864</v>
      </c>
      <c r="AY119">
        <v>4296600</v>
      </c>
      <c r="AZ119">
        <v>15741264</v>
      </c>
    </row>
    <row r="120" spans="1:52" ht="15.75" customHeight="1" x14ac:dyDescent="0.25">
      <c r="A120" s="2" t="s">
        <v>424</v>
      </c>
      <c r="B120" s="6">
        <v>42695</v>
      </c>
      <c r="C120" s="7">
        <f t="shared" si="7"/>
        <v>2016</v>
      </c>
      <c r="D120" s="3" t="s">
        <v>425</v>
      </c>
      <c r="E120" s="3" t="s">
        <v>426</v>
      </c>
      <c r="F120" s="3" t="s">
        <v>42</v>
      </c>
      <c r="G120" s="6" t="s">
        <v>26</v>
      </c>
      <c r="H120" s="3" t="s">
        <v>126</v>
      </c>
      <c r="I120" s="3" t="s">
        <v>78</v>
      </c>
      <c r="J120" s="3" t="s">
        <v>427</v>
      </c>
      <c r="K120" s="3" t="s">
        <v>30</v>
      </c>
      <c r="L120" s="3" t="s">
        <v>31</v>
      </c>
      <c r="M120" s="3" t="s">
        <v>32</v>
      </c>
      <c r="N120" s="6">
        <v>42696</v>
      </c>
      <c r="O120" s="8">
        <v>275700</v>
      </c>
      <c r="P120" s="8">
        <v>437550</v>
      </c>
      <c r="Q120" s="8">
        <f t="shared" si="8"/>
        <v>161850</v>
      </c>
      <c r="R120" s="8">
        <v>8</v>
      </c>
      <c r="S120" s="8">
        <f t="shared" si="9"/>
        <v>3500400</v>
      </c>
      <c r="T120" s="4">
        <v>0.02</v>
      </c>
      <c r="U120" s="8">
        <f t="shared" si="10"/>
        <v>70008</v>
      </c>
      <c r="V120" s="8">
        <f t="shared" si="11"/>
        <v>3430392</v>
      </c>
      <c r="W120" s="10">
        <f t="shared" si="12"/>
        <v>2205600</v>
      </c>
      <c r="X120" s="10">
        <f t="shared" si="13"/>
        <v>1224792</v>
      </c>
      <c r="Y120" s="10"/>
      <c r="Z120" s="10"/>
      <c r="AA120" s="10"/>
      <c r="AB120" t="s">
        <v>2190</v>
      </c>
      <c r="AC120" t="s">
        <v>424</v>
      </c>
      <c r="AD120">
        <v>42695</v>
      </c>
      <c r="AE120">
        <v>2016</v>
      </c>
      <c r="AF120" t="s">
        <v>425</v>
      </c>
      <c r="AG120" t="s">
        <v>426</v>
      </c>
      <c r="AH120" t="s">
        <v>42</v>
      </c>
      <c r="AI120" t="s">
        <v>26</v>
      </c>
      <c r="AJ120" t="s">
        <v>126</v>
      </c>
      <c r="AK120" t="s">
        <v>78</v>
      </c>
      <c r="AL120" t="s">
        <v>427</v>
      </c>
      <c r="AM120" t="s">
        <v>30</v>
      </c>
      <c r="AN120" t="s">
        <v>31</v>
      </c>
      <c r="AO120" t="s">
        <v>32</v>
      </c>
      <c r="AP120">
        <v>42696</v>
      </c>
      <c r="AQ120">
        <v>275700</v>
      </c>
      <c r="AR120">
        <v>437550</v>
      </c>
      <c r="AS120">
        <v>161850</v>
      </c>
      <c r="AT120">
        <v>8</v>
      </c>
      <c r="AU120">
        <v>3500400</v>
      </c>
      <c r="AV120">
        <v>0.02</v>
      </c>
      <c r="AW120">
        <v>70008</v>
      </c>
      <c r="AX120">
        <v>3430392</v>
      </c>
      <c r="AY120">
        <v>2205600</v>
      </c>
      <c r="AZ120">
        <v>1224792</v>
      </c>
    </row>
    <row r="121" spans="1:52" ht="15.75" customHeight="1" x14ac:dyDescent="0.25">
      <c r="A121" s="2" t="s">
        <v>428</v>
      </c>
      <c r="B121" s="6">
        <v>42695</v>
      </c>
      <c r="C121" s="7">
        <f t="shared" si="7"/>
        <v>2016</v>
      </c>
      <c r="D121" s="3" t="s">
        <v>429</v>
      </c>
      <c r="E121" s="3" t="s">
        <v>160</v>
      </c>
      <c r="F121" s="3" t="s">
        <v>25</v>
      </c>
      <c r="G121" s="6" t="s">
        <v>77</v>
      </c>
      <c r="H121" s="3" t="s">
        <v>27</v>
      </c>
      <c r="I121" s="3" t="s">
        <v>63</v>
      </c>
      <c r="J121" s="3" t="s">
        <v>377</v>
      </c>
      <c r="K121" s="3" t="s">
        <v>52</v>
      </c>
      <c r="L121" s="3" t="s">
        <v>430</v>
      </c>
      <c r="M121" s="3" t="s">
        <v>32</v>
      </c>
      <c r="N121" s="6">
        <v>42699</v>
      </c>
      <c r="O121" s="8">
        <v>3240000</v>
      </c>
      <c r="P121" s="8">
        <v>6749850</v>
      </c>
      <c r="Q121" s="8">
        <f t="shared" si="8"/>
        <v>3509850</v>
      </c>
      <c r="R121" s="8">
        <v>40</v>
      </c>
      <c r="S121" s="8">
        <f t="shared" si="9"/>
        <v>269994000</v>
      </c>
      <c r="T121" s="4">
        <v>0.04</v>
      </c>
      <c r="U121" s="8">
        <f t="shared" si="10"/>
        <v>10799760</v>
      </c>
      <c r="V121" s="8">
        <f t="shared" si="11"/>
        <v>259194240</v>
      </c>
      <c r="W121" s="10">
        <f t="shared" si="12"/>
        <v>129600000</v>
      </c>
      <c r="X121" s="10">
        <f t="shared" si="13"/>
        <v>129594240</v>
      </c>
      <c r="Y121" s="10"/>
      <c r="Z121" s="10"/>
      <c r="AA121" s="10"/>
      <c r="AB121" t="s">
        <v>2191</v>
      </c>
      <c r="AC121" t="s">
        <v>428</v>
      </c>
      <c r="AD121">
        <v>42695</v>
      </c>
      <c r="AE121">
        <v>2016</v>
      </c>
      <c r="AF121" t="s">
        <v>429</v>
      </c>
      <c r="AG121" t="s">
        <v>160</v>
      </c>
      <c r="AH121" t="s">
        <v>25</v>
      </c>
      <c r="AI121" t="s">
        <v>77</v>
      </c>
      <c r="AJ121" t="s">
        <v>27</v>
      </c>
      <c r="AK121" t="s">
        <v>63</v>
      </c>
      <c r="AL121" t="s">
        <v>377</v>
      </c>
      <c r="AM121" t="s">
        <v>52</v>
      </c>
      <c r="AN121" t="s">
        <v>430</v>
      </c>
      <c r="AO121" t="s">
        <v>32</v>
      </c>
      <c r="AP121">
        <v>42699</v>
      </c>
      <c r="AQ121">
        <v>3240000</v>
      </c>
      <c r="AR121">
        <v>6749850</v>
      </c>
      <c r="AS121">
        <v>3509850</v>
      </c>
      <c r="AT121">
        <v>40</v>
      </c>
      <c r="AU121">
        <v>269994000</v>
      </c>
      <c r="AV121">
        <v>0.04</v>
      </c>
      <c r="AW121">
        <v>10799760</v>
      </c>
      <c r="AX121">
        <v>259194240</v>
      </c>
      <c r="AY121">
        <v>129600000</v>
      </c>
      <c r="AZ121">
        <v>129594240</v>
      </c>
    </row>
    <row r="122" spans="1:52" ht="15.75" customHeight="1" x14ac:dyDescent="0.25">
      <c r="A122" s="2" t="s">
        <v>431</v>
      </c>
      <c r="B122" s="6">
        <v>42695</v>
      </c>
      <c r="C122" s="7">
        <f t="shared" si="7"/>
        <v>2016</v>
      </c>
      <c r="D122" s="3" t="s">
        <v>432</v>
      </c>
      <c r="E122" s="3" t="s">
        <v>433</v>
      </c>
      <c r="F122" s="3" t="s">
        <v>42</v>
      </c>
      <c r="G122" s="6" t="s">
        <v>43</v>
      </c>
      <c r="H122" s="3" t="s">
        <v>83</v>
      </c>
      <c r="I122" s="3" t="s">
        <v>63</v>
      </c>
      <c r="J122" s="3" t="s">
        <v>51</v>
      </c>
      <c r="K122" s="3" t="s">
        <v>52</v>
      </c>
      <c r="L122" s="3" t="s">
        <v>53</v>
      </c>
      <c r="M122" s="3" t="s">
        <v>54</v>
      </c>
      <c r="N122" s="6">
        <v>42702</v>
      </c>
      <c r="O122" s="8">
        <v>1125000</v>
      </c>
      <c r="P122" s="8">
        <v>1814550</v>
      </c>
      <c r="Q122" s="8">
        <f t="shared" si="8"/>
        <v>689550</v>
      </c>
      <c r="R122" s="8">
        <v>35</v>
      </c>
      <c r="S122" s="8">
        <f t="shared" si="9"/>
        <v>63509250</v>
      </c>
      <c r="T122" s="4">
        <v>0.08</v>
      </c>
      <c r="U122" s="8">
        <f t="shared" si="10"/>
        <v>5080740</v>
      </c>
      <c r="V122" s="8">
        <f t="shared" si="11"/>
        <v>58428510</v>
      </c>
      <c r="W122" s="10">
        <f t="shared" si="12"/>
        <v>39375000</v>
      </c>
      <c r="X122" s="10">
        <f t="shared" si="13"/>
        <v>19053510</v>
      </c>
      <c r="Y122" s="10"/>
      <c r="Z122" s="10"/>
      <c r="AA122" s="10"/>
      <c r="AB122" t="s">
        <v>2192</v>
      </c>
      <c r="AC122" t="s">
        <v>431</v>
      </c>
      <c r="AD122">
        <v>42695</v>
      </c>
      <c r="AE122">
        <v>2016</v>
      </c>
      <c r="AF122" t="s">
        <v>432</v>
      </c>
      <c r="AG122" t="s">
        <v>433</v>
      </c>
      <c r="AH122" t="s">
        <v>42</v>
      </c>
      <c r="AI122" t="s">
        <v>43</v>
      </c>
      <c r="AJ122" t="s">
        <v>83</v>
      </c>
      <c r="AK122" t="s">
        <v>63</v>
      </c>
      <c r="AL122" t="s">
        <v>51</v>
      </c>
      <c r="AM122" t="s">
        <v>52</v>
      </c>
      <c r="AN122" t="s">
        <v>53</v>
      </c>
      <c r="AO122" t="s">
        <v>54</v>
      </c>
      <c r="AP122">
        <v>42702</v>
      </c>
      <c r="AQ122">
        <v>1125000</v>
      </c>
      <c r="AR122">
        <v>1814550</v>
      </c>
      <c r="AS122">
        <v>689550</v>
      </c>
      <c r="AT122">
        <v>35</v>
      </c>
      <c r="AU122">
        <v>63509250</v>
      </c>
      <c r="AV122">
        <v>0.08</v>
      </c>
      <c r="AW122">
        <v>5080740</v>
      </c>
      <c r="AX122">
        <v>58428510</v>
      </c>
      <c r="AY122">
        <v>39375000</v>
      </c>
      <c r="AZ122">
        <v>19053510</v>
      </c>
    </row>
    <row r="123" spans="1:52" ht="15.75" customHeight="1" x14ac:dyDescent="0.25">
      <c r="A123" s="2" t="s">
        <v>434</v>
      </c>
      <c r="B123" s="6">
        <v>42696</v>
      </c>
      <c r="C123" s="7">
        <f t="shared" si="7"/>
        <v>2016</v>
      </c>
      <c r="D123" s="3" t="s">
        <v>435</v>
      </c>
      <c r="E123" s="3" t="s">
        <v>305</v>
      </c>
      <c r="F123" s="3" t="s">
        <v>25</v>
      </c>
      <c r="G123" s="6" t="s">
        <v>58</v>
      </c>
      <c r="H123" s="3" t="s">
        <v>36</v>
      </c>
      <c r="I123" s="3" t="s">
        <v>28</v>
      </c>
      <c r="J123" s="3" t="s">
        <v>436</v>
      </c>
      <c r="K123" s="3" t="s">
        <v>30</v>
      </c>
      <c r="L123" s="3" t="s">
        <v>31</v>
      </c>
      <c r="M123" s="3" t="s">
        <v>32</v>
      </c>
      <c r="N123" s="6">
        <v>42698</v>
      </c>
      <c r="O123" s="8">
        <v>52500</v>
      </c>
      <c r="P123" s="8">
        <v>86100</v>
      </c>
      <c r="Q123" s="8">
        <f t="shared" si="8"/>
        <v>33600</v>
      </c>
      <c r="R123" s="8">
        <v>50</v>
      </c>
      <c r="S123" s="8">
        <f t="shared" si="9"/>
        <v>4305000</v>
      </c>
      <c r="T123" s="4">
        <v>0.1</v>
      </c>
      <c r="U123" s="8">
        <f t="shared" si="10"/>
        <v>430500</v>
      </c>
      <c r="V123" s="8">
        <f t="shared" si="11"/>
        <v>3874500</v>
      </c>
      <c r="W123" s="10">
        <f t="shared" si="12"/>
        <v>2625000</v>
      </c>
      <c r="X123" s="10">
        <f t="shared" si="13"/>
        <v>1249500</v>
      </c>
      <c r="Y123" s="10"/>
      <c r="Z123" s="10"/>
      <c r="AA123" s="10"/>
      <c r="AB123" t="s">
        <v>2193</v>
      </c>
      <c r="AC123" t="s">
        <v>434</v>
      </c>
      <c r="AD123">
        <v>42696</v>
      </c>
      <c r="AE123">
        <v>2016</v>
      </c>
      <c r="AF123" t="s">
        <v>435</v>
      </c>
      <c r="AG123" t="s">
        <v>305</v>
      </c>
      <c r="AH123" t="s">
        <v>25</v>
      </c>
      <c r="AI123" t="s">
        <v>58</v>
      </c>
      <c r="AJ123" t="s">
        <v>36</v>
      </c>
      <c r="AK123" t="s">
        <v>28</v>
      </c>
      <c r="AL123" t="s">
        <v>436</v>
      </c>
      <c r="AM123" t="s">
        <v>30</v>
      </c>
      <c r="AN123" t="s">
        <v>31</v>
      </c>
      <c r="AO123" t="s">
        <v>32</v>
      </c>
      <c r="AP123">
        <v>42698</v>
      </c>
      <c r="AQ123">
        <v>52500</v>
      </c>
      <c r="AR123">
        <v>86100</v>
      </c>
      <c r="AS123">
        <v>33600</v>
      </c>
      <c r="AT123">
        <v>50</v>
      </c>
      <c r="AU123">
        <v>4305000</v>
      </c>
      <c r="AV123">
        <v>0.1</v>
      </c>
      <c r="AW123">
        <v>430500</v>
      </c>
      <c r="AX123">
        <v>3874500</v>
      </c>
      <c r="AY123">
        <v>2625000</v>
      </c>
      <c r="AZ123">
        <v>1249500</v>
      </c>
    </row>
    <row r="124" spans="1:52" ht="15.75" customHeight="1" x14ac:dyDescent="0.25">
      <c r="A124" s="2" t="s">
        <v>437</v>
      </c>
      <c r="B124" s="6">
        <v>42697</v>
      </c>
      <c r="C124" s="7">
        <f t="shared" si="7"/>
        <v>2016</v>
      </c>
      <c r="D124" s="3" t="s">
        <v>438</v>
      </c>
      <c r="E124" s="3" t="s">
        <v>395</v>
      </c>
      <c r="F124" s="3" t="s">
        <v>25</v>
      </c>
      <c r="G124" s="6" t="s">
        <v>43</v>
      </c>
      <c r="H124" s="3" t="s">
        <v>27</v>
      </c>
      <c r="I124" s="3" t="s">
        <v>63</v>
      </c>
      <c r="J124" s="3" t="s">
        <v>439</v>
      </c>
      <c r="K124" s="3" t="s">
        <v>30</v>
      </c>
      <c r="L124" s="3" t="s">
        <v>38</v>
      </c>
      <c r="M124" s="3" t="s">
        <v>32</v>
      </c>
      <c r="N124" s="6">
        <v>42699</v>
      </c>
      <c r="O124" s="8">
        <v>13950</v>
      </c>
      <c r="P124" s="8">
        <v>22200</v>
      </c>
      <c r="Q124" s="8">
        <f t="shared" si="8"/>
        <v>8250</v>
      </c>
      <c r="R124" s="8">
        <v>19</v>
      </c>
      <c r="S124" s="8">
        <f t="shared" si="9"/>
        <v>421800</v>
      </c>
      <c r="T124" s="4">
        <v>0.09</v>
      </c>
      <c r="U124" s="8">
        <f t="shared" si="10"/>
        <v>37962</v>
      </c>
      <c r="V124" s="8">
        <f t="shared" si="11"/>
        <v>383838</v>
      </c>
      <c r="W124" s="10">
        <f t="shared" si="12"/>
        <v>265050</v>
      </c>
      <c r="X124" s="10">
        <f t="shared" si="13"/>
        <v>118788</v>
      </c>
      <c r="Y124" s="10"/>
      <c r="Z124" s="10"/>
      <c r="AA124" s="10"/>
      <c r="AB124" t="s">
        <v>2194</v>
      </c>
      <c r="AC124" t="s">
        <v>437</v>
      </c>
      <c r="AD124">
        <v>42697</v>
      </c>
      <c r="AE124">
        <v>2016</v>
      </c>
      <c r="AF124" t="s">
        <v>438</v>
      </c>
      <c r="AG124" t="s">
        <v>395</v>
      </c>
      <c r="AH124" t="s">
        <v>25</v>
      </c>
      <c r="AI124" t="s">
        <v>43</v>
      </c>
      <c r="AJ124" t="s">
        <v>27</v>
      </c>
      <c r="AK124" t="s">
        <v>63</v>
      </c>
      <c r="AL124" t="s">
        <v>439</v>
      </c>
      <c r="AM124" t="s">
        <v>30</v>
      </c>
      <c r="AN124" t="s">
        <v>38</v>
      </c>
      <c r="AO124" t="s">
        <v>32</v>
      </c>
      <c r="AP124">
        <v>42699</v>
      </c>
      <c r="AQ124">
        <v>13950</v>
      </c>
      <c r="AR124">
        <v>22200</v>
      </c>
      <c r="AS124">
        <v>8250</v>
      </c>
      <c r="AT124">
        <v>19</v>
      </c>
      <c r="AU124">
        <v>421800</v>
      </c>
      <c r="AV124">
        <v>0.09</v>
      </c>
      <c r="AW124">
        <v>37962</v>
      </c>
      <c r="AX124">
        <v>383838</v>
      </c>
      <c r="AY124">
        <v>265050</v>
      </c>
      <c r="AZ124">
        <v>118788</v>
      </c>
    </row>
    <row r="125" spans="1:52" ht="15.75" customHeight="1" x14ac:dyDescent="0.25">
      <c r="A125" s="2" t="s">
        <v>440</v>
      </c>
      <c r="B125" s="6">
        <v>42698</v>
      </c>
      <c r="C125" s="7">
        <f t="shared" si="7"/>
        <v>2016</v>
      </c>
      <c r="D125" s="3" t="s">
        <v>441</v>
      </c>
      <c r="E125" s="3" t="s">
        <v>112</v>
      </c>
      <c r="F125" s="3" t="s">
        <v>42</v>
      </c>
      <c r="G125" s="6" t="s">
        <v>77</v>
      </c>
      <c r="H125" s="3" t="s">
        <v>83</v>
      </c>
      <c r="I125" s="3" t="s">
        <v>28</v>
      </c>
      <c r="J125" s="3" t="s">
        <v>442</v>
      </c>
      <c r="K125" s="3" t="s">
        <v>30</v>
      </c>
      <c r="L125" s="3" t="s">
        <v>31</v>
      </c>
      <c r="M125" s="3" t="s">
        <v>47</v>
      </c>
      <c r="N125" s="6">
        <v>42700</v>
      </c>
      <c r="O125" s="8">
        <v>1015950.0000000001</v>
      </c>
      <c r="P125" s="8">
        <v>2478000</v>
      </c>
      <c r="Q125" s="8">
        <f t="shared" si="8"/>
        <v>1462050</v>
      </c>
      <c r="R125" s="8">
        <v>37</v>
      </c>
      <c r="S125" s="8">
        <f t="shared" si="9"/>
        <v>91686000</v>
      </c>
      <c r="T125" s="4">
        <v>0.04</v>
      </c>
      <c r="U125" s="8">
        <f t="shared" si="10"/>
        <v>3667440</v>
      </c>
      <c r="V125" s="8">
        <f t="shared" si="11"/>
        <v>88018560</v>
      </c>
      <c r="W125" s="10">
        <f t="shared" si="12"/>
        <v>37590150.000000007</v>
      </c>
      <c r="X125" s="10">
        <f t="shared" si="13"/>
        <v>50428409.999999993</v>
      </c>
      <c r="Y125" s="10"/>
      <c r="Z125" s="10"/>
      <c r="AA125" s="10"/>
      <c r="AB125" t="s">
        <v>2195</v>
      </c>
      <c r="AC125" t="s">
        <v>440</v>
      </c>
      <c r="AD125">
        <v>42698</v>
      </c>
      <c r="AE125">
        <v>2016</v>
      </c>
      <c r="AF125" t="s">
        <v>441</v>
      </c>
      <c r="AG125" t="s">
        <v>112</v>
      </c>
      <c r="AH125" t="s">
        <v>42</v>
      </c>
      <c r="AI125" t="s">
        <v>77</v>
      </c>
      <c r="AJ125" t="s">
        <v>83</v>
      </c>
      <c r="AK125" t="s">
        <v>28</v>
      </c>
      <c r="AL125" t="s">
        <v>442</v>
      </c>
      <c r="AM125" t="s">
        <v>30</v>
      </c>
      <c r="AN125" t="s">
        <v>31</v>
      </c>
      <c r="AO125" t="s">
        <v>47</v>
      </c>
      <c r="AP125">
        <v>42700</v>
      </c>
      <c r="AQ125">
        <v>1015950</v>
      </c>
      <c r="AR125">
        <v>2478000</v>
      </c>
      <c r="AS125">
        <v>1462050</v>
      </c>
      <c r="AT125">
        <v>37</v>
      </c>
      <c r="AU125">
        <v>91686000</v>
      </c>
      <c r="AV125">
        <v>0.04</v>
      </c>
      <c r="AW125">
        <v>3667440</v>
      </c>
      <c r="AX125">
        <v>88018560</v>
      </c>
      <c r="AY125">
        <v>37590150</v>
      </c>
      <c r="AZ125">
        <v>50428410</v>
      </c>
    </row>
    <row r="126" spans="1:52" ht="15.75" customHeight="1" x14ac:dyDescent="0.25">
      <c r="A126" s="2" t="s">
        <v>443</v>
      </c>
      <c r="B126" s="6">
        <v>42700</v>
      </c>
      <c r="C126" s="7">
        <f t="shared" si="7"/>
        <v>2016</v>
      </c>
      <c r="D126" s="3" t="s">
        <v>135</v>
      </c>
      <c r="E126" s="3" t="s">
        <v>136</v>
      </c>
      <c r="F126" s="3" t="s">
        <v>42</v>
      </c>
      <c r="G126" s="6" t="s">
        <v>43</v>
      </c>
      <c r="H126" s="3" t="s">
        <v>59</v>
      </c>
      <c r="I126" s="3" t="s">
        <v>63</v>
      </c>
      <c r="J126" s="3" t="s">
        <v>444</v>
      </c>
      <c r="K126" s="3" t="s">
        <v>30</v>
      </c>
      <c r="L126" s="3" t="s">
        <v>31</v>
      </c>
      <c r="M126" s="3" t="s">
        <v>32</v>
      </c>
      <c r="N126" s="6">
        <v>42709</v>
      </c>
      <c r="O126" s="8">
        <v>32700.000000000004</v>
      </c>
      <c r="P126" s="8">
        <v>52800</v>
      </c>
      <c r="Q126" s="8">
        <f t="shared" si="8"/>
        <v>20099.999999999996</v>
      </c>
      <c r="R126" s="8">
        <v>12</v>
      </c>
      <c r="S126" s="8">
        <f t="shared" si="9"/>
        <v>633600</v>
      </c>
      <c r="T126" s="4">
        <v>0.04</v>
      </c>
      <c r="U126" s="8">
        <f t="shared" si="10"/>
        <v>25344</v>
      </c>
      <c r="V126" s="8">
        <f t="shared" si="11"/>
        <v>608256</v>
      </c>
      <c r="W126" s="10">
        <f t="shared" si="12"/>
        <v>392400.00000000006</v>
      </c>
      <c r="X126" s="10">
        <f t="shared" si="13"/>
        <v>215855.99999999994</v>
      </c>
      <c r="Y126" s="10"/>
      <c r="Z126" s="10"/>
      <c r="AA126" s="10"/>
      <c r="AB126" t="s">
        <v>2196</v>
      </c>
      <c r="AC126" t="s">
        <v>443</v>
      </c>
      <c r="AD126">
        <v>42700</v>
      </c>
      <c r="AE126">
        <v>2016</v>
      </c>
      <c r="AF126" t="s">
        <v>135</v>
      </c>
      <c r="AG126" t="s">
        <v>136</v>
      </c>
      <c r="AH126" t="s">
        <v>42</v>
      </c>
      <c r="AI126" t="s">
        <v>43</v>
      </c>
      <c r="AJ126" t="s">
        <v>59</v>
      </c>
      <c r="AK126" t="s">
        <v>63</v>
      </c>
      <c r="AL126" t="s">
        <v>444</v>
      </c>
      <c r="AM126" t="s">
        <v>30</v>
      </c>
      <c r="AN126" t="s">
        <v>31</v>
      </c>
      <c r="AO126" t="s">
        <v>32</v>
      </c>
      <c r="AP126">
        <v>42709</v>
      </c>
      <c r="AQ126">
        <v>32700</v>
      </c>
      <c r="AR126">
        <v>52800</v>
      </c>
      <c r="AS126">
        <v>20100</v>
      </c>
      <c r="AT126">
        <v>12</v>
      </c>
      <c r="AU126">
        <v>633600</v>
      </c>
      <c r="AV126">
        <v>0.04</v>
      </c>
      <c r="AW126">
        <v>25344</v>
      </c>
      <c r="AX126">
        <v>608256</v>
      </c>
      <c r="AY126">
        <v>392400</v>
      </c>
      <c r="AZ126">
        <v>215856</v>
      </c>
    </row>
    <row r="127" spans="1:52" ht="15.75" customHeight="1" x14ac:dyDescent="0.25">
      <c r="A127" s="2" t="s">
        <v>445</v>
      </c>
      <c r="B127" s="6">
        <v>42701</v>
      </c>
      <c r="C127" s="7">
        <f t="shared" si="7"/>
        <v>2016</v>
      </c>
      <c r="D127" s="3" t="s">
        <v>432</v>
      </c>
      <c r="E127" s="3" t="s">
        <v>433</v>
      </c>
      <c r="F127" s="3" t="s">
        <v>42</v>
      </c>
      <c r="G127" s="6" t="s">
        <v>43</v>
      </c>
      <c r="H127" s="3" t="s">
        <v>83</v>
      </c>
      <c r="I127" s="3" t="s">
        <v>28</v>
      </c>
      <c r="J127" s="3" t="s">
        <v>361</v>
      </c>
      <c r="K127" s="3" t="s">
        <v>30</v>
      </c>
      <c r="L127" s="3" t="s">
        <v>38</v>
      </c>
      <c r="M127" s="3" t="s">
        <v>47</v>
      </c>
      <c r="N127" s="6">
        <v>42702</v>
      </c>
      <c r="O127" s="8">
        <v>19650</v>
      </c>
      <c r="P127" s="8">
        <v>42600</v>
      </c>
      <c r="Q127" s="8">
        <f t="shared" si="8"/>
        <v>22950</v>
      </c>
      <c r="R127" s="8">
        <v>13</v>
      </c>
      <c r="S127" s="8">
        <f t="shared" si="9"/>
        <v>553800</v>
      </c>
      <c r="T127" s="4">
        <v>0.01</v>
      </c>
      <c r="U127" s="8">
        <f t="shared" si="10"/>
        <v>5538</v>
      </c>
      <c r="V127" s="8">
        <f t="shared" si="11"/>
        <v>548262</v>
      </c>
      <c r="W127" s="10">
        <f t="shared" si="12"/>
        <v>255450</v>
      </c>
      <c r="X127" s="10">
        <f t="shared" si="13"/>
        <v>292812</v>
      </c>
      <c r="Y127" s="10"/>
      <c r="Z127" s="10"/>
      <c r="AA127" s="10"/>
      <c r="AB127" t="s">
        <v>2197</v>
      </c>
      <c r="AC127" t="s">
        <v>445</v>
      </c>
      <c r="AD127">
        <v>42701</v>
      </c>
      <c r="AE127">
        <v>2016</v>
      </c>
      <c r="AF127" t="s">
        <v>432</v>
      </c>
      <c r="AG127" t="s">
        <v>433</v>
      </c>
      <c r="AH127" t="s">
        <v>42</v>
      </c>
      <c r="AI127" t="s">
        <v>43</v>
      </c>
      <c r="AJ127" t="s">
        <v>83</v>
      </c>
      <c r="AK127" t="s">
        <v>28</v>
      </c>
      <c r="AL127" t="s">
        <v>361</v>
      </c>
      <c r="AM127" t="s">
        <v>30</v>
      </c>
      <c r="AN127" t="s">
        <v>38</v>
      </c>
      <c r="AO127" t="s">
        <v>47</v>
      </c>
      <c r="AP127">
        <v>42702</v>
      </c>
      <c r="AQ127">
        <v>19650</v>
      </c>
      <c r="AR127">
        <v>42600</v>
      </c>
      <c r="AS127">
        <v>22950</v>
      </c>
      <c r="AT127">
        <v>13</v>
      </c>
      <c r="AU127">
        <v>553800</v>
      </c>
      <c r="AV127">
        <v>0.01</v>
      </c>
      <c r="AW127">
        <v>5538</v>
      </c>
      <c r="AX127">
        <v>548262</v>
      </c>
      <c r="AY127">
        <v>255450</v>
      </c>
      <c r="AZ127">
        <v>292812</v>
      </c>
    </row>
    <row r="128" spans="1:52" ht="15.75" customHeight="1" x14ac:dyDescent="0.25">
      <c r="A128" s="2" t="s">
        <v>446</v>
      </c>
      <c r="B128" s="6">
        <v>42703</v>
      </c>
      <c r="C128" s="7">
        <f t="shared" si="7"/>
        <v>2016</v>
      </c>
      <c r="D128" s="3" t="s">
        <v>447</v>
      </c>
      <c r="E128" s="3" t="s">
        <v>448</v>
      </c>
      <c r="F128" s="3" t="s">
        <v>232</v>
      </c>
      <c r="G128" s="6" t="s">
        <v>43</v>
      </c>
      <c r="H128" s="3" t="s">
        <v>117</v>
      </c>
      <c r="I128" s="3" t="s">
        <v>78</v>
      </c>
      <c r="J128" s="3" t="s">
        <v>144</v>
      </c>
      <c r="K128" s="3" t="s">
        <v>30</v>
      </c>
      <c r="L128" s="3" t="s">
        <v>38</v>
      </c>
      <c r="M128" s="3" t="s">
        <v>32</v>
      </c>
      <c r="N128" s="6">
        <v>42703</v>
      </c>
      <c r="O128" s="8">
        <v>37800</v>
      </c>
      <c r="P128" s="8">
        <v>60000</v>
      </c>
      <c r="Q128" s="8">
        <f t="shared" si="8"/>
        <v>22200</v>
      </c>
      <c r="R128" s="8">
        <v>41</v>
      </c>
      <c r="S128" s="8">
        <f t="shared" si="9"/>
        <v>2460000</v>
      </c>
      <c r="T128" s="4">
        <v>0.02</v>
      </c>
      <c r="U128" s="8">
        <f t="shared" si="10"/>
        <v>49200</v>
      </c>
      <c r="V128" s="8">
        <f t="shared" si="11"/>
        <v>2410800</v>
      </c>
      <c r="W128" s="10">
        <f t="shared" si="12"/>
        <v>1549800</v>
      </c>
      <c r="X128" s="10">
        <f t="shared" si="13"/>
        <v>861000</v>
      </c>
      <c r="Y128" s="10"/>
      <c r="Z128" s="10"/>
      <c r="AA128" s="10"/>
      <c r="AB128" t="s">
        <v>2198</v>
      </c>
      <c r="AC128" t="s">
        <v>446</v>
      </c>
      <c r="AD128">
        <v>42703</v>
      </c>
      <c r="AE128">
        <v>2016</v>
      </c>
      <c r="AF128" t="s">
        <v>447</v>
      </c>
      <c r="AG128" t="s">
        <v>448</v>
      </c>
      <c r="AH128" t="s">
        <v>232</v>
      </c>
      <c r="AI128" t="s">
        <v>43</v>
      </c>
      <c r="AJ128" t="s">
        <v>117</v>
      </c>
      <c r="AK128" t="s">
        <v>78</v>
      </c>
      <c r="AL128" t="s">
        <v>144</v>
      </c>
      <c r="AM128" t="s">
        <v>30</v>
      </c>
      <c r="AN128" t="s">
        <v>38</v>
      </c>
      <c r="AO128" t="s">
        <v>32</v>
      </c>
      <c r="AP128">
        <v>42703</v>
      </c>
      <c r="AQ128">
        <v>37800</v>
      </c>
      <c r="AR128">
        <v>60000</v>
      </c>
      <c r="AS128">
        <v>22200</v>
      </c>
      <c r="AT128">
        <v>41</v>
      </c>
      <c r="AU128">
        <v>2460000</v>
      </c>
      <c r="AV128">
        <v>0.02</v>
      </c>
      <c r="AW128">
        <v>49200</v>
      </c>
      <c r="AX128">
        <v>2410800</v>
      </c>
      <c r="AY128">
        <v>1549800</v>
      </c>
      <c r="AZ128">
        <v>861000</v>
      </c>
    </row>
    <row r="129" spans="1:52" ht="15.75" customHeight="1" x14ac:dyDescent="0.25">
      <c r="A129" s="2" t="s">
        <v>449</v>
      </c>
      <c r="B129" s="6">
        <v>42706</v>
      </c>
      <c r="C129" s="7">
        <f t="shared" si="7"/>
        <v>2016</v>
      </c>
      <c r="D129" s="3" t="s">
        <v>450</v>
      </c>
      <c r="E129" s="3" t="s">
        <v>125</v>
      </c>
      <c r="F129" s="3" t="s">
        <v>42</v>
      </c>
      <c r="G129" s="6" t="s">
        <v>26</v>
      </c>
      <c r="H129" s="3" t="s">
        <v>126</v>
      </c>
      <c r="I129" s="3" t="s">
        <v>28</v>
      </c>
      <c r="J129" s="3" t="s">
        <v>451</v>
      </c>
      <c r="K129" s="3" t="s">
        <v>224</v>
      </c>
      <c r="L129" s="3" t="s">
        <v>430</v>
      </c>
      <c r="M129" s="3" t="s">
        <v>47</v>
      </c>
      <c r="N129" s="6">
        <v>42708</v>
      </c>
      <c r="O129" s="8">
        <v>842400</v>
      </c>
      <c r="P129" s="8">
        <v>2054699.9999999998</v>
      </c>
      <c r="Q129" s="8">
        <f t="shared" si="8"/>
        <v>1212299.9999999998</v>
      </c>
      <c r="R129" s="8">
        <v>41</v>
      </c>
      <c r="S129" s="8">
        <f t="shared" si="9"/>
        <v>84242699.999999985</v>
      </c>
      <c r="T129" s="4">
        <v>0.04</v>
      </c>
      <c r="U129" s="8">
        <f t="shared" si="10"/>
        <v>3369707.9999999995</v>
      </c>
      <c r="V129" s="8">
        <f t="shared" si="11"/>
        <v>80872991.999999985</v>
      </c>
      <c r="W129" s="10">
        <f t="shared" si="12"/>
        <v>34538400</v>
      </c>
      <c r="X129" s="10">
        <f t="shared" si="13"/>
        <v>46334591.999999985</v>
      </c>
      <c r="Y129" s="10"/>
      <c r="Z129" s="10"/>
      <c r="AA129" s="10"/>
      <c r="AB129" t="s">
        <v>2199</v>
      </c>
      <c r="AC129" t="s">
        <v>449</v>
      </c>
      <c r="AD129">
        <v>42706</v>
      </c>
      <c r="AE129">
        <v>2016</v>
      </c>
      <c r="AF129" t="s">
        <v>450</v>
      </c>
      <c r="AG129" t="s">
        <v>125</v>
      </c>
      <c r="AH129" t="s">
        <v>42</v>
      </c>
      <c r="AI129" t="s">
        <v>26</v>
      </c>
      <c r="AJ129" t="s">
        <v>126</v>
      </c>
      <c r="AK129" t="s">
        <v>28</v>
      </c>
      <c r="AL129" t="s">
        <v>451</v>
      </c>
      <c r="AM129" t="s">
        <v>224</v>
      </c>
      <c r="AN129" t="s">
        <v>430</v>
      </c>
      <c r="AO129" t="s">
        <v>47</v>
      </c>
      <c r="AP129">
        <v>42708</v>
      </c>
      <c r="AQ129">
        <v>842400</v>
      </c>
      <c r="AR129">
        <v>2054700</v>
      </c>
      <c r="AS129">
        <v>1212300</v>
      </c>
      <c r="AT129">
        <v>41</v>
      </c>
      <c r="AU129">
        <v>84242700</v>
      </c>
      <c r="AV129">
        <v>0.04</v>
      </c>
      <c r="AW129">
        <v>3369708</v>
      </c>
      <c r="AX129">
        <v>80872992</v>
      </c>
      <c r="AY129">
        <v>34538400</v>
      </c>
      <c r="AZ129">
        <v>46334592</v>
      </c>
    </row>
    <row r="130" spans="1:52" ht="15.75" customHeight="1" x14ac:dyDescent="0.25">
      <c r="A130" s="2" t="s">
        <v>452</v>
      </c>
      <c r="B130" s="6">
        <v>42706</v>
      </c>
      <c r="C130" s="7">
        <f t="shared" si="7"/>
        <v>2016</v>
      </c>
      <c r="D130" s="3" t="s">
        <v>453</v>
      </c>
      <c r="E130" s="3" t="s">
        <v>341</v>
      </c>
      <c r="F130" s="3" t="s">
        <v>42</v>
      </c>
      <c r="G130" s="6" t="s">
        <v>77</v>
      </c>
      <c r="H130" s="3" t="s">
        <v>117</v>
      </c>
      <c r="I130" s="3" t="s">
        <v>63</v>
      </c>
      <c r="J130" s="3" t="s">
        <v>183</v>
      </c>
      <c r="K130" s="3" t="s">
        <v>30</v>
      </c>
      <c r="L130" s="3" t="s">
        <v>38</v>
      </c>
      <c r="M130" s="3" t="s">
        <v>32</v>
      </c>
      <c r="N130" s="6">
        <v>42708</v>
      </c>
      <c r="O130" s="8">
        <v>52050</v>
      </c>
      <c r="P130" s="8">
        <v>100200</v>
      </c>
      <c r="Q130" s="8">
        <f t="shared" si="8"/>
        <v>48150</v>
      </c>
      <c r="R130" s="8">
        <v>5</v>
      </c>
      <c r="S130" s="8">
        <f t="shared" si="9"/>
        <v>501000</v>
      </c>
      <c r="T130" s="4">
        <v>0.09</v>
      </c>
      <c r="U130" s="8">
        <f t="shared" si="10"/>
        <v>45090</v>
      </c>
      <c r="V130" s="8">
        <f t="shared" si="11"/>
        <v>455910</v>
      </c>
      <c r="W130" s="10">
        <f t="shared" si="12"/>
        <v>260250</v>
      </c>
      <c r="X130" s="10">
        <f t="shared" si="13"/>
        <v>195660</v>
      </c>
      <c r="Y130" s="10"/>
      <c r="Z130" s="10"/>
      <c r="AA130" s="10"/>
      <c r="AB130" t="s">
        <v>2200</v>
      </c>
      <c r="AC130" t="s">
        <v>452</v>
      </c>
      <c r="AD130">
        <v>42706</v>
      </c>
      <c r="AE130">
        <v>2016</v>
      </c>
      <c r="AF130" t="s">
        <v>453</v>
      </c>
      <c r="AG130" t="s">
        <v>341</v>
      </c>
      <c r="AH130" t="s">
        <v>42</v>
      </c>
      <c r="AI130" t="s">
        <v>77</v>
      </c>
      <c r="AJ130" t="s">
        <v>117</v>
      </c>
      <c r="AK130" t="s">
        <v>63</v>
      </c>
      <c r="AL130" t="s">
        <v>183</v>
      </c>
      <c r="AM130" t="s">
        <v>30</v>
      </c>
      <c r="AN130" t="s">
        <v>38</v>
      </c>
      <c r="AO130" t="s">
        <v>32</v>
      </c>
      <c r="AP130">
        <v>42708</v>
      </c>
      <c r="AQ130">
        <v>52050</v>
      </c>
      <c r="AR130">
        <v>100200</v>
      </c>
      <c r="AS130">
        <v>48150</v>
      </c>
      <c r="AT130">
        <v>5</v>
      </c>
      <c r="AU130">
        <v>501000</v>
      </c>
      <c r="AV130">
        <v>0.09</v>
      </c>
      <c r="AW130">
        <v>45090</v>
      </c>
      <c r="AX130">
        <v>455910</v>
      </c>
      <c r="AY130">
        <v>260250</v>
      </c>
      <c r="AZ130">
        <v>195660</v>
      </c>
    </row>
    <row r="131" spans="1:52" ht="15.75" customHeight="1" x14ac:dyDescent="0.25">
      <c r="A131" s="2" t="s">
        <v>454</v>
      </c>
      <c r="B131" s="6">
        <v>42708</v>
      </c>
      <c r="C131" s="7">
        <f t="shared" si="7"/>
        <v>2016</v>
      </c>
      <c r="D131" s="3" t="s">
        <v>455</v>
      </c>
      <c r="E131" s="3" t="s">
        <v>456</v>
      </c>
      <c r="F131" s="3" t="s">
        <v>42</v>
      </c>
      <c r="G131" s="6" t="s">
        <v>77</v>
      </c>
      <c r="H131" s="3" t="s">
        <v>156</v>
      </c>
      <c r="I131" s="3" t="s">
        <v>63</v>
      </c>
      <c r="J131" s="3" t="s">
        <v>442</v>
      </c>
      <c r="K131" s="3" t="s">
        <v>30</v>
      </c>
      <c r="L131" s="3" t="s">
        <v>31</v>
      </c>
      <c r="M131" s="3" t="s">
        <v>32</v>
      </c>
      <c r="N131" s="6">
        <v>42710</v>
      </c>
      <c r="O131" s="8">
        <v>1015950.0000000001</v>
      </c>
      <c r="P131" s="8">
        <v>2478000</v>
      </c>
      <c r="Q131" s="8">
        <f t="shared" si="8"/>
        <v>1462050</v>
      </c>
      <c r="R131" s="8">
        <v>23</v>
      </c>
      <c r="S131" s="8">
        <f t="shared" si="9"/>
        <v>56994000</v>
      </c>
      <c r="T131" s="4">
        <v>7.0000000000000007E-2</v>
      </c>
      <c r="U131" s="8">
        <f t="shared" si="10"/>
        <v>3989580.0000000005</v>
      </c>
      <c r="V131" s="8">
        <f t="shared" si="11"/>
        <v>53004420</v>
      </c>
      <c r="W131" s="10">
        <f t="shared" si="12"/>
        <v>23366850.000000004</v>
      </c>
      <c r="X131" s="10">
        <f t="shared" si="13"/>
        <v>29637569.999999996</v>
      </c>
      <c r="Y131" s="10"/>
      <c r="Z131" s="10"/>
      <c r="AA131" s="10"/>
      <c r="AB131" t="s">
        <v>2201</v>
      </c>
      <c r="AC131" t="s">
        <v>454</v>
      </c>
      <c r="AD131">
        <v>42708</v>
      </c>
      <c r="AE131">
        <v>2016</v>
      </c>
      <c r="AF131" t="s">
        <v>455</v>
      </c>
      <c r="AG131" t="s">
        <v>456</v>
      </c>
      <c r="AH131" t="s">
        <v>42</v>
      </c>
      <c r="AI131" t="s">
        <v>77</v>
      </c>
      <c r="AJ131" t="s">
        <v>156</v>
      </c>
      <c r="AK131" t="s">
        <v>63</v>
      </c>
      <c r="AL131" t="s">
        <v>442</v>
      </c>
      <c r="AM131" t="s">
        <v>30</v>
      </c>
      <c r="AN131" t="s">
        <v>31</v>
      </c>
      <c r="AO131" t="s">
        <v>32</v>
      </c>
      <c r="AP131">
        <v>42710</v>
      </c>
      <c r="AQ131">
        <v>1015950</v>
      </c>
      <c r="AR131">
        <v>2478000</v>
      </c>
      <c r="AS131">
        <v>1462050</v>
      </c>
      <c r="AT131">
        <v>23</v>
      </c>
      <c r="AU131">
        <v>56994000</v>
      </c>
      <c r="AV131">
        <v>7.0000000000000007E-2</v>
      </c>
      <c r="AW131">
        <v>3989580</v>
      </c>
      <c r="AX131">
        <v>53004420</v>
      </c>
      <c r="AY131">
        <v>23366850</v>
      </c>
      <c r="AZ131">
        <v>29637570</v>
      </c>
    </row>
    <row r="132" spans="1:52" ht="15.75" customHeight="1" x14ac:dyDescent="0.25">
      <c r="A132" s="2" t="s">
        <v>457</v>
      </c>
      <c r="B132" s="6">
        <v>42710</v>
      </c>
      <c r="C132" s="7">
        <f t="shared" si="7"/>
        <v>2016</v>
      </c>
      <c r="D132" s="3" t="s">
        <v>458</v>
      </c>
      <c r="E132" s="3" t="s">
        <v>82</v>
      </c>
      <c r="F132" s="3" t="s">
        <v>42</v>
      </c>
      <c r="G132" s="6" t="s">
        <v>26</v>
      </c>
      <c r="H132" s="3" t="s">
        <v>83</v>
      </c>
      <c r="I132" s="3" t="s">
        <v>78</v>
      </c>
      <c r="J132" s="3" t="s">
        <v>459</v>
      </c>
      <c r="K132" s="3" t="s">
        <v>30</v>
      </c>
      <c r="L132" s="3" t="s">
        <v>107</v>
      </c>
      <c r="M132" s="3" t="s">
        <v>32</v>
      </c>
      <c r="N132" s="6">
        <v>42713</v>
      </c>
      <c r="O132" s="8">
        <v>77850</v>
      </c>
      <c r="P132" s="8">
        <v>194700</v>
      </c>
      <c r="Q132" s="8">
        <f t="shared" si="8"/>
        <v>116850</v>
      </c>
      <c r="R132" s="8">
        <v>45</v>
      </c>
      <c r="S132" s="8">
        <f t="shared" si="9"/>
        <v>8761500</v>
      </c>
      <c r="T132" s="4">
        <v>0.02</v>
      </c>
      <c r="U132" s="8">
        <f t="shared" si="10"/>
        <v>175230</v>
      </c>
      <c r="V132" s="8">
        <f t="shared" si="11"/>
        <v>8586270</v>
      </c>
      <c r="W132" s="10">
        <f t="shared" si="12"/>
        <v>3503250</v>
      </c>
      <c r="X132" s="10">
        <f t="shared" si="13"/>
        <v>5083020</v>
      </c>
      <c r="Y132" s="10"/>
      <c r="Z132" s="10"/>
      <c r="AA132" s="10"/>
      <c r="AB132" t="s">
        <v>2202</v>
      </c>
      <c r="AC132" t="s">
        <v>457</v>
      </c>
      <c r="AD132">
        <v>42710</v>
      </c>
      <c r="AE132">
        <v>2016</v>
      </c>
      <c r="AF132" t="s">
        <v>458</v>
      </c>
      <c r="AG132" t="s">
        <v>82</v>
      </c>
      <c r="AH132" t="s">
        <v>42</v>
      </c>
      <c r="AI132" t="s">
        <v>26</v>
      </c>
      <c r="AJ132" t="s">
        <v>83</v>
      </c>
      <c r="AK132" t="s">
        <v>78</v>
      </c>
      <c r="AL132" t="s">
        <v>459</v>
      </c>
      <c r="AM132" t="s">
        <v>30</v>
      </c>
      <c r="AN132" t="s">
        <v>107</v>
      </c>
      <c r="AO132" t="s">
        <v>32</v>
      </c>
      <c r="AP132">
        <v>42713</v>
      </c>
      <c r="AQ132">
        <v>77850</v>
      </c>
      <c r="AR132">
        <v>194700</v>
      </c>
      <c r="AS132">
        <v>116850</v>
      </c>
      <c r="AT132">
        <v>45</v>
      </c>
      <c r="AU132">
        <v>8761500</v>
      </c>
      <c r="AV132">
        <v>0.02</v>
      </c>
      <c r="AW132">
        <v>175230</v>
      </c>
      <c r="AX132">
        <v>8586270</v>
      </c>
      <c r="AY132">
        <v>3503250</v>
      </c>
      <c r="AZ132">
        <v>5083020</v>
      </c>
    </row>
    <row r="133" spans="1:52" ht="15.75" customHeight="1" x14ac:dyDescent="0.25">
      <c r="A133" s="2" t="s">
        <v>460</v>
      </c>
      <c r="B133" s="6">
        <v>42711</v>
      </c>
      <c r="C133" s="7">
        <f t="shared" ref="C133:C196" si="14">YEAR(B133)</f>
        <v>2016</v>
      </c>
      <c r="D133" s="3" t="s">
        <v>461</v>
      </c>
      <c r="E133" s="3" t="s">
        <v>130</v>
      </c>
      <c r="F133" s="3" t="s">
        <v>42</v>
      </c>
      <c r="G133" s="6" t="s">
        <v>26</v>
      </c>
      <c r="H133" s="3" t="s">
        <v>93</v>
      </c>
      <c r="I133" s="3" t="s">
        <v>78</v>
      </c>
      <c r="J133" s="3" t="s">
        <v>236</v>
      </c>
      <c r="K133" s="3" t="s">
        <v>30</v>
      </c>
      <c r="L133" s="3" t="s">
        <v>31</v>
      </c>
      <c r="M133" s="3" t="s">
        <v>32</v>
      </c>
      <c r="N133" s="6">
        <v>42712</v>
      </c>
      <c r="O133" s="8">
        <v>17700</v>
      </c>
      <c r="P133" s="8">
        <v>28200</v>
      </c>
      <c r="Q133" s="8">
        <f t="shared" ref="Q133:Q196" si="15">P133-O133</f>
        <v>10500</v>
      </c>
      <c r="R133" s="8">
        <v>42</v>
      </c>
      <c r="S133" s="8">
        <f t="shared" ref="S133:S196" si="16">R133*P133</f>
        <v>1184400</v>
      </c>
      <c r="T133" s="4">
        <v>0</v>
      </c>
      <c r="U133" s="8">
        <f t="shared" ref="U133:U196" si="17">T133*S133</f>
        <v>0</v>
      </c>
      <c r="V133" s="8">
        <f t="shared" ref="V133:V196" si="18">S133-U133</f>
        <v>1184400</v>
      </c>
      <c r="W133" s="10">
        <f t="shared" ref="W133:W196" si="19">R133*O133</f>
        <v>743400</v>
      </c>
      <c r="X133" s="10">
        <f t="shared" ref="X133:X196" si="20">V133-W133</f>
        <v>441000</v>
      </c>
      <c r="Y133" s="10"/>
      <c r="Z133" s="10"/>
      <c r="AA133" s="10"/>
      <c r="AB133" t="s">
        <v>2203</v>
      </c>
      <c r="AC133" t="s">
        <v>460</v>
      </c>
      <c r="AD133">
        <v>42711</v>
      </c>
      <c r="AE133">
        <v>2016</v>
      </c>
      <c r="AF133" t="s">
        <v>461</v>
      </c>
      <c r="AG133" t="s">
        <v>130</v>
      </c>
      <c r="AH133" t="s">
        <v>42</v>
      </c>
      <c r="AI133" t="s">
        <v>26</v>
      </c>
      <c r="AJ133" t="s">
        <v>93</v>
      </c>
      <c r="AK133" t="s">
        <v>78</v>
      </c>
      <c r="AL133" t="s">
        <v>236</v>
      </c>
      <c r="AM133" t="s">
        <v>30</v>
      </c>
      <c r="AN133" t="s">
        <v>31</v>
      </c>
      <c r="AO133" t="s">
        <v>32</v>
      </c>
      <c r="AP133">
        <v>42712</v>
      </c>
      <c r="AQ133">
        <v>17700</v>
      </c>
      <c r="AR133">
        <v>28200</v>
      </c>
      <c r="AS133">
        <v>10500</v>
      </c>
      <c r="AT133">
        <v>42</v>
      </c>
      <c r="AU133">
        <v>1184400</v>
      </c>
      <c r="AV133">
        <v>0</v>
      </c>
      <c r="AW133">
        <v>0</v>
      </c>
      <c r="AX133">
        <v>1184400</v>
      </c>
      <c r="AY133">
        <v>743400</v>
      </c>
      <c r="AZ133">
        <v>441000</v>
      </c>
    </row>
    <row r="134" spans="1:52" ht="15.75" customHeight="1" x14ac:dyDescent="0.25">
      <c r="A134" s="2" t="s">
        <v>462</v>
      </c>
      <c r="B134" s="6">
        <v>42711</v>
      </c>
      <c r="C134" s="7">
        <f t="shared" si="14"/>
        <v>2016</v>
      </c>
      <c r="D134" s="3" t="s">
        <v>463</v>
      </c>
      <c r="E134" s="3" t="s">
        <v>464</v>
      </c>
      <c r="F134" s="3" t="s">
        <v>42</v>
      </c>
      <c r="G134" s="6" t="s">
        <v>77</v>
      </c>
      <c r="H134" s="3" t="s">
        <v>83</v>
      </c>
      <c r="I134" s="3" t="s">
        <v>88</v>
      </c>
      <c r="J134" s="3" t="s">
        <v>133</v>
      </c>
      <c r="K134" s="3" t="s">
        <v>30</v>
      </c>
      <c r="L134" s="3" t="s">
        <v>31</v>
      </c>
      <c r="M134" s="3" t="s">
        <v>32</v>
      </c>
      <c r="N134" s="6">
        <v>42712</v>
      </c>
      <c r="O134" s="8">
        <v>52800</v>
      </c>
      <c r="P134" s="8">
        <v>85200</v>
      </c>
      <c r="Q134" s="8">
        <f t="shared" si="15"/>
        <v>32400</v>
      </c>
      <c r="R134" s="8">
        <v>32</v>
      </c>
      <c r="S134" s="8">
        <f t="shared" si="16"/>
        <v>2726400</v>
      </c>
      <c r="T134" s="4">
        <v>0.05</v>
      </c>
      <c r="U134" s="8">
        <f t="shared" si="17"/>
        <v>136320</v>
      </c>
      <c r="V134" s="8">
        <f t="shared" si="18"/>
        <v>2590080</v>
      </c>
      <c r="W134" s="10">
        <f t="shared" si="19"/>
        <v>1689600</v>
      </c>
      <c r="X134" s="10">
        <f t="shared" si="20"/>
        <v>900480</v>
      </c>
      <c r="Y134" s="10"/>
      <c r="Z134" s="10"/>
      <c r="AA134" s="10"/>
      <c r="AB134" t="s">
        <v>2204</v>
      </c>
      <c r="AC134" t="s">
        <v>462</v>
      </c>
      <c r="AD134">
        <v>42711</v>
      </c>
      <c r="AE134">
        <v>2016</v>
      </c>
      <c r="AF134" t="s">
        <v>463</v>
      </c>
      <c r="AG134" t="s">
        <v>464</v>
      </c>
      <c r="AH134" t="s">
        <v>42</v>
      </c>
      <c r="AI134" t="s">
        <v>77</v>
      </c>
      <c r="AJ134" t="s">
        <v>83</v>
      </c>
      <c r="AK134" t="s">
        <v>88</v>
      </c>
      <c r="AL134" t="s">
        <v>133</v>
      </c>
      <c r="AM134" t="s">
        <v>30</v>
      </c>
      <c r="AN134" t="s">
        <v>31</v>
      </c>
      <c r="AO134" t="s">
        <v>32</v>
      </c>
      <c r="AP134">
        <v>42712</v>
      </c>
      <c r="AQ134">
        <v>52800</v>
      </c>
      <c r="AR134">
        <v>85200</v>
      </c>
      <c r="AS134">
        <v>32400</v>
      </c>
      <c r="AT134">
        <v>32</v>
      </c>
      <c r="AU134">
        <v>2726400</v>
      </c>
      <c r="AV134">
        <v>0.05</v>
      </c>
      <c r="AW134">
        <v>136320</v>
      </c>
      <c r="AX134">
        <v>2590080</v>
      </c>
      <c r="AY134">
        <v>1689600</v>
      </c>
      <c r="AZ134">
        <v>900480</v>
      </c>
    </row>
    <row r="135" spans="1:52" ht="15.75" customHeight="1" x14ac:dyDescent="0.25">
      <c r="A135" s="2" t="s">
        <v>465</v>
      </c>
      <c r="B135" s="6">
        <v>42714</v>
      </c>
      <c r="C135" s="7">
        <f t="shared" si="14"/>
        <v>2016</v>
      </c>
      <c r="D135" s="3" t="s">
        <v>466</v>
      </c>
      <c r="E135" s="3" t="s">
        <v>125</v>
      </c>
      <c r="F135" s="3" t="s">
        <v>42</v>
      </c>
      <c r="G135" s="6" t="s">
        <v>58</v>
      </c>
      <c r="H135" s="3" t="s">
        <v>126</v>
      </c>
      <c r="I135" s="3" t="s">
        <v>78</v>
      </c>
      <c r="J135" s="3" t="s">
        <v>400</v>
      </c>
      <c r="K135" s="3" t="s">
        <v>30</v>
      </c>
      <c r="L135" s="3" t="s">
        <v>31</v>
      </c>
      <c r="M135" s="3" t="s">
        <v>32</v>
      </c>
      <c r="N135" s="6">
        <v>42715</v>
      </c>
      <c r="O135" s="8">
        <v>29100</v>
      </c>
      <c r="P135" s="8">
        <v>46200</v>
      </c>
      <c r="Q135" s="8">
        <f t="shared" si="15"/>
        <v>17100</v>
      </c>
      <c r="R135" s="8">
        <v>45</v>
      </c>
      <c r="S135" s="8">
        <f t="shared" si="16"/>
        <v>2079000</v>
      </c>
      <c r="T135" s="4">
        <v>0.04</v>
      </c>
      <c r="U135" s="8">
        <f t="shared" si="17"/>
        <v>83160</v>
      </c>
      <c r="V135" s="8">
        <f t="shared" si="18"/>
        <v>1995840</v>
      </c>
      <c r="W135" s="10">
        <f t="shared" si="19"/>
        <v>1309500</v>
      </c>
      <c r="X135" s="10">
        <f t="shared" si="20"/>
        <v>686340</v>
      </c>
      <c r="Y135" s="10"/>
      <c r="Z135" s="10"/>
      <c r="AA135" s="10"/>
      <c r="AB135" t="s">
        <v>2205</v>
      </c>
      <c r="AC135" t="s">
        <v>465</v>
      </c>
      <c r="AD135">
        <v>42714</v>
      </c>
      <c r="AE135">
        <v>2016</v>
      </c>
      <c r="AF135" t="s">
        <v>466</v>
      </c>
      <c r="AG135" t="s">
        <v>125</v>
      </c>
      <c r="AH135" t="s">
        <v>42</v>
      </c>
      <c r="AI135" t="s">
        <v>58</v>
      </c>
      <c r="AJ135" t="s">
        <v>126</v>
      </c>
      <c r="AK135" t="s">
        <v>78</v>
      </c>
      <c r="AL135" t="s">
        <v>400</v>
      </c>
      <c r="AM135" t="s">
        <v>30</v>
      </c>
      <c r="AN135" t="s">
        <v>31</v>
      </c>
      <c r="AO135" t="s">
        <v>32</v>
      </c>
      <c r="AP135">
        <v>42715</v>
      </c>
      <c r="AQ135">
        <v>29100</v>
      </c>
      <c r="AR135">
        <v>46200</v>
      </c>
      <c r="AS135">
        <v>17100</v>
      </c>
      <c r="AT135">
        <v>45</v>
      </c>
      <c r="AU135">
        <v>2079000</v>
      </c>
      <c r="AV135">
        <v>0.04</v>
      </c>
      <c r="AW135">
        <v>83160</v>
      </c>
      <c r="AX135">
        <v>1995840</v>
      </c>
      <c r="AY135">
        <v>1309500</v>
      </c>
      <c r="AZ135">
        <v>686340</v>
      </c>
    </row>
    <row r="136" spans="1:52" ht="15.75" customHeight="1" x14ac:dyDescent="0.25">
      <c r="A136" s="2" t="s">
        <v>467</v>
      </c>
      <c r="B136" s="6">
        <v>42715</v>
      </c>
      <c r="C136" s="7">
        <f t="shared" si="14"/>
        <v>2016</v>
      </c>
      <c r="D136" s="3" t="s">
        <v>463</v>
      </c>
      <c r="E136" s="3" t="s">
        <v>464</v>
      </c>
      <c r="F136" s="3" t="s">
        <v>42</v>
      </c>
      <c r="G136" s="6" t="s">
        <v>58</v>
      </c>
      <c r="H136" s="3" t="s">
        <v>83</v>
      </c>
      <c r="I136" s="3" t="s">
        <v>78</v>
      </c>
      <c r="J136" s="3" t="s">
        <v>174</v>
      </c>
      <c r="K136" s="3" t="s">
        <v>30</v>
      </c>
      <c r="L136" s="3" t="s">
        <v>31</v>
      </c>
      <c r="M136" s="3" t="s">
        <v>32</v>
      </c>
      <c r="N136" s="6">
        <v>42716</v>
      </c>
      <c r="O136" s="8">
        <v>130650.00000000001</v>
      </c>
      <c r="P136" s="8">
        <v>214200</v>
      </c>
      <c r="Q136" s="8">
        <f t="shared" si="15"/>
        <v>83549.999999999985</v>
      </c>
      <c r="R136" s="8">
        <v>8</v>
      </c>
      <c r="S136" s="8">
        <f t="shared" si="16"/>
        <v>1713600</v>
      </c>
      <c r="T136" s="4">
        <v>0.01</v>
      </c>
      <c r="U136" s="8">
        <f t="shared" si="17"/>
        <v>17136</v>
      </c>
      <c r="V136" s="8">
        <f t="shared" si="18"/>
        <v>1696464</v>
      </c>
      <c r="W136" s="10">
        <f t="shared" si="19"/>
        <v>1045200.0000000001</v>
      </c>
      <c r="X136" s="10">
        <f t="shared" si="20"/>
        <v>651263.99999999988</v>
      </c>
      <c r="Y136" s="10"/>
      <c r="Z136" s="10"/>
      <c r="AA136" s="10"/>
      <c r="AB136" t="s">
        <v>2206</v>
      </c>
      <c r="AC136" t="s">
        <v>467</v>
      </c>
      <c r="AD136">
        <v>42715</v>
      </c>
      <c r="AE136">
        <v>2016</v>
      </c>
      <c r="AF136" t="s">
        <v>463</v>
      </c>
      <c r="AG136" t="s">
        <v>464</v>
      </c>
      <c r="AH136" t="s">
        <v>42</v>
      </c>
      <c r="AI136" t="s">
        <v>58</v>
      </c>
      <c r="AJ136" t="s">
        <v>83</v>
      </c>
      <c r="AK136" t="s">
        <v>78</v>
      </c>
      <c r="AL136" t="s">
        <v>174</v>
      </c>
      <c r="AM136" t="s">
        <v>30</v>
      </c>
      <c r="AN136" t="s">
        <v>31</v>
      </c>
      <c r="AO136" t="s">
        <v>32</v>
      </c>
      <c r="AP136">
        <v>42716</v>
      </c>
      <c r="AQ136">
        <v>130650</v>
      </c>
      <c r="AR136">
        <v>214200</v>
      </c>
      <c r="AS136">
        <v>83550</v>
      </c>
      <c r="AT136">
        <v>8</v>
      </c>
      <c r="AU136">
        <v>1713600</v>
      </c>
      <c r="AV136">
        <v>0.01</v>
      </c>
      <c r="AW136">
        <v>17136</v>
      </c>
      <c r="AX136">
        <v>1696464</v>
      </c>
      <c r="AY136">
        <v>1045200</v>
      </c>
      <c r="AZ136">
        <v>651264</v>
      </c>
    </row>
    <row r="137" spans="1:52" ht="15.75" customHeight="1" x14ac:dyDescent="0.25">
      <c r="A137" s="2" t="s">
        <v>468</v>
      </c>
      <c r="B137" s="6">
        <v>42715</v>
      </c>
      <c r="C137" s="7">
        <f t="shared" si="14"/>
        <v>2016</v>
      </c>
      <c r="D137" s="3" t="s">
        <v>469</v>
      </c>
      <c r="E137" s="3" t="s">
        <v>125</v>
      </c>
      <c r="F137" s="3" t="s">
        <v>42</v>
      </c>
      <c r="G137" s="6" t="s">
        <v>26</v>
      </c>
      <c r="H137" s="3" t="s">
        <v>126</v>
      </c>
      <c r="I137" s="3" t="s">
        <v>63</v>
      </c>
      <c r="J137" s="3" t="s">
        <v>265</v>
      </c>
      <c r="K137" s="3" t="s">
        <v>52</v>
      </c>
      <c r="L137" s="3" t="s">
        <v>31</v>
      </c>
      <c r="M137" s="3" t="s">
        <v>32</v>
      </c>
      <c r="N137" s="6">
        <v>42720</v>
      </c>
      <c r="O137" s="8">
        <v>908850</v>
      </c>
      <c r="P137" s="8">
        <v>1514700</v>
      </c>
      <c r="Q137" s="8">
        <f t="shared" si="15"/>
        <v>605850</v>
      </c>
      <c r="R137" s="8">
        <v>12</v>
      </c>
      <c r="S137" s="8">
        <f t="shared" si="16"/>
        <v>18176400</v>
      </c>
      <c r="T137" s="4">
        <v>0.04</v>
      </c>
      <c r="U137" s="8">
        <f t="shared" si="17"/>
        <v>727056</v>
      </c>
      <c r="V137" s="8">
        <f t="shared" si="18"/>
        <v>17449344</v>
      </c>
      <c r="W137" s="10">
        <f t="shared" si="19"/>
        <v>10906200</v>
      </c>
      <c r="X137" s="10">
        <f t="shared" si="20"/>
        <v>6543144</v>
      </c>
      <c r="Y137" s="10"/>
      <c r="Z137" s="10"/>
      <c r="AA137" s="10"/>
      <c r="AB137" t="s">
        <v>2207</v>
      </c>
      <c r="AC137" t="s">
        <v>468</v>
      </c>
      <c r="AD137">
        <v>42715</v>
      </c>
      <c r="AE137">
        <v>2016</v>
      </c>
      <c r="AF137" t="s">
        <v>469</v>
      </c>
      <c r="AG137" t="s">
        <v>125</v>
      </c>
      <c r="AH137" t="s">
        <v>42</v>
      </c>
      <c r="AI137" t="s">
        <v>26</v>
      </c>
      <c r="AJ137" t="s">
        <v>126</v>
      </c>
      <c r="AK137" t="s">
        <v>63</v>
      </c>
      <c r="AL137" t="s">
        <v>265</v>
      </c>
      <c r="AM137" t="s">
        <v>52</v>
      </c>
      <c r="AN137" t="s">
        <v>31</v>
      </c>
      <c r="AO137" t="s">
        <v>32</v>
      </c>
      <c r="AP137">
        <v>42720</v>
      </c>
      <c r="AQ137">
        <v>908850</v>
      </c>
      <c r="AR137">
        <v>1514700</v>
      </c>
      <c r="AS137">
        <v>605850</v>
      </c>
      <c r="AT137">
        <v>12</v>
      </c>
      <c r="AU137">
        <v>18176400</v>
      </c>
      <c r="AV137">
        <v>0.04</v>
      </c>
      <c r="AW137">
        <v>727056</v>
      </c>
      <c r="AX137">
        <v>17449344</v>
      </c>
      <c r="AY137">
        <v>10906200</v>
      </c>
      <c r="AZ137">
        <v>6543144</v>
      </c>
    </row>
    <row r="138" spans="1:52" ht="15.75" customHeight="1" x14ac:dyDescent="0.25">
      <c r="A138" s="2" t="s">
        <v>470</v>
      </c>
      <c r="B138" s="6">
        <v>42716</v>
      </c>
      <c r="C138" s="7">
        <f t="shared" si="14"/>
        <v>2016</v>
      </c>
      <c r="D138" s="3" t="s">
        <v>469</v>
      </c>
      <c r="E138" s="3" t="s">
        <v>125</v>
      </c>
      <c r="F138" s="3" t="s">
        <v>42</v>
      </c>
      <c r="G138" s="6" t="s">
        <v>26</v>
      </c>
      <c r="H138" s="3" t="s">
        <v>126</v>
      </c>
      <c r="I138" s="3" t="s">
        <v>88</v>
      </c>
      <c r="J138" s="3" t="s">
        <v>471</v>
      </c>
      <c r="K138" s="3" t="s">
        <v>30</v>
      </c>
      <c r="L138" s="3" t="s">
        <v>31</v>
      </c>
      <c r="M138" s="3" t="s">
        <v>47</v>
      </c>
      <c r="N138" s="6">
        <v>42718</v>
      </c>
      <c r="O138" s="8">
        <v>36750</v>
      </c>
      <c r="P138" s="8">
        <v>58350</v>
      </c>
      <c r="Q138" s="8">
        <f t="shared" si="15"/>
        <v>21600</v>
      </c>
      <c r="R138" s="8">
        <v>32</v>
      </c>
      <c r="S138" s="8">
        <f t="shared" si="16"/>
        <v>1867200</v>
      </c>
      <c r="T138" s="4">
        <v>0.09</v>
      </c>
      <c r="U138" s="8">
        <f t="shared" si="17"/>
        <v>168048</v>
      </c>
      <c r="V138" s="8">
        <f t="shared" si="18"/>
        <v>1699152</v>
      </c>
      <c r="W138" s="10">
        <f t="shared" si="19"/>
        <v>1176000</v>
      </c>
      <c r="X138" s="10">
        <f t="shared" si="20"/>
        <v>523152</v>
      </c>
      <c r="Y138" s="10"/>
      <c r="Z138" s="10"/>
      <c r="AA138" s="10"/>
      <c r="AB138" t="s">
        <v>2208</v>
      </c>
      <c r="AC138" t="s">
        <v>470</v>
      </c>
      <c r="AD138">
        <v>42716</v>
      </c>
      <c r="AE138">
        <v>2016</v>
      </c>
      <c r="AF138" t="s">
        <v>469</v>
      </c>
      <c r="AG138" t="s">
        <v>125</v>
      </c>
      <c r="AH138" t="s">
        <v>42</v>
      </c>
      <c r="AI138" t="s">
        <v>26</v>
      </c>
      <c r="AJ138" t="s">
        <v>126</v>
      </c>
      <c r="AK138" t="s">
        <v>88</v>
      </c>
      <c r="AL138" t="s">
        <v>471</v>
      </c>
      <c r="AM138" t="s">
        <v>30</v>
      </c>
      <c r="AN138" t="s">
        <v>31</v>
      </c>
      <c r="AO138" t="s">
        <v>47</v>
      </c>
      <c r="AP138">
        <v>42718</v>
      </c>
      <c r="AQ138">
        <v>36750</v>
      </c>
      <c r="AR138">
        <v>58350</v>
      </c>
      <c r="AS138">
        <v>21600</v>
      </c>
      <c r="AT138">
        <v>32</v>
      </c>
      <c r="AU138">
        <v>1867200</v>
      </c>
      <c r="AV138">
        <v>0.09</v>
      </c>
      <c r="AW138">
        <v>168048</v>
      </c>
      <c r="AX138">
        <v>1699152</v>
      </c>
      <c r="AY138">
        <v>1176000</v>
      </c>
      <c r="AZ138">
        <v>523152</v>
      </c>
    </row>
    <row r="139" spans="1:52" ht="15.75" customHeight="1" x14ac:dyDescent="0.25">
      <c r="A139" s="2" t="s">
        <v>472</v>
      </c>
      <c r="B139" s="6">
        <v>42718</v>
      </c>
      <c r="C139" s="7">
        <f t="shared" si="14"/>
        <v>2016</v>
      </c>
      <c r="D139" s="3" t="s">
        <v>473</v>
      </c>
      <c r="E139" s="3" t="s">
        <v>474</v>
      </c>
      <c r="F139" s="3" t="s">
        <v>232</v>
      </c>
      <c r="G139" s="6" t="s">
        <v>26</v>
      </c>
      <c r="H139" s="3" t="s">
        <v>287</v>
      </c>
      <c r="I139" s="3" t="s">
        <v>45</v>
      </c>
      <c r="J139" s="3" t="s">
        <v>236</v>
      </c>
      <c r="K139" s="3" t="s">
        <v>30</v>
      </c>
      <c r="L139" s="3" t="s">
        <v>31</v>
      </c>
      <c r="M139" s="3" t="s">
        <v>32</v>
      </c>
      <c r="N139" s="6">
        <v>42719</v>
      </c>
      <c r="O139" s="8">
        <v>17700</v>
      </c>
      <c r="P139" s="8">
        <v>28200</v>
      </c>
      <c r="Q139" s="8">
        <f t="shared" si="15"/>
        <v>10500</v>
      </c>
      <c r="R139" s="8">
        <v>43</v>
      </c>
      <c r="S139" s="8">
        <f t="shared" si="16"/>
        <v>1212600</v>
      </c>
      <c r="T139" s="4">
        <v>0.03</v>
      </c>
      <c r="U139" s="8">
        <f t="shared" si="17"/>
        <v>36378</v>
      </c>
      <c r="V139" s="8">
        <f t="shared" si="18"/>
        <v>1176222</v>
      </c>
      <c r="W139" s="10">
        <f t="shared" si="19"/>
        <v>761100</v>
      </c>
      <c r="X139" s="10">
        <f t="shared" si="20"/>
        <v>415122</v>
      </c>
      <c r="Y139" s="10"/>
      <c r="Z139" s="10"/>
      <c r="AA139" s="10"/>
      <c r="AB139" t="s">
        <v>2209</v>
      </c>
      <c r="AC139" t="s">
        <v>472</v>
      </c>
      <c r="AD139">
        <v>42718</v>
      </c>
      <c r="AE139">
        <v>2016</v>
      </c>
      <c r="AF139" t="s">
        <v>473</v>
      </c>
      <c r="AG139" t="s">
        <v>474</v>
      </c>
      <c r="AH139" t="s">
        <v>232</v>
      </c>
      <c r="AI139" t="s">
        <v>26</v>
      </c>
      <c r="AJ139" t="s">
        <v>287</v>
      </c>
      <c r="AK139" t="s">
        <v>45</v>
      </c>
      <c r="AL139" t="s">
        <v>236</v>
      </c>
      <c r="AM139" t="s">
        <v>30</v>
      </c>
      <c r="AN139" t="s">
        <v>31</v>
      </c>
      <c r="AO139" t="s">
        <v>32</v>
      </c>
      <c r="AP139">
        <v>42719</v>
      </c>
      <c r="AQ139">
        <v>17700</v>
      </c>
      <c r="AR139">
        <v>28200</v>
      </c>
      <c r="AS139">
        <v>10500</v>
      </c>
      <c r="AT139">
        <v>43</v>
      </c>
      <c r="AU139">
        <v>1212600</v>
      </c>
      <c r="AV139">
        <v>0.03</v>
      </c>
      <c r="AW139">
        <v>36378</v>
      </c>
      <c r="AX139">
        <v>1176222</v>
      </c>
      <c r="AY139">
        <v>761100</v>
      </c>
      <c r="AZ139">
        <v>415122</v>
      </c>
    </row>
    <row r="140" spans="1:52" ht="15.75" customHeight="1" x14ac:dyDescent="0.25">
      <c r="A140" s="2" t="s">
        <v>475</v>
      </c>
      <c r="B140" s="6">
        <v>42719</v>
      </c>
      <c r="C140" s="7">
        <f t="shared" si="14"/>
        <v>2016</v>
      </c>
      <c r="D140" s="3" t="s">
        <v>476</v>
      </c>
      <c r="E140" s="3" t="s">
        <v>477</v>
      </c>
      <c r="F140" s="3" t="s">
        <v>42</v>
      </c>
      <c r="G140" s="6" t="s">
        <v>43</v>
      </c>
      <c r="H140" s="3" t="s">
        <v>68</v>
      </c>
      <c r="I140" s="3" t="s">
        <v>28</v>
      </c>
      <c r="J140" s="3" t="s">
        <v>390</v>
      </c>
      <c r="K140" s="3" t="s">
        <v>30</v>
      </c>
      <c r="L140" s="3" t="s">
        <v>31</v>
      </c>
      <c r="M140" s="3" t="s">
        <v>32</v>
      </c>
      <c r="N140" s="6">
        <v>42720</v>
      </c>
      <c r="O140" s="8">
        <v>66900</v>
      </c>
      <c r="P140" s="8">
        <v>163350</v>
      </c>
      <c r="Q140" s="8">
        <f t="shared" si="15"/>
        <v>96450</v>
      </c>
      <c r="R140" s="8">
        <v>9</v>
      </c>
      <c r="S140" s="8">
        <f t="shared" si="16"/>
        <v>1470150</v>
      </c>
      <c r="T140" s="4">
        <v>0.03</v>
      </c>
      <c r="U140" s="8">
        <f t="shared" si="17"/>
        <v>44104.5</v>
      </c>
      <c r="V140" s="8">
        <f t="shared" si="18"/>
        <v>1426045.5</v>
      </c>
      <c r="W140" s="10">
        <f t="shared" si="19"/>
        <v>602100</v>
      </c>
      <c r="X140" s="10">
        <f t="shared" si="20"/>
        <v>823945.5</v>
      </c>
      <c r="Y140" s="10"/>
      <c r="Z140" s="10"/>
      <c r="AA140" s="10"/>
      <c r="AB140" t="s">
        <v>2210</v>
      </c>
      <c r="AC140" t="s">
        <v>475</v>
      </c>
      <c r="AD140">
        <v>42719</v>
      </c>
      <c r="AE140">
        <v>2016</v>
      </c>
      <c r="AF140" t="s">
        <v>476</v>
      </c>
      <c r="AG140" t="s">
        <v>477</v>
      </c>
      <c r="AH140" t="s">
        <v>42</v>
      </c>
      <c r="AI140" t="s">
        <v>43</v>
      </c>
      <c r="AJ140" t="s">
        <v>68</v>
      </c>
      <c r="AK140" t="s">
        <v>28</v>
      </c>
      <c r="AL140" t="s">
        <v>390</v>
      </c>
      <c r="AM140" t="s">
        <v>30</v>
      </c>
      <c r="AN140" t="s">
        <v>31</v>
      </c>
      <c r="AO140" t="s">
        <v>32</v>
      </c>
      <c r="AP140">
        <v>42720</v>
      </c>
      <c r="AQ140">
        <v>66900</v>
      </c>
      <c r="AR140">
        <v>163350</v>
      </c>
      <c r="AS140">
        <v>96450</v>
      </c>
      <c r="AT140">
        <v>9</v>
      </c>
      <c r="AU140">
        <v>1470150</v>
      </c>
      <c r="AV140">
        <v>0.03</v>
      </c>
      <c r="AW140">
        <v>44104.5</v>
      </c>
      <c r="AX140">
        <v>1426045.5</v>
      </c>
      <c r="AY140">
        <v>602100</v>
      </c>
      <c r="AZ140">
        <v>823945.5</v>
      </c>
    </row>
    <row r="141" spans="1:52" ht="15.75" customHeight="1" x14ac:dyDescent="0.25">
      <c r="A141" s="2" t="s">
        <v>478</v>
      </c>
      <c r="B141" s="6">
        <v>42720</v>
      </c>
      <c r="C141" s="7">
        <f t="shared" si="14"/>
        <v>2016</v>
      </c>
      <c r="D141" s="3" t="s">
        <v>150</v>
      </c>
      <c r="E141" s="3" t="s">
        <v>151</v>
      </c>
      <c r="F141" s="3" t="s">
        <v>25</v>
      </c>
      <c r="G141" s="6" t="s">
        <v>43</v>
      </c>
      <c r="H141" s="3" t="s">
        <v>36</v>
      </c>
      <c r="I141" s="3" t="s">
        <v>63</v>
      </c>
      <c r="J141" s="3" t="s">
        <v>421</v>
      </c>
      <c r="K141" s="3" t="s">
        <v>30</v>
      </c>
      <c r="L141" s="3" t="s">
        <v>107</v>
      </c>
      <c r="M141" s="3" t="s">
        <v>32</v>
      </c>
      <c r="N141" s="6">
        <v>42722</v>
      </c>
      <c r="O141" s="8">
        <v>21900</v>
      </c>
      <c r="P141" s="8">
        <v>53550</v>
      </c>
      <c r="Q141" s="8">
        <f t="shared" si="15"/>
        <v>31650</v>
      </c>
      <c r="R141" s="8">
        <v>26</v>
      </c>
      <c r="S141" s="8">
        <f t="shared" si="16"/>
        <v>1392300</v>
      </c>
      <c r="T141" s="4">
        <v>0.04</v>
      </c>
      <c r="U141" s="8">
        <f t="shared" si="17"/>
        <v>55692</v>
      </c>
      <c r="V141" s="8">
        <f t="shared" si="18"/>
        <v>1336608</v>
      </c>
      <c r="W141" s="10">
        <f t="shared" si="19"/>
        <v>569400</v>
      </c>
      <c r="X141" s="10">
        <f t="shared" si="20"/>
        <v>767208</v>
      </c>
      <c r="Y141" s="10"/>
      <c r="Z141" s="10"/>
      <c r="AA141" s="10"/>
      <c r="AB141" t="s">
        <v>2211</v>
      </c>
      <c r="AC141" t="s">
        <v>478</v>
      </c>
      <c r="AD141">
        <v>42720</v>
      </c>
      <c r="AE141">
        <v>2016</v>
      </c>
      <c r="AF141" t="s">
        <v>150</v>
      </c>
      <c r="AG141" t="s">
        <v>151</v>
      </c>
      <c r="AH141" t="s">
        <v>25</v>
      </c>
      <c r="AI141" t="s">
        <v>43</v>
      </c>
      <c r="AJ141" t="s">
        <v>36</v>
      </c>
      <c r="AK141" t="s">
        <v>63</v>
      </c>
      <c r="AL141" t="s">
        <v>421</v>
      </c>
      <c r="AM141" t="s">
        <v>30</v>
      </c>
      <c r="AN141" t="s">
        <v>107</v>
      </c>
      <c r="AO141" t="s">
        <v>32</v>
      </c>
      <c r="AP141">
        <v>42722</v>
      </c>
      <c r="AQ141">
        <v>21900</v>
      </c>
      <c r="AR141">
        <v>53550</v>
      </c>
      <c r="AS141">
        <v>31650</v>
      </c>
      <c r="AT141">
        <v>26</v>
      </c>
      <c r="AU141">
        <v>1392300</v>
      </c>
      <c r="AV141">
        <v>0.04</v>
      </c>
      <c r="AW141">
        <v>55692</v>
      </c>
      <c r="AX141">
        <v>1336608</v>
      </c>
      <c r="AY141">
        <v>569400</v>
      </c>
      <c r="AZ141">
        <v>767208</v>
      </c>
    </row>
    <row r="142" spans="1:52" ht="15.75" customHeight="1" x14ac:dyDescent="0.25">
      <c r="A142" s="2" t="s">
        <v>479</v>
      </c>
      <c r="B142" s="6">
        <v>42721</v>
      </c>
      <c r="C142" s="7">
        <f t="shared" si="14"/>
        <v>2016</v>
      </c>
      <c r="D142" s="3" t="s">
        <v>480</v>
      </c>
      <c r="E142" s="3" t="s">
        <v>24</v>
      </c>
      <c r="F142" s="3" t="s">
        <v>25</v>
      </c>
      <c r="G142" s="6" t="s">
        <v>77</v>
      </c>
      <c r="H142" s="3" t="s">
        <v>27</v>
      </c>
      <c r="I142" s="3" t="s">
        <v>78</v>
      </c>
      <c r="J142" s="3" t="s">
        <v>481</v>
      </c>
      <c r="K142" s="3" t="s">
        <v>30</v>
      </c>
      <c r="L142" s="3" t="s">
        <v>38</v>
      </c>
      <c r="M142" s="3" t="s">
        <v>47</v>
      </c>
      <c r="N142" s="6">
        <v>42723</v>
      </c>
      <c r="O142" s="8">
        <v>49800</v>
      </c>
      <c r="P142" s="8">
        <v>77700</v>
      </c>
      <c r="Q142" s="8">
        <f t="shared" si="15"/>
        <v>27900</v>
      </c>
      <c r="R142" s="8">
        <v>37</v>
      </c>
      <c r="S142" s="8">
        <f t="shared" si="16"/>
        <v>2874900</v>
      </c>
      <c r="T142" s="4">
        <v>7.0000000000000007E-2</v>
      </c>
      <c r="U142" s="8">
        <f t="shared" si="17"/>
        <v>201243.00000000003</v>
      </c>
      <c r="V142" s="8">
        <f t="shared" si="18"/>
        <v>2673657</v>
      </c>
      <c r="W142" s="10">
        <f t="shared" si="19"/>
        <v>1842600</v>
      </c>
      <c r="X142" s="10">
        <f t="shared" si="20"/>
        <v>831057</v>
      </c>
      <c r="Y142" s="10"/>
      <c r="Z142" s="10"/>
      <c r="AA142" s="10"/>
      <c r="AB142" t="s">
        <v>2212</v>
      </c>
      <c r="AC142" t="s">
        <v>479</v>
      </c>
      <c r="AD142">
        <v>42721</v>
      </c>
      <c r="AE142">
        <v>2016</v>
      </c>
      <c r="AF142" t="s">
        <v>480</v>
      </c>
      <c r="AG142" t="s">
        <v>24</v>
      </c>
      <c r="AH142" t="s">
        <v>25</v>
      </c>
      <c r="AI142" t="s">
        <v>77</v>
      </c>
      <c r="AJ142" t="s">
        <v>27</v>
      </c>
      <c r="AK142" t="s">
        <v>78</v>
      </c>
      <c r="AL142" t="s">
        <v>481</v>
      </c>
      <c r="AM142" t="s">
        <v>30</v>
      </c>
      <c r="AN142" t="s">
        <v>38</v>
      </c>
      <c r="AO142" t="s">
        <v>47</v>
      </c>
      <c r="AP142">
        <v>42723</v>
      </c>
      <c r="AQ142">
        <v>49800</v>
      </c>
      <c r="AR142">
        <v>77700</v>
      </c>
      <c r="AS142">
        <v>27900</v>
      </c>
      <c r="AT142">
        <v>37</v>
      </c>
      <c r="AU142">
        <v>2874900</v>
      </c>
      <c r="AV142">
        <v>7.0000000000000007E-2</v>
      </c>
      <c r="AW142">
        <v>201243</v>
      </c>
      <c r="AX142">
        <v>2673657</v>
      </c>
      <c r="AY142">
        <v>1842600</v>
      </c>
      <c r="AZ142">
        <v>831057</v>
      </c>
    </row>
    <row r="143" spans="1:52" ht="15.75" customHeight="1" x14ac:dyDescent="0.25">
      <c r="A143" s="2" t="s">
        <v>482</v>
      </c>
      <c r="B143" s="6">
        <v>42721</v>
      </c>
      <c r="C143" s="7">
        <f t="shared" si="14"/>
        <v>2016</v>
      </c>
      <c r="D143" s="3" t="s">
        <v>483</v>
      </c>
      <c r="E143" s="3" t="s">
        <v>484</v>
      </c>
      <c r="F143" s="3" t="s">
        <v>42</v>
      </c>
      <c r="G143" s="6" t="s">
        <v>43</v>
      </c>
      <c r="H143" s="3" t="s">
        <v>59</v>
      </c>
      <c r="I143" s="3" t="s">
        <v>63</v>
      </c>
      <c r="J143" s="3" t="s">
        <v>243</v>
      </c>
      <c r="K143" s="3" t="s">
        <v>30</v>
      </c>
      <c r="L143" s="3" t="s">
        <v>31</v>
      </c>
      <c r="M143" s="3" t="s">
        <v>32</v>
      </c>
      <c r="N143" s="6">
        <v>42726</v>
      </c>
      <c r="O143" s="8">
        <v>57600</v>
      </c>
      <c r="P143" s="8">
        <v>94500</v>
      </c>
      <c r="Q143" s="8">
        <f t="shared" si="15"/>
        <v>36900</v>
      </c>
      <c r="R143" s="8">
        <v>39</v>
      </c>
      <c r="S143" s="8">
        <f t="shared" si="16"/>
        <v>3685500</v>
      </c>
      <c r="T143" s="4">
        <v>0.1</v>
      </c>
      <c r="U143" s="8">
        <f t="shared" si="17"/>
        <v>368550</v>
      </c>
      <c r="V143" s="8">
        <f t="shared" si="18"/>
        <v>3316950</v>
      </c>
      <c r="W143" s="10">
        <f t="shared" si="19"/>
        <v>2246400</v>
      </c>
      <c r="X143" s="10">
        <f t="shared" si="20"/>
        <v>1070550</v>
      </c>
      <c r="Y143" s="10"/>
      <c r="Z143" s="10"/>
      <c r="AA143" s="10"/>
      <c r="AB143" t="s">
        <v>2213</v>
      </c>
      <c r="AC143" t="s">
        <v>482</v>
      </c>
      <c r="AD143">
        <v>42721</v>
      </c>
      <c r="AE143">
        <v>2016</v>
      </c>
      <c r="AF143" t="s">
        <v>483</v>
      </c>
      <c r="AG143" t="s">
        <v>484</v>
      </c>
      <c r="AH143" t="s">
        <v>42</v>
      </c>
      <c r="AI143" t="s">
        <v>43</v>
      </c>
      <c r="AJ143" t="s">
        <v>59</v>
      </c>
      <c r="AK143" t="s">
        <v>63</v>
      </c>
      <c r="AL143" t="s">
        <v>243</v>
      </c>
      <c r="AM143" t="s">
        <v>30</v>
      </c>
      <c r="AN143" t="s">
        <v>31</v>
      </c>
      <c r="AO143" t="s">
        <v>32</v>
      </c>
      <c r="AP143">
        <v>42726</v>
      </c>
      <c r="AQ143">
        <v>57600</v>
      </c>
      <c r="AR143">
        <v>94500</v>
      </c>
      <c r="AS143">
        <v>36900</v>
      </c>
      <c r="AT143">
        <v>39</v>
      </c>
      <c r="AU143">
        <v>3685500</v>
      </c>
      <c r="AV143">
        <v>0.1</v>
      </c>
      <c r="AW143">
        <v>368550</v>
      </c>
      <c r="AX143">
        <v>3316950</v>
      </c>
      <c r="AY143">
        <v>2246400</v>
      </c>
      <c r="AZ143">
        <v>1070550</v>
      </c>
    </row>
    <row r="144" spans="1:52" ht="15.75" customHeight="1" x14ac:dyDescent="0.25">
      <c r="A144" s="2" t="s">
        <v>485</v>
      </c>
      <c r="B144" s="6">
        <v>42726</v>
      </c>
      <c r="C144" s="7">
        <f t="shared" si="14"/>
        <v>2016</v>
      </c>
      <c r="D144" s="3" t="s">
        <v>486</v>
      </c>
      <c r="E144" s="3" t="s">
        <v>72</v>
      </c>
      <c r="F144" s="3" t="s">
        <v>42</v>
      </c>
      <c r="G144" s="6" t="s">
        <v>43</v>
      </c>
      <c r="H144" s="3" t="s">
        <v>68</v>
      </c>
      <c r="I144" s="3" t="s">
        <v>78</v>
      </c>
      <c r="J144" s="3" t="s">
        <v>400</v>
      </c>
      <c r="K144" s="3" t="s">
        <v>30</v>
      </c>
      <c r="L144" s="3" t="s">
        <v>31</v>
      </c>
      <c r="M144" s="3" t="s">
        <v>32</v>
      </c>
      <c r="N144" s="6">
        <v>42727</v>
      </c>
      <c r="O144" s="8">
        <v>29100</v>
      </c>
      <c r="P144" s="8">
        <v>46200</v>
      </c>
      <c r="Q144" s="8">
        <f t="shared" si="15"/>
        <v>17100</v>
      </c>
      <c r="R144" s="8">
        <v>24</v>
      </c>
      <c r="S144" s="8">
        <f t="shared" si="16"/>
        <v>1108800</v>
      </c>
      <c r="T144" s="4">
        <v>0.04</v>
      </c>
      <c r="U144" s="8">
        <f t="shared" si="17"/>
        <v>44352</v>
      </c>
      <c r="V144" s="8">
        <f t="shared" si="18"/>
        <v>1064448</v>
      </c>
      <c r="W144" s="10">
        <f t="shared" si="19"/>
        <v>698400</v>
      </c>
      <c r="X144" s="10">
        <f t="shared" si="20"/>
        <v>366048</v>
      </c>
      <c r="Y144" s="10"/>
      <c r="Z144" s="10"/>
      <c r="AA144" s="10"/>
      <c r="AB144" t="s">
        <v>2214</v>
      </c>
      <c r="AC144" t="s">
        <v>485</v>
      </c>
      <c r="AD144">
        <v>42726</v>
      </c>
      <c r="AE144">
        <v>2016</v>
      </c>
      <c r="AF144" t="s">
        <v>486</v>
      </c>
      <c r="AG144" t="s">
        <v>72</v>
      </c>
      <c r="AH144" t="s">
        <v>42</v>
      </c>
      <c r="AI144" t="s">
        <v>43</v>
      </c>
      <c r="AJ144" t="s">
        <v>68</v>
      </c>
      <c r="AK144" t="s">
        <v>78</v>
      </c>
      <c r="AL144" t="s">
        <v>400</v>
      </c>
      <c r="AM144" t="s">
        <v>30</v>
      </c>
      <c r="AN144" t="s">
        <v>31</v>
      </c>
      <c r="AO144" t="s">
        <v>32</v>
      </c>
      <c r="AP144">
        <v>42727</v>
      </c>
      <c r="AQ144">
        <v>29100</v>
      </c>
      <c r="AR144">
        <v>46200</v>
      </c>
      <c r="AS144">
        <v>17100</v>
      </c>
      <c r="AT144">
        <v>24</v>
      </c>
      <c r="AU144">
        <v>1108800</v>
      </c>
      <c r="AV144">
        <v>0.04</v>
      </c>
      <c r="AW144">
        <v>44352</v>
      </c>
      <c r="AX144">
        <v>1064448</v>
      </c>
      <c r="AY144">
        <v>698400</v>
      </c>
      <c r="AZ144">
        <v>366048</v>
      </c>
    </row>
    <row r="145" spans="1:52" ht="15.75" customHeight="1" x14ac:dyDescent="0.25">
      <c r="A145" s="2" t="s">
        <v>487</v>
      </c>
      <c r="B145" s="6">
        <v>42727</v>
      </c>
      <c r="C145" s="7">
        <f t="shared" si="14"/>
        <v>2016</v>
      </c>
      <c r="D145" s="3" t="s">
        <v>488</v>
      </c>
      <c r="E145" s="3" t="s">
        <v>489</v>
      </c>
      <c r="F145" s="3" t="s">
        <v>42</v>
      </c>
      <c r="G145" s="6" t="s">
        <v>43</v>
      </c>
      <c r="H145" s="3" t="s">
        <v>83</v>
      </c>
      <c r="I145" s="3" t="s">
        <v>78</v>
      </c>
      <c r="J145" s="3" t="s">
        <v>276</v>
      </c>
      <c r="K145" s="3" t="s">
        <v>30</v>
      </c>
      <c r="L145" s="3" t="s">
        <v>38</v>
      </c>
      <c r="M145" s="3" t="s">
        <v>32</v>
      </c>
      <c r="N145" s="6">
        <v>42729</v>
      </c>
      <c r="O145" s="8">
        <v>26400</v>
      </c>
      <c r="P145" s="8">
        <v>50700</v>
      </c>
      <c r="Q145" s="8">
        <f t="shared" si="15"/>
        <v>24300</v>
      </c>
      <c r="R145" s="8">
        <v>27</v>
      </c>
      <c r="S145" s="8">
        <f t="shared" si="16"/>
        <v>1368900</v>
      </c>
      <c r="T145" s="4">
        <v>0.08</v>
      </c>
      <c r="U145" s="8">
        <f t="shared" si="17"/>
        <v>109512</v>
      </c>
      <c r="V145" s="8">
        <f t="shared" si="18"/>
        <v>1259388</v>
      </c>
      <c r="W145" s="10">
        <f t="shared" si="19"/>
        <v>712800</v>
      </c>
      <c r="X145" s="10">
        <f t="shared" si="20"/>
        <v>546588</v>
      </c>
      <c r="Y145" s="10"/>
      <c r="Z145" s="10"/>
      <c r="AA145" s="10"/>
      <c r="AB145" t="s">
        <v>2215</v>
      </c>
      <c r="AC145" t="s">
        <v>487</v>
      </c>
      <c r="AD145">
        <v>42727</v>
      </c>
      <c r="AE145">
        <v>2016</v>
      </c>
      <c r="AF145" t="s">
        <v>488</v>
      </c>
      <c r="AG145" t="s">
        <v>489</v>
      </c>
      <c r="AH145" t="s">
        <v>42</v>
      </c>
      <c r="AI145" t="s">
        <v>43</v>
      </c>
      <c r="AJ145" t="s">
        <v>83</v>
      </c>
      <c r="AK145" t="s">
        <v>78</v>
      </c>
      <c r="AL145" t="s">
        <v>276</v>
      </c>
      <c r="AM145" t="s">
        <v>30</v>
      </c>
      <c r="AN145" t="s">
        <v>38</v>
      </c>
      <c r="AO145" t="s">
        <v>32</v>
      </c>
      <c r="AP145">
        <v>42729</v>
      </c>
      <c r="AQ145">
        <v>26400</v>
      </c>
      <c r="AR145">
        <v>50700</v>
      </c>
      <c r="AS145">
        <v>24300</v>
      </c>
      <c r="AT145">
        <v>27</v>
      </c>
      <c r="AU145">
        <v>1368900</v>
      </c>
      <c r="AV145">
        <v>0.08</v>
      </c>
      <c r="AW145">
        <v>109512</v>
      </c>
      <c r="AX145">
        <v>1259388</v>
      </c>
      <c r="AY145">
        <v>712800</v>
      </c>
      <c r="AZ145">
        <v>546588</v>
      </c>
    </row>
    <row r="146" spans="1:52" ht="15.75" customHeight="1" x14ac:dyDescent="0.25">
      <c r="A146" s="2" t="s">
        <v>490</v>
      </c>
      <c r="B146" s="6">
        <v>42729</v>
      </c>
      <c r="C146" s="7">
        <f t="shared" si="14"/>
        <v>2016</v>
      </c>
      <c r="D146" s="3" t="s">
        <v>491</v>
      </c>
      <c r="E146" s="3" t="s">
        <v>492</v>
      </c>
      <c r="F146" s="3" t="s">
        <v>42</v>
      </c>
      <c r="G146" s="6" t="s">
        <v>77</v>
      </c>
      <c r="H146" s="3" t="s">
        <v>59</v>
      </c>
      <c r="I146" s="3" t="s">
        <v>45</v>
      </c>
      <c r="J146" s="3" t="s">
        <v>390</v>
      </c>
      <c r="K146" s="3" t="s">
        <v>30</v>
      </c>
      <c r="L146" s="3" t="s">
        <v>31</v>
      </c>
      <c r="M146" s="3" t="s">
        <v>32</v>
      </c>
      <c r="N146" s="6">
        <v>42731</v>
      </c>
      <c r="O146" s="8">
        <v>66900</v>
      </c>
      <c r="P146" s="8">
        <v>163350</v>
      </c>
      <c r="Q146" s="8">
        <f t="shared" si="15"/>
        <v>96450</v>
      </c>
      <c r="R146" s="8">
        <v>37</v>
      </c>
      <c r="S146" s="8">
        <f t="shared" si="16"/>
        <v>6043950</v>
      </c>
      <c r="T146" s="4">
        <v>0.1</v>
      </c>
      <c r="U146" s="8">
        <f t="shared" si="17"/>
        <v>604395</v>
      </c>
      <c r="V146" s="8">
        <f t="shared" si="18"/>
        <v>5439555</v>
      </c>
      <c r="W146" s="10">
        <f t="shared" si="19"/>
        <v>2475300</v>
      </c>
      <c r="X146" s="10">
        <f t="shared" si="20"/>
        <v>2964255</v>
      </c>
      <c r="Y146" s="10"/>
      <c r="Z146" s="10"/>
      <c r="AA146" s="10"/>
      <c r="AB146" t="s">
        <v>2216</v>
      </c>
      <c r="AC146" t="s">
        <v>490</v>
      </c>
      <c r="AD146">
        <v>42729</v>
      </c>
      <c r="AE146">
        <v>2016</v>
      </c>
      <c r="AF146" t="s">
        <v>491</v>
      </c>
      <c r="AG146" t="s">
        <v>492</v>
      </c>
      <c r="AH146" t="s">
        <v>42</v>
      </c>
      <c r="AI146" t="s">
        <v>77</v>
      </c>
      <c r="AJ146" t="s">
        <v>59</v>
      </c>
      <c r="AK146" t="s">
        <v>45</v>
      </c>
      <c r="AL146" t="s">
        <v>390</v>
      </c>
      <c r="AM146" t="s">
        <v>30</v>
      </c>
      <c r="AN146" t="s">
        <v>31</v>
      </c>
      <c r="AO146" t="s">
        <v>32</v>
      </c>
      <c r="AP146">
        <v>42731</v>
      </c>
      <c r="AQ146">
        <v>66900</v>
      </c>
      <c r="AR146">
        <v>163350</v>
      </c>
      <c r="AS146">
        <v>96450</v>
      </c>
      <c r="AT146">
        <v>37</v>
      </c>
      <c r="AU146">
        <v>6043950</v>
      </c>
      <c r="AV146">
        <v>0.1</v>
      </c>
      <c r="AW146">
        <v>604395</v>
      </c>
      <c r="AX146">
        <v>5439555</v>
      </c>
      <c r="AY146">
        <v>2475300</v>
      </c>
      <c r="AZ146">
        <v>2964255</v>
      </c>
    </row>
    <row r="147" spans="1:52" ht="15.75" customHeight="1" x14ac:dyDescent="0.25">
      <c r="A147" s="2" t="s">
        <v>493</v>
      </c>
      <c r="B147" s="6">
        <v>42729</v>
      </c>
      <c r="C147" s="7">
        <f t="shared" si="14"/>
        <v>2016</v>
      </c>
      <c r="D147" s="3" t="s">
        <v>494</v>
      </c>
      <c r="E147" s="3" t="s">
        <v>193</v>
      </c>
      <c r="F147" s="3" t="s">
        <v>42</v>
      </c>
      <c r="G147" s="6" t="s">
        <v>58</v>
      </c>
      <c r="H147" s="3" t="s">
        <v>126</v>
      </c>
      <c r="I147" s="3" t="s">
        <v>78</v>
      </c>
      <c r="J147" s="3" t="s">
        <v>89</v>
      </c>
      <c r="K147" s="3" t="s">
        <v>30</v>
      </c>
      <c r="L147" s="3" t="s">
        <v>31</v>
      </c>
      <c r="M147" s="3" t="s">
        <v>32</v>
      </c>
      <c r="N147" s="6">
        <v>42732</v>
      </c>
      <c r="O147" s="8">
        <v>73350</v>
      </c>
      <c r="P147" s="8">
        <v>114600</v>
      </c>
      <c r="Q147" s="8">
        <f t="shared" si="15"/>
        <v>41250</v>
      </c>
      <c r="R147" s="8">
        <v>44</v>
      </c>
      <c r="S147" s="8">
        <f t="shared" si="16"/>
        <v>5042400</v>
      </c>
      <c r="T147" s="4">
        <v>0.01</v>
      </c>
      <c r="U147" s="8">
        <f t="shared" si="17"/>
        <v>50424</v>
      </c>
      <c r="V147" s="8">
        <f t="shared" si="18"/>
        <v>4991976</v>
      </c>
      <c r="W147" s="10">
        <f t="shared" si="19"/>
        <v>3227400</v>
      </c>
      <c r="X147" s="10">
        <f t="shared" si="20"/>
        <v>1764576</v>
      </c>
      <c r="Y147" s="10"/>
      <c r="Z147" s="10"/>
      <c r="AA147" s="10"/>
      <c r="AB147" t="s">
        <v>2217</v>
      </c>
      <c r="AC147" t="s">
        <v>493</v>
      </c>
      <c r="AD147">
        <v>42729</v>
      </c>
      <c r="AE147">
        <v>2016</v>
      </c>
      <c r="AF147" t="s">
        <v>494</v>
      </c>
      <c r="AG147" t="s">
        <v>193</v>
      </c>
      <c r="AH147" t="s">
        <v>42</v>
      </c>
      <c r="AI147" t="s">
        <v>58</v>
      </c>
      <c r="AJ147" t="s">
        <v>126</v>
      </c>
      <c r="AK147" t="s">
        <v>78</v>
      </c>
      <c r="AL147" t="s">
        <v>89</v>
      </c>
      <c r="AM147" t="s">
        <v>30</v>
      </c>
      <c r="AN147" t="s">
        <v>31</v>
      </c>
      <c r="AO147" t="s">
        <v>32</v>
      </c>
      <c r="AP147">
        <v>42732</v>
      </c>
      <c r="AQ147">
        <v>73350</v>
      </c>
      <c r="AR147">
        <v>114600</v>
      </c>
      <c r="AS147">
        <v>41250</v>
      </c>
      <c r="AT147">
        <v>44</v>
      </c>
      <c r="AU147">
        <v>5042400</v>
      </c>
      <c r="AV147">
        <v>0.01</v>
      </c>
      <c r="AW147">
        <v>50424</v>
      </c>
      <c r="AX147">
        <v>4991976</v>
      </c>
      <c r="AY147">
        <v>3227400</v>
      </c>
      <c r="AZ147">
        <v>1764576</v>
      </c>
    </row>
    <row r="148" spans="1:52" ht="15.75" customHeight="1" x14ac:dyDescent="0.25">
      <c r="A148" s="2" t="s">
        <v>495</v>
      </c>
      <c r="B148" s="6">
        <v>42729</v>
      </c>
      <c r="C148" s="7">
        <f t="shared" si="14"/>
        <v>2016</v>
      </c>
      <c r="D148" s="3" t="s">
        <v>496</v>
      </c>
      <c r="E148" s="3" t="s">
        <v>335</v>
      </c>
      <c r="F148" s="3" t="s">
        <v>42</v>
      </c>
      <c r="G148" s="6" t="s">
        <v>43</v>
      </c>
      <c r="H148" s="3" t="s">
        <v>68</v>
      </c>
      <c r="I148" s="3" t="s">
        <v>88</v>
      </c>
      <c r="J148" s="3" t="s">
        <v>497</v>
      </c>
      <c r="K148" s="3" t="s">
        <v>52</v>
      </c>
      <c r="L148" s="3" t="s">
        <v>31</v>
      </c>
      <c r="M148" s="3" t="s">
        <v>32</v>
      </c>
      <c r="N148" s="6">
        <v>42731</v>
      </c>
      <c r="O148" s="8">
        <v>631650</v>
      </c>
      <c r="P148" s="8">
        <v>1214700</v>
      </c>
      <c r="Q148" s="8">
        <f t="shared" si="15"/>
        <v>583050</v>
      </c>
      <c r="R148" s="8">
        <v>34</v>
      </c>
      <c r="S148" s="8">
        <f t="shared" si="16"/>
        <v>41299800</v>
      </c>
      <c r="T148" s="4">
        <v>7.0000000000000007E-2</v>
      </c>
      <c r="U148" s="8">
        <f t="shared" si="17"/>
        <v>2890986.0000000005</v>
      </c>
      <c r="V148" s="8">
        <f t="shared" si="18"/>
        <v>38408814</v>
      </c>
      <c r="W148" s="10">
        <f t="shared" si="19"/>
        <v>21476100</v>
      </c>
      <c r="X148" s="10">
        <f t="shared" si="20"/>
        <v>16932714</v>
      </c>
      <c r="Y148" s="10"/>
      <c r="Z148" s="10"/>
      <c r="AA148" s="10"/>
      <c r="AB148" t="s">
        <v>2218</v>
      </c>
      <c r="AC148" t="s">
        <v>495</v>
      </c>
      <c r="AD148">
        <v>42729</v>
      </c>
      <c r="AE148">
        <v>2016</v>
      </c>
      <c r="AF148" t="s">
        <v>496</v>
      </c>
      <c r="AG148" t="s">
        <v>335</v>
      </c>
      <c r="AH148" t="s">
        <v>42</v>
      </c>
      <c r="AI148" t="s">
        <v>43</v>
      </c>
      <c r="AJ148" t="s">
        <v>68</v>
      </c>
      <c r="AK148" t="s">
        <v>88</v>
      </c>
      <c r="AL148" t="s">
        <v>497</v>
      </c>
      <c r="AM148" t="s">
        <v>52</v>
      </c>
      <c r="AN148" t="s">
        <v>31</v>
      </c>
      <c r="AO148" t="s">
        <v>32</v>
      </c>
      <c r="AP148">
        <v>42731</v>
      </c>
      <c r="AQ148">
        <v>631650</v>
      </c>
      <c r="AR148">
        <v>1214700</v>
      </c>
      <c r="AS148">
        <v>583050</v>
      </c>
      <c r="AT148">
        <v>34</v>
      </c>
      <c r="AU148">
        <v>41299800</v>
      </c>
      <c r="AV148">
        <v>7.0000000000000007E-2</v>
      </c>
      <c r="AW148">
        <v>2890986</v>
      </c>
      <c r="AX148">
        <v>38408814</v>
      </c>
      <c r="AY148">
        <v>21476100</v>
      </c>
      <c r="AZ148">
        <v>16932714</v>
      </c>
    </row>
    <row r="149" spans="1:52" ht="15.75" customHeight="1" x14ac:dyDescent="0.25">
      <c r="A149" s="2" t="s">
        <v>498</v>
      </c>
      <c r="B149" s="6">
        <v>42731</v>
      </c>
      <c r="C149" s="7">
        <f t="shared" si="14"/>
        <v>2016</v>
      </c>
      <c r="D149" s="3" t="s">
        <v>499</v>
      </c>
      <c r="E149" s="3" t="s">
        <v>500</v>
      </c>
      <c r="F149" s="3" t="s">
        <v>232</v>
      </c>
      <c r="G149" s="6" t="s">
        <v>26</v>
      </c>
      <c r="H149" s="3" t="s">
        <v>287</v>
      </c>
      <c r="I149" s="3" t="s">
        <v>63</v>
      </c>
      <c r="J149" s="3" t="s">
        <v>501</v>
      </c>
      <c r="K149" s="3" t="s">
        <v>30</v>
      </c>
      <c r="L149" s="3" t="s">
        <v>107</v>
      </c>
      <c r="M149" s="3" t="s">
        <v>47</v>
      </c>
      <c r="N149" s="6">
        <v>42735</v>
      </c>
      <c r="O149" s="8">
        <v>37500</v>
      </c>
      <c r="P149" s="8">
        <v>85200</v>
      </c>
      <c r="Q149" s="8">
        <f t="shared" si="15"/>
        <v>47700</v>
      </c>
      <c r="R149" s="8">
        <v>46</v>
      </c>
      <c r="S149" s="8">
        <f t="shared" si="16"/>
        <v>3919200</v>
      </c>
      <c r="T149" s="4">
        <v>0.1</v>
      </c>
      <c r="U149" s="8">
        <f t="shared" si="17"/>
        <v>391920</v>
      </c>
      <c r="V149" s="8">
        <f t="shared" si="18"/>
        <v>3527280</v>
      </c>
      <c r="W149" s="10">
        <f t="shared" si="19"/>
        <v>1725000</v>
      </c>
      <c r="X149" s="10">
        <f t="shared" si="20"/>
        <v>1802280</v>
      </c>
      <c r="Y149" s="10"/>
      <c r="Z149" s="10"/>
      <c r="AA149" s="10"/>
      <c r="AB149" t="s">
        <v>2219</v>
      </c>
      <c r="AC149" t="s">
        <v>498</v>
      </c>
      <c r="AD149">
        <v>42731</v>
      </c>
      <c r="AE149">
        <v>2016</v>
      </c>
      <c r="AF149" t="s">
        <v>499</v>
      </c>
      <c r="AG149" t="s">
        <v>500</v>
      </c>
      <c r="AH149" t="s">
        <v>232</v>
      </c>
      <c r="AI149" t="s">
        <v>26</v>
      </c>
      <c r="AJ149" t="s">
        <v>287</v>
      </c>
      <c r="AK149" t="s">
        <v>63</v>
      </c>
      <c r="AL149" t="s">
        <v>501</v>
      </c>
      <c r="AM149" t="s">
        <v>30</v>
      </c>
      <c r="AN149" t="s">
        <v>107</v>
      </c>
      <c r="AO149" t="s">
        <v>47</v>
      </c>
      <c r="AP149">
        <v>42735</v>
      </c>
      <c r="AQ149">
        <v>37500</v>
      </c>
      <c r="AR149">
        <v>85200</v>
      </c>
      <c r="AS149">
        <v>47700</v>
      </c>
      <c r="AT149">
        <v>46</v>
      </c>
      <c r="AU149">
        <v>3919200</v>
      </c>
      <c r="AV149">
        <v>0.1</v>
      </c>
      <c r="AW149">
        <v>391920</v>
      </c>
      <c r="AX149">
        <v>3527280</v>
      </c>
      <c r="AY149">
        <v>1725000</v>
      </c>
      <c r="AZ149">
        <v>1802280</v>
      </c>
    </row>
    <row r="150" spans="1:52" ht="15.75" customHeight="1" x14ac:dyDescent="0.25">
      <c r="A150" s="2" t="s">
        <v>502</v>
      </c>
      <c r="B150" s="6">
        <v>42734</v>
      </c>
      <c r="C150" s="7">
        <f t="shared" si="14"/>
        <v>2016</v>
      </c>
      <c r="D150" s="3" t="s">
        <v>503</v>
      </c>
      <c r="E150" s="3" t="s">
        <v>116</v>
      </c>
      <c r="F150" s="3" t="s">
        <v>42</v>
      </c>
      <c r="G150" s="6" t="s">
        <v>43</v>
      </c>
      <c r="H150" s="3" t="s">
        <v>117</v>
      </c>
      <c r="I150" s="3" t="s">
        <v>28</v>
      </c>
      <c r="J150" s="3" t="s">
        <v>436</v>
      </c>
      <c r="K150" s="3" t="s">
        <v>30</v>
      </c>
      <c r="L150" s="3" t="s">
        <v>31</v>
      </c>
      <c r="M150" s="3" t="s">
        <v>32</v>
      </c>
      <c r="N150" s="6">
        <v>42736</v>
      </c>
      <c r="O150" s="8">
        <v>52500</v>
      </c>
      <c r="P150" s="8">
        <v>86100</v>
      </c>
      <c r="Q150" s="8">
        <f t="shared" si="15"/>
        <v>33600</v>
      </c>
      <c r="R150" s="8">
        <v>3</v>
      </c>
      <c r="S150" s="8">
        <f t="shared" si="16"/>
        <v>258300</v>
      </c>
      <c r="T150" s="4">
        <v>0.08</v>
      </c>
      <c r="U150" s="8">
        <f t="shared" si="17"/>
        <v>20664</v>
      </c>
      <c r="V150" s="8">
        <f t="shared" si="18"/>
        <v>237636</v>
      </c>
      <c r="W150" s="10">
        <f t="shared" si="19"/>
        <v>157500</v>
      </c>
      <c r="X150" s="10">
        <f t="shared" si="20"/>
        <v>80136</v>
      </c>
      <c r="Y150" s="10"/>
      <c r="Z150" s="10"/>
      <c r="AA150" s="10"/>
      <c r="AB150" t="s">
        <v>2220</v>
      </c>
      <c r="AC150" t="s">
        <v>502</v>
      </c>
      <c r="AD150">
        <v>42734</v>
      </c>
      <c r="AE150">
        <v>2016</v>
      </c>
      <c r="AF150" t="s">
        <v>503</v>
      </c>
      <c r="AG150" t="s">
        <v>116</v>
      </c>
      <c r="AH150" t="s">
        <v>42</v>
      </c>
      <c r="AI150" t="s">
        <v>43</v>
      </c>
      <c r="AJ150" t="s">
        <v>117</v>
      </c>
      <c r="AK150" t="s">
        <v>28</v>
      </c>
      <c r="AL150" t="s">
        <v>436</v>
      </c>
      <c r="AM150" t="s">
        <v>30</v>
      </c>
      <c r="AN150" t="s">
        <v>31</v>
      </c>
      <c r="AO150" t="s">
        <v>32</v>
      </c>
      <c r="AP150">
        <v>42736</v>
      </c>
      <c r="AQ150">
        <v>52500</v>
      </c>
      <c r="AR150">
        <v>86100</v>
      </c>
      <c r="AS150">
        <v>33600</v>
      </c>
      <c r="AT150">
        <v>3</v>
      </c>
      <c r="AU150">
        <v>258300</v>
      </c>
      <c r="AV150">
        <v>0.08</v>
      </c>
      <c r="AW150">
        <v>20664</v>
      </c>
      <c r="AX150">
        <v>237636</v>
      </c>
      <c r="AY150">
        <v>157500</v>
      </c>
      <c r="AZ150">
        <v>80136</v>
      </c>
    </row>
    <row r="151" spans="1:52" ht="15.75" customHeight="1" x14ac:dyDescent="0.25">
      <c r="A151" s="2" t="s">
        <v>504</v>
      </c>
      <c r="B151" s="6">
        <v>42735</v>
      </c>
      <c r="C151" s="7">
        <f t="shared" si="14"/>
        <v>2016</v>
      </c>
      <c r="D151" s="3" t="s">
        <v>505</v>
      </c>
      <c r="E151" s="3" t="s">
        <v>41</v>
      </c>
      <c r="F151" s="3" t="s">
        <v>42</v>
      </c>
      <c r="G151" s="6" t="s">
        <v>26</v>
      </c>
      <c r="H151" s="3" t="s">
        <v>44</v>
      </c>
      <c r="I151" s="3" t="s">
        <v>63</v>
      </c>
      <c r="J151" s="3" t="s">
        <v>205</v>
      </c>
      <c r="K151" s="3" t="s">
        <v>30</v>
      </c>
      <c r="L151" s="3" t="s">
        <v>31</v>
      </c>
      <c r="M151" s="3" t="s">
        <v>47</v>
      </c>
      <c r="N151" s="6">
        <v>42742</v>
      </c>
      <c r="O151" s="8">
        <v>208200</v>
      </c>
      <c r="P151" s="8">
        <v>335700</v>
      </c>
      <c r="Q151" s="8">
        <f t="shared" si="15"/>
        <v>127500</v>
      </c>
      <c r="R151" s="8">
        <v>16</v>
      </c>
      <c r="S151" s="8">
        <f t="shared" si="16"/>
        <v>5371200</v>
      </c>
      <c r="T151" s="4">
        <v>0</v>
      </c>
      <c r="U151" s="8">
        <f t="shared" si="17"/>
        <v>0</v>
      </c>
      <c r="V151" s="8">
        <f t="shared" si="18"/>
        <v>5371200</v>
      </c>
      <c r="W151" s="10">
        <f t="shared" si="19"/>
        <v>3331200</v>
      </c>
      <c r="X151" s="10">
        <f t="shared" si="20"/>
        <v>2040000</v>
      </c>
      <c r="Y151" s="10"/>
      <c r="Z151" s="10"/>
      <c r="AA151" s="10"/>
      <c r="AB151" t="s">
        <v>2221</v>
      </c>
      <c r="AC151" t="s">
        <v>504</v>
      </c>
      <c r="AD151">
        <v>42735</v>
      </c>
      <c r="AE151">
        <v>2016</v>
      </c>
      <c r="AF151" t="s">
        <v>505</v>
      </c>
      <c r="AG151" t="s">
        <v>41</v>
      </c>
      <c r="AH151" t="s">
        <v>42</v>
      </c>
      <c r="AI151" t="s">
        <v>26</v>
      </c>
      <c r="AJ151" t="s">
        <v>44</v>
      </c>
      <c r="AK151" t="s">
        <v>63</v>
      </c>
      <c r="AL151" t="s">
        <v>205</v>
      </c>
      <c r="AM151" t="s">
        <v>30</v>
      </c>
      <c r="AN151" t="s">
        <v>31</v>
      </c>
      <c r="AO151" t="s">
        <v>47</v>
      </c>
      <c r="AP151">
        <v>42742</v>
      </c>
      <c r="AQ151">
        <v>208200</v>
      </c>
      <c r="AR151">
        <v>335700</v>
      </c>
      <c r="AS151">
        <v>127500</v>
      </c>
      <c r="AT151">
        <v>16</v>
      </c>
      <c r="AU151">
        <v>5371200</v>
      </c>
      <c r="AV151">
        <v>0</v>
      </c>
      <c r="AW151">
        <v>0</v>
      </c>
      <c r="AX151">
        <v>5371200</v>
      </c>
      <c r="AY151">
        <v>3331200</v>
      </c>
      <c r="AZ151">
        <v>2040000</v>
      </c>
    </row>
    <row r="152" spans="1:52" ht="15.75" customHeight="1" x14ac:dyDescent="0.25">
      <c r="A152" s="2" t="s">
        <v>506</v>
      </c>
      <c r="B152" s="6">
        <v>42737</v>
      </c>
      <c r="C152" s="7">
        <f t="shared" si="14"/>
        <v>2017</v>
      </c>
      <c r="D152" s="3" t="s">
        <v>507</v>
      </c>
      <c r="E152" s="3" t="s">
        <v>290</v>
      </c>
      <c r="F152" s="3" t="s">
        <v>42</v>
      </c>
      <c r="G152" s="6" t="s">
        <v>43</v>
      </c>
      <c r="H152" s="3" t="s">
        <v>275</v>
      </c>
      <c r="I152" s="3" t="s">
        <v>28</v>
      </c>
      <c r="J152" s="3" t="s">
        <v>97</v>
      </c>
      <c r="K152" s="3" t="s">
        <v>30</v>
      </c>
      <c r="L152" s="3" t="s">
        <v>31</v>
      </c>
      <c r="M152" s="3" t="s">
        <v>32</v>
      </c>
      <c r="N152" s="6">
        <v>42738</v>
      </c>
      <c r="O152" s="8">
        <v>540300</v>
      </c>
      <c r="P152" s="8">
        <v>871500</v>
      </c>
      <c r="Q152" s="8">
        <f t="shared" si="15"/>
        <v>331200</v>
      </c>
      <c r="R152" s="8">
        <v>7</v>
      </c>
      <c r="S152" s="8">
        <f t="shared" si="16"/>
        <v>6100500</v>
      </c>
      <c r="T152" s="4">
        <v>0.1</v>
      </c>
      <c r="U152" s="8">
        <f t="shared" si="17"/>
        <v>610050</v>
      </c>
      <c r="V152" s="8">
        <f t="shared" si="18"/>
        <v>5490450</v>
      </c>
      <c r="W152" s="10">
        <f t="shared" si="19"/>
        <v>3782100</v>
      </c>
      <c r="X152" s="10">
        <f t="shared" si="20"/>
        <v>1708350</v>
      </c>
      <c r="Y152" s="10"/>
      <c r="Z152" s="10"/>
      <c r="AA152" s="10"/>
      <c r="AB152" t="s">
        <v>2222</v>
      </c>
      <c r="AC152" t="s">
        <v>506</v>
      </c>
      <c r="AD152">
        <v>42737</v>
      </c>
      <c r="AE152">
        <v>2017</v>
      </c>
      <c r="AF152" t="s">
        <v>507</v>
      </c>
      <c r="AG152" t="s">
        <v>290</v>
      </c>
      <c r="AH152" t="s">
        <v>42</v>
      </c>
      <c r="AI152" t="s">
        <v>43</v>
      </c>
      <c r="AJ152" t="s">
        <v>275</v>
      </c>
      <c r="AK152" t="s">
        <v>28</v>
      </c>
      <c r="AL152" t="s">
        <v>97</v>
      </c>
      <c r="AM152" t="s">
        <v>30</v>
      </c>
      <c r="AN152" t="s">
        <v>31</v>
      </c>
      <c r="AO152" t="s">
        <v>32</v>
      </c>
      <c r="AP152">
        <v>42738</v>
      </c>
      <c r="AQ152">
        <v>540300</v>
      </c>
      <c r="AR152">
        <v>871500</v>
      </c>
      <c r="AS152">
        <v>331200</v>
      </c>
      <c r="AT152">
        <v>7</v>
      </c>
      <c r="AU152">
        <v>6100500</v>
      </c>
      <c r="AV152">
        <v>0.1</v>
      </c>
      <c r="AW152">
        <v>610050</v>
      </c>
      <c r="AX152">
        <v>5490450</v>
      </c>
      <c r="AY152">
        <v>3782100</v>
      </c>
      <c r="AZ152">
        <v>1708350</v>
      </c>
    </row>
    <row r="153" spans="1:52" ht="15.75" customHeight="1" x14ac:dyDescent="0.25">
      <c r="A153" s="2" t="s">
        <v>508</v>
      </c>
      <c r="B153" s="6">
        <v>42739</v>
      </c>
      <c r="C153" s="7">
        <f t="shared" si="14"/>
        <v>2017</v>
      </c>
      <c r="D153" s="3" t="s">
        <v>509</v>
      </c>
      <c r="E153" s="3" t="s">
        <v>510</v>
      </c>
      <c r="F153" s="3" t="s">
        <v>42</v>
      </c>
      <c r="G153" s="6" t="s">
        <v>26</v>
      </c>
      <c r="H153" s="3" t="s">
        <v>117</v>
      </c>
      <c r="I153" s="3" t="s">
        <v>45</v>
      </c>
      <c r="J153" s="3" t="s">
        <v>137</v>
      </c>
      <c r="K153" s="3" t="s">
        <v>30</v>
      </c>
      <c r="L153" s="3" t="s">
        <v>107</v>
      </c>
      <c r="M153" s="3" t="s">
        <v>32</v>
      </c>
      <c r="N153" s="6">
        <v>42741</v>
      </c>
      <c r="O153" s="8">
        <v>14100</v>
      </c>
      <c r="P153" s="8">
        <v>31200</v>
      </c>
      <c r="Q153" s="8">
        <f t="shared" si="15"/>
        <v>17100</v>
      </c>
      <c r="R153" s="8">
        <v>43</v>
      </c>
      <c r="S153" s="8">
        <f t="shared" si="16"/>
        <v>1341600</v>
      </c>
      <c r="T153" s="4">
        <v>0.05</v>
      </c>
      <c r="U153" s="8">
        <f t="shared" si="17"/>
        <v>67080</v>
      </c>
      <c r="V153" s="8">
        <f t="shared" si="18"/>
        <v>1274520</v>
      </c>
      <c r="W153" s="10">
        <f t="shared" si="19"/>
        <v>606300</v>
      </c>
      <c r="X153" s="10">
        <f t="shared" si="20"/>
        <v>668220</v>
      </c>
      <c r="Y153" s="10"/>
      <c r="Z153" s="10"/>
      <c r="AA153" s="10"/>
      <c r="AB153" t="s">
        <v>2223</v>
      </c>
      <c r="AC153" t="s">
        <v>508</v>
      </c>
      <c r="AD153">
        <v>42739</v>
      </c>
      <c r="AE153">
        <v>2017</v>
      </c>
      <c r="AF153" t="s">
        <v>509</v>
      </c>
      <c r="AG153" t="s">
        <v>510</v>
      </c>
      <c r="AH153" t="s">
        <v>42</v>
      </c>
      <c r="AI153" t="s">
        <v>26</v>
      </c>
      <c r="AJ153" t="s">
        <v>117</v>
      </c>
      <c r="AK153" t="s">
        <v>45</v>
      </c>
      <c r="AL153" t="s">
        <v>137</v>
      </c>
      <c r="AM153" t="s">
        <v>30</v>
      </c>
      <c r="AN153" t="s">
        <v>107</v>
      </c>
      <c r="AO153" t="s">
        <v>32</v>
      </c>
      <c r="AP153">
        <v>42741</v>
      </c>
      <c r="AQ153">
        <v>14100</v>
      </c>
      <c r="AR153">
        <v>31200</v>
      </c>
      <c r="AS153">
        <v>17100</v>
      </c>
      <c r="AT153">
        <v>43</v>
      </c>
      <c r="AU153">
        <v>1341600</v>
      </c>
      <c r="AV153">
        <v>0.05</v>
      </c>
      <c r="AW153">
        <v>67080</v>
      </c>
      <c r="AX153">
        <v>1274520</v>
      </c>
      <c r="AY153">
        <v>606300</v>
      </c>
      <c r="AZ153">
        <v>668220</v>
      </c>
    </row>
    <row r="154" spans="1:52" ht="15.75" customHeight="1" x14ac:dyDescent="0.25">
      <c r="A154" s="2" t="s">
        <v>511</v>
      </c>
      <c r="B154" s="6">
        <v>42740</v>
      </c>
      <c r="C154" s="7">
        <f t="shared" si="14"/>
        <v>2017</v>
      </c>
      <c r="D154" s="3" t="s">
        <v>512</v>
      </c>
      <c r="E154" s="3" t="s">
        <v>513</v>
      </c>
      <c r="F154" s="3" t="s">
        <v>42</v>
      </c>
      <c r="G154" s="6" t="s">
        <v>58</v>
      </c>
      <c r="H154" s="3" t="s">
        <v>105</v>
      </c>
      <c r="I154" s="3" t="s">
        <v>63</v>
      </c>
      <c r="J154" s="3" t="s">
        <v>217</v>
      </c>
      <c r="K154" s="3" t="s">
        <v>52</v>
      </c>
      <c r="L154" s="3" t="s">
        <v>198</v>
      </c>
      <c r="M154" s="3" t="s">
        <v>32</v>
      </c>
      <c r="N154" s="6">
        <v>42747</v>
      </c>
      <c r="O154" s="8">
        <v>148650</v>
      </c>
      <c r="P154" s="8">
        <v>239850</v>
      </c>
      <c r="Q154" s="8">
        <f t="shared" si="15"/>
        <v>91200</v>
      </c>
      <c r="R154" s="8">
        <v>27</v>
      </c>
      <c r="S154" s="8">
        <f t="shared" si="16"/>
        <v>6475950</v>
      </c>
      <c r="T154" s="4">
        <v>0.01</v>
      </c>
      <c r="U154" s="8">
        <f t="shared" si="17"/>
        <v>64759.5</v>
      </c>
      <c r="V154" s="8">
        <f t="shared" si="18"/>
        <v>6411190.5</v>
      </c>
      <c r="W154" s="10">
        <f t="shared" si="19"/>
        <v>4013550</v>
      </c>
      <c r="X154" s="10">
        <f t="shared" si="20"/>
        <v>2397640.5</v>
      </c>
      <c r="Y154" s="10"/>
      <c r="Z154" s="10"/>
      <c r="AA154" s="10"/>
      <c r="AB154" t="s">
        <v>2224</v>
      </c>
      <c r="AC154" t="s">
        <v>511</v>
      </c>
      <c r="AD154">
        <v>42740</v>
      </c>
      <c r="AE154">
        <v>2017</v>
      </c>
      <c r="AF154" t="s">
        <v>512</v>
      </c>
      <c r="AG154" t="s">
        <v>513</v>
      </c>
      <c r="AH154" t="s">
        <v>42</v>
      </c>
      <c r="AI154" t="s">
        <v>58</v>
      </c>
      <c r="AJ154" t="s">
        <v>105</v>
      </c>
      <c r="AK154" t="s">
        <v>63</v>
      </c>
      <c r="AL154" t="s">
        <v>217</v>
      </c>
      <c r="AM154" t="s">
        <v>52</v>
      </c>
      <c r="AN154" t="s">
        <v>198</v>
      </c>
      <c r="AO154" t="s">
        <v>32</v>
      </c>
      <c r="AP154">
        <v>42747</v>
      </c>
      <c r="AQ154">
        <v>148650</v>
      </c>
      <c r="AR154">
        <v>239850</v>
      </c>
      <c r="AS154">
        <v>91200</v>
      </c>
      <c r="AT154">
        <v>27</v>
      </c>
      <c r="AU154">
        <v>6475950</v>
      </c>
      <c r="AV154">
        <v>0.01</v>
      </c>
      <c r="AW154">
        <v>64759.5</v>
      </c>
      <c r="AX154">
        <v>6411190.5</v>
      </c>
      <c r="AY154">
        <v>4013550</v>
      </c>
      <c r="AZ154">
        <v>2397640.5</v>
      </c>
    </row>
    <row r="155" spans="1:52" ht="15.75" customHeight="1" x14ac:dyDescent="0.25">
      <c r="A155" s="2" t="s">
        <v>514</v>
      </c>
      <c r="B155" s="6">
        <v>42743</v>
      </c>
      <c r="C155" s="7">
        <f t="shared" si="14"/>
        <v>2017</v>
      </c>
      <c r="D155" s="3" t="s">
        <v>318</v>
      </c>
      <c r="E155" s="3" t="s">
        <v>319</v>
      </c>
      <c r="F155" s="3" t="s">
        <v>232</v>
      </c>
      <c r="G155" s="6" t="s">
        <v>26</v>
      </c>
      <c r="H155" s="3" t="s">
        <v>117</v>
      </c>
      <c r="I155" s="3" t="s">
        <v>88</v>
      </c>
      <c r="J155" s="3" t="s">
        <v>481</v>
      </c>
      <c r="K155" s="3" t="s">
        <v>30</v>
      </c>
      <c r="L155" s="3" t="s">
        <v>38</v>
      </c>
      <c r="M155" s="3" t="s">
        <v>32</v>
      </c>
      <c r="N155" s="6">
        <v>42745</v>
      </c>
      <c r="O155" s="8">
        <v>49800</v>
      </c>
      <c r="P155" s="8">
        <v>77700</v>
      </c>
      <c r="Q155" s="8">
        <f t="shared" si="15"/>
        <v>27900</v>
      </c>
      <c r="R155" s="8">
        <v>23</v>
      </c>
      <c r="S155" s="8">
        <f t="shared" si="16"/>
        <v>1787100</v>
      </c>
      <c r="T155" s="4">
        <v>0.05</v>
      </c>
      <c r="U155" s="8">
        <f t="shared" si="17"/>
        <v>89355</v>
      </c>
      <c r="V155" s="8">
        <f t="shared" si="18"/>
        <v>1697745</v>
      </c>
      <c r="W155" s="10">
        <f t="shared" si="19"/>
        <v>1145400</v>
      </c>
      <c r="X155" s="10">
        <f t="shared" si="20"/>
        <v>552345</v>
      </c>
      <c r="Y155" s="10"/>
      <c r="Z155" s="10"/>
      <c r="AA155" s="10"/>
      <c r="AB155" t="s">
        <v>2225</v>
      </c>
      <c r="AC155" t="s">
        <v>514</v>
      </c>
      <c r="AD155">
        <v>42743</v>
      </c>
      <c r="AE155">
        <v>2017</v>
      </c>
      <c r="AF155" t="s">
        <v>318</v>
      </c>
      <c r="AG155" t="s">
        <v>319</v>
      </c>
      <c r="AH155" t="s">
        <v>232</v>
      </c>
      <c r="AI155" t="s">
        <v>26</v>
      </c>
      <c r="AJ155" t="s">
        <v>117</v>
      </c>
      <c r="AK155" t="s">
        <v>88</v>
      </c>
      <c r="AL155" t="s">
        <v>481</v>
      </c>
      <c r="AM155" t="s">
        <v>30</v>
      </c>
      <c r="AN155" t="s">
        <v>38</v>
      </c>
      <c r="AO155" t="s">
        <v>32</v>
      </c>
      <c r="AP155">
        <v>42745</v>
      </c>
      <c r="AQ155">
        <v>49800</v>
      </c>
      <c r="AR155">
        <v>77700</v>
      </c>
      <c r="AS155">
        <v>27900</v>
      </c>
      <c r="AT155">
        <v>23</v>
      </c>
      <c r="AU155">
        <v>1787100</v>
      </c>
      <c r="AV155">
        <v>0.05</v>
      </c>
      <c r="AW155">
        <v>89355</v>
      </c>
      <c r="AX155">
        <v>1697745</v>
      </c>
      <c r="AY155">
        <v>1145400</v>
      </c>
      <c r="AZ155">
        <v>552345</v>
      </c>
    </row>
    <row r="156" spans="1:52" ht="15.75" customHeight="1" x14ac:dyDescent="0.25">
      <c r="A156" s="2" t="s">
        <v>515</v>
      </c>
      <c r="B156" s="6">
        <v>42743</v>
      </c>
      <c r="C156" s="7">
        <f t="shared" si="14"/>
        <v>2017</v>
      </c>
      <c r="D156" s="3" t="s">
        <v>516</v>
      </c>
      <c r="E156" s="3" t="s">
        <v>151</v>
      </c>
      <c r="F156" s="3" t="s">
        <v>25</v>
      </c>
      <c r="G156" s="6" t="s">
        <v>26</v>
      </c>
      <c r="H156" s="3" t="s">
        <v>36</v>
      </c>
      <c r="I156" s="3" t="s">
        <v>28</v>
      </c>
      <c r="J156" s="3" t="s">
        <v>517</v>
      </c>
      <c r="K156" s="3" t="s">
        <v>30</v>
      </c>
      <c r="L156" s="3" t="s">
        <v>31</v>
      </c>
      <c r="M156" s="3" t="s">
        <v>32</v>
      </c>
      <c r="N156" s="6">
        <v>42745</v>
      </c>
      <c r="O156" s="8">
        <v>224250</v>
      </c>
      <c r="P156" s="8">
        <v>521399.99999999994</v>
      </c>
      <c r="Q156" s="8">
        <f t="shared" si="15"/>
        <v>297149.99999999994</v>
      </c>
      <c r="R156" s="8">
        <v>15</v>
      </c>
      <c r="S156" s="8">
        <f t="shared" si="16"/>
        <v>7820999.9999999991</v>
      </c>
      <c r="T156" s="4">
        <v>0.09</v>
      </c>
      <c r="U156" s="8">
        <f t="shared" si="17"/>
        <v>703889.99999999988</v>
      </c>
      <c r="V156" s="8">
        <f t="shared" si="18"/>
        <v>7117109.9999999991</v>
      </c>
      <c r="W156" s="10">
        <f t="shared" si="19"/>
        <v>3363750</v>
      </c>
      <c r="X156" s="10">
        <f t="shared" si="20"/>
        <v>3753359.9999999991</v>
      </c>
      <c r="Y156" s="10"/>
      <c r="Z156" s="10"/>
      <c r="AA156" s="10"/>
      <c r="AB156" t="s">
        <v>2226</v>
      </c>
      <c r="AC156" t="s">
        <v>515</v>
      </c>
      <c r="AD156">
        <v>42743</v>
      </c>
      <c r="AE156">
        <v>2017</v>
      </c>
      <c r="AF156" t="s">
        <v>516</v>
      </c>
      <c r="AG156" t="s">
        <v>151</v>
      </c>
      <c r="AH156" t="s">
        <v>25</v>
      </c>
      <c r="AI156" t="s">
        <v>26</v>
      </c>
      <c r="AJ156" t="s">
        <v>36</v>
      </c>
      <c r="AK156" t="s">
        <v>28</v>
      </c>
      <c r="AL156" t="s">
        <v>517</v>
      </c>
      <c r="AM156" t="s">
        <v>30</v>
      </c>
      <c r="AN156" t="s">
        <v>31</v>
      </c>
      <c r="AO156" t="s">
        <v>32</v>
      </c>
      <c r="AP156">
        <v>42745</v>
      </c>
      <c r="AQ156">
        <v>224250</v>
      </c>
      <c r="AR156">
        <v>521400</v>
      </c>
      <c r="AS156">
        <v>297150</v>
      </c>
      <c r="AT156">
        <v>15</v>
      </c>
      <c r="AU156">
        <v>7821000</v>
      </c>
      <c r="AV156">
        <v>0.09</v>
      </c>
      <c r="AW156">
        <v>703890</v>
      </c>
      <c r="AX156">
        <v>7117110</v>
      </c>
      <c r="AY156">
        <v>3363750</v>
      </c>
      <c r="AZ156">
        <v>3753360</v>
      </c>
    </row>
    <row r="157" spans="1:52" ht="15.75" customHeight="1" x14ac:dyDescent="0.25">
      <c r="A157" s="2" t="s">
        <v>518</v>
      </c>
      <c r="B157" s="6">
        <v>42744</v>
      </c>
      <c r="C157" s="7">
        <f t="shared" si="14"/>
        <v>2017</v>
      </c>
      <c r="D157" s="3" t="s">
        <v>111</v>
      </c>
      <c r="E157" s="3" t="s">
        <v>112</v>
      </c>
      <c r="F157" s="3" t="s">
        <v>42</v>
      </c>
      <c r="G157" s="6" t="s">
        <v>43</v>
      </c>
      <c r="H157" s="3" t="s">
        <v>83</v>
      </c>
      <c r="I157" s="3" t="s">
        <v>63</v>
      </c>
      <c r="J157" s="3" t="s">
        <v>519</v>
      </c>
      <c r="K157" s="3" t="s">
        <v>30</v>
      </c>
      <c r="L157" s="3" t="s">
        <v>31</v>
      </c>
      <c r="M157" s="3" t="s">
        <v>32</v>
      </c>
      <c r="N157" s="6">
        <v>42749</v>
      </c>
      <c r="O157" s="8">
        <v>332700</v>
      </c>
      <c r="P157" s="8">
        <v>811500</v>
      </c>
      <c r="Q157" s="8">
        <f t="shared" si="15"/>
        <v>478800</v>
      </c>
      <c r="R157" s="8">
        <v>19</v>
      </c>
      <c r="S157" s="8">
        <f t="shared" si="16"/>
        <v>15418500</v>
      </c>
      <c r="T157" s="4">
        <v>0.1</v>
      </c>
      <c r="U157" s="8">
        <f t="shared" si="17"/>
        <v>1541850</v>
      </c>
      <c r="V157" s="8">
        <f t="shared" si="18"/>
        <v>13876650</v>
      </c>
      <c r="W157" s="10">
        <f t="shared" si="19"/>
        <v>6321300</v>
      </c>
      <c r="X157" s="10">
        <f t="shared" si="20"/>
        <v>7555350</v>
      </c>
      <c r="Y157" s="10"/>
      <c r="Z157" s="10"/>
      <c r="AA157" s="10"/>
      <c r="AB157" t="s">
        <v>2227</v>
      </c>
      <c r="AC157" t="s">
        <v>518</v>
      </c>
      <c r="AD157">
        <v>42744</v>
      </c>
      <c r="AE157">
        <v>2017</v>
      </c>
      <c r="AF157" t="s">
        <v>111</v>
      </c>
      <c r="AG157" t="s">
        <v>112</v>
      </c>
      <c r="AH157" t="s">
        <v>42</v>
      </c>
      <c r="AI157" t="s">
        <v>43</v>
      </c>
      <c r="AJ157" t="s">
        <v>83</v>
      </c>
      <c r="AK157" t="s">
        <v>63</v>
      </c>
      <c r="AL157" t="s">
        <v>519</v>
      </c>
      <c r="AM157" t="s">
        <v>30</v>
      </c>
      <c r="AN157" t="s">
        <v>31</v>
      </c>
      <c r="AO157" t="s">
        <v>32</v>
      </c>
      <c r="AP157">
        <v>42749</v>
      </c>
      <c r="AQ157">
        <v>332700</v>
      </c>
      <c r="AR157">
        <v>811500</v>
      </c>
      <c r="AS157">
        <v>478800</v>
      </c>
      <c r="AT157">
        <v>19</v>
      </c>
      <c r="AU157">
        <v>15418500</v>
      </c>
      <c r="AV157">
        <v>0.1</v>
      </c>
      <c r="AW157">
        <v>1541850</v>
      </c>
      <c r="AX157">
        <v>13876650</v>
      </c>
      <c r="AY157">
        <v>6321300</v>
      </c>
      <c r="AZ157">
        <v>7555350</v>
      </c>
    </row>
    <row r="158" spans="1:52" ht="15.75" customHeight="1" x14ac:dyDescent="0.25">
      <c r="A158" s="2" t="s">
        <v>520</v>
      </c>
      <c r="B158" s="6">
        <v>42747</v>
      </c>
      <c r="C158" s="7">
        <f t="shared" si="14"/>
        <v>2017</v>
      </c>
      <c r="D158" s="3" t="s">
        <v>521</v>
      </c>
      <c r="E158" s="3" t="s">
        <v>522</v>
      </c>
      <c r="F158" s="3" t="s">
        <v>42</v>
      </c>
      <c r="G158" s="6" t="s">
        <v>43</v>
      </c>
      <c r="H158" s="3" t="s">
        <v>83</v>
      </c>
      <c r="I158" s="3" t="s">
        <v>78</v>
      </c>
      <c r="J158" s="3" t="s">
        <v>481</v>
      </c>
      <c r="K158" s="3" t="s">
        <v>30</v>
      </c>
      <c r="L158" s="3" t="s">
        <v>38</v>
      </c>
      <c r="M158" s="3" t="s">
        <v>32</v>
      </c>
      <c r="N158" s="6">
        <v>42749</v>
      </c>
      <c r="O158" s="8">
        <v>49800</v>
      </c>
      <c r="P158" s="8">
        <v>77700</v>
      </c>
      <c r="Q158" s="8">
        <f t="shared" si="15"/>
        <v>27900</v>
      </c>
      <c r="R158" s="8">
        <v>10</v>
      </c>
      <c r="S158" s="8">
        <f t="shared" si="16"/>
        <v>777000</v>
      </c>
      <c r="T158" s="4">
        <v>0.01</v>
      </c>
      <c r="U158" s="8">
        <f t="shared" si="17"/>
        <v>7770</v>
      </c>
      <c r="V158" s="8">
        <f t="shared" si="18"/>
        <v>769230</v>
      </c>
      <c r="W158" s="10">
        <f t="shared" si="19"/>
        <v>498000</v>
      </c>
      <c r="X158" s="10">
        <f t="shared" si="20"/>
        <v>271230</v>
      </c>
      <c r="Y158" s="10"/>
      <c r="Z158" s="10"/>
      <c r="AA158" s="10"/>
      <c r="AB158" t="s">
        <v>2228</v>
      </c>
      <c r="AC158" t="s">
        <v>520</v>
      </c>
      <c r="AD158">
        <v>42747</v>
      </c>
      <c r="AE158">
        <v>2017</v>
      </c>
      <c r="AF158" t="s">
        <v>521</v>
      </c>
      <c r="AG158" t="s">
        <v>522</v>
      </c>
      <c r="AH158" t="s">
        <v>42</v>
      </c>
      <c r="AI158" t="s">
        <v>43</v>
      </c>
      <c r="AJ158" t="s">
        <v>83</v>
      </c>
      <c r="AK158" t="s">
        <v>78</v>
      </c>
      <c r="AL158" t="s">
        <v>481</v>
      </c>
      <c r="AM158" t="s">
        <v>30</v>
      </c>
      <c r="AN158" t="s">
        <v>38</v>
      </c>
      <c r="AO158" t="s">
        <v>32</v>
      </c>
      <c r="AP158">
        <v>42749</v>
      </c>
      <c r="AQ158">
        <v>49800</v>
      </c>
      <c r="AR158">
        <v>77700</v>
      </c>
      <c r="AS158">
        <v>27900</v>
      </c>
      <c r="AT158">
        <v>10</v>
      </c>
      <c r="AU158">
        <v>777000</v>
      </c>
      <c r="AV158">
        <v>0.01</v>
      </c>
      <c r="AW158">
        <v>7770</v>
      </c>
      <c r="AX158">
        <v>769230</v>
      </c>
      <c r="AY158">
        <v>498000</v>
      </c>
      <c r="AZ158">
        <v>271230</v>
      </c>
    </row>
    <row r="159" spans="1:52" ht="15.75" customHeight="1" x14ac:dyDescent="0.25">
      <c r="A159" s="2" t="s">
        <v>523</v>
      </c>
      <c r="B159" s="6">
        <v>42748</v>
      </c>
      <c r="C159" s="7">
        <f t="shared" si="14"/>
        <v>2017</v>
      </c>
      <c r="D159" s="3" t="s">
        <v>524</v>
      </c>
      <c r="E159" s="3" t="s">
        <v>151</v>
      </c>
      <c r="F159" s="3" t="s">
        <v>25</v>
      </c>
      <c r="G159" s="6" t="s">
        <v>43</v>
      </c>
      <c r="H159" s="3" t="s">
        <v>36</v>
      </c>
      <c r="I159" s="3" t="s">
        <v>88</v>
      </c>
      <c r="J159" s="3" t="s">
        <v>271</v>
      </c>
      <c r="K159" s="3" t="s">
        <v>52</v>
      </c>
      <c r="L159" s="3" t="s">
        <v>107</v>
      </c>
      <c r="M159" s="3" t="s">
        <v>47</v>
      </c>
      <c r="N159" s="6">
        <v>42749</v>
      </c>
      <c r="O159" s="8">
        <v>302700</v>
      </c>
      <c r="P159" s="8">
        <v>531150</v>
      </c>
      <c r="Q159" s="8">
        <f t="shared" si="15"/>
        <v>228450</v>
      </c>
      <c r="R159" s="8">
        <v>16</v>
      </c>
      <c r="S159" s="8">
        <f t="shared" si="16"/>
        <v>8498400</v>
      </c>
      <c r="T159" s="4">
        <v>0</v>
      </c>
      <c r="U159" s="8">
        <f t="shared" si="17"/>
        <v>0</v>
      </c>
      <c r="V159" s="8">
        <f t="shared" si="18"/>
        <v>8498400</v>
      </c>
      <c r="W159" s="10">
        <f t="shared" si="19"/>
        <v>4843200</v>
      </c>
      <c r="X159" s="10">
        <f t="shared" si="20"/>
        <v>3655200</v>
      </c>
      <c r="Y159" s="10"/>
      <c r="Z159" s="10"/>
      <c r="AA159" s="10"/>
      <c r="AB159" t="s">
        <v>2229</v>
      </c>
      <c r="AC159" t="s">
        <v>523</v>
      </c>
      <c r="AD159">
        <v>42748</v>
      </c>
      <c r="AE159">
        <v>2017</v>
      </c>
      <c r="AF159" t="s">
        <v>524</v>
      </c>
      <c r="AG159" t="s">
        <v>151</v>
      </c>
      <c r="AH159" t="s">
        <v>25</v>
      </c>
      <c r="AI159" t="s">
        <v>43</v>
      </c>
      <c r="AJ159" t="s">
        <v>36</v>
      </c>
      <c r="AK159" t="s">
        <v>88</v>
      </c>
      <c r="AL159" t="s">
        <v>271</v>
      </c>
      <c r="AM159" t="s">
        <v>52</v>
      </c>
      <c r="AN159" t="s">
        <v>107</v>
      </c>
      <c r="AO159" t="s">
        <v>47</v>
      </c>
      <c r="AP159">
        <v>42749</v>
      </c>
      <c r="AQ159">
        <v>302700</v>
      </c>
      <c r="AR159">
        <v>531150</v>
      </c>
      <c r="AS159">
        <v>228450</v>
      </c>
      <c r="AT159">
        <v>16</v>
      </c>
      <c r="AU159">
        <v>8498400</v>
      </c>
      <c r="AV159">
        <v>0</v>
      </c>
      <c r="AW159">
        <v>0</v>
      </c>
      <c r="AX159">
        <v>8498400</v>
      </c>
      <c r="AY159">
        <v>4843200</v>
      </c>
      <c r="AZ159">
        <v>3655200</v>
      </c>
    </row>
    <row r="160" spans="1:52" ht="15.75" customHeight="1" x14ac:dyDescent="0.25">
      <c r="A160" s="2" t="s">
        <v>525</v>
      </c>
      <c r="B160" s="6">
        <v>42750</v>
      </c>
      <c r="C160" s="7">
        <f t="shared" si="14"/>
        <v>2017</v>
      </c>
      <c r="D160" s="3" t="s">
        <v>388</v>
      </c>
      <c r="E160" s="3" t="s">
        <v>389</v>
      </c>
      <c r="F160" s="3" t="s">
        <v>232</v>
      </c>
      <c r="G160" s="6" t="s">
        <v>58</v>
      </c>
      <c r="H160" s="3" t="s">
        <v>68</v>
      </c>
      <c r="I160" s="3" t="s">
        <v>28</v>
      </c>
      <c r="J160" s="3" t="s">
        <v>209</v>
      </c>
      <c r="K160" s="3" t="s">
        <v>30</v>
      </c>
      <c r="L160" s="3" t="s">
        <v>38</v>
      </c>
      <c r="M160" s="3" t="s">
        <v>47</v>
      </c>
      <c r="N160" s="6">
        <v>42751</v>
      </c>
      <c r="O160" s="8">
        <v>323400</v>
      </c>
      <c r="P160" s="8">
        <v>548250</v>
      </c>
      <c r="Q160" s="8">
        <f t="shared" si="15"/>
        <v>224850</v>
      </c>
      <c r="R160" s="8">
        <v>46</v>
      </c>
      <c r="S160" s="8">
        <f t="shared" si="16"/>
        <v>25219500</v>
      </c>
      <c r="T160" s="4">
        <v>0.05</v>
      </c>
      <c r="U160" s="8">
        <f t="shared" si="17"/>
        <v>1260975</v>
      </c>
      <c r="V160" s="8">
        <f t="shared" si="18"/>
        <v>23958525</v>
      </c>
      <c r="W160" s="10">
        <f t="shared" si="19"/>
        <v>14876400</v>
      </c>
      <c r="X160" s="10">
        <f t="shared" si="20"/>
        <v>9082125</v>
      </c>
      <c r="Y160" s="10"/>
      <c r="Z160" s="10"/>
      <c r="AA160" s="10"/>
      <c r="AB160" t="s">
        <v>2230</v>
      </c>
      <c r="AC160" t="s">
        <v>525</v>
      </c>
      <c r="AD160">
        <v>42750</v>
      </c>
      <c r="AE160">
        <v>2017</v>
      </c>
      <c r="AF160" t="s">
        <v>388</v>
      </c>
      <c r="AG160" t="s">
        <v>389</v>
      </c>
      <c r="AH160" t="s">
        <v>232</v>
      </c>
      <c r="AI160" t="s">
        <v>58</v>
      </c>
      <c r="AJ160" t="s">
        <v>68</v>
      </c>
      <c r="AK160" t="s">
        <v>28</v>
      </c>
      <c r="AL160" t="s">
        <v>209</v>
      </c>
      <c r="AM160" t="s">
        <v>30</v>
      </c>
      <c r="AN160" t="s">
        <v>38</v>
      </c>
      <c r="AO160" t="s">
        <v>47</v>
      </c>
      <c r="AP160">
        <v>42751</v>
      </c>
      <c r="AQ160">
        <v>323400</v>
      </c>
      <c r="AR160">
        <v>548250</v>
      </c>
      <c r="AS160">
        <v>224850</v>
      </c>
      <c r="AT160">
        <v>46</v>
      </c>
      <c r="AU160">
        <v>25219500</v>
      </c>
      <c r="AV160">
        <v>0.05</v>
      </c>
      <c r="AW160">
        <v>1260975</v>
      </c>
      <c r="AX160">
        <v>23958525</v>
      </c>
      <c r="AY160">
        <v>14876400</v>
      </c>
      <c r="AZ160">
        <v>9082125</v>
      </c>
    </row>
    <row r="161" spans="1:52" ht="15.75" customHeight="1" x14ac:dyDescent="0.25">
      <c r="A161" s="2" t="s">
        <v>526</v>
      </c>
      <c r="B161" s="6">
        <v>42751</v>
      </c>
      <c r="C161" s="7">
        <f t="shared" si="14"/>
        <v>2017</v>
      </c>
      <c r="D161" s="3" t="s">
        <v>527</v>
      </c>
      <c r="E161" s="3" t="s">
        <v>528</v>
      </c>
      <c r="F161" s="3" t="s">
        <v>42</v>
      </c>
      <c r="G161" s="6" t="s">
        <v>43</v>
      </c>
      <c r="H161" s="3" t="s">
        <v>156</v>
      </c>
      <c r="I161" s="3" t="s">
        <v>28</v>
      </c>
      <c r="J161" s="3" t="s">
        <v>291</v>
      </c>
      <c r="K161" s="3" t="s">
        <v>30</v>
      </c>
      <c r="L161" s="3" t="s">
        <v>31</v>
      </c>
      <c r="M161" s="3" t="s">
        <v>32</v>
      </c>
      <c r="N161" s="6">
        <v>42752</v>
      </c>
      <c r="O161" s="8">
        <v>2682450</v>
      </c>
      <c r="P161" s="8">
        <v>6238200</v>
      </c>
      <c r="Q161" s="8">
        <f t="shared" si="15"/>
        <v>3555750</v>
      </c>
      <c r="R161" s="8">
        <v>2</v>
      </c>
      <c r="S161" s="8">
        <f t="shared" si="16"/>
        <v>12476400</v>
      </c>
      <c r="T161" s="4">
        <v>0.08</v>
      </c>
      <c r="U161" s="8">
        <f t="shared" si="17"/>
        <v>998112</v>
      </c>
      <c r="V161" s="8">
        <f t="shared" si="18"/>
        <v>11478288</v>
      </c>
      <c r="W161" s="10">
        <f t="shared" si="19"/>
        <v>5364900</v>
      </c>
      <c r="X161" s="10">
        <f t="shared" si="20"/>
        <v>6113388</v>
      </c>
      <c r="Y161" s="10"/>
      <c r="Z161" s="10"/>
      <c r="AA161" s="10"/>
      <c r="AB161" t="s">
        <v>2231</v>
      </c>
      <c r="AC161" t="s">
        <v>526</v>
      </c>
      <c r="AD161">
        <v>42751</v>
      </c>
      <c r="AE161">
        <v>2017</v>
      </c>
      <c r="AF161" t="s">
        <v>527</v>
      </c>
      <c r="AG161" t="s">
        <v>528</v>
      </c>
      <c r="AH161" t="s">
        <v>42</v>
      </c>
      <c r="AI161" t="s">
        <v>43</v>
      </c>
      <c r="AJ161" t="s">
        <v>156</v>
      </c>
      <c r="AK161" t="s">
        <v>28</v>
      </c>
      <c r="AL161" t="s">
        <v>291</v>
      </c>
      <c r="AM161" t="s">
        <v>30</v>
      </c>
      <c r="AN161" t="s">
        <v>31</v>
      </c>
      <c r="AO161" t="s">
        <v>32</v>
      </c>
      <c r="AP161">
        <v>42752</v>
      </c>
      <c r="AQ161">
        <v>2682450</v>
      </c>
      <c r="AR161">
        <v>6238200</v>
      </c>
      <c r="AS161">
        <v>3555750</v>
      </c>
      <c r="AT161">
        <v>2</v>
      </c>
      <c r="AU161">
        <v>12476400</v>
      </c>
      <c r="AV161">
        <v>0.08</v>
      </c>
      <c r="AW161">
        <v>998112</v>
      </c>
      <c r="AX161">
        <v>11478288</v>
      </c>
      <c r="AY161">
        <v>5364900</v>
      </c>
      <c r="AZ161">
        <v>6113388</v>
      </c>
    </row>
    <row r="162" spans="1:52" ht="15.75" customHeight="1" x14ac:dyDescent="0.25">
      <c r="A162" s="2" t="s">
        <v>529</v>
      </c>
      <c r="B162" s="6">
        <v>42752</v>
      </c>
      <c r="C162" s="7">
        <f t="shared" si="14"/>
        <v>2017</v>
      </c>
      <c r="D162" s="3" t="s">
        <v>530</v>
      </c>
      <c r="E162" s="3" t="s">
        <v>433</v>
      </c>
      <c r="F162" s="3" t="s">
        <v>42</v>
      </c>
      <c r="G162" s="6" t="s">
        <v>58</v>
      </c>
      <c r="H162" s="3" t="s">
        <v>83</v>
      </c>
      <c r="I162" s="3" t="s">
        <v>63</v>
      </c>
      <c r="J162" s="3" t="s">
        <v>531</v>
      </c>
      <c r="K162" s="3" t="s">
        <v>52</v>
      </c>
      <c r="L162" s="3" t="s">
        <v>31</v>
      </c>
      <c r="M162" s="3" t="s">
        <v>32</v>
      </c>
      <c r="N162" s="6">
        <v>42759</v>
      </c>
      <c r="O162" s="8">
        <v>619200</v>
      </c>
      <c r="P162" s="8">
        <v>1439850</v>
      </c>
      <c r="Q162" s="8">
        <f t="shared" si="15"/>
        <v>820650</v>
      </c>
      <c r="R162" s="8">
        <v>17</v>
      </c>
      <c r="S162" s="8">
        <f t="shared" si="16"/>
        <v>24477450</v>
      </c>
      <c r="T162" s="4">
        <v>0.09</v>
      </c>
      <c r="U162" s="8">
        <f t="shared" si="17"/>
        <v>2202970.5</v>
      </c>
      <c r="V162" s="8">
        <f t="shared" si="18"/>
        <v>22274479.5</v>
      </c>
      <c r="W162" s="10">
        <f t="shared" si="19"/>
        <v>10526400</v>
      </c>
      <c r="X162" s="10">
        <f t="shared" si="20"/>
        <v>11748079.5</v>
      </c>
      <c r="Y162" s="10"/>
      <c r="Z162" s="10"/>
      <c r="AA162" s="10"/>
      <c r="AB162" t="s">
        <v>2232</v>
      </c>
      <c r="AC162" t="s">
        <v>529</v>
      </c>
      <c r="AD162">
        <v>42752</v>
      </c>
      <c r="AE162">
        <v>2017</v>
      </c>
      <c r="AF162" t="s">
        <v>530</v>
      </c>
      <c r="AG162" t="s">
        <v>433</v>
      </c>
      <c r="AH162" t="s">
        <v>42</v>
      </c>
      <c r="AI162" t="s">
        <v>58</v>
      </c>
      <c r="AJ162" t="s">
        <v>83</v>
      </c>
      <c r="AK162" t="s">
        <v>63</v>
      </c>
      <c r="AL162" t="s">
        <v>531</v>
      </c>
      <c r="AM162" t="s">
        <v>52</v>
      </c>
      <c r="AN162" t="s">
        <v>31</v>
      </c>
      <c r="AO162" t="s">
        <v>32</v>
      </c>
      <c r="AP162">
        <v>42759</v>
      </c>
      <c r="AQ162">
        <v>619200</v>
      </c>
      <c r="AR162">
        <v>1439850</v>
      </c>
      <c r="AS162">
        <v>820650</v>
      </c>
      <c r="AT162">
        <v>17</v>
      </c>
      <c r="AU162">
        <v>24477450</v>
      </c>
      <c r="AV162">
        <v>0.09</v>
      </c>
      <c r="AW162">
        <v>2202970.5</v>
      </c>
      <c r="AX162">
        <v>22274479.5</v>
      </c>
      <c r="AY162">
        <v>10526400</v>
      </c>
      <c r="AZ162">
        <v>11748079.5</v>
      </c>
    </row>
    <row r="163" spans="1:52" ht="15.75" customHeight="1" x14ac:dyDescent="0.25">
      <c r="A163" s="2" t="s">
        <v>532</v>
      </c>
      <c r="B163" s="6">
        <v>42752</v>
      </c>
      <c r="C163" s="7">
        <f t="shared" si="14"/>
        <v>2017</v>
      </c>
      <c r="D163" s="3" t="s">
        <v>278</v>
      </c>
      <c r="E163" s="3" t="s">
        <v>186</v>
      </c>
      <c r="F163" s="3" t="s">
        <v>42</v>
      </c>
      <c r="G163" s="6" t="s">
        <v>43</v>
      </c>
      <c r="H163" s="3" t="s">
        <v>117</v>
      </c>
      <c r="I163" s="3" t="s">
        <v>88</v>
      </c>
      <c r="J163" s="3" t="s">
        <v>326</v>
      </c>
      <c r="K163" s="3" t="s">
        <v>30</v>
      </c>
      <c r="L163" s="3" t="s">
        <v>31</v>
      </c>
      <c r="M163" s="3" t="s">
        <v>32</v>
      </c>
      <c r="N163" s="6">
        <v>42754</v>
      </c>
      <c r="O163" s="8">
        <v>19950</v>
      </c>
      <c r="P163" s="8">
        <v>31200</v>
      </c>
      <c r="Q163" s="8">
        <f t="shared" si="15"/>
        <v>11250</v>
      </c>
      <c r="R163" s="8">
        <v>16</v>
      </c>
      <c r="S163" s="8">
        <f t="shared" si="16"/>
        <v>499200</v>
      </c>
      <c r="T163" s="4">
        <v>0.04</v>
      </c>
      <c r="U163" s="8">
        <f t="shared" si="17"/>
        <v>19968</v>
      </c>
      <c r="V163" s="8">
        <f t="shared" si="18"/>
        <v>479232</v>
      </c>
      <c r="W163" s="10">
        <f t="shared" si="19"/>
        <v>319200</v>
      </c>
      <c r="X163" s="10">
        <f t="shared" si="20"/>
        <v>160032</v>
      </c>
      <c r="Y163" s="10"/>
      <c r="Z163" s="10"/>
      <c r="AA163" s="10"/>
      <c r="AB163" t="s">
        <v>2233</v>
      </c>
      <c r="AC163" t="s">
        <v>532</v>
      </c>
      <c r="AD163">
        <v>42752</v>
      </c>
      <c r="AE163">
        <v>2017</v>
      </c>
      <c r="AF163" t="s">
        <v>278</v>
      </c>
      <c r="AG163" t="s">
        <v>186</v>
      </c>
      <c r="AH163" t="s">
        <v>42</v>
      </c>
      <c r="AI163" t="s">
        <v>43</v>
      </c>
      <c r="AJ163" t="s">
        <v>117</v>
      </c>
      <c r="AK163" t="s">
        <v>88</v>
      </c>
      <c r="AL163" t="s">
        <v>326</v>
      </c>
      <c r="AM163" t="s">
        <v>30</v>
      </c>
      <c r="AN163" t="s">
        <v>31</v>
      </c>
      <c r="AO163" t="s">
        <v>32</v>
      </c>
      <c r="AP163">
        <v>42754</v>
      </c>
      <c r="AQ163">
        <v>19950</v>
      </c>
      <c r="AR163">
        <v>31200</v>
      </c>
      <c r="AS163">
        <v>11250</v>
      </c>
      <c r="AT163">
        <v>16</v>
      </c>
      <c r="AU163">
        <v>499200</v>
      </c>
      <c r="AV163">
        <v>0.04</v>
      </c>
      <c r="AW163">
        <v>19968</v>
      </c>
      <c r="AX163">
        <v>479232</v>
      </c>
      <c r="AY163">
        <v>319200</v>
      </c>
      <c r="AZ163">
        <v>160032</v>
      </c>
    </row>
    <row r="164" spans="1:52" ht="15.75" customHeight="1" x14ac:dyDescent="0.25">
      <c r="A164" s="2" t="s">
        <v>533</v>
      </c>
      <c r="B164" s="6">
        <v>42753</v>
      </c>
      <c r="C164" s="7">
        <f t="shared" si="14"/>
        <v>2017</v>
      </c>
      <c r="D164" s="3" t="s">
        <v>221</v>
      </c>
      <c r="E164" s="3" t="s">
        <v>222</v>
      </c>
      <c r="F164" s="3" t="s">
        <v>42</v>
      </c>
      <c r="G164" s="6" t="s">
        <v>43</v>
      </c>
      <c r="H164" s="3" t="s">
        <v>93</v>
      </c>
      <c r="I164" s="3" t="s">
        <v>88</v>
      </c>
      <c r="J164" s="3" t="s">
        <v>197</v>
      </c>
      <c r="K164" s="3" t="s">
        <v>52</v>
      </c>
      <c r="L164" s="3" t="s">
        <v>198</v>
      </c>
      <c r="M164" s="3" t="s">
        <v>32</v>
      </c>
      <c r="N164" s="6">
        <v>42754</v>
      </c>
      <c r="O164" s="8">
        <v>132300</v>
      </c>
      <c r="P164" s="8">
        <v>314850</v>
      </c>
      <c r="Q164" s="8">
        <f t="shared" si="15"/>
        <v>182550</v>
      </c>
      <c r="R164" s="8">
        <v>25</v>
      </c>
      <c r="S164" s="8">
        <f t="shared" si="16"/>
        <v>7871250</v>
      </c>
      <c r="T164" s="4">
        <v>0.05</v>
      </c>
      <c r="U164" s="8">
        <f t="shared" si="17"/>
        <v>393562.5</v>
      </c>
      <c r="V164" s="8">
        <f t="shared" si="18"/>
        <v>7477687.5</v>
      </c>
      <c r="W164" s="10">
        <f t="shared" si="19"/>
        <v>3307500</v>
      </c>
      <c r="X164" s="10">
        <f t="shared" si="20"/>
        <v>4170187.5</v>
      </c>
      <c r="Y164" s="10"/>
      <c r="Z164" s="10"/>
      <c r="AA164" s="10"/>
      <c r="AB164" t="s">
        <v>2234</v>
      </c>
      <c r="AC164" t="s">
        <v>533</v>
      </c>
      <c r="AD164">
        <v>42753</v>
      </c>
      <c r="AE164">
        <v>2017</v>
      </c>
      <c r="AF164" t="s">
        <v>221</v>
      </c>
      <c r="AG164" t="s">
        <v>222</v>
      </c>
      <c r="AH164" t="s">
        <v>42</v>
      </c>
      <c r="AI164" t="s">
        <v>43</v>
      </c>
      <c r="AJ164" t="s">
        <v>93</v>
      </c>
      <c r="AK164" t="s">
        <v>88</v>
      </c>
      <c r="AL164" t="s">
        <v>197</v>
      </c>
      <c r="AM164" t="s">
        <v>52</v>
      </c>
      <c r="AN164" t="s">
        <v>198</v>
      </c>
      <c r="AO164" t="s">
        <v>32</v>
      </c>
      <c r="AP164">
        <v>42754</v>
      </c>
      <c r="AQ164">
        <v>132300</v>
      </c>
      <c r="AR164">
        <v>314850</v>
      </c>
      <c r="AS164">
        <v>182550</v>
      </c>
      <c r="AT164">
        <v>25</v>
      </c>
      <c r="AU164">
        <v>7871250</v>
      </c>
      <c r="AV164">
        <v>0.05</v>
      </c>
      <c r="AW164">
        <v>393562.5</v>
      </c>
      <c r="AX164">
        <v>7477687.5</v>
      </c>
      <c r="AY164">
        <v>3307500</v>
      </c>
      <c r="AZ164">
        <v>4170187.5</v>
      </c>
    </row>
    <row r="165" spans="1:52" ht="15.75" customHeight="1" x14ac:dyDescent="0.25">
      <c r="A165" s="2" t="s">
        <v>534</v>
      </c>
      <c r="B165" s="6">
        <v>42756</v>
      </c>
      <c r="C165" s="7">
        <f t="shared" si="14"/>
        <v>2017</v>
      </c>
      <c r="D165" s="3" t="s">
        <v>535</v>
      </c>
      <c r="E165" s="3" t="s">
        <v>286</v>
      </c>
      <c r="F165" s="3" t="s">
        <v>42</v>
      </c>
      <c r="G165" s="6" t="s">
        <v>43</v>
      </c>
      <c r="H165" s="3" t="s">
        <v>287</v>
      </c>
      <c r="I165" s="3" t="s">
        <v>88</v>
      </c>
      <c r="J165" s="3" t="s">
        <v>413</v>
      </c>
      <c r="K165" s="3" t="s">
        <v>30</v>
      </c>
      <c r="L165" s="3" t="s">
        <v>38</v>
      </c>
      <c r="M165" s="3" t="s">
        <v>32</v>
      </c>
      <c r="N165" s="6">
        <v>42758</v>
      </c>
      <c r="O165" s="8">
        <v>22950</v>
      </c>
      <c r="P165" s="8">
        <v>41700</v>
      </c>
      <c r="Q165" s="8">
        <f t="shared" si="15"/>
        <v>18750</v>
      </c>
      <c r="R165" s="8">
        <v>6</v>
      </c>
      <c r="S165" s="8">
        <f t="shared" si="16"/>
        <v>250200</v>
      </c>
      <c r="T165" s="4">
        <v>0.01</v>
      </c>
      <c r="U165" s="8">
        <f t="shared" si="17"/>
        <v>2502</v>
      </c>
      <c r="V165" s="8">
        <f t="shared" si="18"/>
        <v>247698</v>
      </c>
      <c r="W165" s="10">
        <f t="shared" si="19"/>
        <v>137700</v>
      </c>
      <c r="X165" s="10">
        <f t="shared" si="20"/>
        <v>109998</v>
      </c>
      <c r="Y165" s="10"/>
      <c r="Z165" s="10"/>
      <c r="AA165" s="10"/>
      <c r="AB165" t="s">
        <v>2235</v>
      </c>
      <c r="AC165" t="s">
        <v>534</v>
      </c>
      <c r="AD165">
        <v>42756</v>
      </c>
      <c r="AE165">
        <v>2017</v>
      </c>
      <c r="AF165" t="s">
        <v>535</v>
      </c>
      <c r="AG165" t="s">
        <v>286</v>
      </c>
      <c r="AH165" t="s">
        <v>42</v>
      </c>
      <c r="AI165" t="s">
        <v>43</v>
      </c>
      <c r="AJ165" t="s">
        <v>287</v>
      </c>
      <c r="AK165" t="s">
        <v>88</v>
      </c>
      <c r="AL165" t="s">
        <v>413</v>
      </c>
      <c r="AM165" t="s">
        <v>30</v>
      </c>
      <c r="AN165" t="s">
        <v>38</v>
      </c>
      <c r="AO165" t="s">
        <v>32</v>
      </c>
      <c r="AP165">
        <v>42758</v>
      </c>
      <c r="AQ165">
        <v>22950</v>
      </c>
      <c r="AR165">
        <v>41700</v>
      </c>
      <c r="AS165">
        <v>18750</v>
      </c>
      <c r="AT165">
        <v>6</v>
      </c>
      <c r="AU165">
        <v>250200</v>
      </c>
      <c r="AV165">
        <v>0.01</v>
      </c>
      <c r="AW165">
        <v>2502</v>
      </c>
      <c r="AX165">
        <v>247698</v>
      </c>
      <c r="AY165">
        <v>137700</v>
      </c>
      <c r="AZ165">
        <v>109998</v>
      </c>
    </row>
    <row r="166" spans="1:52" ht="15.75" customHeight="1" x14ac:dyDescent="0.25">
      <c r="A166" s="2" t="s">
        <v>536</v>
      </c>
      <c r="B166" s="6">
        <v>42758</v>
      </c>
      <c r="C166" s="7">
        <f t="shared" si="14"/>
        <v>2017</v>
      </c>
      <c r="D166" s="3" t="s">
        <v>537</v>
      </c>
      <c r="E166" s="3" t="s">
        <v>100</v>
      </c>
      <c r="F166" s="3" t="s">
        <v>25</v>
      </c>
      <c r="G166" s="6" t="s">
        <v>58</v>
      </c>
      <c r="H166" s="3" t="s">
        <v>27</v>
      </c>
      <c r="I166" s="3" t="s">
        <v>78</v>
      </c>
      <c r="J166" s="3" t="s">
        <v>471</v>
      </c>
      <c r="K166" s="3" t="s">
        <v>30</v>
      </c>
      <c r="L166" s="3" t="s">
        <v>31</v>
      </c>
      <c r="M166" s="3" t="s">
        <v>32</v>
      </c>
      <c r="N166" s="6">
        <v>42760</v>
      </c>
      <c r="O166" s="8">
        <v>36750</v>
      </c>
      <c r="P166" s="8">
        <v>58350</v>
      </c>
      <c r="Q166" s="8">
        <f t="shared" si="15"/>
        <v>21600</v>
      </c>
      <c r="R166" s="8">
        <v>2</v>
      </c>
      <c r="S166" s="8">
        <f t="shared" si="16"/>
        <v>116700</v>
      </c>
      <c r="T166" s="4">
        <v>7.0000000000000007E-2</v>
      </c>
      <c r="U166" s="8">
        <f t="shared" si="17"/>
        <v>8169.0000000000009</v>
      </c>
      <c r="V166" s="8">
        <f t="shared" si="18"/>
        <v>108531</v>
      </c>
      <c r="W166" s="10">
        <f t="shared" si="19"/>
        <v>73500</v>
      </c>
      <c r="X166" s="10">
        <f t="shared" si="20"/>
        <v>35031</v>
      </c>
      <c r="Y166" s="10"/>
      <c r="Z166" s="10"/>
      <c r="AA166" s="10"/>
      <c r="AB166" t="s">
        <v>2236</v>
      </c>
      <c r="AC166" t="s">
        <v>536</v>
      </c>
      <c r="AD166">
        <v>42758</v>
      </c>
      <c r="AE166">
        <v>2017</v>
      </c>
      <c r="AF166" t="s">
        <v>537</v>
      </c>
      <c r="AG166" t="s">
        <v>100</v>
      </c>
      <c r="AH166" t="s">
        <v>25</v>
      </c>
      <c r="AI166" t="s">
        <v>58</v>
      </c>
      <c r="AJ166" t="s">
        <v>27</v>
      </c>
      <c r="AK166" t="s">
        <v>78</v>
      </c>
      <c r="AL166" t="s">
        <v>471</v>
      </c>
      <c r="AM166" t="s">
        <v>30</v>
      </c>
      <c r="AN166" t="s">
        <v>31</v>
      </c>
      <c r="AO166" t="s">
        <v>32</v>
      </c>
      <c r="AP166">
        <v>42760</v>
      </c>
      <c r="AQ166">
        <v>36750</v>
      </c>
      <c r="AR166">
        <v>58350</v>
      </c>
      <c r="AS166">
        <v>21600</v>
      </c>
      <c r="AT166">
        <v>2</v>
      </c>
      <c r="AU166">
        <v>116700</v>
      </c>
      <c r="AV166">
        <v>7.0000000000000007E-2</v>
      </c>
      <c r="AW166">
        <v>8169</v>
      </c>
      <c r="AX166">
        <v>108531</v>
      </c>
      <c r="AY166">
        <v>73500</v>
      </c>
      <c r="AZ166">
        <v>35031</v>
      </c>
    </row>
    <row r="167" spans="1:52" ht="15.75" customHeight="1" x14ac:dyDescent="0.25">
      <c r="A167" s="2" t="s">
        <v>538</v>
      </c>
      <c r="B167" s="6">
        <v>42758</v>
      </c>
      <c r="C167" s="7">
        <f t="shared" si="14"/>
        <v>2017</v>
      </c>
      <c r="D167" s="3" t="s">
        <v>537</v>
      </c>
      <c r="E167" s="3" t="s">
        <v>100</v>
      </c>
      <c r="F167" s="3" t="s">
        <v>25</v>
      </c>
      <c r="G167" s="6" t="s">
        <v>58</v>
      </c>
      <c r="H167" s="3" t="s">
        <v>27</v>
      </c>
      <c r="I167" s="3" t="s">
        <v>78</v>
      </c>
      <c r="J167" s="3" t="s">
        <v>442</v>
      </c>
      <c r="K167" s="3" t="s">
        <v>30</v>
      </c>
      <c r="L167" s="3" t="s">
        <v>31</v>
      </c>
      <c r="M167" s="3" t="s">
        <v>32</v>
      </c>
      <c r="N167" s="6">
        <v>42759</v>
      </c>
      <c r="O167" s="8">
        <v>1015950.0000000001</v>
      </c>
      <c r="P167" s="8">
        <v>2478000</v>
      </c>
      <c r="Q167" s="8">
        <f t="shared" si="15"/>
        <v>1462050</v>
      </c>
      <c r="R167" s="8">
        <v>6</v>
      </c>
      <c r="S167" s="8">
        <f t="shared" si="16"/>
        <v>14868000</v>
      </c>
      <c r="T167" s="4">
        <v>0.09</v>
      </c>
      <c r="U167" s="8">
        <f t="shared" si="17"/>
        <v>1338120</v>
      </c>
      <c r="V167" s="8">
        <f t="shared" si="18"/>
        <v>13529880</v>
      </c>
      <c r="W167" s="10">
        <f t="shared" si="19"/>
        <v>6095700.0000000009</v>
      </c>
      <c r="X167" s="10">
        <f t="shared" si="20"/>
        <v>7434179.9999999991</v>
      </c>
      <c r="Y167" s="10"/>
      <c r="Z167" s="10"/>
      <c r="AA167" s="10"/>
      <c r="AB167" t="s">
        <v>2237</v>
      </c>
      <c r="AC167" t="s">
        <v>538</v>
      </c>
      <c r="AD167">
        <v>42758</v>
      </c>
      <c r="AE167">
        <v>2017</v>
      </c>
      <c r="AF167" t="s">
        <v>537</v>
      </c>
      <c r="AG167" t="s">
        <v>100</v>
      </c>
      <c r="AH167" t="s">
        <v>25</v>
      </c>
      <c r="AI167" t="s">
        <v>58</v>
      </c>
      <c r="AJ167" t="s">
        <v>27</v>
      </c>
      <c r="AK167" t="s">
        <v>78</v>
      </c>
      <c r="AL167" t="s">
        <v>442</v>
      </c>
      <c r="AM167" t="s">
        <v>30</v>
      </c>
      <c r="AN167" t="s">
        <v>31</v>
      </c>
      <c r="AO167" t="s">
        <v>32</v>
      </c>
      <c r="AP167">
        <v>42759</v>
      </c>
      <c r="AQ167">
        <v>1015950</v>
      </c>
      <c r="AR167">
        <v>2478000</v>
      </c>
      <c r="AS167">
        <v>1462050</v>
      </c>
      <c r="AT167">
        <v>6</v>
      </c>
      <c r="AU167">
        <v>14868000</v>
      </c>
      <c r="AV167">
        <v>0.09</v>
      </c>
      <c r="AW167">
        <v>1338120</v>
      </c>
      <c r="AX167">
        <v>13529880</v>
      </c>
      <c r="AY167">
        <v>6095700</v>
      </c>
      <c r="AZ167">
        <v>7434180</v>
      </c>
    </row>
    <row r="168" spans="1:52" ht="15.75" customHeight="1" x14ac:dyDescent="0.25">
      <c r="A168" s="2" t="s">
        <v>539</v>
      </c>
      <c r="B168" s="6">
        <v>42758</v>
      </c>
      <c r="C168" s="7">
        <f t="shared" si="14"/>
        <v>2017</v>
      </c>
      <c r="D168" s="3" t="s">
        <v>540</v>
      </c>
      <c r="E168" s="3" t="s">
        <v>477</v>
      </c>
      <c r="F168" s="3" t="s">
        <v>42</v>
      </c>
      <c r="G168" s="6" t="s">
        <v>77</v>
      </c>
      <c r="H168" s="3" t="s">
        <v>126</v>
      </c>
      <c r="I168" s="3" t="s">
        <v>45</v>
      </c>
      <c r="J168" s="3" t="s">
        <v>73</v>
      </c>
      <c r="K168" s="3" t="s">
        <v>30</v>
      </c>
      <c r="L168" s="3" t="s">
        <v>38</v>
      </c>
      <c r="M168" s="3" t="s">
        <v>32</v>
      </c>
      <c r="N168" s="6">
        <v>42759</v>
      </c>
      <c r="O168" s="8">
        <v>16350.000000000002</v>
      </c>
      <c r="P168" s="8">
        <v>25200</v>
      </c>
      <c r="Q168" s="8">
        <f t="shared" si="15"/>
        <v>8849.9999999999982</v>
      </c>
      <c r="R168" s="8">
        <v>38</v>
      </c>
      <c r="S168" s="8">
        <f t="shared" si="16"/>
        <v>957600</v>
      </c>
      <c r="T168" s="4">
        <v>7.0000000000000007E-2</v>
      </c>
      <c r="U168" s="8">
        <f t="shared" si="17"/>
        <v>67032</v>
      </c>
      <c r="V168" s="8">
        <f t="shared" si="18"/>
        <v>890568</v>
      </c>
      <c r="W168" s="10">
        <f t="shared" si="19"/>
        <v>621300.00000000012</v>
      </c>
      <c r="X168" s="10">
        <f t="shared" si="20"/>
        <v>269267.99999999988</v>
      </c>
      <c r="Y168" s="10"/>
      <c r="Z168" s="10"/>
      <c r="AA168" s="10"/>
      <c r="AB168" t="s">
        <v>2238</v>
      </c>
      <c r="AC168" t="s">
        <v>539</v>
      </c>
      <c r="AD168">
        <v>42758</v>
      </c>
      <c r="AE168">
        <v>2017</v>
      </c>
      <c r="AF168" t="s">
        <v>540</v>
      </c>
      <c r="AG168" t="s">
        <v>477</v>
      </c>
      <c r="AH168" t="s">
        <v>42</v>
      </c>
      <c r="AI168" t="s">
        <v>77</v>
      </c>
      <c r="AJ168" t="s">
        <v>126</v>
      </c>
      <c r="AK168" t="s">
        <v>45</v>
      </c>
      <c r="AL168" t="s">
        <v>73</v>
      </c>
      <c r="AM168" t="s">
        <v>30</v>
      </c>
      <c r="AN168" t="s">
        <v>38</v>
      </c>
      <c r="AO168" t="s">
        <v>32</v>
      </c>
      <c r="AP168">
        <v>42759</v>
      </c>
      <c r="AQ168">
        <v>16350</v>
      </c>
      <c r="AR168">
        <v>25200</v>
      </c>
      <c r="AS168">
        <v>8850</v>
      </c>
      <c r="AT168">
        <v>38</v>
      </c>
      <c r="AU168">
        <v>957600</v>
      </c>
      <c r="AV168">
        <v>7.0000000000000007E-2</v>
      </c>
      <c r="AW168">
        <v>67032</v>
      </c>
      <c r="AX168">
        <v>890568</v>
      </c>
      <c r="AY168">
        <v>621300</v>
      </c>
      <c r="AZ168">
        <v>269268</v>
      </c>
    </row>
    <row r="169" spans="1:52" ht="15.75" customHeight="1" x14ac:dyDescent="0.25">
      <c r="A169" s="2" t="s">
        <v>541</v>
      </c>
      <c r="B169" s="6">
        <v>42760</v>
      </c>
      <c r="C169" s="7">
        <f t="shared" si="14"/>
        <v>2017</v>
      </c>
      <c r="D169" s="3" t="s">
        <v>542</v>
      </c>
      <c r="E169" s="3" t="s">
        <v>543</v>
      </c>
      <c r="F169" s="3" t="s">
        <v>232</v>
      </c>
      <c r="G169" s="6" t="s">
        <v>43</v>
      </c>
      <c r="H169" s="3" t="s">
        <v>117</v>
      </c>
      <c r="I169" s="3" t="s">
        <v>45</v>
      </c>
      <c r="J169" s="3" t="s">
        <v>544</v>
      </c>
      <c r="K169" s="3" t="s">
        <v>52</v>
      </c>
      <c r="L169" s="3" t="s">
        <v>31</v>
      </c>
      <c r="M169" s="3" t="s">
        <v>32</v>
      </c>
      <c r="N169" s="6">
        <v>42761</v>
      </c>
      <c r="O169" s="8">
        <v>936000</v>
      </c>
      <c r="P169" s="8">
        <v>2339850</v>
      </c>
      <c r="Q169" s="8">
        <f t="shared" si="15"/>
        <v>1403850</v>
      </c>
      <c r="R169" s="8">
        <v>48</v>
      </c>
      <c r="S169" s="8">
        <f t="shared" si="16"/>
        <v>112312800</v>
      </c>
      <c r="T169" s="4">
        <v>0.04</v>
      </c>
      <c r="U169" s="8">
        <f t="shared" si="17"/>
        <v>4492512</v>
      </c>
      <c r="V169" s="8">
        <f t="shared" si="18"/>
        <v>107820288</v>
      </c>
      <c r="W169" s="10">
        <f t="shared" si="19"/>
        <v>44928000</v>
      </c>
      <c r="X169" s="10">
        <f t="shared" si="20"/>
        <v>62892288</v>
      </c>
      <c r="Y169" s="10"/>
      <c r="Z169" s="10"/>
      <c r="AA169" s="10"/>
      <c r="AB169" t="s">
        <v>2239</v>
      </c>
      <c r="AC169" t="s">
        <v>541</v>
      </c>
      <c r="AD169">
        <v>42760</v>
      </c>
      <c r="AE169">
        <v>2017</v>
      </c>
      <c r="AF169" t="s">
        <v>542</v>
      </c>
      <c r="AG169" t="s">
        <v>543</v>
      </c>
      <c r="AH169" t="s">
        <v>232</v>
      </c>
      <c r="AI169" t="s">
        <v>43</v>
      </c>
      <c r="AJ169" t="s">
        <v>117</v>
      </c>
      <c r="AK169" t="s">
        <v>45</v>
      </c>
      <c r="AL169" t="s">
        <v>544</v>
      </c>
      <c r="AM169" t="s">
        <v>52</v>
      </c>
      <c r="AN169" t="s">
        <v>31</v>
      </c>
      <c r="AO169" t="s">
        <v>32</v>
      </c>
      <c r="AP169">
        <v>42761</v>
      </c>
      <c r="AQ169">
        <v>936000</v>
      </c>
      <c r="AR169">
        <v>2339850</v>
      </c>
      <c r="AS169">
        <v>1403850</v>
      </c>
      <c r="AT169">
        <v>48</v>
      </c>
      <c r="AU169">
        <v>112312800</v>
      </c>
      <c r="AV169">
        <v>0.04</v>
      </c>
      <c r="AW169">
        <v>4492512</v>
      </c>
      <c r="AX169">
        <v>107820288</v>
      </c>
      <c r="AY169">
        <v>44928000</v>
      </c>
      <c r="AZ169">
        <v>62892288</v>
      </c>
    </row>
    <row r="170" spans="1:52" ht="15.75" customHeight="1" x14ac:dyDescent="0.25">
      <c r="A170" s="2" t="s">
        <v>545</v>
      </c>
      <c r="B170" s="6">
        <v>42760</v>
      </c>
      <c r="C170" s="7">
        <f t="shared" si="14"/>
        <v>2017</v>
      </c>
      <c r="D170" s="3" t="s">
        <v>542</v>
      </c>
      <c r="E170" s="3" t="s">
        <v>543</v>
      </c>
      <c r="F170" s="3" t="s">
        <v>232</v>
      </c>
      <c r="G170" s="6" t="s">
        <v>43</v>
      </c>
      <c r="H170" s="3" t="s">
        <v>117</v>
      </c>
      <c r="I170" s="3" t="s">
        <v>45</v>
      </c>
      <c r="J170" s="3" t="s">
        <v>316</v>
      </c>
      <c r="K170" s="3" t="s">
        <v>30</v>
      </c>
      <c r="L170" s="3" t="s">
        <v>31</v>
      </c>
      <c r="M170" s="3" t="s">
        <v>32</v>
      </c>
      <c r="N170" s="6">
        <v>42760</v>
      </c>
      <c r="O170" s="8">
        <v>51000</v>
      </c>
      <c r="P170" s="8">
        <v>81000</v>
      </c>
      <c r="Q170" s="8">
        <f t="shared" si="15"/>
        <v>30000</v>
      </c>
      <c r="R170" s="8">
        <v>8</v>
      </c>
      <c r="S170" s="8">
        <f t="shared" si="16"/>
        <v>648000</v>
      </c>
      <c r="T170" s="4">
        <v>0.08</v>
      </c>
      <c r="U170" s="8">
        <f t="shared" si="17"/>
        <v>51840</v>
      </c>
      <c r="V170" s="8">
        <f t="shared" si="18"/>
        <v>596160</v>
      </c>
      <c r="W170" s="10">
        <f t="shared" si="19"/>
        <v>408000</v>
      </c>
      <c r="X170" s="10">
        <f t="shared" si="20"/>
        <v>188160</v>
      </c>
      <c r="Y170" s="10"/>
      <c r="Z170" s="10"/>
      <c r="AA170" s="10"/>
      <c r="AB170" t="s">
        <v>2240</v>
      </c>
      <c r="AC170" t="s">
        <v>545</v>
      </c>
      <c r="AD170">
        <v>42760</v>
      </c>
      <c r="AE170">
        <v>2017</v>
      </c>
      <c r="AF170" t="s">
        <v>542</v>
      </c>
      <c r="AG170" t="s">
        <v>543</v>
      </c>
      <c r="AH170" t="s">
        <v>232</v>
      </c>
      <c r="AI170" t="s">
        <v>43</v>
      </c>
      <c r="AJ170" t="s">
        <v>117</v>
      </c>
      <c r="AK170" t="s">
        <v>45</v>
      </c>
      <c r="AL170" t="s">
        <v>316</v>
      </c>
      <c r="AM170" t="s">
        <v>30</v>
      </c>
      <c r="AN170" t="s">
        <v>31</v>
      </c>
      <c r="AO170" t="s">
        <v>32</v>
      </c>
      <c r="AP170">
        <v>42760</v>
      </c>
      <c r="AQ170">
        <v>51000</v>
      </c>
      <c r="AR170">
        <v>81000</v>
      </c>
      <c r="AS170">
        <v>30000</v>
      </c>
      <c r="AT170">
        <v>8</v>
      </c>
      <c r="AU170">
        <v>648000</v>
      </c>
      <c r="AV170">
        <v>0.08</v>
      </c>
      <c r="AW170">
        <v>51840</v>
      </c>
      <c r="AX170">
        <v>596160</v>
      </c>
      <c r="AY170">
        <v>408000</v>
      </c>
      <c r="AZ170">
        <v>188160</v>
      </c>
    </row>
    <row r="171" spans="1:52" ht="15.75" customHeight="1" x14ac:dyDescent="0.25">
      <c r="A171" s="2" t="s">
        <v>546</v>
      </c>
      <c r="B171" s="6">
        <v>42767</v>
      </c>
      <c r="C171" s="7">
        <f t="shared" si="14"/>
        <v>2017</v>
      </c>
      <c r="D171" s="3" t="s">
        <v>547</v>
      </c>
      <c r="E171" s="3" t="s">
        <v>395</v>
      </c>
      <c r="F171" s="3" t="s">
        <v>25</v>
      </c>
      <c r="G171" s="6" t="s">
        <v>43</v>
      </c>
      <c r="H171" s="3" t="s">
        <v>27</v>
      </c>
      <c r="I171" s="3" t="s">
        <v>45</v>
      </c>
      <c r="J171" s="3" t="s">
        <v>64</v>
      </c>
      <c r="K171" s="3" t="s">
        <v>30</v>
      </c>
      <c r="L171" s="3" t="s">
        <v>38</v>
      </c>
      <c r="M171" s="3" t="s">
        <v>32</v>
      </c>
      <c r="N171" s="6">
        <v>42769</v>
      </c>
      <c r="O171" s="8">
        <v>16350.000000000002</v>
      </c>
      <c r="P171" s="8">
        <v>39000</v>
      </c>
      <c r="Q171" s="8">
        <f t="shared" si="15"/>
        <v>22650</v>
      </c>
      <c r="R171" s="8">
        <v>36</v>
      </c>
      <c r="S171" s="8">
        <f t="shared" si="16"/>
        <v>1404000</v>
      </c>
      <c r="T171" s="4">
        <v>0</v>
      </c>
      <c r="U171" s="8">
        <f t="shared" si="17"/>
        <v>0</v>
      </c>
      <c r="V171" s="8">
        <f t="shared" si="18"/>
        <v>1404000</v>
      </c>
      <c r="W171" s="10">
        <f t="shared" si="19"/>
        <v>588600.00000000012</v>
      </c>
      <c r="X171" s="10">
        <f t="shared" si="20"/>
        <v>815399.99999999988</v>
      </c>
      <c r="Y171" s="10"/>
      <c r="Z171" s="10"/>
      <c r="AA171" s="10"/>
      <c r="AB171" t="s">
        <v>2241</v>
      </c>
      <c r="AC171" t="s">
        <v>546</v>
      </c>
      <c r="AD171">
        <v>42767</v>
      </c>
      <c r="AE171">
        <v>2017</v>
      </c>
      <c r="AF171" t="s">
        <v>547</v>
      </c>
      <c r="AG171" t="s">
        <v>395</v>
      </c>
      <c r="AH171" t="s">
        <v>25</v>
      </c>
      <c r="AI171" t="s">
        <v>43</v>
      </c>
      <c r="AJ171" t="s">
        <v>27</v>
      </c>
      <c r="AK171" t="s">
        <v>45</v>
      </c>
      <c r="AL171" t="s">
        <v>64</v>
      </c>
      <c r="AM171" t="s">
        <v>30</v>
      </c>
      <c r="AN171" t="s">
        <v>38</v>
      </c>
      <c r="AO171" t="s">
        <v>32</v>
      </c>
      <c r="AP171">
        <v>42769</v>
      </c>
      <c r="AQ171">
        <v>16350</v>
      </c>
      <c r="AR171">
        <v>39000</v>
      </c>
      <c r="AS171">
        <v>22650</v>
      </c>
      <c r="AT171">
        <v>36</v>
      </c>
      <c r="AU171">
        <v>1404000</v>
      </c>
      <c r="AV171">
        <v>0</v>
      </c>
      <c r="AW171">
        <v>0</v>
      </c>
      <c r="AX171">
        <v>1404000</v>
      </c>
      <c r="AY171">
        <v>588600</v>
      </c>
      <c r="AZ171">
        <v>815400</v>
      </c>
    </row>
    <row r="172" spans="1:52" ht="15.75" customHeight="1" x14ac:dyDescent="0.25">
      <c r="A172" s="2" t="s">
        <v>548</v>
      </c>
      <c r="B172" s="6">
        <v>42767</v>
      </c>
      <c r="C172" s="7">
        <f t="shared" si="14"/>
        <v>2017</v>
      </c>
      <c r="D172" s="3" t="s">
        <v>549</v>
      </c>
      <c r="E172" s="3" t="s">
        <v>550</v>
      </c>
      <c r="F172" s="3" t="s">
        <v>42</v>
      </c>
      <c r="G172" s="6" t="s">
        <v>43</v>
      </c>
      <c r="H172" s="3" t="s">
        <v>44</v>
      </c>
      <c r="I172" s="3" t="s">
        <v>45</v>
      </c>
      <c r="J172" s="3" t="s">
        <v>152</v>
      </c>
      <c r="K172" s="3" t="s">
        <v>30</v>
      </c>
      <c r="L172" s="3" t="s">
        <v>31</v>
      </c>
      <c r="M172" s="3" t="s">
        <v>47</v>
      </c>
      <c r="N172" s="6">
        <v>42767</v>
      </c>
      <c r="O172" s="8">
        <v>23850</v>
      </c>
      <c r="P172" s="8">
        <v>39150</v>
      </c>
      <c r="Q172" s="8">
        <f t="shared" si="15"/>
        <v>15300</v>
      </c>
      <c r="R172" s="8">
        <v>1</v>
      </c>
      <c r="S172" s="8">
        <f t="shared" si="16"/>
        <v>39150</v>
      </c>
      <c r="T172" s="4">
        <v>0.06</v>
      </c>
      <c r="U172" s="8">
        <f t="shared" si="17"/>
        <v>2349</v>
      </c>
      <c r="V172" s="8">
        <f t="shared" si="18"/>
        <v>36801</v>
      </c>
      <c r="W172" s="10">
        <f t="shared" si="19"/>
        <v>23850</v>
      </c>
      <c r="X172" s="10">
        <f t="shared" si="20"/>
        <v>12951</v>
      </c>
      <c r="Y172" s="10"/>
      <c r="Z172" s="10"/>
      <c r="AA172" s="10"/>
      <c r="AB172" t="s">
        <v>2242</v>
      </c>
      <c r="AC172" t="s">
        <v>548</v>
      </c>
      <c r="AD172">
        <v>42767</v>
      </c>
      <c r="AE172">
        <v>2017</v>
      </c>
      <c r="AF172" t="s">
        <v>549</v>
      </c>
      <c r="AG172" t="s">
        <v>550</v>
      </c>
      <c r="AH172" t="s">
        <v>42</v>
      </c>
      <c r="AI172" t="s">
        <v>43</v>
      </c>
      <c r="AJ172" t="s">
        <v>44</v>
      </c>
      <c r="AK172" t="s">
        <v>45</v>
      </c>
      <c r="AL172" t="s">
        <v>152</v>
      </c>
      <c r="AM172" t="s">
        <v>30</v>
      </c>
      <c r="AN172" t="s">
        <v>31</v>
      </c>
      <c r="AO172" t="s">
        <v>47</v>
      </c>
      <c r="AP172">
        <v>42767</v>
      </c>
      <c r="AQ172">
        <v>23850</v>
      </c>
      <c r="AR172">
        <v>39150</v>
      </c>
      <c r="AS172">
        <v>15300</v>
      </c>
      <c r="AT172">
        <v>1</v>
      </c>
      <c r="AU172">
        <v>39150</v>
      </c>
      <c r="AV172">
        <v>0.06</v>
      </c>
      <c r="AW172">
        <v>2349</v>
      </c>
      <c r="AX172">
        <v>36801</v>
      </c>
      <c r="AY172">
        <v>23850</v>
      </c>
      <c r="AZ172">
        <v>12951</v>
      </c>
    </row>
    <row r="173" spans="1:52" ht="15.75" customHeight="1" x14ac:dyDescent="0.25">
      <c r="A173" s="2" t="s">
        <v>551</v>
      </c>
      <c r="B173" s="6">
        <v>42767</v>
      </c>
      <c r="C173" s="7">
        <f t="shared" si="14"/>
        <v>2017</v>
      </c>
      <c r="D173" s="3" t="s">
        <v>552</v>
      </c>
      <c r="E173" s="3" t="s">
        <v>72</v>
      </c>
      <c r="F173" s="3" t="s">
        <v>42</v>
      </c>
      <c r="G173" s="6" t="s">
        <v>43</v>
      </c>
      <c r="H173" s="3" t="s">
        <v>68</v>
      </c>
      <c r="I173" s="3" t="s">
        <v>88</v>
      </c>
      <c r="J173" s="3" t="s">
        <v>386</v>
      </c>
      <c r="K173" s="3" t="s">
        <v>30</v>
      </c>
      <c r="L173" s="3" t="s">
        <v>31</v>
      </c>
      <c r="M173" s="3" t="s">
        <v>32</v>
      </c>
      <c r="N173" s="6">
        <v>42768</v>
      </c>
      <c r="O173" s="8">
        <v>54750</v>
      </c>
      <c r="P173" s="8">
        <v>89700</v>
      </c>
      <c r="Q173" s="8">
        <f t="shared" si="15"/>
        <v>34950</v>
      </c>
      <c r="R173" s="8">
        <v>21</v>
      </c>
      <c r="S173" s="8">
        <f t="shared" si="16"/>
        <v>1883700</v>
      </c>
      <c r="T173" s="4">
        <v>0.02</v>
      </c>
      <c r="U173" s="8">
        <f t="shared" si="17"/>
        <v>37674</v>
      </c>
      <c r="V173" s="8">
        <f t="shared" si="18"/>
        <v>1846026</v>
      </c>
      <c r="W173" s="10">
        <f t="shared" si="19"/>
        <v>1149750</v>
      </c>
      <c r="X173" s="10">
        <f t="shared" si="20"/>
        <v>696276</v>
      </c>
      <c r="Y173" s="10"/>
      <c r="Z173" s="10"/>
      <c r="AA173" s="10"/>
      <c r="AB173" t="s">
        <v>2243</v>
      </c>
      <c r="AC173" t="s">
        <v>551</v>
      </c>
      <c r="AD173">
        <v>42767</v>
      </c>
      <c r="AE173">
        <v>2017</v>
      </c>
      <c r="AF173" t="s">
        <v>552</v>
      </c>
      <c r="AG173" t="s">
        <v>72</v>
      </c>
      <c r="AH173" t="s">
        <v>42</v>
      </c>
      <c r="AI173" t="s">
        <v>43</v>
      </c>
      <c r="AJ173" t="s">
        <v>68</v>
      </c>
      <c r="AK173" t="s">
        <v>88</v>
      </c>
      <c r="AL173" t="s">
        <v>386</v>
      </c>
      <c r="AM173" t="s">
        <v>30</v>
      </c>
      <c r="AN173" t="s">
        <v>31</v>
      </c>
      <c r="AO173" t="s">
        <v>32</v>
      </c>
      <c r="AP173">
        <v>42768</v>
      </c>
      <c r="AQ173">
        <v>54750</v>
      </c>
      <c r="AR173">
        <v>89700</v>
      </c>
      <c r="AS173">
        <v>34950</v>
      </c>
      <c r="AT173">
        <v>21</v>
      </c>
      <c r="AU173">
        <v>1883700</v>
      </c>
      <c r="AV173">
        <v>0.02</v>
      </c>
      <c r="AW173">
        <v>37674</v>
      </c>
      <c r="AX173">
        <v>1846026</v>
      </c>
      <c r="AY173">
        <v>1149750</v>
      </c>
      <c r="AZ173">
        <v>696276</v>
      </c>
    </row>
    <row r="174" spans="1:52" ht="15.75" customHeight="1" x14ac:dyDescent="0.25">
      <c r="A174" s="2" t="s">
        <v>553</v>
      </c>
      <c r="B174" s="6">
        <v>42768</v>
      </c>
      <c r="C174" s="7">
        <f t="shared" si="14"/>
        <v>2017</v>
      </c>
      <c r="D174" s="3" t="s">
        <v>554</v>
      </c>
      <c r="E174" s="3" t="s">
        <v>72</v>
      </c>
      <c r="F174" s="3" t="s">
        <v>42</v>
      </c>
      <c r="G174" s="6" t="s">
        <v>58</v>
      </c>
      <c r="H174" s="3" t="s">
        <v>68</v>
      </c>
      <c r="I174" s="3" t="s">
        <v>78</v>
      </c>
      <c r="J174" s="3" t="s">
        <v>386</v>
      </c>
      <c r="K174" s="3" t="s">
        <v>30</v>
      </c>
      <c r="L174" s="3" t="s">
        <v>31</v>
      </c>
      <c r="M174" s="3" t="s">
        <v>32</v>
      </c>
      <c r="N174" s="6">
        <v>42770</v>
      </c>
      <c r="O174" s="8">
        <v>54750</v>
      </c>
      <c r="P174" s="8">
        <v>89700</v>
      </c>
      <c r="Q174" s="8">
        <f t="shared" si="15"/>
        <v>34950</v>
      </c>
      <c r="R174" s="8">
        <v>40</v>
      </c>
      <c r="S174" s="8">
        <f t="shared" si="16"/>
        <v>3588000</v>
      </c>
      <c r="T174" s="4">
        <v>0</v>
      </c>
      <c r="U174" s="8">
        <f t="shared" si="17"/>
        <v>0</v>
      </c>
      <c r="V174" s="8">
        <f t="shared" si="18"/>
        <v>3588000</v>
      </c>
      <c r="W174" s="10">
        <f t="shared" si="19"/>
        <v>2190000</v>
      </c>
      <c r="X174" s="10">
        <f t="shared" si="20"/>
        <v>1398000</v>
      </c>
      <c r="Y174" s="10"/>
      <c r="Z174" s="10"/>
      <c r="AA174" s="10"/>
      <c r="AB174" t="s">
        <v>2244</v>
      </c>
      <c r="AC174" t="s">
        <v>553</v>
      </c>
      <c r="AD174">
        <v>42768</v>
      </c>
      <c r="AE174">
        <v>2017</v>
      </c>
      <c r="AF174" t="s">
        <v>554</v>
      </c>
      <c r="AG174" t="s">
        <v>72</v>
      </c>
      <c r="AH174" t="s">
        <v>42</v>
      </c>
      <c r="AI174" t="s">
        <v>58</v>
      </c>
      <c r="AJ174" t="s">
        <v>68</v>
      </c>
      <c r="AK174" t="s">
        <v>78</v>
      </c>
      <c r="AL174" t="s">
        <v>386</v>
      </c>
      <c r="AM174" t="s">
        <v>30</v>
      </c>
      <c r="AN174" t="s">
        <v>31</v>
      </c>
      <c r="AO174" t="s">
        <v>32</v>
      </c>
      <c r="AP174">
        <v>42770</v>
      </c>
      <c r="AQ174">
        <v>54750</v>
      </c>
      <c r="AR174">
        <v>89700</v>
      </c>
      <c r="AS174">
        <v>34950</v>
      </c>
      <c r="AT174">
        <v>40</v>
      </c>
      <c r="AU174">
        <v>3588000</v>
      </c>
      <c r="AV174">
        <v>0</v>
      </c>
      <c r="AW174">
        <v>0</v>
      </c>
      <c r="AX174">
        <v>3588000</v>
      </c>
      <c r="AY174">
        <v>2190000</v>
      </c>
      <c r="AZ174">
        <v>1398000</v>
      </c>
    </row>
    <row r="175" spans="1:52" ht="15.75" customHeight="1" x14ac:dyDescent="0.25">
      <c r="A175" s="2" t="s">
        <v>555</v>
      </c>
      <c r="B175" s="6">
        <v>42768</v>
      </c>
      <c r="C175" s="7">
        <f t="shared" si="14"/>
        <v>2017</v>
      </c>
      <c r="D175" s="3" t="s">
        <v>540</v>
      </c>
      <c r="E175" s="3" t="s">
        <v>35</v>
      </c>
      <c r="F175" s="3" t="s">
        <v>42</v>
      </c>
      <c r="G175" s="6" t="s">
        <v>77</v>
      </c>
      <c r="H175" s="3" t="s">
        <v>126</v>
      </c>
      <c r="I175" s="3" t="s">
        <v>78</v>
      </c>
      <c r="J175" s="3" t="s">
        <v>236</v>
      </c>
      <c r="K175" s="3" t="s">
        <v>30</v>
      </c>
      <c r="L175" s="3" t="s">
        <v>31</v>
      </c>
      <c r="M175" s="3" t="s">
        <v>32</v>
      </c>
      <c r="N175" s="6">
        <v>42770</v>
      </c>
      <c r="O175" s="8">
        <v>17700</v>
      </c>
      <c r="P175" s="8">
        <v>28200</v>
      </c>
      <c r="Q175" s="8">
        <f t="shared" si="15"/>
        <v>10500</v>
      </c>
      <c r="R175" s="8">
        <v>33</v>
      </c>
      <c r="S175" s="8">
        <f t="shared" si="16"/>
        <v>930600</v>
      </c>
      <c r="T175" s="4">
        <v>7.0000000000000007E-2</v>
      </c>
      <c r="U175" s="8">
        <f t="shared" si="17"/>
        <v>65142.000000000007</v>
      </c>
      <c r="V175" s="8">
        <f t="shared" si="18"/>
        <v>865458</v>
      </c>
      <c r="W175" s="10">
        <f t="shared" si="19"/>
        <v>584100</v>
      </c>
      <c r="X175" s="10">
        <f t="shared" si="20"/>
        <v>281358</v>
      </c>
      <c r="Y175" s="10"/>
      <c r="Z175" s="10"/>
      <c r="AA175" s="10"/>
      <c r="AB175" t="s">
        <v>2245</v>
      </c>
      <c r="AC175" t="s">
        <v>555</v>
      </c>
      <c r="AD175">
        <v>42768</v>
      </c>
      <c r="AE175">
        <v>2017</v>
      </c>
      <c r="AF175" t="s">
        <v>540</v>
      </c>
      <c r="AG175" t="s">
        <v>35</v>
      </c>
      <c r="AH175" t="s">
        <v>42</v>
      </c>
      <c r="AI175" t="s">
        <v>77</v>
      </c>
      <c r="AJ175" t="s">
        <v>126</v>
      </c>
      <c r="AK175" t="s">
        <v>78</v>
      </c>
      <c r="AL175" t="s">
        <v>236</v>
      </c>
      <c r="AM175" t="s">
        <v>30</v>
      </c>
      <c r="AN175" t="s">
        <v>31</v>
      </c>
      <c r="AO175" t="s">
        <v>32</v>
      </c>
      <c r="AP175">
        <v>42770</v>
      </c>
      <c r="AQ175">
        <v>17700</v>
      </c>
      <c r="AR175">
        <v>28200</v>
      </c>
      <c r="AS175">
        <v>10500</v>
      </c>
      <c r="AT175">
        <v>33</v>
      </c>
      <c r="AU175">
        <v>930600</v>
      </c>
      <c r="AV175">
        <v>7.0000000000000007E-2</v>
      </c>
      <c r="AW175">
        <v>65142</v>
      </c>
      <c r="AX175">
        <v>865458</v>
      </c>
      <c r="AY175">
        <v>584100</v>
      </c>
      <c r="AZ175">
        <v>281358</v>
      </c>
    </row>
    <row r="176" spans="1:52" ht="15.75" customHeight="1" x14ac:dyDescent="0.25">
      <c r="A176" s="2" t="s">
        <v>556</v>
      </c>
      <c r="B176" s="6">
        <v>42771</v>
      </c>
      <c r="C176" s="7">
        <f t="shared" si="14"/>
        <v>2017</v>
      </c>
      <c r="D176" s="3" t="s">
        <v>557</v>
      </c>
      <c r="E176" s="3" t="s">
        <v>558</v>
      </c>
      <c r="F176" s="3" t="s">
        <v>42</v>
      </c>
      <c r="G176" s="6" t="s">
        <v>77</v>
      </c>
      <c r="H176" s="3" t="s">
        <v>165</v>
      </c>
      <c r="I176" s="3" t="s">
        <v>28</v>
      </c>
      <c r="J176" s="3" t="s">
        <v>559</v>
      </c>
      <c r="K176" s="3" t="s">
        <v>30</v>
      </c>
      <c r="L176" s="3" t="s">
        <v>31</v>
      </c>
      <c r="M176" s="3" t="s">
        <v>32</v>
      </c>
      <c r="N176" s="6">
        <v>42774</v>
      </c>
      <c r="O176" s="8">
        <v>67950</v>
      </c>
      <c r="P176" s="8">
        <v>109500</v>
      </c>
      <c r="Q176" s="8">
        <f t="shared" si="15"/>
        <v>41550</v>
      </c>
      <c r="R176" s="8">
        <v>31</v>
      </c>
      <c r="S176" s="8">
        <f t="shared" si="16"/>
        <v>3394500</v>
      </c>
      <c r="T176" s="4">
        <v>0.03</v>
      </c>
      <c r="U176" s="8">
        <f t="shared" si="17"/>
        <v>101835</v>
      </c>
      <c r="V176" s="8">
        <f t="shared" si="18"/>
        <v>3292665</v>
      </c>
      <c r="W176" s="10">
        <f t="shared" si="19"/>
        <v>2106450</v>
      </c>
      <c r="X176" s="10">
        <f t="shared" si="20"/>
        <v>1186215</v>
      </c>
      <c r="Y176" s="10"/>
      <c r="Z176" s="10"/>
      <c r="AA176" s="10"/>
      <c r="AB176" t="s">
        <v>2246</v>
      </c>
      <c r="AC176" t="s">
        <v>556</v>
      </c>
      <c r="AD176">
        <v>42771</v>
      </c>
      <c r="AE176">
        <v>2017</v>
      </c>
      <c r="AF176" t="s">
        <v>557</v>
      </c>
      <c r="AG176" t="s">
        <v>558</v>
      </c>
      <c r="AH176" t="s">
        <v>42</v>
      </c>
      <c r="AI176" t="s">
        <v>77</v>
      </c>
      <c r="AJ176" t="s">
        <v>165</v>
      </c>
      <c r="AK176" t="s">
        <v>28</v>
      </c>
      <c r="AL176" t="s">
        <v>559</v>
      </c>
      <c r="AM176" t="s">
        <v>30</v>
      </c>
      <c r="AN176" t="s">
        <v>31</v>
      </c>
      <c r="AO176" t="s">
        <v>32</v>
      </c>
      <c r="AP176">
        <v>42774</v>
      </c>
      <c r="AQ176">
        <v>67950</v>
      </c>
      <c r="AR176">
        <v>109500</v>
      </c>
      <c r="AS176">
        <v>41550</v>
      </c>
      <c r="AT176">
        <v>31</v>
      </c>
      <c r="AU176">
        <v>3394500</v>
      </c>
      <c r="AV176">
        <v>0.03</v>
      </c>
      <c r="AW176">
        <v>101835</v>
      </c>
      <c r="AX176">
        <v>3292665</v>
      </c>
      <c r="AY176">
        <v>2106450</v>
      </c>
      <c r="AZ176">
        <v>1186215</v>
      </c>
    </row>
    <row r="177" spans="1:52" ht="15.75" customHeight="1" x14ac:dyDescent="0.25">
      <c r="A177" s="2" t="s">
        <v>560</v>
      </c>
      <c r="B177" s="6">
        <v>42772</v>
      </c>
      <c r="C177" s="7">
        <f t="shared" si="14"/>
        <v>2017</v>
      </c>
      <c r="D177" s="3" t="s">
        <v>561</v>
      </c>
      <c r="E177" s="3" t="s">
        <v>550</v>
      </c>
      <c r="F177" s="3" t="s">
        <v>42</v>
      </c>
      <c r="G177" s="6" t="s">
        <v>77</v>
      </c>
      <c r="H177" s="3" t="s">
        <v>44</v>
      </c>
      <c r="I177" s="3" t="s">
        <v>28</v>
      </c>
      <c r="J177" s="3" t="s">
        <v>562</v>
      </c>
      <c r="K177" s="3" t="s">
        <v>30</v>
      </c>
      <c r="L177" s="3" t="s">
        <v>31</v>
      </c>
      <c r="M177" s="3" t="s">
        <v>32</v>
      </c>
      <c r="N177" s="6">
        <v>42774</v>
      </c>
      <c r="O177" s="8">
        <v>165600</v>
      </c>
      <c r="P177" s="8">
        <v>254700</v>
      </c>
      <c r="Q177" s="8">
        <f t="shared" si="15"/>
        <v>89100</v>
      </c>
      <c r="R177" s="8">
        <v>27</v>
      </c>
      <c r="S177" s="8">
        <f t="shared" si="16"/>
        <v>6876900</v>
      </c>
      <c r="T177" s="4">
        <v>0.1</v>
      </c>
      <c r="U177" s="8">
        <f t="shared" si="17"/>
        <v>687690</v>
      </c>
      <c r="V177" s="8">
        <f t="shared" si="18"/>
        <v>6189210</v>
      </c>
      <c r="W177" s="10">
        <f t="shared" si="19"/>
        <v>4471200</v>
      </c>
      <c r="X177" s="10">
        <f t="shared" si="20"/>
        <v>1718010</v>
      </c>
      <c r="Y177" s="10"/>
      <c r="Z177" s="10"/>
      <c r="AA177" s="10"/>
      <c r="AB177" t="s">
        <v>2247</v>
      </c>
      <c r="AC177" t="s">
        <v>560</v>
      </c>
      <c r="AD177">
        <v>42772</v>
      </c>
      <c r="AE177">
        <v>2017</v>
      </c>
      <c r="AF177" t="s">
        <v>561</v>
      </c>
      <c r="AG177" t="s">
        <v>550</v>
      </c>
      <c r="AH177" t="s">
        <v>42</v>
      </c>
      <c r="AI177" t="s">
        <v>77</v>
      </c>
      <c r="AJ177" t="s">
        <v>44</v>
      </c>
      <c r="AK177" t="s">
        <v>28</v>
      </c>
      <c r="AL177" t="s">
        <v>562</v>
      </c>
      <c r="AM177" t="s">
        <v>30</v>
      </c>
      <c r="AN177" t="s">
        <v>31</v>
      </c>
      <c r="AO177" t="s">
        <v>32</v>
      </c>
      <c r="AP177">
        <v>42774</v>
      </c>
      <c r="AQ177">
        <v>165600</v>
      </c>
      <c r="AR177">
        <v>254700</v>
      </c>
      <c r="AS177">
        <v>89100</v>
      </c>
      <c r="AT177">
        <v>27</v>
      </c>
      <c r="AU177">
        <v>6876900</v>
      </c>
      <c r="AV177">
        <v>0.1</v>
      </c>
      <c r="AW177">
        <v>687690</v>
      </c>
      <c r="AX177">
        <v>6189210</v>
      </c>
      <c r="AY177">
        <v>4471200</v>
      </c>
      <c r="AZ177">
        <v>1718010</v>
      </c>
    </row>
    <row r="178" spans="1:52" ht="15.75" customHeight="1" x14ac:dyDescent="0.25">
      <c r="A178" s="2" t="s">
        <v>563</v>
      </c>
      <c r="B178" s="6">
        <v>42773</v>
      </c>
      <c r="C178" s="7">
        <f t="shared" si="14"/>
        <v>2017</v>
      </c>
      <c r="D178" s="3" t="s">
        <v>564</v>
      </c>
      <c r="E178" s="3" t="s">
        <v>565</v>
      </c>
      <c r="F178" s="3" t="s">
        <v>42</v>
      </c>
      <c r="G178" s="6" t="s">
        <v>58</v>
      </c>
      <c r="H178" s="3" t="s">
        <v>165</v>
      </c>
      <c r="I178" s="3" t="s">
        <v>78</v>
      </c>
      <c r="J178" s="3" t="s">
        <v>316</v>
      </c>
      <c r="K178" s="3" t="s">
        <v>30</v>
      </c>
      <c r="L178" s="3" t="s">
        <v>31</v>
      </c>
      <c r="M178" s="3" t="s">
        <v>32</v>
      </c>
      <c r="N178" s="6">
        <v>42775</v>
      </c>
      <c r="O178" s="8">
        <v>51000</v>
      </c>
      <c r="P178" s="8">
        <v>81000</v>
      </c>
      <c r="Q178" s="8">
        <f t="shared" si="15"/>
        <v>30000</v>
      </c>
      <c r="R178" s="8">
        <v>47</v>
      </c>
      <c r="S178" s="8">
        <f t="shared" si="16"/>
        <v>3807000</v>
      </c>
      <c r="T178" s="4">
        <v>0.03</v>
      </c>
      <c r="U178" s="8">
        <f t="shared" si="17"/>
        <v>114210</v>
      </c>
      <c r="V178" s="8">
        <f t="shared" si="18"/>
        <v>3692790</v>
      </c>
      <c r="W178" s="10">
        <f t="shared" si="19"/>
        <v>2397000</v>
      </c>
      <c r="X178" s="10">
        <f t="shared" si="20"/>
        <v>1295790</v>
      </c>
      <c r="Y178" s="10"/>
      <c r="Z178" s="10"/>
      <c r="AA178" s="10"/>
      <c r="AB178" t="s">
        <v>2248</v>
      </c>
      <c r="AC178" t="s">
        <v>563</v>
      </c>
      <c r="AD178">
        <v>42773</v>
      </c>
      <c r="AE178">
        <v>2017</v>
      </c>
      <c r="AF178" t="s">
        <v>564</v>
      </c>
      <c r="AG178" t="s">
        <v>565</v>
      </c>
      <c r="AH178" t="s">
        <v>42</v>
      </c>
      <c r="AI178" t="s">
        <v>58</v>
      </c>
      <c r="AJ178" t="s">
        <v>165</v>
      </c>
      <c r="AK178" t="s">
        <v>78</v>
      </c>
      <c r="AL178" t="s">
        <v>316</v>
      </c>
      <c r="AM178" t="s">
        <v>30</v>
      </c>
      <c r="AN178" t="s">
        <v>31</v>
      </c>
      <c r="AO178" t="s">
        <v>32</v>
      </c>
      <c r="AP178">
        <v>42775</v>
      </c>
      <c r="AQ178">
        <v>51000</v>
      </c>
      <c r="AR178">
        <v>81000</v>
      </c>
      <c r="AS178">
        <v>30000</v>
      </c>
      <c r="AT178">
        <v>47</v>
      </c>
      <c r="AU178">
        <v>3807000</v>
      </c>
      <c r="AV178">
        <v>0.03</v>
      </c>
      <c r="AW178">
        <v>114210</v>
      </c>
      <c r="AX178">
        <v>3692790</v>
      </c>
      <c r="AY178">
        <v>2397000</v>
      </c>
      <c r="AZ178">
        <v>1295790</v>
      </c>
    </row>
    <row r="179" spans="1:52" ht="15.75" customHeight="1" x14ac:dyDescent="0.25">
      <c r="A179" s="2" t="s">
        <v>566</v>
      </c>
      <c r="B179" s="6">
        <v>42775</v>
      </c>
      <c r="C179" s="7">
        <f t="shared" si="14"/>
        <v>2017</v>
      </c>
      <c r="D179" s="3" t="s">
        <v>567</v>
      </c>
      <c r="E179" s="3" t="s">
        <v>420</v>
      </c>
      <c r="F179" s="3" t="s">
        <v>25</v>
      </c>
      <c r="G179" s="6" t="s">
        <v>43</v>
      </c>
      <c r="H179" s="3" t="s">
        <v>36</v>
      </c>
      <c r="I179" s="3" t="s">
        <v>28</v>
      </c>
      <c r="J179" s="3" t="s">
        <v>187</v>
      </c>
      <c r="K179" s="3" t="s">
        <v>52</v>
      </c>
      <c r="L179" s="3" t="s">
        <v>107</v>
      </c>
      <c r="M179" s="3" t="s">
        <v>32</v>
      </c>
      <c r="N179" s="6">
        <v>42776</v>
      </c>
      <c r="O179" s="8">
        <v>28050</v>
      </c>
      <c r="P179" s="8">
        <v>121799.99999999999</v>
      </c>
      <c r="Q179" s="8">
        <f t="shared" si="15"/>
        <v>93749.999999999985</v>
      </c>
      <c r="R179" s="8">
        <v>37</v>
      </c>
      <c r="S179" s="8">
        <f t="shared" si="16"/>
        <v>4506599.9999999991</v>
      </c>
      <c r="T179" s="4">
        <v>0</v>
      </c>
      <c r="U179" s="8">
        <f t="shared" si="17"/>
        <v>0</v>
      </c>
      <c r="V179" s="8">
        <f t="shared" si="18"/>
        <v>4506599.9999999991</v>
      </c>
      <c r="W179" s="10">
        <f t="shared" si="19"/>
        <v>1037850</v>
      </c>
      <c r="X179" s="10">
        <f t="shared" si="20"/>
        <v>3468749.9999999991</v>
      </c>
      <c r="Y179" s="10"/>
      <c r="Z179" s="10"/>
      <c r="AA179" s="10"/>
      <c r="AB179" t="s">
        <v>2249</v>
      </c>
      <c r="AC179" t="s">
        <v>566</v>
      </c>
      <c r="AD179">
        <v>42775</v>
      </c>
      <c r="AE179">
        <v>2017</v>
      </c>
      <c r="AF179" t="s">
        <v>567</v>
      </c>
      <c r="AG179" t="s">
        <v>420</v>
      </c>
      <c r="AH179" t="s">
        <v>25</v>
      </c>
      <c r="AI179" t="s">
        <v>43</v>
      </c>
      <c r="AJ179" t="s">
        <v>36</v>
      </c>
      <c r="AK179" t="s">
        <v>28</v>
      </c>
      <c r="AL179" t="s">
        <v>187</v>
      </c>
      <c r="AM179" t="s">
        <v>52</v>
      </c>
      <c r="AN179" t="s">
        <v>107</v>
      </c>
      <c r="AO179" t="s">
        <v>32</v>
      </c>
      <c r="AP179">
        <v>42776</v>
      </c>
      <c r="AQ179">
        <v>28050</v>
      </c>
      <c r="AR179">
        <v>121800</v>
      </c>
      <c r="AS179">
        <v>93750</v>
      </c>
      <c r="AT179">
        <v>37</v>
      </c>
      <c r="AU179">
        <v>4506600</v>
      </c>
      <c r="AV179">
        <v>0</v>
      </c>
      <c r="AW179">
        <v>0</v>
      </c>
      <c r="AX179">
        <v>4506600</v>
      </c>
      <c r="AY179">
        <v>1037850</v>
      </c>
      <c r="AZ179">
        <v>3468750</v>
      </c>
    </row>
    <row r="180" spans="1:52" ht="15.75" customHeight="1" x14ac:dyDescent="0.25">
      <c r="A180" s="2" t="s">
        <v>568</v>
      </c>
      <c r="B180" s="6">
        <v>42775</v>
      </c>
      <c r="C180" s="7">
        <f t="shared" si="14"/>
        <v>2017</v>
      </c>
      <c r="D180" s="3" t="s">
        <v>86</v>
      </c>
      <c r="E180" s="3" t="s">
        <v>87</v>
      </c>
      <c r="F180" s="3" t="s">
        <v>25</v>
      </c>
      <c r="G180" s="6" t="s">
        <v>43</v>
      </c>
      <c r="H180" s="3" t="s">
        <v>36</v>
      </c>
      <c r="I180" s="3" t="s">
        <v>28</v>
      </c>
      <c r="J180" s="3" t="s">
        <v>569</v>
      </c>
      <c r="K180" s="3" t="s">
        <v>30</v>
      </c>
      <c r="L180" s="3" t="s">
        <v>107</v>
      </c>
      <c r="M180" s="3" t="s">
        <v>47</v>
      </c>
      <c r="N180" s="6">
        <v>42776</v>
      </c>
      <c r="O180" s="8">
        <v>252000</v>
      </c>
      <c r="P180" s="8">
        <v>614550</v>
      </c>
      <c r="Q180" s="8">
        <f t="shared" si="15"/>
        <v>362550</v>
      </c>
      <c r="R180" s="8">
        <v>11</v>
      </c>
      <c r="S180" s="8">
        <f t="shared" si="16"/>
        <v>6760050</v>
      </c>
      <c r="T180" s="4">
        <v>0.03</v>
      </c>
      <c r="U180" s="8">
        <f t="shared" si="17"/>
        <v>202801.5</v>
      </c>
      <c r="V180" s="8">
        <f t="shared" si="18"/>
        <v>6557248.5</v>
      </c>
      <c r="W180" s="10">
        <f t="shared" si="19"/>
        <v>2772000</v>
      </c>
      <c r="X180" s="10">
        <f t="shared" si="20"/>
        <v>3785248.5</v>
      </c>
      <c r="Y180" s="10"/>
      <c r="Z180" s="10"/>
      <c r="AA180" s="10"/>
      <c r="AB180" t="s">
        <v>2250</v>
      </c>
      <c r="AC180" t="s">
        <v>568</v>
      </c>
      <c r="AD180">
        <v>42775</v>
      </c>
      <c r="AE180">
        <v>2017</v>
      </c>
      <c r="AF180" t="s">
        <v>86</v>
      </c>
      <c r="AG180" t="s">
        <v>87</v>
      </c>
      <c r="AH180" t="s">
        <v>25</v>
      </c>
      <c r="AI180" t="s">
        <v>43</v>
      </c>
      <c r="AJ180" t="s">
        <v>36</v>
      </c>
      <c r="AK180" t="s">
        <v>28</v>
      </c>
      <c r="AL180" t="s">
        <v>569</v>
      </c>
      <c r="AM180" t="s">
        <v>30</v>
      </c>
      <c r="AN180" t="s">
        <v>107</v>
      </c>
      <c r="AO180" t="s">
        <v>47</v>
      </c>
      <c r="AP180">
        <v>42776</v>
      </c>
      <c r="AQ180">
        <v>252000</v>
      </c>
      <c r="AR180">
        <v>614550</v>
      </c>
      <c r="AS180">
        <v>362550</v>
      </c>
      <c r="AT180">
        <v>11</v>
      </c>
      <c r="AU180">
        <v>6760050</v>
      </c>
      <c r="AV180">
        <v>0.03</v>
      </c>
      <c r="AW180">
        <v>202801.5</v>
      </c>
      <c r="AX180">
        <v>6557248.5</v>
      </c>
      <c r="AY180">
        <v>2772000</v>
      </c>
      <c r="AZ180">
        <v>3785248.5</v>
      </c>
    </row>
    <row r="181" spans="1:52" ht="15.75" customHeight="1" x14ac:dyDescent="0.25">
      <c r="A181" s="2" t="s">
        <v>570</v>
      </c>
      <c r="B181" s="6">
        <v>42776</v>
      </c>
      <c r="C181" s="7">
        <f t="shared" si="14"/>
        <v>2017</v>
      </c>
      <c r="D181" s="3" t="s">
        <v>571</v>
      </c>
      <c r="E181" s="3" t="s">
        <v>572</v>
      </c>
      <c r="F181" s="3" t="s">
        <v>42</v>
      </c>
      <c r="G181" s="6" t="s">
        <v>26</v>
      </c>
      <c r="H181" s="3" t="s">
        <v>93</v>
      </c>
      <c r="I181" s="3" t="s">
        <v>45</v>
      </c>
      <c r="J181" s="3" t="s">
        <v>400</v>
      </c>
      <c r="K181" s="3" t="s">
        <v>30</v>
      </c>
      <c r="L181" s="3" t="s">
        <v>31</v>
      </c>
      <c r="M181" s="3" t="s">
        <v>32</v>
      </c>
      <c r="N181" s="6">
        <v>42777</v>
      </c>
      <c r="O181" s="8">
        <v>29100</v>
      </c>
      <c r="P181" s="8">
        <v>46200</v>
      </c>
      <c r="Q181" s="8">
        <f t="shared" si="15"/>
        <v>17100</v>
      </c>
      <c r="R181" s="8">
        <v>41</v>
      </c>
      <c r="S181" s="8">
        <f t="shared" si="16"/>
        <v>1894200</v>
      </c>
      <c r="T181" s="4">
        <v>0.04</v>
      </c>
      <c r="U181" s="8">
        <f t="shared" si="17"/>
        <v>75768</v>
      </c>
      <c r="V181" s="8">
        <f t="shared" si="18"/>
        <v>1818432</v>
      </c>
      <c r="W181" s="10">
        <f t="shared" si="19"/>
        <v>1193100</v>
      </c>
      <c r="X181" s="10">
        <f t="shared" si="20"/>
        <v>625332</v>
      </c>
      <c r="Y181" s="10"/>
      <c r="Z181" s="10"/>
      <c r="AA181" s="10"/>
      <c r="AB181" t="s">
        <v>2251</v>
      </c>
      <c r="AC181" t="s">
        <v>570</v>
      </c>
      <c r="AD181">
        <v>42776</v>
      </c>
      <c r="AE181">
        <v>2017</v>
      </c>
      <c r="AF181" t="s">
        <v>571</v>
      </c>
      <c r="AG181" t="s">
        <v>572</v>
      </c>
      <c r="AH181" t="s">
        <v>42</v>
      </c>
      <c r="AI181" t="s">
        <v>26</v>
      </c>
      <c r="AJ181" t="s">
        <v>93</v>
      </c>
      <c r="AK181" t="s">
        <v>45</v>
      </c>
      <c r="AL181" t="s">
        <v>400</v>
      </c>
      <c r="AM181" t="s">
        <v>30</v>
      </c>
      <c r="AN181" t="s">
        <v>31</v>
      </c>
      <c r="AO181" t="s">
        <v>32</v>
      </c>
      <c r="AP181">
        <v>42777</v>
      </c>
      <c r="AQ181">
        <v>29100</v>
      </c>
      <c r="AR181">
        <v>46200</v>
      </c>
      <c r="AS181">
        <v>17100</v>
      </c>
      <c r="AT181">
        <v>41</v>
      </c>
      <c r="AU181">
        <v>1894200</v>
      </c>
      <c r="AV181">
        <v>0.04</v>
      </c>
      <c r="AW181">
        <v>75768</v>
      </c>
      <c r="AX181">
        <v>1818432</v>
      </c>
      <c r="AY181">
        <v>1193100</v>
      </c>
      <c r="AZ181">
        <v>625332</v>
      </c>
    </row>
    <row r="182" spans="1:52" ht="15.75" customHeight="1" x14ac:dyDescent="0.25">
      <c r="A182" s="2" t="s">
        <v>573</v>
      </c>
      <c r="B182" s="6">
        <v>42779</v>
      </c>
      <c r="C182" s="7">
        <f t="shared" si="14"/>
        <v>2017</v>
      </c>
      <c r="D182" s="3" t="s">
        <v>574</v>
      </c>
      <c r="E182" s="3" t="s">
        <v>558</v>
      </c>
      <c r="F182" s="3" t="s">
        <v>42</v>
      </c>
      <c r="G182" s="6" t="s">
        <v>58</v>
      </c>
      <c r="H182" s="3" t="s">
        <v>165</v>
      </c>
      <c r="I182" s="3" t="s">
        <v>45</v>
      </c>
      <c r="J182" s="3" t="s">
        <v>187</v>
      </c>
      <c r="K182" s="3" t="s">
        <v>52</v>
      </c>
      <c r="L182" s="3" t="s">
        <v>107</v>
      </c>
      <c r="M182" s="3" t="s">
        <v>32</v>
      </c>
      <c r="N182" s="6">
        <v>42780</v>
      </c>
      <c r="O182" s="8">
        <v>28050</v>
      </c>
      <c r="P182" s="8">
        <v>121799.99999999999</v>
      </c>
      <c r="Q182" s="8">
        <f t="shared" si="15"/>
        <v>93749.999999999985</v>
      </c>
      <c r="R182" s="8">
        <v>16</v>
      </c>
      <c r="S182" s="8">
        <f t="shared" si="16"/>
        <v>1948799.9999999998</v>
      </c>
      <c r="T182" s="4">
        <v>0.03</v>
      </c>
      <c r="U182" s="8">
        <f t="shared" si="17"/>
        <v>58463.999999999993</v>
      </c>
      <c r="V182" s="8">
        <f t="shared" si="18"/>
        <v>1890335.9999999998</v>
      </c>
      <c r="W182" s="10">
        <f t="shared" si="19"/>
        <v>448800</v>
      </c>
      <c r="X182" s="10">
        <f t="shared" si="20"/>
        <v>1441535.9999999998</v>
      </c>
      <c r="Y182" s="10"/>
      <c r="Z182" s="10"/>
      <c r="AA182" s="10"/>
      <c r="AB182" t="s">
        <v>2252</v>
      </c>
      <c r="AC182" t="s">
        <v>573</v>
      </c>
      <c r="AD182">
        <v>42779</v>
      </c>
      <c r="AE182">
        <v>2017</v>
      </c>
      <c r="AF182" t="s">
        <v>574</v>
      </c>
      <c r="AG182" t="s">
        <v>558</v>
      </c>
      <c r="AH182" t="s">
        <v>42</v>
      </c>
      <c r="AI182" t="s">
        <v>58</v>
      </c>
      <c r="AJ182" t="s">
        <v>165</v>
      </c>
      <c r="AK182" t="s">
        <v>45</v>
      </c>
      <c r="AL182" t="s">
        <v>187</v>
      </c>
      <c r="AM182" t="s">
        <v>52</v>
      </c>
      <c r="AN182" t="s">
        <v>107</v>
      </c>
      <c r="AO182" t="s">
        <v>32</v>
      </c>
      <c r="AP182">
        <v>42780</v>
      </c>
      <c r="AQ182">
        <v>28050</v>
      </c>
      <c r="AR182">
        <v>121800</v>
      </c>
      <c r="AS182">
        <v>93750</v>
      </c>
      <c r="AT182">
        <v>16</v>
      </c>
      <c r="AU182">
        <v>1948800</v>
      </c>
      <c r="AV182">
        <v>0.03</v>
      </c>
      <c r="AW182">
        <v>58464</v>
      </c>
      <c r="AX182">
        <v>1890336</v>
      </c>
      <c r="AY182">
        <v>448800</v>
      </c>
      <c r="AZ182">
        <v>1441536</v>
      </c>
    </row>
    <row r="183" spans="1:52" ht="15.75" customHeight="1" x14ac:dyDescent="0.25">
      <c r="A183" s="2" t="s">
        <v>575</v>
      </c>
      <c r="B183" s="6">
        <v>42780</v>
      </c>
      <c r="C183" s="7">
        <f t="shared" si="14"/>
        <v>2017</v>
      </c>
      <c r="D183" s="3" t="s">
        <v>325</v>
      </c>
      <c r="E183" s="3" t="s">
        <v>87</v>
      </c>
      <c r="F183" s="3" t="s">
        <v>25</v>
      </c>
      <c r="G183" s="6" t="s">
        <v>26</v>
      </c>
      <c r="H183" s="3" t="s">
        <v>27</v>
      </c>
      <c r="I183" s="3" t="s">
        <v>88</v>
      </c>
      <c r="J183" s="3" t="s">
        <v>559</v>
      </c>
      <c r="K183" s="3" t="s">
        <v>30</v>
      </c>
      <c r="L183" s="3" t="s">
        <v>31</v>
      </c>
      <c r="M183" s="3" t="s">
        <v>32</v>
      </c>
      <c r="N183" s="6">
        <v>42781</v>
      </c>
      <c r="O183" s="8">
        <v>67950</v>
      </c>
      <c r="P183" s="8">
        <v>109500</v>
      </c>
      <c r="Q183" s="8">
        <f t="shared" si="15"/>
        <v>41550</v>
      </c>
      <c r="R183" s="8">
        <v>45</v>
      </c>
      <c r="S183" s="8">
        <f t="shared" si="16"/>
        <v>4927500</v>
      </c>
      <c r="T183" s="4">
        <v>0.04</v>
      </c>
      <c r="U183" s="8">
        <f t="shared" si="17"/>
        <v>197100</v>
      </c>
      <c r="V183" s="8">
        <f t="shared" si="18"/>
        <v>4730400</v>
      </c>
      <c r="W183" s="10">
        <f t="shared" si="19"/>
        <v>3057750</v>
      </c>
      <c r="X183" s="10">
        <f t="shared" si="20"/>
        <v>1672650</v>
      </c>
      <c r="Y183" s="10"/>
      <c r="Z183" s="10"/>
      <c r="AA183" s="10"/>
      <c r="AB183" t="s">
        <v>2253</v>
      </c>
      <c r="AC183" t="s">
        <v>575</v>
      </c>
      <c r="AD183">
        <v>42780</v>
      </c>
      <c r="AE183">
        <v>2017</v>
      </c>
      <c r="AF183" t="s">
        <v>325</v>
      </c>
      <c r="AG183" t="s">
        <v>87</v>
      </c>
      <c r="AH183" t="s">
        <v>25</v>
      </c>
      <c r="AI183" t="s">
        <v>26</v>
      </c>
      <c r="AJ183" t="s">
        <v>27</v>
      </c>
      <c r="AK183" t="s">
        <v>88</v>
      </c>
      <c r="AL183" t="s">
        <v>559</v>
      </c>
      <c r="AM183" t="s">
        <v>30</v>
      </c>
      <c r="AN183" t="s">
        <v>31</v>
      </c>
      <c r="AO183" t="s">
        <v>32</v>
      </c>
      <c r="AP183">
        <v>42781</v>
      </c>
      <c r="AQ183">
        <v>67950</v>
      </c>
      <c r="AR183">
        <v>109500</v>
      </c>
      <c r="AS183">
        <v>41550</v>
      </c>
      <c r="AT183">
        <v>45</v>
      </c>
      <c r="AU183">
        <v>4927500</v>
      </c>
      <c r="AV183">
        <v>0.04</v>
      </c>
      <c r="AW183">
        <v>197100</v>
      </c>
      <c r="AX183">
        <v>4730400</v>
      </c>
      <c r="AY183">
        <v>3057750</v>
      </c>
      <c r="AZ183">
        <v>1672650</v>
      </c>
    </row>
    <row r="184" spans="1:52" ht="15.75" customHeight="1" x14ac:dyDescent="0.25">
      <c r="A184" s="2" t="s">
        <v>576</v>
      </c>
      <c r="B184" s="6">
        <v>42781</v>
      </c>
      <c r="C184" s="7">
        <f t="shared" si="14"/>
        <v>2017</v>
      </c>
      <c r="D184" s="3" t="s">
        <v>577</v>
      </c>
      <c r="E184" s="3" t="s">
        <v>578</v>
      </c>
      <c r="F184" s="3" t="s">
        <v>42</v>
      </c>
      <c r="G184" s="6" t="s">
        <v>43</v>
      </c>
      <c r="H184" s="3" t="s">
        <v>156</v>
      </c>
      <c r="I184" s="3" t="s">
        <v>45</v>
      </c>
      <c r="J184" s="3" t="s">
        <v>459</v>
      </c>
      <c r="K184" s="3" t="s">
        <v>30</v>
      </c>
      <c r="L184" s="3" t="s">
        <v>107</v>
      </c>
      <c r="M184" s="3" t="s">
        <v>32</v>
      </c>
      <c r="N184" s="6">
        <v>42781</v>
      </c>
      <c r="O184" s="8">
        <v>77850</v>
      </c>
      <c r="P184" s="8">
        <v>194700</v>
      </c>
      <c r="Q184" s="8">
        <f t="shared" si="15"/>
        <v>116850</v>
      </c>
      <c r="R184" s="8">
        <v>40</v>
      </c>
      <c r="S184" s="8">
        <f t="shared" si="16"/>
        <v>7788000</v>
      </c>
      <c r="T184" s="4">
        <v>0.05</v>
      </c>
      <c r="U184" s="8">
        <f t="shared" si="17"/>
        <v>389400</v>
      </c>
      <c r="V184" s="8">
        <f t="shared" si="18"/>
        <v>7398600</v>
      </c>
      <c r="W184" s="10">
        <f t="shared" si="19"/>
        <v>3114000</v>
      </c>
      <c r="X184" s="10">
        <f t="shared" si="20"/>
        <v>4284600</v>
      </c>
      <c r="Y184" s="10"/>
      <c r="Z184" s="10"/>
      <c r="AA184" s="10"/>
      <c r="AB184" t="s">
        <v>2254</v>
      </c>
      <c r="AC184" t="s">
        <v>576</v>
      </c>
      <c r="AD184">
        <v>42781</v>
      </c>
      <c r="AE184">
        <v>2017</v>
      </c>
      <c r="AF184" t="s">
        <v>577</v>
      </c>
      <c r="AG184" t="s">
        <v>578</v>
      </c>
      <c r="AH184" t="s">
        <v>42</v>
      </c>
      <c r="AI184" t="s">
        <v>43</v>
      </c>
      <c r="AJ184" t="s">
        <v>156</v>
      </c>
      <c r="AK184" t="s">
        <v>45</v>
      </c>
      <c r="AL184" t="s">
        <v>459</v>
      </c>
      <c r="AM184" t="s">
        <v>30</v>
      </c>
      <c r="AN184" t="s">
        <v>107</v>
      </c>
      <c r="AO184" t="s">
        <v>32</v>
      </c>
      <c r="AP184">
        <v>42781</v>
      </c>
      <c r="AQ184">
        <v>77850</v>
      </c>
      <c r="AR184">
        <v>194700</v>
      </c>
      <c r="AS184">
        <v>116850</v>
      </c>
      <c r="AT184">
        <v>40</v>
      </c>
      <c r="AU184">
        <v>7788000</v>
      </c>
      <c r="AV184">
        <v>0.05</v>
      </c>
      <c r="AW184">
        <v>389400</v>
      </c>
      <c r="AX184">
        <v>7398600</v>
      </c>
      <c r="AY184">
        <v>3114000</v>
      </c>
      <c r="AZ184">
        <v>4284600</v>
      </c>
    </row>
    <row r="185" spans="1:52" ht="15.75" customHeight="1" x14ac:dyDescent="0.25">
      <c r="A185" s="2" t="s">
        <v>579</v>
      </c>
      <c r="B185" s="6">
        <v>42783</v>
      </c>
      <c r="C185" s="7">
        <f t="shared" si="14"/>
        <v>2017</v>
      </c>
      <c r="D185" s="3" t="s">
        <v>580</v>
      </c>
      <c r="E185" s="3" t="s">
        <v>581</v>
      </c>
      <c r="F185" s="3" t="s">
        <v>232</v>
      </c>
      <c r="G185" s="6" t="s">
        <v>43</v>
      </c>
      <c r="H185" s="3" t="s">
        <v>83</v>
      </c>
      <c r="I185" s="3" t="s">
        <v>78</v>
      </c>
      <c r="J185" s="3" t="s">
        <v>582</v>
      </c>
      <c r="K185" s="3" t="s">
        <v>30</v>
      </c>
      <c r="L185" s="3" t="s">
        <v>31</v>
      </c>
      <c r="M185" s="3" t="s">
        <v>32</v>
      </c>
      <c r="N185" s="6">
        <v>42785</v>
      </c>
      <c r="O185" s="8">
        <v>34350</v>
      </c>
      <c r="P185" s="8">
        <v>55350</v>
      </c>
      <c r="Q185" s="8">
        <f t="shared" si="15"/>
        <v>21000</v>
      </c>
      <c r="R185" s="8">
        <v>42</v>
      </c>
      <c r="S185" s="8">
        <f t="shared" si="16"/>
        <v>2324700</v>
      </c>
      <c r="T185" s="4">
        <v>0.04</v>
      </c>
      <c r="U185" s="8">
        <f t="shared" si="17"/>
        <v>92988</v>
      </c>
      <c r="V185" s="8">
        <f t="shared" si="18"/>
        <v>2231712</v>
      </c>
      <c r="W185" s="10">
        <f t="shared" si="19"/>
        <v>1442700</v>
      </c>
      <c r="X185" s="10">
        <f t="shared" si="20"/>
        <v>789012</v>
      </c>
      <c r="Y185" s="10"/>
      <c r="Z185" s="10"/>
      <c r="AA185" s="10"/>
      <c r="AB185" t="s">
        <v>2255</v>
      </c>
      <c r="AC185" t="s">
        <v>579</v>
      </c>
      <c r="AD185">
        <v>42783</v>
      </c>
      <c r="AE185">
        <v>2017</v>
      </c>
      <c r="AF185" t="s">
        <v>580</v>
      </c>
      <c r="AG185" t="s">
        <v>581</v>
      </c>
      <c r="AH185" t="s">
        <v>232</v>
      </c>
      <c r="AI185" t="s">
        <v>43</v>
      </c>
      <c r="AJ185" t="s">
        <v>83</v>
      </c>
      <c r="AK185" t="s">
        <v>78</v>
      </c>
      <c r="AL185" t="s">
        <v>582</v>
      </c>
      <c r="AM185" t="s">
        <v>30</v>
      </c>
      <c r="AN185" t="s">
        <v>31</v>
      </c>
      <c r="AO185" t="s">
        <v>32</v>
      </c>
      <c r="AP185">
        <v>42785</v>
      </c>
      <c r="AQ185">
        <v>34350</v>
      </c>
      <c r="AR185">
        <v>55350</v>
      </c>
      <c r="AS185">
        <v>21000</v>
      </c>
      <c r="AT185">
        <v>42</v>
      </c>
      <c r="AU185">
        <v>2324700</v>
      </c>
      <c r="AV185">
        <v>0.04</v>
      </c>
      <c r="AW185">
        <v>92988</v>
      </c>
      <c r="AX185">
        <v>2231712</v>
      </c>
      <c r="AY185">
        <v>1442700</v>
      </c>
      <c r="AZ185">
        <v>789012</v>
      </c>
    </row>
    <row r="186" spans="1:52" ht="15.75" customHeight="1" x14ac:dyDescent="0.25">
      <c r="A186" s="2" t="s">
        <v>583</v>
      </c>
      <c r="B186" s="6">
        <v>42783</v>
      </c>
      <c r="C186" s="7">
        <f t="shared" si="14"/>
        <v>2017</v>
      </c>
      <c r="D186" s="3" t="s">
        <v>584</v>
      </c>
      <c r="E186" s="3" t="s">
        <v>585</v>
      </c>
      <c r="F186" s="3" t="s">
        <v>42</v>
      </c>
      <c r="G186" s="6" t="s">
        <v>43</v>
      </c>
      <c r="H186" s="3" t="s">
        <v>68</v>
      </c>
      <c r="I186" s="3" t="s">
        <v>45</v>
      </c>
      <c r="J186" s="3" t="s">
        <v>586</v>
      </c>
      <c r="K186" s="3" t="s">
        <v>30</v>
      </c>
      <c r="L186" s="3" t="s">
        <v>38</v>
      </c>
      <c r="M186" s="3" t="s">
        <v>32</v>
      </c>
      <c r="N186" s="6">
        <v>42784</v>
      </c>
      <c r="O186" s="8">
        <v>78300</v>
      </c>
      <c r="P186" s="8">
        <v>147750</v>
      </c>
      <c r="Q186" s="8">
        <f t="shared" si="15"/>
        <v>69450</v>
      </c>
      <c r="R186" s="8">
        <v>27</v>
      </c>
      <c r="S186" s="8">
        <f t="shared" si="16"/>
        <v>3989250</v>
      </c>
      <c r="T186" s="4">
        <v>0.1</v>
      </c>
      <c r="U186" s="8">
        <f t="shared" si="17"/>
        <v>398925</v>
      </c>
      <c r="V186" s="8">
        <f t="shared" si="18"/>
        <v>3590325</v>
      </c>
      <c r="W186" s="10">
        <f t="shared" si="19"/>
        <v>2114100</v>
      </c>
      <c r="X186" s="10">
        <f t="shared" si="20"/>
        <v>1476225</v>
      </c>
      <c r="Y186" s="10"/>
      <c r="Z186" s="10"/>
      <c r="AA186" s="10"/>
      <c r="AB186" t="s">
        <v>2256</v>
      </c>
      <c r="AC186" t="s">
        <v>583</v>
      </c>
      <c r="AD186">
        <v>42783</v>
      </c>
      <c r="AE186">
        <v>2017</v>
      </c>
      <c r="AF186" t="s">
        <v>584</v>
      </c>
      <c r="AG186" t="s">
        <v>585</v>
      </c>
      <c r="AH186" t="s">
        <v>42</v>
      </c>
      <c r="AI186" t="s">
        <v>43</v>
      </c>
      <c r="AJ186" t="s">
        <v>68</v>
      </c>
      <c r="AK186" t="s">
        <v>45</v>
      </c>
      <c r="AL186" t="s">
        <v>586</v>
      </c>
      <c r="AM186" t="s">
        <v>30</v>
      </c>
      <c r="AN186" t="s">
        <v>38</v>
      </c>
      <c r="AO186" t="s">
        <v>32</v>
      </c>
      <c r="AP186">
        <v>42784</v>
      </c>
      <c r="AQ186">
        <v>78300</v>
      </c>
      <c r="AR186">
        <v>147750</v>
      </c>
      <c r="AS186">
        <v>69450</v>
      </c>
      <c r="AT186">
        <v>27</v>
      </c>
      <c r="AU186">
        <v>3989250</v>
      </c>
      <c r="AV186">
        <v>0.1</v>
      </c>
      <c r="AW186">
        <v>398925</v>
      </c>
      <c r="AX186">
        <v>3590325</v>
      </c>
      <c r="AY186">
        <v>2114100</v>
      </c>
      <c r="AZ186">
        <v>1476225</v>
      </c>
    </row>
    <row r="187" spans="1:52" ht="15.75" customHeight="1" x14ac:dyDescent="0.25">
      <c r="A187" s="2" t="s">
        <v>587</v>
      </c>
      <c r="B187" s="6">
        <v>42785</v>
      </c>
      <c r="C187" s="7">
        <f t="shared" si="14"/>
        <v>2017</v>
      </c>
      <c r="D187" s="3" t="s">
        <v>588</v>
      </c>
      <c r="E187" s="3" t="s">
        <v>589</v>
      </c>
      <c r="F187" s="3" t="s">
        <v>42</v>
      </c>
      <c r="G187" s="6" t="s">
        <v>77</v>
      </c>
      <c r="H187" s="3" t="s">
        <v>83</v>
      </c>
      <c r="I187" s="3" t="s">
        <v>88</v>
      </c>
      <c r="J187" s="3" t="s">
        <v>219</v>
      </c>
      <c r="K187" s="3" t="s">
        <v>30</v>
      </c>
      <c r="L187" s="3" t="s">
        <v>38</v>
      </c>
      <c r="M187" s="3" t="s">
        <v>47</v>
      </c>
      <c r="N187" s="6">
        <v>42786</v>
      </c>
      <c r="O187" s="8">
        <v>56250</v>
      </c>
      <c r="P187" s="8">
        <v>106200</v>
      </c>
      <c r="Q187" s="8">
        <f t="shared" si="15"/>
        <v>49950</v>
      </c>
      <c r="R187" s="8">
        <v>29</v>
      </c>
      <c r="S187" s="8">
        <f t="shared" si="16"/>
        <v>3079800</v>
      </c>
      <c r="T187" s="4">
        <v>7.0000000000000007E-2</v>
      </c>
      <c r="U187" s="8">
        <f t="shared" si="17"/>
        <v>215586.00000000003</v>
      </c>
      <c r="V187" s="8">
        <f t="shared" si="18"/>
        <v>2864214</v>
      </c>
      <c r="W187" s="10">
        <f t="shared" si="19"/>
        <v>1631250</v>
      </c>
      <c r="X187" s="10">
        <f t="shared" si="20"/>
        <v>1232964</v>
      </c>
      <c r="Y187" s="10"/>
      <c r="Z187" s="10"/>
      <c r="AA187" s="10"/>
      <c r="AB187" t="s">
        <v>2257</v>
      </c>
      <c r="AC187" t="s">
        <v>587</v>
      </c>
      <c r="AD187">
        <v>42785</v>
      </c>
      <c r="AE187">
        <v>2017</v>
      </c>
      <c r="AF187" t="s">
        <v>588</v>
      </c>
      <c r="AG187" t="s">
        <v>589</v>
      </c>
      <c r="AH187" t="s">
        <v>42</v>
      </c>
      <c r="AI187" t="s">
        <v>77</v>
      </c>
      <c r="AJ187" t="s">
        <v>83</v>
      </c>
      <c r="AK187" t="s">
        <v>88</v>
      </c>
      <c r="AL187" t="s">
        <v>219</v>
      </c>
      <c r="AM187" t="s">
        <v>30</v>
      </c>
      <c r="AN187" t="s">
        <v>38</v>
      </c>
      <c r="AO187" t="s">
        <v>47</v>
      </c>
      <c r="AP187">
        <v>42786</v>
      </c>
      <c r="AQ187">
        <v>56250</v>
      </c>
      <c r="AR187">
        <v>106200</v>
      </c>
      <c r="AS187">
        <v>49950</v>
      </c>
      <c r="AT187">
        <v>29</v>
      </c>
      <c r="AU187">
        <v>3079800</v>
      </c>
      <c r="AV187">
        <v>7.0000000000000007E-2</v>
      </c>
      <c r="AW187">
        <v>215586</v>
      </c>
      <c r="AX187">
        <v>2864214</v>
      </c>
      <c r="AY187">
        <v>1631250</v>
      </c>
      <c r="AZ187">
        <v>1232964</v>
      </c>
    </row>
    <row r="188" spans="1:52" ht="15.75" customHeight="1" x14ac:dyDescent="0.25">
      <c r="A188" s="2" t="s">
        <v>590</v>
      </c>
      <c r="B188" s="6">
        <v>42787</v>
      </c>
      <c r="C188" s="7">
        <f t="shared" si="14"/>
        <v>2017</v>
      </c>
      <c r="D188" s="3" t="s">
        <v>591</v>
      </c>
      <c r="E188" s="3" t="s">
        <v>151</v>
      </c>
      <c r="F188" s="3" t="s">
        <v>25</v>
      </c>
      <c r="G188" s="6" t="s">
        <v>77</v>
      </c>
      <c r="H188" s="3" t="s">
        <v>36</v>
      </c>
      <c r="I188" s="3" t="s">
        <v>63</v>
      </c>
      <c r="J188" s="3" t="s">
        <v>481</v>
      </c>
      <c r="K188" s="3" t="s">
        <v>30</v>
      </c>
      <c r="L188" s="3" t="s">
        <v>38</v>
      </c>
      <c r="M188" s="3" t="s">
        <v>32</v>
      </c>
      <c r="N188" s="6">
        <v>42787</v>
      </c>
      <c r="O188" s="8">
        <v>49800</v>
      </c>
      <c r="P188" s="8">
        <v>77700</v>
      </c>
      <c r="Q188" s="8">
        <f t="shared" si="15"/>
        <v>27900</v>
      </c>
      <c r="R188" s="8">
        <v>8</v>
      </c>
      <c r="S188" s="8">
        <f t="shared" si="16"/>
        <v>621600</v>
      </c>
      <c r="T188" s="4">
        <v>0.06</v>
      </c>
      <c r="U188" s="8">
        <f t="shared" si="17"/>
        <v>37296</v>
      </c>
      <c r="V188" s="8">
        <f t="shared" si="18"/>
        <v>584304</v>
      </c>
      <c r="W188" s="10">
        <f t="shared" si="19"/>
        <v>398400</v>
      </c>
      <c r="X188" s="10">
        <f t="shared" si="20"/>
        <v>185904</v>
      </c>
      <c r="Y188" s="10"/>
      <c r="Z188" s="10"/>
      <c r="AA188" s="10"/>
      <c r="AB188" t="s">
        <v>2258</v>
      </c>
      <c r="AC188" t="s">
        <v>590</v>
      </c>
      <c r="AD188">
        <v>42787</v>
      </c>
      <c r="AE188">
        <v>2017</v>
      </c>
      <c r="AF188" t="s">
        <v>591</v>
      </c>
      <c r="AG188" t="s">
        <v>151</v>
      </c>
      <c r="AH188" t="s">
        <v>25</v>
      </c>
      <c r="AI188" t="s">
        <v>77</v>
      </c>
      <c r="AJ188" t="s">
        <v>36</v>
      </c>
      <c r="AK188" t="s">
        <v>63</v>
      </c>
      <c r="AL188" t="s">
        <v>481</v>
      </c>
      <c r="AM188" t="s">
        <v>30</v>
      </c>
      <c r="AN188" t="s">
        <v>38</v>
      </c>
      <c r="AO188" t="s">
        <v>32</v>
      </c>
      <c r="AP188">
        <v>42787</v>
      </c>
      <c r="AQ188">
        <v>49800</v>
      </c>
      <c r="AR188">
        <v>77700</v>
      </c>
      <c r="AS188">
        <v>27900</v>
      </c>
      <c r="AT188">
        <v>8</v>
      </c>
      <c r="AU188">
        <v>621600</v>
      </c>
      <c r="AV188">
        <v>0.06</v>
      </c>
      <c r="AW188">
        <v>37296</v>
      </c>
      <c r="AX188">
        <v>584304</v>
      </c>
      <c r="AY188">
        <v>398400</v>
      </c>
      <c r="AZ188">
        <v>185904</v>
      </c>
    </row>
    <row r="189" spans="1:52" ht="15.75" customHeight="1" x14ac:dyDescent="0.25">
      <c r="A189" s="2" t="s">
        <v>592</v>
      </c>
      <c r="B189" s="6">
        <v>42790</v>
      </c>
      <c r="C189" s="7">
        <f t="shared" si="14"/>
        <v>2017</v>
      </c>
      <c r="D189" s="3" t="s">
        <v>593</v>
      </c>
      <c r="E189" s="3" t="s">
        <v>50</v>
      </c>
      <c r="F189" s="3" t="s">
        <v>25</v>
      </c>
      <c r="G189" s="6" t="s">
        <v>43</v>
      </c>
      <c r="H189" s="3" t="s">
        <v>27</v>
      </c>
      <c r="I189" s="3" t="s">
        <v>88</v>
      </c>
      <c r="J189" s="3" t="s">
        <v>594</v>
      </c>
      <c r="K189" s="3" t="s">
        <v>30</v>
      </c>
      <c r="L189" s="3" t="s">
        <v>31</v>
      </c>
      <c r="M189" s="3" t="s">
        <v>32</v>
      </c>
      <c r="N189" s="6">
        <v>42792</v>
      </c>
      <c r="O189" s="8">
        <v>50550</v>
      </c>
      <c r="P189" s="8">
        <v>82950</v>
      </c>
      <c r="Q189" s="8">
        <f t="shared" si="15"/>
        <v>32400</v>
      </c>
      <c r="R189" s="8">
        <v>17</v>
      </c>
      <c r="S189" s="8">
        <f t="shared" si="16"/>
        <v>1410150</v>
      </c>
      <c r="T189" s="4">
        <v>0.02</v>
      </c>
      <c r="U189" s="8">
        <f t="shared" si="17"/>
        <v>28203</v>
      </c>
      <c r="V189" s="8">
        <f t="shared" si="18"/>
        <v>1381947</v>
      </c>
      <c r="W189" s="10">
        <f t="shared" si="19"/>
        <v>859350</v>
      </c>
      <c r="X189" s="10">
        <f t="shared" si="20"/>
        <v>522597</v>
      </c>
      <c r="Y189" s="10"/>
      <c r="Z189" s="10"/>
      <c r="AA189" s="10"/>
      <c r="AB189" t="s">
        <v>2259</v>
      </c>
      <c r="AC189" t="s">
        <v>592</v>
      </c>
      <c r="AD189">
        <v>42790</v>
      </c>
      <c r="AE189">
        <v>2017</v>
      </c>
      <c r="AF189" t="s">
        <v>593</v>
      </c>
      <c r="AG189" t="s">
        <v>50</v>
      </c>
      <c r="AH189" t="s">
        <v>25</v>
      </c>
      <c r="AI189" t="s">
        <v>43</v>
      </c>
      <c r="AJ189" t="s">
        <v>27</v>
      </c>
      <c r="AK189" t="s">
        <v>88</v>
      </c>
      <c r="AL189" t="s">
        <v>594</v>
      </c>
      <c r="AM189" t="s">
        <v>30</v>
      </c>
      <c r="AN189" t="s">
        <v>31</v>
      </c>
      <c r="AO189" t="s">
        <v>32</v>
      </c>
      <c r="AP189">
        <v>42792</v>
      </c>
      <c r="AQ189">
        <v>50550</v>
      </c>
      <c r="AR189">
        <v>82950</v>
      </c>
      <c r="AS189">
        <v>32400</v>
      </c>
      <c r="AT189">
        <v>17</v>
      </c>
      <c r="AU189">
        <v>1410150</v>
      </c>
      <c r="AV189">
        <v>0.02</v>
      </c>
      <c r="AW189">
        <v>28203</v>
      </c>
      <c r="AX189">
        <v>1381947</v>
      </c>
      <c r="AY189">
        <v>859350</v>
      </c>
      <c r="AZ189">
        <v>522597</v>
      </c>
    </row>
    <row r="190" spans="1:52" ht="15.75" customHeight="1" x14ac:dyDescent="0.25">
      <c r="A190" s="2" t="s">
        <v>595</v>
      </c>
      <c r="B190" s="6">
        <v>42793</v>
      </c>
      <c r="C190" s="7">
        <f t="shared" si="14"/>
        <v>2017</v>
      </c>
      <c r="D190" s="3" t="s">
        <v>486</v>
      </c>
      <c r="E190" s="3" t="s">
        <v>72</v>
      </c>
      <c r="F190" s="3" t="s">
        <v>42</v>
      </c>
      <c r="G190" s="6" t="s">
        <v>58</v>
      </c>
      <c r="H190" s="3" t="s">
        <v>68</v>
      </c>
      <c r="I190" s="3" t="s">
        <v>78</v>
      </c>
      <c r="J190" s="3" t="s">
        <v>258</v>
      </c>
      <c r="K190" s="3" t="s">
        <v>30</v>
      </c>
      <c r="L190" s="3" t="s">
        <v>31</v>
      </c>
      <c r="M190" s="3" t="s">
        <v>32</v>
      </c>
      <c r="N190" s="6">
        <v>42795</v>
      </c>
      <c r="O190" s="8">
        <v>185850</v>
      </c>
      <c r="P190" s="8">
        <v>299700</v>
      </c>
      <c r="Q190" s="8">
        <f t="shared" si="15"/>
        <v>113850</v>
      </c>
      <c r="R190" s="8">
        <v>47</v>
      </c>
      <c r="S190" s="8">
        <f t="shared" si="16"/>
        <v>14085900</v>
      </c>
      <c r="T190" s="4">
        <v>0.04</v>
      </c>
      <c r="U190" s="8">
        <f t="shared" si="17"/>
        <v>563436</v>
      </c>
      <c r="V190" s="8">
        <f t="shared" si="18"/>
        <v>13522464</v>
      </c>
      <c r="W190" s="10">
        <f t="shared" si="19"/>
        <v>8734950</v>
      </c>
      <c r="X190" s="10">
        <f t="shared" si="20"/>
        <v>4787514</v>
      </c>
      <c r="Y190" s="10"/>
      <c r="Z190" s="10"/>
      <c r="AA190" s="10"/>
      <c r="AB190" t="s">
        <v>2260</v>
      </c>
      <c r="AC190" t="s">
        <v>595</v>
      </c>
      <c r="AD190">
        <v>42793</v>
      </c>
      <c r="AE190">
        <v>2017</v>
      </c>
      <c r="AF190" t="s">
        <v>486</v>
      </c>
      <c r="AG190" t="s">
        <v>72</v>
      </c>
      <c r="AH190" t="s">
        <v>42</v>
      </c>
      <c r="AI190" t="s">
        <v>58</v>
      </c>
      <c r="AJ190" t="s">
        <v>68</v>
      </c>
      <c r="AK190" t="s">
        <v>78</v>
      </c>
      <c r="AL190" t="s">
        <v>258</v>
      </c>
      <c r="AM190" t="s">
        <v>30</v>
      </c>
      <c r="AN190" t="s">
        <v>31</v>
      </c>
      <c r="AO190" t="s">
        <v>32</v>
      </c>
      <c r="AP190">
        <v>42795</v>
      </c>
      <c r="AQ190">
        <v>185850</v>
      </c>
      <c r="AR190">
        <v>299700</v>
      </c>
      <c r="AS190">
        <v>113850</v>
      </c>
      <c r="AT190">
        <v>47</v>
      </c>
      <c r="AU190">
        <v>14085900</v>
      </c>
      <c r="AV190">
        <v>0.04</v>
      </c>
      <c r="AW190">
        <v>563436</v>
      </c>
      <c r="AX190">
        <v>13522464</v>
      </c>
      <c r="AY190">
        <v>8734950</v>
      </c>
      <c r="AZ190">
        <v>4787514</v>
      </c>
    </row>
    <row r="191" spans="1:52" ht="15.75" customHeight="1" x14ac:dyDescent="0.25">
      <c r="A191" s="2" t="s">
        <v>596</v>
      </c>
      <c r="B191" s="6">
        <v>42794</v>
      </c>
      <c r="C191" s="7">
        <f t="shared" si="14"/>
        <v>2017</v>
      </c>
      <c r="D191" s="3" t="s">
        <v>167</v>
      </c>
      <c r="E191" s="3" t="s">
        <v>76</v>
      </c>
      <c r="F191" s="3" t="s">
        <v>42</v>
      </c>
      <c r="G191" s="6" t="s">
        <v>58</v>
      </c>
      <c r="H191" s="3" t="s">
        <v>44</v>
      </c>
      <c r="I191" s="3" t="s">
        <v>78</v>
      </c>
      <c r="J191" s="3" t="s">
        <v>223</v>
      </c>
      <c r="K191" s="3" t="s">
        <v>224</v>
      </c>
      <c r="L191" s="3" t="s">
        <v>107</v>
      </c>
      <c r="M191" s="3" t="s">
        <v>32</v>
      </c>
      <c r="N191" s="6">
        <v>42794</v>
      </c>
      <c r="O191" s="8">
        <v>82500</v>
      </c>
      <c r="P191" s="8">
        <v>183300</v>
      </c>
      <c r="Q191" s="8">
        <f t="shared" si="15"/>
        <v>100800</v>
      </c>
      <c r="R191" s="8">
        <v>27</v>
      </c>
      <c r="S191" s="8">
        <f t="shared" si="16"/>
        <v>4949100</v>
      </c>
      <c r="T191" s="4">
        <v>7.0000000000000007E-2</v>
      </c>
      <c r="U191" s="8">
        <f t="shared" si="17"/>
        <v>346437.00000000006</v>
      </c>
      <c r="V191" s="8">
        <f t="shared" si="18"/>
        <v>4602663</v>
      </c>
      <c r="W191" s="10">
        <f t="shared" si="19"/>
        <v>2227500</v>
      </c>
      <c r="X191" s="10">
        <f t="shared" si="20"/>
        <v>2375163</v>
      </c>
      <c r="Y191" s="10"/>
      <c r="Z191" s="10"/>
      <c r="AA191" s="10"/>
      <c r="AB191" t="s">
        <v>2261</v>
      </c>
      <c r="AC191" t="s">
        <v>596</v>
      </c>
      <c r="AD191">
        <v>42794</v>
      </c>
      <c r="AE191">
        <v>2017</v>
      </c>
      <c r="AF191" t="s">
        <v>167</v>
      </c>
      <c r="AG191" t="s">
        <v>76</v>
      </c>
      <c r="AH191" t="s">
        <v>42</v>
      </c>
      <c r="AI191" t="s">
        <v>58</v>
      </c>
      <c r="AJ191" t="s">
        <v>44</v>
      </c>
      <c r="AK191" t="s">
        <v>78</v>
      </c>
      <c r="AL191" t="s">
        <v>223</v>
      </c>
      <c r="AM191" t="s">
        <v>224</v>
      </c>
      <c r="AN191" t="s">
        <v>107</v>
      </c>
      <c r="AO191" t="s">
        <v>32</v>
      </c>
      <c r="AP191">
        <v>42794</v>
      </c>
      <c r="AQ191">
        <v>82500</v>
      </c>
      <c r="AR191">
        <v>183300</v>
      </c>
      <c r="AS191">
        <v>100800</v>
      </c>
      <c r="AT191">
        <v>27</v>
      </c>
      <c r="AU191">
        <v>4949100</v>
      </c>
      <c r="AV191">
        <v>7.0000000000000007E-2</v>
      </c>
      <c r="AW191">
        <v>346437</v>
      </c>
      <c r="AX191">
        <v>4602663</v>
      </c>
      <c r="AY191">
        <v>2227500</v>
      </c>
      <c r="AZ191">
        <v>2375163</v>
      </c>
    </row>
    <row r="192" spans="1:52" ht="15.75" customHeight="1" x14ac:dyDescent="0.25">
      <c r="A192" s="2" t="s">
        <v>597</v>
      </c>
      <c r="B192" s="6">
        <v>42794</v>
      </c>
      <c r="C192" s="7">
        <f t="shared" si="14"/>
        <v>2017</v>
      </c>
      <c r="D192" s="3" t="s">
        <v>598</v>
      </c>
      <c r="E192" s="3" t="s">
        <v>599</v>
      </c>
      <c r="F192" s="3" t="s">
        <v>42</v>
      </c>
      <c r="G192" s="6" t="s">
        <v>43</v>
      </c>
      <c r="H192" s="3" t="s">
        <v>275</v>
      </c>
      <c r="I192" s="3" t="s">
        <v>45</v>
      </c>
      <c r="J192" s="3" t="s">
        <v>600</v>
      </c>
      <c r="K192" s="3" t="s">
        <v>30</v>
      </c>
      <c r="L192" s="3" t="s">
        <v>38</v>
      </c>
      <c r="M192" s="3" t="s">
        <v>32</v>
      </c>
      <c r="N192" s="6">
        <v>42795</v>
      </c>
      <c r="O192" s="8">
        <v>26400</v>
      </c>
      <c r="P192" s="8">
        <v>44100</v>
      </c>
      <c r="Q192" s="8">
        <f t="shared" si="15"/>
        <v>17700</v>
      </c>
      <c r="R192" s="8">
        <v>23</v>
      </c>
      <c r="S192" s="8">
        <f t="shared" si="16"/>
        <v>1014300</v>
      </c>
      <c r="T192" s="4">
        <v>7.0000000000000007E-2</v>
      </c>
      <c r="U192" s="8">
        <f t="shared" si="17"/>
        <v>71001</v>
      </c>
      <c r="V192" s="8">
        <f t="shared" si="18"/>
        <v>943299</v>
      </c>
      <c r="W192" s="10">
        <f t="shared" si="19"/>
        <v>607200</v>
      </c>
      <c r="X192" s="10">
        <f t="shared" si="20"/>
        <v>336099</v>
      </c>
      <c r="Y192" s="10"/>
      <c r="Z192" s="10"/>
      <c r="AA192" s="10"/>
      <c r="AB192" t="s">
        <v>2262</v>
      </c>
      <c r="AC192" t="s">
        <v>597</v>
      </c>
      <c r="AD192">
        <v>42794</v>
      </c>
      <c r="AE192">
        <v>2017</v>
      </c>
      <c r="AF192" t="s">
        <v>598</v>
      </c>
      <c r="AG192" t="s">
        <v>599</v>
      </c>
      <c r="AH192" t="s">
        <v>42</v>
      </c>
      <c r="AI192" t="s">
        <v>43</v>
      </c>
      <c r="AJ192" t="s">
        <v>275</v>
      </c>
      <c r="AK192" t="s">
        <v>45</v>
      </c>
      <c r="AL192" t="s">
        <v>600</v>
      </c>
      <c r="AM192" t="s">
        <v>30</v>
      </c>
      <c r="AN192" t="s">
        <v>38</v>
      </c>
      <c r="AO192" t="s">
        <v>32</v>
      </c>
      <c r="AP192">
        <v>42795</v>
      </c>
      <c r="AQ192">
        <v>26400</v>
      </c>
      <c r="AR192">
        <v>44100</v>
      </c>
      <c r="AS192">
        <v>17700</v>
      </c>
      <c r="AT192">
        <v>23</v>
      </c>
      <c r="AU192">
        <v>1014300</v>
      </c>
      <c r="AV192">
        <v>7.0000000000000007E-2</v>
      </c>
      <c r="AW192">
        <v>71001</v>
      </c>
      <c r="AX192">
        <v>943299</v>
      </c>
      <c r="AY192">
        <v>607200</v>
      </c>
      <c r="AZ192">
        <v>336099</v>
      </c>
    </row>
    <row r="193" spans="1:52" ht="15.75" customHeight="1" x14ac:dyDescent="0.25">
      <c r="A193" s="2" t="s">
        <v>601</v>
      </c>
      <c r="B193" s="6">
        <v>42795</v>
      </c>
      <c r="C193" s="7">
        <f t="shared" si="14"/>
        <v>2017</v>
      </c>
      <c r="D193" s="3" t="s">
        <v>602</v>
      </c>
      <c r="E193" s="3" t="s">
        <v>41</v>
      </c>
      <c r="F193" s="3" t="s">
        <v>42</v>
      </c>
      <c r="G193" s="6" t="s">
        <v>58</v>
      </c>
      <c r="H193" s="3" t="s">
        <v>44</v>
      </c>
      <c r="I193" s="3" t="s">
        <v>45</v>
      </c>
      <c r="J193" s="3" t="s">
        <v>161</v>
      </c>
      <c r="K193" s="3" t="s">
        <v>52</v>
      </c>
      <c r="L193" s="3" t="s">
        <v>31</v>
      </c>
      <c r="M193" s="3" t="s">
        <v>47</v>
      </c>
      <c r="N193" s="6">
        <v>42797</v>
      </c>
      <c r="O193" s="8">
        <v>594600</v>
      </c>
      <c r="P193" s="8">
        <v>2287200</v>
      </c>
      <c r="Q193" s="8">
        <f t="shared" si="15"/>
        <v>1692600</v>
      </c>
      <c r="R193" s="8">
        <v>2</v>
      </c>
      <c r="S193" s="8">
        <f t="shared" si="16"/>
        <v>4574400</v>
      </c>
      <c r="T193" s="4">
        <v>0.02</v>
      </c>
      <c r="U193" s="8">
        <f t="shared" si="17"/>
        <v>91488</v>
      </c>
      <c r="V193" s="8">
        <f t="shared" si="18"/>
        <v>4482912</v>
      </c>
      <c r="W193" s="10">
        <f t="shared" si="19"/>
        <v>1189200</v>
      </c>
      <c r="X193" s="10">
        <f t="shared" si="20"/>
        <v>3293712</v>
      </c>
      <c r="Y193" s="10"/>
      <c r="Z193" s="10"/>
      <c r="AA193" s="10"/>
      <c r="AB193" t="s">
        <v>2263</v>
      </c>
      <c r="AC193" t="s">
        <v>601</v>
      </c>
      <c r="AD193">
        <v>42795</v>
      </c>
      <c r="AE193">
        <v>2017</v>
      </c>
      <c r="AF193" t="s">
        <v>602</v>
      </c>
      <c r="AG193" t="s">
        <v>41</v>
      </c>
      <c r="AH193" t="s">
        <v>42</v>
      </c>
      <c r="AI193" t="s">
        <v>58</v>
      </c>
      <c r="AJ193" t="s">
        <v>44</v>
      </c>
      <c r="AK193" t="s">
        <v>45</v>
      </c>
      <c r="AL193" t="s">
        <v>161</v>
      </c>
      <c r="AM193" t="s">
        <v>52</v>
      </c>
      <c r="AN193" t="s">
        <v>31</v>
      </c>
      <c r="AO193" t="s">
        <v>47</v>
      </c>
      <c r="AP193">
        <v>42797</v>
      </c>
      <c r="AQ193">
        <v>594600</v>
      </c>
      <c r="AR193">
        <v>2287200</v>
      </c>
      <c r="AS193">
        <v>1692600</v>
      </c>
      <c r="AT193">
        <v>2</v>
      </c>
      <c r="AU193">
        <v>4574400</v>
      </c>
      <c r="AV193">
        <v>0.02</v>
      </c>
      <c r="AW193">
        <v>91488</v>
      </c>
      <c r="AX193">
        <v>4482912</v>
      </c>
      <c r="AY193">
        <v>1189200</v>
      </c>
      <c r="AZ193">
        <v>3293712</v>
      </c>
    </row>
    <row r="194" spans="1:52" ht="15.75" customHeight="1" x14ac:dyDescent="0.25">
      <c r="A194" s="2" t="s">
        <v>603</v>
      </c>
      <c r="B194" s="6">
        <v>42795</v>
      </c>
      <c r="C194" s="7">
        <f t="shared" si="14"/>
        <v>2017</v>
      </c>
      <c r="D194" s="3" t="s">
        <v>604</v>
      </c>
      <c r="E194" s="3" t="s">
        <v>35</v>
      </c>
      <c r="F194" s="3" t="s">
        <v>25</v>
      </c>
      <c r="G194" s="6" t="s">
        <v>26</v>
      </c>
      <c r="H194" s="3" t="s">
        <v>36</v>
      </c>
      <c r="I194" s="3" t="s">
        <v>45</v>
      </c>
      <c r="J194" s="3" t="s">
        <v>605</v>
      </c>
      <c r="K194" s="3" t="s">
        <v>30</v>
      </c>
      <c r="L194" s="3" t="s">
        <v>107</v>
      </c>
      <c r="M194" s="3" t="s">
        <v>32</v>
      </c>
      <c r="N194" s="6">
        <v>42796</v>
      </c>
      <c r="O194" s="8">
        <v>52650</v>
      </c>
      <c r="P194" s="8">
        <v>128550</v>
      </c>
      <c r="Q194" s="8">
        <f t="shared" si="15"/>
        <v>75900</v>
      </c>
      <c r="R194" s="8">
        <v>24</v>
      </c>
      <c r="S194" s="8">
        <f t="shared" si="16"/>
        <v>3085200</v>
      </c>
      <c r="T194" s="4">
        <v>0.06</v>
      </c>
      <c r="U194" s="8">
        <f t="shared" si="17"/>
        <v>185112</v>
      </c>
      <c r="V194" s="8">
        <f t="shared" si="18"/>
        <v>2900088</v>
      </c>
      <c r="W194" s="10">
        <f t="shared" si="19"/>
        <v>1263600</v>
      </c>
      <c r="X194" s="10">
        <f t="shared" si="20"/>
        <v>1636488</v>
      </c>
      <c r="Y194" s="10"/>
      <c r="Z194" s="10"/>
      <c r="AA194" s="10"/>
      <c r="AB194" t="s">
        <v>2264</v>
      </c>
      <c r="AC194" t="s">
        <v>603</v>
      </c>
      <c r="AD194">
        <v>42795</v>
      </c>
      <c r="AE194">
        <v>2017</v>
      </c>
      <c r="AF194" t="s">
        <v>604</v>
      </c>
      <c r="AG194" t="s">
        <v>35</v>
      </c>
      <c r="AH194" t="s">
        <v>25</v>
      </c>
      <c r="AI194" t="s">
        <v>26</v>
      </c>
      <c r="AJ194" t="s">
        <v>36</v>
      </c>
      <c r="AK194" t="s">
        <v>45</v>
      </c>
      <c r="AL194" t="s">
        <v>605</v>
      </c>
      <c r="AM194" t="s">
        <v>30</v>
      </c>
      <c r="AN194" t="s">
        <v>107</v>
      </c>
      <c r="AO194" t="s">
        <v>32</v>
      </c>
      <c r="AP194">
        <v>42796</v>
      </c>
      <c r="AQ194">
        <v>52650</v>
      </c>
      <c r="AR194">
        <v>128550</v>
      </c>
      <c r="AS194">
        <v>75900</v>
      </c>
      <c r="AT194">
        <v>24</v>
      </c>
      <c r="AU194">
        <v>3085200</v>
      </c>
      <c r="AV194">
        <v>0.06</v>
      </c>
      <c r="AW194">
        <v>185112</v>
      </c>
      <c r="AX194">
        <v>2900088</v>
      </c>
      <c r="AY194">
        <v>1263600</v>
      </c>
      <c r="AZ194">
        <v>1636488</v>
      </c>
    </row>
    <row r="195" spans="1:52" ht="15.75" customHeight="1" x14ac:dyDescent="0.25">
      <c r="A195" s="2" t="s">
        <v>606</v>
      </c>
      <c r="B195" s="6">
        <v>42795</v>
      </c>
      <c r="C195" s="7">
        <f t="shared" si="14"/>
        <v>2017</v>
      </c>
      <c r="D195" s="3" t="s">
        <v>607</v>
      </c>
      <c r="E195" s="3" t="s">
        <v>420</v>
      </c>
      <c r="F195" s="3" t="s">
        <v>25</v>
      </c>
      <c r="G195" s="6" t="s">
        <v>43</v>
      </c>
      <c r="H195" s="3" t="s">
        <v>36</v>
      </c>
      <c r="I195" s="3" t="s">
        <v>28</v>
      </c>
      <c r="J195" s="3" t="s">
        <v>471</v>
      </c>
      <c r="K195" s="3" t="s">
        <v>30</v>
      </c>
      <c r="L195" s="3" t="s">
        <v>31</v>
      </c>
      <c r="M195" s="3" t="s">
        <v>32</v>
      </c>
      <c r="N195" s="6">
        <v>42795</v>
      </c>
      <c r="O195" s="8">
        <v>36750</v>
      </c>
      <c r="P195" s="8">
        <v>58350</v>
      </c>
      <c r="Q195" s="8">
        <f t="shared" si="15"/>
        <v>21600</v>
      </c>
      <c r="R195" s="8">
        <v>47</v>
      </c>
      <c r="S195" s="8">
        <f t="shared" si="16"/>
        <v>2742450</v>
      </c>
      <c r="T195" s="4">
        <v>0</v>
      </c>
      <c r="U195" s="8">
        <f t="shared" si="17"/>
        <v>0</v>
      </c>
      <c r="V195" s="8">
        <f t="shared" si="18"/>
        <v>2742450</v>
      </c>
      <c r="W195" s="10">
        <f t="shared" si="19"/>
        <v>1727250</v>
      </c>
      <c r="X195" s="10">
        <f t="shared" si="20"/>
        <v>1015200</v>
      </c>
      <c r="Y195" s="10"/>
      <c r="Z195" s="10"/>
      <c r="AA195" s="10"/>
      <c r="AB195" t="s">
        <v>2265</v>
      </c>
      <c r="AC195" t="s">
        <v>606</v>
      </c>
      <c r="AD195">
        <v>42795</v>
      </c>
      <c r="AE195">
        <v>2017</v>
      </c>
      <c r="AF195" t="s">
        <v>607</v>
      </c>
      <c r="AG195" t="s">
        <v>420</v>
      </c>
      <c r="AH195" t="s">
        <v>25</v>
      </c>
      <c r="AI195" t="s">
        <v>43</v>
      </c>
      <c r="AJ195" t="s">
        <v>36</v>
      </c>
      <c r="AK195" t="s">
        <v>28</v>
      </c>
      <c r="AL195" t="s">
        <v>471</v>
      </c>
      <c r="AM195" t="s">
        <v>30</v>
      </c>
      <c r="AN195" t="s">
        <v>31</v>
      </c>
      <c r="AO195" t="s">
        <v>32</v>
      </c>
      <c r="AP195">
        <v>42795</v>
      </c>
      <c r="AQ195">
        <v>36750</v>
      </c>
      <c r="AR195">
        <v>58350</v>
      </c>
      <c r="AS195">
        <v>21600</v>
      </c>
      <c r="AT195">
        <v>47</v>
      </c>
      <c r="AU195">
        <v>2742450</v>
      </c>
      <c r="AV195">
        <v>0</v>
      </c>
      <c r="AW195">
        <v>0</v>
      </c>
      <c r="AX195">
        <v>2742450</v>
      </c>
      <c r="AY195">
        <v>1727250</v>
      </c>
      <c r="AZ195">
        <v>1015200</v>
      </c>
    </row>
    <row r="196" spans="1:52" ht="15.75" customHeight="1" x14ac:dyDescent="0.25">
      <c r="A196" s="2" t="s">
        <v>608</v>
      </c>
      <c r="B196" s="6">
        <v>42796</v>
      </c>
      <c r="C196" s="7">
        <f t="shared" si="14"/>
        <v>2017</v>
      </c>
      <c r="D196" s="3" t="s">
        <v>609</v>
      </c>
      <c r="E196" s="3" t="s">
        <v>136</v>
      </c>
      <c r="F196" s="3" t="s">
        <v>42</v>
      </c>
      <c r="G196" s="6" t="s">
        <v>77</v>
      </c>
      <c r="H196" s="3" t="s">
        <v>59</v>
      </c>
      <c r="I196" s="3" t="s">
        <v>63</v>
      </c>
      <c r="J196" s="3" t="s">
        <v>312</v>
      </c>
      <c r="K196" s="3" t="s">
        <v>30</v>
      </c>
      <c r="L196" s="3" t="s">
        <v>38</v>
      </c>
      <c r="M196" s="3" t="s">
        <v>32</v>
      </c>
      <c r="N196" s="6">
        <v>42798</v>
      </c>
      <c r="O196" s="8">
        <v>24000</v>
      </c>
      <c r="P196" s="8">
        <v>39300</v>
      </c>
      <c r="Q196" s="8">
        <f t="shared" si="15"/>
        <v>15300</v>
      </c>
      <c r="R196" s="8">
        <v>26</v>
      </c>
      <c r="S196" s="8">
        <f t="shared" si="16"/>
        <v>1021800</v>
      </c>
      <c r="T196" s="4">
        <v>0.09</v>
      </c>
      <c r="U196" s="8">
        <f t="shared" si="17"/>
        <v>91962</v>
      </c>
      <c r="V196" s="8">
        <f t="shared" si="18"/>
        <v>929838</v>
      </c>
      <c r="W196" s="10">
        <f t="shared" si="19"/>
        <v>624000</v>
      </c>
      <c r="X196" s="10">
        <f t="shared" si="20"/>
        <v>305838</v>
      </c>
      <c r="Y196" s="10"/>
      <c r="Z196" s="10"/>
      <c r="AA196" s="10"/>
      <c r="AB196" t="s">
        <v>2266</v>
      </c>
      <c r="AC196" t="s">
        <v>608</v>
      </c>
      <c r="AD196">
        <v>42796</v>
      </c>
      <c r="AE196">
        <v>2017</v>
      </c>
      <c r="AF196" t="s">
        <v>609</v>
      </c>
      <c r="AG196" t="s">
        <v>136</v>
      </c>
      <c r="AH196" t="s">
        <v>42</v>
      </c>
      <c r="AI196" t="s">
        <v>77</v>
      </c>
      <c r="AJ196" t="s">
        <v>59</v>
      </c>
      <c r="AK196" t="s">
        <v>63</v>
      </c>
      <c r="AL196" t="s">
        <v>312</v>
      </c>
      <c r="AM196" t="s">
        <v>30</v>
      </c>
      <c r="AN196" t="s">
        <v>38</v>
      </c>
      <c r="AO196" t="s">
        <v>32</v>
      </c>
      <c r="AP196">
        <v>42798</v>
      </c>
      <c r="AQ196">
        <v>24000</v>
      </c>
      <c r="AR196">
        <v>39300</v>
      </c>
      <c r="AS196">
        <v>15300</v>
      </c>
      <c r="AT196">
        <v>26</v>
      </c>
      <c r="AU196">
        <v>1021800</v>
      </c>
      <c r="AV196">
        <v>0.09</v>
      </c>
      <c r="AW196">
        <v>91962</v>
      </c>
      <c r="AX196">
        <v>929838</v>
      </c>
      <c r="AY196">
        <v>624000</v>
      </c>
      <c r="AZ196">
        <v>305838</v>
      </c>
    </row>
    <row r="197" spans="1:52" ht="15.75" customHeight="1" x14ac:dyDescent="0.25">
      <c r="A197" s="2" t="s">
        <v>610</v>
      </c>
      <c r="B197" s="6">
        <v>42796</v>
      </c>
      <c r="C197" s="7">
        <f t="shared" ref="C197:C260" si="21">YEAR(B197)</f>
        <v>2017</v>
      </c>
      <c r="D197" s="3" t="s">
        <v>611</v>
      </c>
      <c r="E197" s="2" t="s">
        <v>612</v>
      </c>
      <c r="F197" s="3" t="s">
        <v>232</v>
      </c>
      <c r="G197" s="6" t="s">
        <v>43</v>
      </c>
      <c r="H197" s="3" t="s">
        <v>165</v>
      </c>
      <c r="I197" s="3" t="s">
        <v>28</v>
      </c>
      <c r="J197" s="3" t="s">
        <v>350</v>
      </c>
      <c r="K197" s="3" t="s">
        <v>30</v>
      </c>
      <c r="L197" s="3" t="s">
        <v>31</v>
      </c>
      <c r="M197" s="3" t="s">
        <v>32</v>
      </c>
      <c r="N197" s="6">
        <v>42798</v>
      </c>
      <c r="O197" s="8">
        <v>323400</v>
      </c>
      <c r="P197" s="8">
        <v>539100</v>
      </c>
      <c r="Q197" s="8">
        <f t="shared" ref="Q197:Q260" si="22">P197-O197</f>
        <v>215700</v>
      </c>
      <c r="R197" s="8">
        <v>19</v>
      </c>
      <c r="S197" s="8">
        <f t="shared" ref="S197:S260" si="23">R197*P197</f>
        <v>10242900</v>
      </c>
      <c r="T197" s="4">
        <v>0.09</v>
      </c>
      <c r="U197" s="8">
        <f t="shared" ref="U197:U260" si="24">T197*S197</f>
        <v>921861</v>
      </c>
      <c r="V197" s="8">
        <f t="shared" ref="V197:V260" si="25">S197-U197</f>
        <v>9321039</v>
      </c>
      <c r="W197" s="10">
        <f t="shared" ref="W197:W260" si="26">R197*O197</f>
        <v>6144600</v>
      </c>
      <c r="X197" s="10">
        <f t="shared" ref="X197:X260" si="27">V197-W197</f>
        <v>3176439</v>
      </c>
      <c r="Y197" s="10"/>
      <c r="Z197" s="10"/>
      <c r="AA197" s="10"/>
      <c r="AB197" t="s">
        <v>2267</v>
      </c>
      <c r="AC197" t="s">
        <v>610</v>
      </c>
      <c r="AD197">
        <v>42796</v>
      </c>
      <c r="AE197">
        <v>2017</v>
      </c>
      <c r="AF197" t="s">
        <v>611</v>
      </c>
      <c r="AG197" t="s">
        <v>612</v>
      </c>
      <c r="AH197" t="s">
        <v>232</v>
      </c>
      <c r="AI197" t="s">
        <v>43</v>
      </c>
      <c r="AJ197" t="s">
        <v>165</v>
      </c>
      <c r="AK197" t="s">
        <v>28</v>
      </c>
      <c r="AL197" t="s">
        <v>350</v>
      </c>
      <c r="AM197" t="s">
        <v>30</v>
      </c>
      <c r="AN197" t="s">
        <v>31</v>
      </c>
      <c r="AO197" t="s">
        <v>32</v>
      </c>
      <c r="AP197">
        <v>42798</v>
      </c>
      <c r="AQ197">
        <v>323400</v>
      </c>
      <c r="AR197">
        <v>539100</v>
      </c>
      <c r="AS197">
        <v>215700</v>
      </c>
      <c r="AT197">
        <v>19</v>
      </c>
      <c r="AU197">
        <v>10242900</v>
      </c>
      <c r="AV197">
        <v>0.09</v>
      </c>
      <c r="AW197">
        <v>921861</v>
      </c>
      <c r="AX197">
        <v>9321039</v>
      </c>
      <c r="AY197">
        <v>6144600</v>
      </c>
      <c r="AZ197">
        <v>3176439</v>
      </c>
    </row>
    <row r="198" spans="1:52" ht="15.75" customHeight="1" x14ac:dyDescent="0.25">
      <c r="A198" s="2" t="s">
        <v>613</v>
      </c>
      <c r="B198" s="6">
        <v>42797</v>
      </c>
      <c r="C198" s="7">
        <f t="shared" si="21"/>
        <v>2017</v>
      </c>
      <c r="D198" s="3" t="s">
        <v>412</v>
      </c>
      <c r="E198" s="3" t="s">
        <v>177</v>
      </c>
      <c r="F198" s="3" t="s">
        <v>42</v>
      </c>
      <c r="G198" s="6" t="s">
        <v>43</v>
      </c>
      <c r="H198" s="3" t="s">
        <v>126</v>
      </c>
      <c r="I198" s="3" t="s">
        <v>88</v>
      </c>
      <c r="J198" s="3" t="s">
        <v>113</v>
      </c>
      <c r="K198" s="3" t="s">
        <v>30</v>
      </c>
      <c r="L198" s="3" t="s">
        <v>31</v>
      </c>
      <c r="M198" s="3" t="s">
        <v>32</v>
      </c>
      <c r="N198" s="6">
        <v>42799</v>
      </c>
      <c r="O198" s="8">
        <v>68850</v>
      </c>
      <c r="P198" s="8">
        <v>109200</v>
      </c>
      <c r="Q198" s="8">
        <f t="shared" si="22"/>
        <v>40350</v>
      </c>
      <c r="R198" s="8">
        <v>3</v>
      </c>
      <c r="S198" s="8">
        <f t="shared" si="23"/>
        <v>327600</v>
      </c>
      <c r="T198" s="4">
        <v>0.01</v>
      </c>
      <c r="U198" s="8">
        <f t="shared" si="24"/>
        <v>3276</v>
      </c>
      <c r="V198" s="8">
        <f t="shared" si="25"/>
        <v>324324</v>
      </c>
      <c r="W198" s="10">
        <f t="shared" si="26"/>
        <v>206550</v>
      </c>
      <c r="X198" s="10">
        <f t="shared" si="27"/>
        <v>117774</v>
      </c>
      <c r="Y198" s="10"/>
      <c r="Z198" s="10"/>
      <c r="AA198" s="10"/>
      <c r="AB198" t="s">
        <v>2268</v>
      </c>
      <c r="AC198" t="s">
        <v>613</v>
      </c>
      <c r="AD198">
        <v>42797</v>
      </c>
      <c r="AE198">
        <v>2017</v>
      </c>
      <c r="AF198" t="s">
        <v>412</v>
      </c>
      <c r="AG198" t="s">
        <v>177</v>
      </c>
      <c r="AH198" t="s">
        <v>42</v>
      </c>
      <c r="AI198" t="s">
        <v>43</v>
      </c>
      <c r="AJ198" t="s">
        <v>126</v>
      </c>
      <c r="AK198" t="s">
        <v>88</v>
      </c>
      <c r="AL198" t="s">
        <v>113</v>
      </c>
      <c r="AM198" t="s">
        <v>30</v>
      </c>
      <c r="AN198" t="s">
        <v>31</v>
      </c>
      <c r="AO198" t="s">
        <v>32</v>
      </c>
      <c r="AP198">
        <v>42799</v>
      </c>
      <c r="AQ198">
        <v>68850</v>
      </c>
      <c r="AR198">
        <v>109200</v>
      </c>
      <c r="AS198">
        <v>40350</v>
      </c>
      <c r="AT198">
        <v>3</v>
      </c>
      <c r="AU198">
        <v>327600</v>
      </c>
      <c r="AV198">
        <v>0.01</v>
      </c>
      <c r="AW198">
        <v>3276</v>
      </c>
      <c r="AX198">
        <v>324324</v>
      </c>
      <c r="AY198">
        <v>206550</v>
      </c>
      <c r="AZ198">
        <v>117774</v>
      </c>
    </row>
    <row r="199" spans="1:52" ht="15.75" customHeight="1" x14ac:dyDescent="0.25">
      <c r="A199" s="2" t="s">
        <v>614</v>
      </c>
      <c r="B199" s="6">
        <v>42798</v>
      </c>
      <c r="C199" s="7">
        <f t="shared" si="21"/>
        <v>2017</v>
      </c>
      <c r="D199" s="3" t="s">
        <v>549</v>
      </c>
      <c r="E199" s="3" t="s">
        <v>550</v>
      </c>
      <c r="F199" s="3" t="s">
        <v>42</v>
      </c>
      <c r="G199" s="6" t="s">
        <v>58</v>
      </c>
      <c r="H199" s="3" t="s">
        <v>44</v>
      </c>
      <c r="I199" s="3" t="s">
        <v>63</v>
      </c>
      <c r="J199" s="3" t="s">
        <v>404</v>
      </c>
      <c r="K199" s="3" t="s">
        <v>52</v>
      </c>
      <c r="L199" s="3" t="s">
        <v>53</v>
      </c>
      <c r="M199" s="3" t="s">
        <v>54</v>
      </c>
      <c r="N199" s="6">
        <v>42805</v>
      </c>
      <c r="O199" s="8">
        <v>1151850</v>
      </c>
      <c r="P199" s="8">
        <v>1799850</v>
      </c>
      <c r="Q199" s="8">
        <f t="shared" si="22"/>
        <v>648000</v>
      </c>
      <c r="R199" s="8">
        <v>4</v>
      </c>
      <c r="S199" s="8">
        <f t="shared" si="23"/>
        <v>7199400</v>
      </c>
      <c r="T199" s="4">
        <v>0.06</v>
      </c>
      <c r="U199" s="8">
        <f t="shared" si="24"/>
        <v>431964</v>
      </c>
      <c r="V199" s="8">
        <f t="shared" si="25"/>
        <v>6767436</v>
      </c>
      <c r="W199" s="10">
        <f t="shared" si="26"/>
        <v>4607400</v>
      </c>
      <c r="X199" s="10">
        <f t="shared" si="27"/>
        <v>2160036</v>
      </c>
      <c r="Y199" s="10"/>
      <c r="Z199" s="10"/>
      <c r="AA199" s="10"/>
      <c r="AB199" t="s">
        <v>2269</v>
      </c>
      <c r="AC199" t="s">
        <v>614</v>
      </c>
      <c r="AD199">
        <v>42798</v>
      </c>
      <c r="AE199">
        <v>2017</v>
      </c>
      <c r="AF199" t="s">
        <v>549</v>
      </c>
      <c r="AG199" t="s">
        <v>550</v>
      </c>
      <c r="AH199" t="s">
        <v>42</v>
      </c>
      <c r="AI199" t="s">
        <v>58</v>
      </c>
      <c r="AJ199" t="s">
        <v>44</v>
      </c>
      <c r="AK199" t="s">
        <v>63</v>
      </c>
      <c r="AL199" t="s">
        <v>404</v>
      </c>
      <c r="AM199" t="s">
        <v>52</v>
      </c>
      <c r="AN199" t="s">
        <v>53</v>
      </c>
      <c r="AO199" t="s">
        <v>54</v>
      </c>
      <c r="AP199">
        <v>42805</v>
      </c>
      <c r="AQ199">
        <v>1151850</v>
      </c>
      <c r="AR199">
        <v>1799850</v>
      </c>
      <c r="AS199">
        <v>648000</v>
      </c>
      <c r="AT199">
        <v>4</v>
      </c>
      <c r="AU199">
        <v>7199400</v>
      </c>
      <c r="AV199">
        <v>0.06</v>
      </c>
      <c r="AW199">
        <v>431964</v>
      </c>
      <c r="AX199">
        <v>6767436</v>
      </c>
      <c r="AY199">
        <v>4607400</v>
      </c>
      <c r="AZ199">
        <v>2160036</v>
      </c>
    </row>
    <row r="200" spans="1:52" ht="15.75" customHeight="1" x14ac:dyDescent="0.25">
      <c r="A200" s="2" t="s">
        <v>615</v>
      </c>
      <c r="B200" s="6">
        <v>42798</v>
      </c>
      <c r="C200" s="7">
        <f t="shared" si="21"/>
        <v>2017</v>
      </c>
      <c r="D200" s="3" t="s">
        <v>567</v>
      </c>
      <c r="E200" s="3" t="s">
        <v>420</v>
      </c>
      <c r="F200" s="3" t="s">
        <v>25</v>
      </c>
      <c r="G200" s="6" t="s">
        <v>43</v>
      </c>
      <c r="H200" s="3" t="s">
        <v>36</v>
      </c>
      <c r="I200" s="3" t="s">
        <v>78</v>
      </c>
      <c r="J200" s="3" t="s">
        <v>183</v>
      </c>
      <c r="K200" s="3" t="s">
        <v>30</v>
      </c>
      <c r="L200" s="3" t="s">
        <v>38</v>
      </c>
      <c r="M200" s="3" t="s">
        <v>32</v>
      </c>
      <c r="N200" s="6">
        <v>42799</v>
      </c>
      <c r="O200" s="8">
        <v>52050</v>
      </c>
      <c r="P200" s="8">
        <v>100200</v>
      </c>
      <c r="Q200" s="8">
        <f t="shared" si="22"/>
        <v>48150</v>
      </c>
      <c r="R200" s="8">
        <v>15</v>
      </c>
      <c r="S200" s="8">
        <f t="shared" si="23"/>
        <v>1503000</v>
      </c>
      <c r="T200" s="4">
        <v>0.03</v>
      </c>
      <c r="U200" s="8">
        <f t="shared" si="24"/>
        <v>45090</v>
      </c>
      <c r="V200" s="8">
        <f t="shared" si="25"/>
        <v>1457910</v>
      </c>
      <c r="W200" s="10">
        <f t="shared" si="26"/>
        <v>780750</v>
      </c>
      <c r="X200" s="10">
        <f t="shared" si="27"/>
        <v>677160</v>
      </c>
      <c r="Y200" s="10"/>
      <c r="Z200" s="10"/>
      <c r="AA200" s="10"/>
      <c r="AB200" t="s">
        <v>2270</v>
      </c>
      <c r="AC200" t="s">
        <v>615</v>
      </c>
      <c r="AD200">
        <v>42798</v>
      </c>
      <c r="AE200">
        <v>2017</v>
      </c>
      <c r="AF200" t="s">
        <v>567</v>
      </c>
      <c r="AG200" t="s">
        <v>420</v>
      </c>
      <c r="AH200" t="s">
        <v>25</v>
      </c>
      <c r="AI200" t="s">
        <v>43</v>
      </c>
      <c r="AJ200" t="s">
        <v>36</v>
      </c>
      <c r="AK200" t="s">
        <v>78</v>
      </c>
      <c r="AL200" t="s">
        <v>183</v>
      </c>
      <c r="AM200" t="s">
        <v>30</v>
      </c>
      <c r="AN200" t="s">
        <v>38</v>
      </c>
      <c r="AO200" t="s">
        <v>32</v>
      </c>
      <c r="AP200">
        <v>42799</v>
      </c>
      <c r="AQ200">
        <v>52050</v>
      </c>
      <c r="AR200">
        <v>100200</v>
      </c>
      <c r="AS200">
        <v>48150</v>
      </c>
      <c r="AT200">
        <v>15</v>
      </c>
      <c r="AU200">
        <v>1503000</v>
      </c>
      <c r="AV200">
        <v>0.03</v>
      </c>
      <c r="AW200">
        <v>45090</v>
      </c>
      <c r="AX200">
        <v>1457910</v>
      </c>
      <c r="AY200">
        <v>780750</v>
      </c>
      <c r="AZ200">
        <v>677160</v>
      </c>
    </row>
    <row r="201" spans="1:52" ht="15.75" customHeight="1" x14ac:dyDescent="0.25">
      <c r="A201" s="2" t="s">
        <v>616</v>
      </c>
      <c r="B201" s="6">
        <v>42801</v>
      </c>
      <c r="C201" s="7">
        <f t="shared" si="21"/>
        <v>2017</v>
      </c>
      <c r="D201" s="3" t="s">
        <v>617</v>
      </c>
      <c r="E201" s="3" t="s">
        <v>618</v>
      </c>
      <c r="F201" s="3" t="s">
        <v>42</v>
      </c>
      <c r="G201" s="6" t="s">
        <v>58</v>
      </c>
      <c r="H201" s="3" t="s">
        <v>68</v>
      </c>
      <c r="I201" s="3" t="s">
        <v>78</v>
      </c>
      <c r="J201" s="3" t="s">
        <v>619</v>
      </c>
      <c r="K201" s="3" t="s">
        <v>224</v>
      </c>
      <c r="L201" s="3" t="s">
        <v>107</v>
      </c>
      <c r="M201" s="3" t="s">
        <v>32</v>
      </c>
      <c r="N201" s="6">
        <v>42802</v>
      </c>
      <c r="O201" s="8">
        <v>170700</v>
      </c>
      <c r="P201" s="8">
        <v>279750</v>
      </c>
      <c r="Q201" s="8">
        <f t="shared" si="22"/>
        <v>109050</v>
      </c>
      <c r="R201" s="8">
        <v>19</v>
      </c>
      <c r="S201" s="8">
        <f t="shared" si="23"/>
        <v>5315250</v>
      </c>
      <c r="T201" s="4">
        <v>7.0000000000000007E-2</v>
      </c>
      <c r="U201" s="8">
        <f t="shared" si="24"/>
        <v>372067.50000000006</v>
      </c>
      <c r="V201" s="8">
        <f t="shared" si="25"/>
        <v>4943182.5</v>
      </c>
      <c r="W201" s="10">
        <f t="shared" si="26"/>
        <v>3243300</v>
      </c>
      <c r="X201" s="10">
        <f t="shared" si="27"/>
        <v>1699882.5</v>
      </c>
      <c r="Y201" s="10"/>
      <c r="Z201" s="10"/>
      <c r="AA201" s="10"/>
      <c r="AB201" t="s">
        <v>2271</v>
      </c>
      <c r="AC201" t="s">
        <v>616</v>
      </c>
      <c r="AD201">
        <v>42801</v>
      </c>
      <c r="AE201">
        <v>2017</v>
      </c>
      <c r="AF201" t="s">
        <v>617</v>
      </c>
      <c r="AG201" t="s">
        <v>618</v>
      </c>
      <c r="AH201" t="s">
        <v>42</v>
      </c>
      <c r="AI201" t="s">
        <v>58</v>
      </c>
      <c r="AJ201" t="s">
        <v>68</v>
      </c>
      <c r="AK201" t="s">
        <v>78</v>
      </c>
      <c r="AL201" t="s">
        <v>619</v>
      </c>
      <c r="AM201" t="s">
        <v>224</v>
      </c>
      <c r="AN201" t="s">
        <v>107</v>
      </c>
      <c r="AO201" t="s">
        <v>32</v>
      </c>
      <c r="AP201">
        <v>42802</v>
      </c>
      <c r="AQ201">
        <v>170700</v>
      </c>
      <c r="AR201">
        <v>279750</v>
      </c>
      <c r="AS201">
        <v>109050</v>
      </c>
      <c r="AT201">
        <v>19</v>
      </c>
      <c r="AU201">
        <v>5315250</v>
      </c>
      <c r="AV201">
        <v>7.0000000000000007E-2</v>
      </c>
      <c r="AW201">
        <v>372067.5</v>
      </c>
      <c r="AX201">
        <v>4943182.5</v>
      </c>
      <c r="AY201">
        <v>3243300</v>
      </c>
      <c r="AZ201">
        <v>1699882.5</v>
      </c>
    </row>
    <row r="202" spans="1:52" ht="15.75" customHeight="1" x14ac:dyDescent="0.25">
      <c r="A202" s="2" t="s">
        <v>620</v>
      </c>
      <c r="B202" s="6">
        <v>42801</v>
      </c>
      <c r="C202" s="7">
        <f t="shared" si="21"/>
        <v>2017</v>
      </c>
      <c r="D202" s="3" t="s">
        <v>621</v>
      </c>
      <c r="E202" s="3" t="s">
        <v>72</v>
      </c>
      <c r="F202" s="3" t="s">
        <v>42</v>
      </c>
      <c r="G202" s="6" t="s">
        <v>43</v>
      </c>
      <c r="H202" s="3" t="s">
        <v>68</v>
      </c>
      <c r="I202" s="3" t="s">
        <v>88</v>
      </c>
      <c r="J202" s="3" t="s">
        <v>436</v>
      </c>
      <c r="K202" s="3" t="s">
        <v>30</v>
      </c>
      <c r="L202" s="3" t="s">
        <v>31</v>
      </c>
      <c r="M202" s="3" t="s">
        <v>47</v>
      </c>
      <c r="N202" s="6">
        <v>42803</v>
      </c>
      <c r="O202" s="8">
        <v>52500</v>
      </c>
      <c r="P202" s="8">
        <v>86100</v>
      </c>
      <c r="Q202" s="8">
        <f t="shared" si="22"/>
        <v>33600</v>
      </c>
      <c r="R202" s="8">
        <v>27</v>
      </c>
      <c r="S202" s="8">
        <f t="shared" si="23"/>
        <v>2324700</v>
      </c>
      <c r="T202" s="4">
        <v>0.08</v>
      </c>
      <c r="U202" s="8">
        <f t="shared" si="24"/>
        <v>185976</v>
      </c>
      <c r="V202" s="8">
        <f t="shared" si="25"/>
        <v>2138724</v>
      </c>
      <c r="W202" s="10">
        <f t="shared" si="26"/>
        <v>1417500</v>
      </c>
      <c r="X202" s="10">
        <f t="shared" si="27"/>
        <v>721224</v>
      </c>
      <c r="Y202" s="10"/>
      <c r="Z202" s="10"/>
      <c r="AA202" s="10"/>
      <c r="AB202" t="s">
        <v>2272</v>
      </c>
      <c r="AC202" t="s">
        <v>620</v>
      </c>
      <c r="AD202">
        <v>42801</v>
      </c>
      <c r="AE202">
        <v>2017</v>
      </c>
      <c r="AF202" t="s">
        <v>621</v>
      </c>
      <c r="AG202" t="s">
        <v>72</v>
      </c>
      <c r="AH202" t="s">
        <v>42</v>
      </c>
      <c r="AI202" t="s">
        <v>43</v>
      </c>
      <c r="AJ202" t="s">
        <v>68</v>
      </c>
      <c r="AK202" t="s">
        <v>88</v>
      </c>
      <c r="AL202" t="s">
        <v>436</v>
      </c>
      <c r="AM202" t="s">
        <v>30</v>
      </c>
      <c r="AN202" t="s">
        <v>31</v>
      </c>
      <c r="AO202" t="s">
        <v>47</v>
      </c>
      <c r="AP202">
        <v>42803</v>
      </c>
      <c r="AQ202">
        <v>52500</v>
      </c>
      <c r="AR202">
        <v>86100</v>
      </c>
      <c r="AS202">
        <v>33600</v>
      </c>
      <c r="AT202">
        <v>27</v>
      </c>
      <c r="AU202">
        <v>2324700</v>
      </c>
      <c r="AV202">
        <v>0.08</v>
      </c>
      <c r="AW202">
        <v>185976</v>
      </c>
      <c r="AX202">
        <v>2138724</v>
      </c>
      <c r="AY202">
        <v>1417500</v>
      </c>
      <c r="AZ202">
        <v>721224</v>
      </c>
    </row>
    <row r="203" spans="1:52" ht="15.75" customHeight="1" x14ac:dyDescent="0.25">
      <c r="A203" s="2" t="s">
        <v>622</v>
      </c>
      <c r="B203" s="6">
        <v>42805</v>
      </c>
      <c r="C203" s="7">
        <f t="shared" si="21"/>
        <v>2017</v>
      </c>
      <c r="D203" s="3" t="s">
        <v>623</v>
      </c>
      <c r="E203" s="3" t="s">
        <v>416</v>
      </c>
      <c r="F203" s="3" t="s">
        <v>25</v>
      </c>
      <c r="G203" s="6" t="s">
        <v>58</v>
      </c>
      <c r="H203" s="3" t="s">
        <v>27</v>
      </c>
      <c r="I203" s="3" t="s">
        <v>45</v>
      </c>
      <c r="J203" s="3" t="s">
        <v>127</v>
      </c>
      <c r="K203" s="3" t="s">
        <v>52</v>
      </c>
      <c r="L203" s="3" t="s">
        <v>31</v>
      </c>
      <c r="M203" s="3" t="s">
        <v>32</v>
      </c>
      <c r="N203" s="6">
        <v>42807</v>
      </c>
      <c r="O203" s="8">
        <v>1223850</v>
      </c>
      <c r="P203" s="8">
        <v>2399850</v>
      </c>
      <c r="Q203" s="8">
        <f t="shared" si="22"/>
        <v>1176000</v>
      </c>
      <c r="R203" s="8">
        <v>50</v>
      </c>
      <c r="S203" s="8">
        <f t="shared" si="23"/>
        <v>119992500</v>
      </c>
      <c r="T203" s="4">
        <v>0.05</v>
      </c>
      <c r="U203" s="8">
        <f t="shared" si="24"/>
        <v>5999625</v>
      </c>
      <c r="V203" s="8">
        <f t="shared" si="25"/>
        <v>113992875</v>
      </c>
      <c r="W203" s="10">
        <f t="shared" si="26"/>
        <v>61192500</v>
      </c>
      <c r="X203" s="10">
        <f t="shared" si="27"/>
        <v>52800375</v>
      </c>
      <c r="Y203" s="10"/>
      <c r="Z203" s="10"/>
      <c r="AA203" s="10"/>
      <c r="AB203" t="s">
        <v>2273</v>
      </c>
      <c r="AC203" t="s">
        <v>622</v>
      </c>
      <c r="AD203">
        <v>42805</v>
      </c>
      <c r="AE203">
        <v>2017</v>
      </c>
      <c r="AF203" t="s">
        <v>623</v>
      </c>
      <c r="AG203" t="s">
        <v>416</v>
      </c>
      <c r="AH203" t="s">
        <v>25</v>
      </c>
      <c r="AI203" t="s">
        <v>58</v>
      </c>
      <c r="AJ203" t="s">
        <v>27</v>
      </c>
      <c r="AK203" t="s">
        <v>45</v>
      </c>
      <c r="AL203" t="s">
        <v>127</v>
      </c>
      <c r="AM203" t="s">
        <v>52</v>
      </c>
      <c r="AN203" t="s">
        <v>31</v>
      </c>
      <c r="AO203" t="s">
        <v>32</v>
      </c>
      <c r="AP203">
        <v>42807</v>
      </c>
      <c r="AQ203">
        <v>1223850</v>
      </c>
      <c r="AR203">
        <v>2399850</v>
      </c>
      <c r="AS203">
        <v>1176000</v>
      </c>
      <c r="AT203">
        <v>50</v>
      </c>
      <c r="AU203">
        <v>119992500</v>
      </c>
      <c r="AV203">
        <v>0.05</v>
      </c>
      <c r="AW203">
        <v>5999625</v>
      </c>
      <c r="AX203">
        <v>113992875</v>
      </c>
      <c r="AY203">
        <v>61192500</v>
      </c>
      <c r="AZ203">
        <v>52800375</v>
      </c>
    </row>
    <row r="204" spans="1:52" ht="15.75" customHeight="1" x14ac:dyDescent="0.25">
      <c r="A204" s="2" t="s">
        <v>624</v>
      </c>
      <c r="B204" s="6">
        <v>42807</v>
      </c>
      <c r="C204" s="7">
        <f t="shared" si="21"/>
        <v>2017</v>
      </c>
      <c r="D204" s="3" t="s">
        <v>625</v>
      </c>
      <c r="E204" s="3" t="s">
        <v>76</v>
      </c>
      <c r="F204" s="3" t="s">
        <v>42</v>
      </c>
      <c r="G204" s="6" t="s">
        <v>43</v>
      </c>
      <c r="H204" s="3" t="s">
        <v>44</v>
      </c>
      <c r="I204" s="3" t="s">
        <v>28</v>
      </c>
      <c r="J204" s="3" t="s">
        <v>404</v>
      </c>
      <c r="K204" s="3" t="s">
        <v>52</v>
      </c>
      <c r="L204" s="3" t="s">
        <v>53</v>
      </c>
      <c r="M204" s="3" t="s">
        <v>54</v>
      </c>
      <c r="N204" s="6">
        <v>42809</v>
      </c>
      <c r="O204" s="8">
        <v>1151850</v>
      </c>
      <c r="P204" s="8">
        <v>1799850</v>
      </c>
      <c r="Q204" s="8">
        <f t="shared" si="22"/>
        <v>648000</v>
      </c>
      <c r="R204" s="8">
        <v>8</v>
      </c>
      <c r="S204" s="8">
        <f t="shared" si="23"/>
        <v>14398800</v>
      </c>
      <c r="T204" s="4">
        <v>0.09</v>
      </c>
      <c r="U204" s="8">
        <f t="shared" si="24"/>
        <v>1295892</v>
      </c>
      <c r="V204" s="8">
        <f t="shared" si="25"/>
        <v>13102908</v>
      </c>
      <c r="W204" s="10">
        <f t="shared" si="26"/>
        <v>9214800</v>
      </c>
      <c r="X204" s="10">
        <f t="shared" si="27"/>
        <v>3888108</v>
      </c>
      <c r="Y204" s="10"/>
      <c r="Z204" s="10"/>
      <c r="AA204" s="10"/>
      <c r="AB204" t="s">
        <v>2274</v>
      </c>
      <c r="AC204" t="s">
        <v>624</v>
      </c>
      <c r="AD204">
        <v>42807</v>
      </c>
      <c r="AE204">
        <v>2017</v>
      </c>
      <c r="AF204" t="s">
        <v>625</v>
      </c>
      <c r="AG204" t="s">
        <v>76</v>
      </c>
      <c r="AH204" t="s">
        <v>42</v>
      </c>
      <c r="AI204" t="s">
        <v>43</v>
      </c>
      <c r="AJ204" t="s">
        <v>44</v>
      </c>
      <c r="AK204" t="s">
        <v>28</v>
      </c>
      <c r="AL204" t="s">
        <v>404</v>
      </c>
      <c r="AM204" t="s">
        <v>52</v>
      </c>
      <c r="AN204" t="s">
        <v>53</v>
      </c>
      <c r="AO204" t="s">
        <v>54</v>
      </c>
      <c r="AP204">
        <v>42809</v>
      </c>
      <c r="AQ204">
        <v>1151850</v>
      </c>
      <c r="AR204">
        <v>1799850</v>
      </c>
      <c r="AS204">
        <v>648000</v>
      </c>
      <c r="AT204">
        <v>8</v>
      </c>
      <c r="AU204">
        <v>14398800</v>
      </c>
      <c r="AV204">
        <v>0.09</v>
      </c>
      <c r="AW204">
        <v>1295892</v>
      </c>
      <c r="AX204">
        <v>13102908</v>
      </c>
      <c r="AY204">
        <v>9214800</v>
      </c>
      <c r="AZ204">
        <v>3888108</v>
      </c>
    </row>
    <row r="205" spans="1:52" ht="15.75" customHeight="1" x14ac:dyDescent="0.25">
      <c r="A205" s="2" t="s">
        <v>626</v>
      </c>
      <c r="B205" s="6">
        <v>42813</v>
      </c>
      <c r="C205" s="7">
        <f t="shared" si="21"/>
        <v>2017</v>
      </c>
      <c r="D205" s="3" t="s">
        <v>627</v>
      </c>
      <c r="E205" s="3" t="s">
        <v>311</v>
      </c>
      <c r="F205" s="3" t="s">
        <v>25</v>
      </c>
      <c r="G205" s="6" t="s">
        <v>77</v>
      </c>
      <c r="H205" s="3" t="s">
        <v>36</v>
      </c>
      <c r="I205" s="3" t="s">
        <v>78</v>
      </c>
      <c r="J205" s="3" t="s">
        <v>569</v>
      </c>
      <c r="K205" s="3" t="s">
        <v>30</v>
      </c>
      <c r="L205" s="3" t="s">
        <v>107</v>
      </c>
      <c r="M205" s="3" t="s">
        <v>47</v>
      </c>
      <c r="N205" s="6">
        <v>42815</v>
      </c>
      <c r="O205" s="8">
        <v>252000</v>
      </c>
      <c r="P205" s="8">
        <v>614550</v>
      </c>
      <c r="Q205" s="8">
        <f t="shared" si="22"/>
        <v>362550</v>
      </c>
      <c r="R205" s="8">
        <v>49</v>
      </c>
      <c r="S205" s="8">
        <f t="shared" si="23"/>
        <v>30112950</v>
      </c>
      <c r="T205" s="4">
        <v>0.09</v>
      </c>
      <c r="U205" s="8">
        <f t="shared" si="24"/>
        <v>2710165.5</v>
      </c>
      <c r="V205" s="8">
        <f t="shared" si="25"/>
        <v>27402784.5</v>
      </c>
      <c r="W205" s="10">
        <f t="shared" si="26"/>
        <v>12348000</v>
      </c>
      <c r="X205" s="10">
        <f t="shared" si="27"/>
        <v>15054784.5</v>
      </c>
      <c r="Y205" s="10"/>
      <c r="Z205" s="10"/>
      <c r="AA205" s="10"/>
      <c r="AB205" t="s">
        <v>2275</v>
      </c>
      <c r="AC205" t="s">
        <v>626</v>
      </c>
      <c r="AD205">
        <v>42813</v>
      </c>
      <c r="AE205">
        <v>2017</v>
      </c>
      <c r="AF205" t="s">
        <v>627</v>
      </c>
      <c r="AG205" t="s">
        <v>311</v>
      </c>
      <c r="AH205" t="s">
        <v>25</v>
      </c>
      <c r="AI205" t="s">
        <v>77</v>
      </c>
      <c r="AJ205" t="s">
        <v>36</v>
      </c>
      <c r="AK205" t="s">
        <v>78</v>
      </c>
      <c r="AL205" t="s">
        <v>569</v>
      </c>
      <c r="AM205" t="s">
        <v>30</v>
      </c>
      <c r="AN205" t="s">
        <v>107</v>
      </c>
      <c r="AO205" t="s">
        <v>47</v>
      </c>
      <c r="AP205">
        <v>42815</v>
      </c>
      <c r="AQ205">
        <v>252000</v>
      </c>
      <c r="AR205">
        <v>614550</v>
      </c>
      <c r="AS205">
        <v>362550</v>
      </c>
      <c r="AT205">
        <v>49</v>
      </c>
      <c r="AU205">
        <v>30112950</v>
      </c>
      <c r="AV205">
        <v>0.09</v>
      </c>
      <c r="AW205">
        <v>2710165.5</v>
      </c>
      <c r="AX205">
        <v>27402784.5</v>
      </c>
      <c r="AY205">
        <v>12348000</v>
      </c>
      <c r="AZ205">
        <v>15054784.5</v>
      </c>
    </row>
    <row r="206" spans="1:52" ht="15.75" customHeight="1" x14ac:dyDescent="0.25">
      <c r="A206" s="2" t="s">
        <v>628</v>
      </c>
      <c r="B206" s="6">
        <v>42816</v>
      </c>
      <c r="C206" s="7">
        <f t="shared" si="21"/>
        <v>2017</v>
      </c>
      <c r="D206" s="3" t="s">
        <v>629</v>
      </c>
      <c r="E206" s="3" t="s">
        <v>180</v>
      </c>
      <c r="F206" s="3" t="s">
        <v>42</v>
      </c>
      <c r="G206" s="6" t="s">
        <v>26</v>
      </c>
      <c r="H206" s="3" t="s">
        <v>156</v>
      </c>
      <c r="I206" s="3" t="s">
        <v>63</v>
      </c>
      <c r="J206" s="3" t="s">
        <v>312</v>
      </c>
      <c r="K206" s="3" t="s">
        <v>30</v>
      </c>
      <c r="L206" s="3" t="s">
        <v>38</v>
      </c>
      <c r="M206" s="3" t="s">
        <v>32</v>
      </c>
      <c r="N206" s="6">
        <v>42823</v>
      </c>
      <c r="O206" s="8">
        <v>24000</v>
      </c>
      <c r="P206" s="8">
        <v>39300</v>
      </c>
      <c r="Q206" s="8">
        <f t="shared" si="22"/>
        <v>15300</v>
      </c>
      <c r="R206" s="8">
        <v>47</v>
      </c>
      <c r="S206" s="8">
        <f t="shared" si="23"/>
        <v>1847100</v>
      </c>
      <c r="T206" s="4">
        <v>0.1</v>
      </c>
      <c r="U206" s="8">
        <f t="shared" si="24"/>
        <v>184710</v>
      </c>
      <c r="V206" s="8">
        <f t="shared" si="25"/>
        <v>1662390</v>
      </c>
      <c r="W206" s="10">
        <f t="shared" si="26"/>
        <v>1128000</v>
      </c>
      <c r="X206" s="10">
        <f t="shared" si="27"/>
        <v>534390</v>
      </c>
      <c r="Y206" s="10"/>
      <c r="Z206" s="10"/>
      <c r="AA206" s="10"/>
      <c r="AB206" t="s">
        <v>2276</v>
      </c>
      <c r="AC206" t="s">
        <v>628</v>
      </c>
      <c r="AD206">
        <v>42816</v>
      </c>
      <c r="AE206">
        <v>2017</v>
      </c>
      <c r="AF206" t="s">
        <v>629</v>
      </c>
      <c r="AG206" t="s">
        <v>180</v>
      </c>
      <c r="AH206" t="s">
        <v>42</v>
      </c>
      <c r="AI206" t="s">
        <v>26</v>
      </c>
      <c r="AJ206" t="s">
        <v>156</v>
      </c>
      <c r="AK206" t="s">
        <v>63</v>
      </c>
      <c r="AL206" t="s">
        <v>312</v>
      </c>
      <c r="AM206" t="s">
        <v>30</v>
      </c>
      <c r="AN206" t="s">
        <v>38</v>
      </c>
      <c r="AO206" t="s">
        <v>32</v>
      </c>
      <c r="AP206">
        <v>42823</v>
      </c>
      <c r="AQ206">
        <v>24000</v>
      </c>
      <c r="AR206">
        <v>39300</v>
      </c>
      <c r="AS206">
        <v>15300</v>
      </c>
      <c r="AT206">
        <v>47</v>
      </c>
      <c r="AU206">
        <v>1847100</v>
      </c>
      <c r="AV206">
        <v>0.1</v>
      </c>
      <c r="AW206">
        <v>184710</v>
      </c>
      <c r="AX206">
        <v>1662390</v>
      </c>
      <c r="AY206">
        <v>1128000</v>
      </c>
      <c r="AZ206">
        <v>534390</v>
      </c>
    </row>
    <row r="207" spans="1:52" ht="15.75" customHeight="1" x14ac:dyDescent="0.25">
      <c r="A207" s="2" t="s">
        <v>630</v>
      </c>
      <c r="B207" s="6">
        <v>42816</v>
      </c>
      <c r="C207" s="7">
        <f t="shared" si="21"/>
        <v>2017</v>
      </c>
      <c r="D207" s="3" t="s">
        <v>631</v>
      </c>
      <c r="E207" s="3" t="s">
        <v>186</v>
      </c>
      <c r="F207" s="3" t="s">
        <v>42</v>
      </c>
      <c r="G207" s="6" t="s">
        <v>26</v>
      </c>
      <c r="H207" s="3" t="s">
        <v>117</v>
      </c>
      <c r="I207" s="3" t="s">
        <v>88</v>
      </c>
      <c r="J207" s="3" t="s">
        <v>632</v>
      </c>
      <c r="K207" s="3" t="s">
        <v>30</v>
      </c>
      <c r="L207" s="3" t="s">
        <v>38</v>
      </c>
      <c r="M207" s="3" t="s">
        <v>32</v>
      </c>
      <c r="N207" s="6">
        <v>42816</v>
      </c>
      <c r="O207" s="8">
        <v>13950</v>
      </c>
      <c r="P207" s="8">
        <v>24000</v>
      </c>
      <c r="Q207" s="8">
        <f t="shared" si="22"/>
        <v>10050</v>
      </c>
      <c r="R207" s="8">
        <v>25</v>
      </c>
      <c r="S207" s="8">
        <f t="shared" si="23"/>
        <v>600000</v>
      </c>
      <c r="T207" s="4">
        <v>0.1</v>
      </c>
      <c r="U207" s="8">
        <f t="shared" si="24"/>
        <v>60000</v>
      </c>
      <c r="V207" s="8">
        <f t="shared" si="25"/>
        <v>540000</v>
      </c>
      <c r="W207" s="10">
        <f t="shared" si="26"/>
        <v>348750</v>
      </c>
      <c r="X207" s="10">
        <f t="shared" si="27"/>
        <v>191250</v>
      </c>
      <c r="Y207" s="10"/>
      <c r="Z207" s="10"/>
      <c r="AA207" s="10"/>
      <c r="AB207" t="s">
        <v>2277</v>
      </c>
      <c r="AC207" t="s">
        <v>630</v>
      </c>
      <c r="AD207">
        <v>42816</v>
      </c>
      <c r="AE207">
        <v>2017</v>
      </c>
      <c r="AF207" t="s">
        <v>631</v>
      </c>
      <c r="AG207" t="s">
        <v>186</v>
      </c>
      <c r="AH207" t="s">
        <v>42</v>
      </c>
      <c r="AI207" t="s">
        <v>26</v>
      </c>
      <c r="AJ207" t="s">
        <v>117</v>
      </c>
      <c r="AK207" t="s">
        <v>88</v>
      </c>
      <c r="AL207" t="s">
        <v>632</v>
      </c>
      <c r="AM207" t="s">
        <v>30</v>
      </c>
      <c r="AN207" t="s">
        <v>38</v>
      </c>
      <c r="AO207" t="s">
        <v>32</v>
      </c>
      <c r="AP207">
        <v>42816</v>
      </c>
      <c r="AQ207">
        <v>13950</v>
      </c>
      <c r="AR207">
        <v>24000</v>
      </c>
      <c r="AS207">
        <v>10050</v>
      </c>
      <c r="AT207">
        <v>25</v>
      </c>
      <c r="AU207">
        <v>600000</v>
      </c>
      <c r="AV207">
        <v>0.1</v>
      </c>
      <c r="AW207">
        <v>60000</v>
      </c>
      <c r="AX207">
        <v>540000</v>
      </c>
      <c r="AY207">
        <v>348750</v>
      </c>
      <c r="AZ207">
        <v>191250</v>
      </c>
    </row>
    <row r="208" spans="1:52" ht="15.75" customHeight="1" x14ac:dyDescent="0.25">
      <c r="A208" s="2" t="s">
        <v>633</v>
      </c>
      <c r="B208" s="6">
        <v>42817</v>
      </c>
      <c r="C208" s="7">
        <f t="shared" si="21"/>
        <v>2017</v>
      </c>
      <c r="D208" s="3" t="s">
        <v>561</v>
      </c>
      <c r="E208" s="3" t="s">
        <v>550</v>
      </c>
      <c r="F208" s="3" t="s">
        <v>42</v>
      </c>
      <c r="G208" s="6" t="s">
        <v>43</v>
      </c>
      <c r="H208" s="3" t="s">
        <v>44</v>
      </c>
      <c r="I208" s="3" t="s">
        <v>45</v>
      </c>
      <c r="J208" s="3" t="s">
        <v>365</v>
      </c>
      <c r="K208" s="3" t="s">
        <v>30</v>
      </c>
      <c r="L208" s="3" t="s">
        <v>38</v>
      </c>
      <c r="M208" s="3" t="s">
        <v>32</v>
      </c>
      <c r="N208" s="6">
        <v>42817</v>
      </c>
      <c r="O208" s="8">
        <v>3600</v>
      </c>
      <c r="P208" s="8">
        <v>18900</v>
      </c>
      <c r="Q208" s="8">
        <f t="shared" si="22"/>
        <v>15300</v>
      </c>
      <c r="R208" s="8">
        <v>9</v>
      </c>
      <c r="S208" s="8">
        <f t="shared" si="23"/>
        <v>170100</v>
      </c>
      <c r="T208" s="4">
        <v>0.06</v>
      </c>
      <c r="U208" s="8">
        <f t="shared" si="24"/>
        <v>10206</v>
      </c>
      <c r="V208" s="8">
        <f t="shared" si="25"/>
        <v>159894</v>
      </c>
      <c r="W208" s="10">
        <f t="shared" si="26"/>
        <v>32400</v>
      </c>
      <c r="X208" s="10">
        <f t="shared" si="27"/>
        <v>127494</v>
      </c>
      <c r="Y208" s="10"/>
      <c r="Z208" s="10"/>
      <c r="AA208" s="10"/>
      <c r="AB208" t="s">
        <v>2278</v>
      </c>
      <c r="AC208" t="s">
        <v>633</v>
      </c>
      <c r="AD208">
        <v>42817</v>
      </c>
      <c r="AE208">
        <v>2017</v>
      </c>
      <c r="AF208" t="s">
        <v>561</v>
      </c>
      <c r="AG208" t="s">
        <v>550</v>
      </c>
      <c r="AH208" t="s">
        <v>42</v>
      </c>
      <c r="AI208" t="s">
        <v>43</v>
      </c>
      <c r="AJ208" t="s">
        <v>44</v>
      </c>
      <c r="AK208" t="s">
        <v>45</v>
      </c>
      <c r="AL208" t="s">
        <v>365</v>
      </c>
      <c r="AM208" t="s">
        <v>30</v>
      </c>
      <c r="AN208" t="s">
        <v>38</v>
      </c>
      <c r="AO208" t="s">
        <v>32</v>
      </c>
      <c r="AP208">
        <v>42817</v>
      </c>
      <c r="AQ208">
        <v>3600</v>
      </c>
      <c r="AR208">
        <v>18900</v>
      </c>
      <c r="AS208">
        <v>15300</v>
      </c>
      <c r="AT208">
        <v>9</v>
      </c>
      <c r="AU208">
        <v>170100</v>
      </c>
      <c r="AV208">
        <v>0.06</v>
      </c>
      <c r="AW208">
        <v>10206</v>
      </c>
      <c r="AX208">
        <v>159894</v>
      </c>
      <c r="AY208">
        <v>32400</v>
      </c>
      <c r="AZ208">
        <v>127494</v>
      </c>
    </row>
    <row r="209" spans="1:52" ht="15.75" customHeight="1" x14ac:dyDescent="0.25">
      <c r="A209" s="2" t="s">
        <v>634</v>
      </c>
      <c r="B209" s="6">
        <v>42818</v>
      </c>
      <c r="C209" s="7">
        <f t="shared" si="21"/>
        <v>2017</v>
      </c>
      <c r="D209" s="3" t="s">
        <v>388</v>
      </c>
      <c r="E209" s="3" t="s">
        <v>389</v>
      </c>
      <c r="F209" s="3" t="s">
        <v>232</v>
      </c>
      <c r="G209" s="6" t="s">
        <v>77</v>
      </c>
      <c r="H209" s="3" t="s">
        <v>68</v>
      </c>
      <c r="I209" s="3" t="s">
        <v>78</v>
      </c>
      <c r="J209" s="3" t="s">
        <v>386</v>
      </c>
      <c r="K209" s="3" t="s">
        <v>30</v>
      </c>
      <c r="L209" s="3" t="s">
        <v>31</v>
      </c>
      <c r="M209" s="3" t="s">
        <v>32</v>
      </c>
      <c r="N209" s="6">
        <v>42820</v>
      </c>
      <c r="O209" s="8">
        <v>54750</v>
      </c>
      <c r="P209" s="8">
        <v>89700</v>
      </c>
      <c r="Q209" s="8">
        <f t="shared" si="22"/>
        <v>34950</v>
      </c>
      <c r="R209" s="8">
        <v>25</v>
      </c>
      <c r="S209" s="8">
        <f t="shared" si="23"/>
        <v>2242500</v>
      </c>
      <c r="T209" s="4">
        <v>0.03</v>
      </c>
      <c r="U209" s="8">
        <f t="shared" si="24"/>
        <v>67275</v>
      </c>
      <c r="V209" s="8">
        <f t="shared" si="25"/>
        <v>2175225</v>
      </c>
      <c r="W209" s="10">
        <f t="shared" si="26"/>
        <v>1368750</v>
      </c>
      <c r="X209" s="10">
        <f t="shared" si="27"/>
        <v>806475</v>
      </c>
      <c r="Y209" s="10"/>
      <c r="Z209" s="10"/>
      <c r="AA209" s="10"/>
      <c r="AB209" t="s">
        <v>2279</v>
      </c>
      <c r="AC209" t="s">
        <v>634</v>
      </c>
      <c r="AD209">
        <v>42818</v>
      </c>
      <c r="AE209">
        <v>2017</v>
      </c>
      <c r="AF209" t="s">
        <v>388</v>
      </c>
      <c r="AG209" t="s">
        <v>389</v>
      </c>
      <c r="AH209" t="s">
        <v>232</v>
      </c>
      <c r="AI209" t="s">
        <v>77</v>
      </c>
      <c r="AJ209" t="s">
        <v>68</v>
      </c>
      <c r="AK209" t="s">
        <v>78</v>
      </c>
      <c r="AL209" t="s">
        <v>386</v>
      </c>
      <c r="AM209" t="s">
        <v>30</v>
      </c>
      <c r="AN209" t="s">
        <v>31</v>
      </c>
      <c r="AO209" t="s">
        <v>32</v>
      </c>
      <c r="AP209">
        <v>42820</v>
      </c>
      <c r="AQ209">
        <v>54750</v>
      </c>
      <c r="AR209">
        <v>89700</v>
      </c>
      <c r="AS209">
        <v>34950</v>
      </c>
      <c r="AT209">
        <v>25</v>
      </c>
      <c r="AU209">
        <v>2242500</v>
      </c>
      <c r="AV209">
        <v>0.03</v>
      </c>
      <c r="AW209">
        <v>67275</v>
      </c>
      <c r="AX209">
        <v>2175225</v>
      </c>
      <c r="AY209">
        <v>1368750</v>
      </c>
      <c r="AZ209">
        <v>806475</v>
      </c>
    </row>
    <row r="210" spans="1:52" ht="15.75" customHeight="1" x14ac:dyDescent="0.25">
      <c r="A210" s="2" t="s">
        <v>635</v>
      </c>
      <c r="B210" s="6">
        <v>42819</v>
      </c>
      <c r="C210" s="7">
        <f t="shared" si="21"/>
        <v>2017</v>
      </c>
      <c r="D210" s="3" t="s">
        <v>23</v>
      </c>
      <c r="E210" s="3" t="s">
        <v>24</v>
      </c>
      <c r="F210" s="3" t="s">
        <v>25</v>
      </c>
      <c r="G210" s="6" t="s">
        <v>26</v>
      </c>
      <c r="H210" s="3" t="s">
        <v>27</v>
      </c>
      <c r="I210" s="3" t="s">
        <v>63</v>
      </c>
      <c r="J210" s="3" t="s">
        <v>84</v>
      </c>
      <c r="K210" s="3" t="s">
        <v>30</v>
      </c>
      <c r="L210" s="3" t="s">
        <v>31</v>
      </c>
      <c r="M210" s="3" t="s">
        <v>32</v>
      </c>
      <c r="N210" s="6">
        <v>42821</v>
      </c>
      <c r="O210" s="8">
        <v>79950</v>
      </c>
      <c r="P210" s="8">
        <v>129000</v>
      </c>
      <c r="Q210" s="8">
        <f t="shared" si="22"/>
        <v>49050</v>
      </c>
      <c r="R210" s="8">
        <v>6</v>
      </c>
      <c r="S210" s="8">
        <f t="shared" si="23"/>
        <v>774000</v>
      </c>
      <c r="T210" s="4">
        <v>0.04</v>
      </c>
      <c r="U210" s="8">
        <f t="shared" si="24"/>
        <v>30960</v>
      </c>
      <c r="V210" s="8">
        <f t="shared" si="25"/>
        <v>743040</v>
      </c>
      <c r="W210" s="10">
        <f t="shared" si="26"/>
        <v>479700</v>
      </c>
      <c r="X210" s="10">
        <f t="shared" si="27"/>
        <v>263340</v>
      </c>
      <c r="Y210" s="10"/>
      <c r="Z210" s="10"/>
      <c r="AA210" s="10"/>
      <c r="AB210" t="s">
        <v>2280</v>
      </c>
      <c r="AC210" t="s">
        <v>635</v>
      </c>
      <c r="AD210">
        <v>42819</v>
      </c>
      <c r="AE210">
        <v>2017</v>
      </c>
      <c r="AF210" t="s">
        <v>23</v>
      </c>
      <c r="AG210" t="s">
        <v>24</v>
      </c>
      <c r="AH210" t="s">
        <v>25</v>
      </c>
      <c r="AI210" t="s">
        <v>26</v>
      </c>
      <c r="AJ210" t="s">
        <v>27</v>
      </c>
      <c r="AK210" t="s">
        <v>63</v>
      </c>
      <c r="AL210" t="s">
        <v>84</v>
      </c>
      <c r="AM210" t="s">
        <v>30</v>
      </c>
      <c r="AN210" t="s">
        <v>31</v>
      </c>
      <c r="AO210" t="s">
        <v>32</v>
      </c>
      <c r="AP210">
        <v>42821</v>
      </c>
      <c r="AQ210">
        <v>79950</v>
      </c>
      <c r="AR210">
        <v>129000</v>
      </c>
      <c r="AS210">
        <v>49050</v>
      </c>
      <c r="AT210">
        <v>6</v>
      </c>
      <c r="AU210">
        <v>774000</v>
      </c>
      <c r="AV210">
        <v>0.04</v>
      </c>
      <c r="AW210">
        <v>30960</v>
      </c>
      <c r="AX210">
        <v>743040</v>
      </c>
      <c r="AY210">
        <v>479700</v>
      </c>
      <c r="AZ210">
        <v>263340</v>
      </c>
    </row>
    <row r="211" spans="1:52" ht="15.75" customHeight="1" x14ac:dyDescent="0.25">
      <c r="A211" s="2" t="s">
        <v>636</v>
      </c>
      <c r="B211" s="6">
        <v>42819</v>
      </c>
      <c r="C211" s="7">
        <f t="shared" si="21"/>
        <v>2017</v>
      </c>
      <c r="D211" s="3" t="s">
        <v>23</v>
      </c>
      <c r="E211" s="3" t="s">
        <v>24</v>
      </c>
      <c r="F211" s="3" t="s">
        <v>25</v>
      </c>
      <c r="G211" s="6" t="s">
        <v>26</v>
      </c>
      <c r="H211" s="3" t="s">
        <v>27</v>
      </c>
      <c r="I211" s="3" t="s">
        <v>63</v>
      </c>
      <c r="J211" s="3" t="s">
        <v>251</v>
      </c>
      <c r="K211" s="3" t="s">
        <v>30</v>
      </c>
      <c r="L211" s="3" t="s">
        <v>38</v>
      </c>
      <c r="M211" s="3" t="s">
        <v>32</v>
      </c>
      <c r="N211" s="6">
        <v>42823</v>
      </c>
      <c r="O211" s="8">
        <v>34350</v>
      </c>
      <c r="P211" s="8">
        <v>53700</v>
      </c>
      <c r="Q211" s="8">
        <f t="shared" si="22"/>
        <v>19350</v>
      </c>
      <c r="R211" s="8">
        <v>30</v>
      </c>
      <c r="S211" s="8">
        <f t="shared" si="23"/>
        <v>1611000</v>
      </c>
      <c r="T211" s="4">
        <v>0.01</v>
      </c>
      <c r="U211" s="8">
        <f t="shared" si="24"/>
        <v>16110</v>
      </c>
      <c r="V211" s="8">
        <f t="shared" si="25"/>
        <v>1594890</v>
      </c>
      <c r="W211" s="10">
        <f t="shared" si="26"/>
        <v>1030500</v>
      </c>
      <c r="X211" s="10">
        <f t="shared" si="27"/>
        <v>564390</v>
      </c>
      <c r="Y211" s="10"/>
      <c r="Z211" s="10"/>
      <c r="AA211" s="10"/>
      <c r="AB211" t="s">
        <v>2281</v>
      </c>
      <c r="AC211" t="s">
        <v>636</v>
      </c>
      <c r="AD211">
        <v>42819</v>
      </c>
      <c r="AE211">
        <v>2017</v>
      </c>
      <c r="AF211" t="s">
        <v>23</v>
      </c>
      <c r="AG211" t="s">
        <v>24</v>
      </c>
      <c r="AH211" t="s">
        <v>25</v>
      </c>
      <c r="AI211" t="s">
        <v>26</v>
      </c>
      <c r="AJ211" t="s">
        <v>27</v>
      </c>
      <c r="AK211" t="s">
        <v>63</v>
      </c>
      <c r="AL211" t="s">
        <v>251</v>
      </c>
      <c r="AM211" t="s">
        <v>30</v>
      </c>
      <c r="AN211" t="s">
        <v>38</v>
      </c>
      <c r="AO211" t="s">
        <v>32</v>
      </c>
      <c r="AP211">
        <v>42823</v>
      </c>
      <c r="AQ211">
        <v>34350</v>
      </c>
      <c r="AR211">
        <v>53700</v>
      </c>
      <c r="AS211">
        <v>19350</v>
      </c>
      <c r="AT211">
        <v>30</v>
      </c>
      <c r="AU211">
        <v>1611000</v>
      </c>
      <c r="AV211">
        <v>0.01</v>
      </c>
      <c r="AW211">
        <v>16110</v>
      </c>
      <c r="AX211">
        <v>1594890</v>
      </c>
      <c r="AY211">
        <v>1030500</v>
      </c>
      <c r="AZ211">
        <v>564390</v>
      </c>
    </row>
    <row r="212" spans="1:52" ht="15.75" customHeight="1" x14ac:dyDescent="0.25">
      <c r="A212" s="2" t="s">
        <v>637</v>
      </c>
      <c r="B212" s="6">
        <v>42819</v>
      </c>
      <c r="C212" s="7">
        <f t="shared" si="21"/>
        <v>2017</v>
      </c>
      <c r="D212" s="3" t="s">
        <v>638</v>
      </c>
      <c r="E212" s="3" t="s">
        <v>639</v>
      </c>
      <c r="F212" s="3" t="s">
        <v>42</v>
      </c>
      <c r="G212" s="6" t="s">
        <v>43</v>
      </c>
      <c r="H212" s="3" t="s">
        <v>117</v>
      </c>
      <c r="I212" s="3" t="s">
        <v>63</v>
      </c>
      <c r="J212" s="3" t="s">
        <v>427</v>
      </c>
      <c r="K212" s="3" t="s">
        <v>30</v>
      </c>
      <c r="L212" s="3" t="s">
        <v>31</v>
      </c>
      <c r="M212" s="3" t="s">
        <v>32</v>
      </c>
      <c r="N212" s="6">
        <v>42823</v>
      </c>
      <c r="O212" s="8">
        <v>275700</v>
      </c>
      <c r="P212" s="8">
        <v>437550</v>
      </c>
      <c r="Q212" s="8">
        <f t="shared" si="22"/>
        <v>161850</v>
      </c>
      <c r="R212" s="8">
        <v>16</v>
      </c>
      <c r="S212" s="8">
        <f t="shared" si="23"/>
        <v>7000800</v>
      </c>
      <c r="T212" s="4">
        <v>7.0000000000000007E-2</v>
      </c>
      <c r="U212" s="8">
        <f t="shared" si="24"/>
        <v>490056.00000000006</v>
      </c>
      <c r="V212" s="8">
        <f t="shared" si="25"/>
        <v>6510744</v>
      </c>
      <c r="W212" s="10">
        <f t="shared" si="26"/>
        <v>4411200</v>
      </c>
      <c r="X212" s="10">
        <f t="shared" si="27"/>
        <v>2099544</v>
      </c>
      <c r="Y212" s="10"/>
      <c r="Z212" s="10"/>
      <c r="AA212" s="10"/>
      <c r="AB212" t="s">
        <v>2282</v>
      </c>
      <c r="AC212" t="s">
        <v>637</v>
      </c>
      <c r="AD212">
        <v>42819</v>
      </c>
      <c r="AE212">
        <v>2017</v>
      </c>
      <c r="AF212" t="s">
        <v>638</v>
      </c>
      <c r="AG212" t="s">
        <v>639</v>
      </c>
      <c r="AH212" t="s">
        <v>42</v>
      </c>
      <c r="AI212" t="s">
        <v>43</v>
      </c>
      <c r="AJ212" t="s">
        <v>117</v>
      </c>
      <c r="AK212" t="s">
        <v>63</v>
      </c>
      <c r="AL212" t="s">
        <v>427</v>
      </c>
      <c r="AM212" t="s">
        <v>30</v>
      </c>
      <c r="AN212" t="s">
        <v>31</v>
      </c>
      <c r="AO212" t="s">
        <v>32</v>
      </c>
      <c r="AP212">
        <v>42823</v>
      </c>
      <c r="AQ212">
        <v>275700</v>
      </c>
      <c r="AR212">
        <v>437550</v>
      </c>
      <c r="AS212">
        <v>161850</v>
      </c>
      <c r="AT212">
        <v>16</v>
      </c>
      <c r="AU212">
        <v>7000800</v>
      </c>
      <c r="AV212">
        <v>7.0000000000000007E-2</v>
      </c>
      <c r="AW212">
        <v>490056</v>
      </c>
      <c r="AX212">
        <v>6510744</v>
      </c>
      <c r="AY212">
        <v>4411200</v>
      </c>
      <c r="AZ212">
        <v>2099544</v>
      </c>
    </row>
    <row r="213" spans="1:52" ht="15.75" customHeight="1" x14ac:dyDescent="0.25">
      <c r="A213" s="2" t="s">
        <v>640</v>
      </c>
      <c r="B213" s="6">
        <v>42821</v>
      </c>
      <c r="C213" s="7">
        <f t="shared" si="21"/>
        <v>2017</v>
      </c>
      <c r="D213" s="3" t="s">
        <v>641</v>
      </c>
      <c r="E213" s="3" t="s">
        <v>433</v>
      </c>
      <c r="F213" s="3" t="s">
        <v>42</v>
      </c>
      <c r="G213" s="6" t="s">
        <v>58</v>
      </c>
      <c r="H213" s="3" t="s">
        <v>83</v>
      </c>
      <c r="I213" s="3" t="s">
        <v>78</v>
      </c>
      <c r="J213" s="3" t="s">
        <v>642</v>
      </c>
      <c r="K213" s="3" t="s">
        <v>30</v>
      </c>
      <c r="L213" s="3" t="s">
        <v>31</v>
      </c>
      <c r="M213" s="3" t="s">
        <v>32</v>
      </c>
      <c r="N213" s="6">
        <v>42822</v>
      </c>
      <c r="O213" s="8">
        <v>56250</v>
      </c>
      <c r="P213" s="8">
        <v>86550</v>
      </c>
      <c r="Q213" s="8">
        <f t="shared" si="22"/>
        <v>30300</v>
      </c>
      <c r="R213" s="8">
        <v>9</v>
      </c>
      <c r="S213" s="8">
        <f t="shared" si="23"/>
        <v>778950</v>
      </c>
      <c r="T213" s="4">
        <v>0</v>
      </c>
      <c r="U213" s="8">
        <f t="shared" si="24"/>
        <v>0</v>
      </c>
      <c r="V213" s="8">
        <f t="shared" si="25"/>
        <v>778950</v>
      </c>
      <c r="W213" s="10">
        <f t="shared" si="26"/>
        <v>506250</v>
      </c>
      <c r="X213" s="10">
        <f t="shared" si="27"/>
        <v>272700</v>
      </c>
      <c r="Y213" s="10"/>
      <c r="Z213" s="10"/>
      <c r="AA213" s="10"/>
      <c r="AB213" t="s">
        <v>2283</v>
      </c>
      <c r="AC213" t="s">
        <v>640</v>
      </c>
      <c r="AD213">
        <v>42821</v>
      </c>
      <c r="AE213">
        <v>2017</v>
      </c>
      <c r="AF213" t="s">
        <v>641</v>
      </c>
      <c r="AG213" t="s">
        <v>433</v>
      </c>
      <c r="AH213" t="s">
        <v>42</v>
      </c>
      <c r="AI213" t="s">
        <v>58</v>
      </c>
      <c r="AJ213" t="s">
        <v>83</v>
      </c>
      <c r="AK213" t="s">
        <v>78</v>
      </c>
      <c r="AL213" t="s">
        <v>642</v>
      </c>
      <c r="AM213" t="s">
        <v>30</v>
      </c>
      <c r="AN213" t="s">
        <v>31</v>
      </c>
      <c r="AO213" t="s">
        <v>32</v>
      </c>
      <c r="AP213">
        <v>42822</v>
      </c>
      <c r="AQ213">
        <v>56250</v>
      </c>
      <c r="AR213">
        <v>86550</v>
      </c>
      <c r="AS213">
        <v>30300</v>
      </c>
      <c r="AT213">
        <v>9</v>
      </c>
      <c r="AU213">
        <v>778950</v>
      </c>
      <c r="AV213">
        <v>0</v>
      </c>
      <c r="AW213">
        <v>0</v>
      </c>
      <c r="AX213">
        <v>778950</v>
      </c>
      <c r="AY213">
        <v>506250</v>
      </c>
      <c r="AZ213">
        <v>272700</v>
      </c>
    </row>
    <row r="214" spans="1:52" ht="15.75" customHeight="1" x14ac:dyDescent="0.25">
      <c r="A214" s="2" t="s">
        <v>643</v>
      </c>
      <c r="B214" s="6">
        <v>42821</v>
      </c>
      <c r="C214" s="7">
        <f t="shared" si="21"/>
        <v>2017</v>
      </c>
      <c r="D214" s="3" t="s">
        <v>644</v>
      </c>
      <c r="E214" s="3" t="s">
        <v>239</v>
      </c>
      <c r="F214" s="3" t="s">
        <v>42</v>
      </c>
      <c r="G214" s="6" t="s">
        <v>43</v>
      </c>
      <c r="H214" s="3" t="s">
        <v>44</v>
      </c>
      <c r="I214" s="3" t="s">
        <v>45</v>
      </c>
      <c r="J214" s="3" t="s">
        <v>645</v>
      </c>
      <c r="K214" s="3" t="s">
        <v>30</v>
      </c>
      <c r="L214" s="3" t="s">
        <v>38</v>
      </c>
      <c r="M214" s="3" t="s">
        <v>32</v>
      </c>
      <c r="N214" s="6">
        <v>42823</v>
      </c>
      <c r="O214" s="8">
        <v>28800</v>
      </c>
      <c r="P214" s="8">
        <v>48900</v>
      </c>
      <c r="Q214" s="8">
        <f t="shared" si="22"/>
        <v>20100</v>
      </c>
      <c r="R214" s="8">
        <v>6</v>
      </c>
      <c r="S214" s="8">
        <f t="shared" si="23"/>
        <v>293400</v>
      </c>
      <c r="T214" s="4">
        <v>0.01</v>
      </c>
      <c r="U214" s="8">
        <f t="shared" si="24"/>
        <v>2934</v>
      </c>
      <c r="V214" s="8">
        <f t="shared" si="25"/>
        <v>290466</v>
      </c>
      <c r="W214" s="10">
        <f t="shared" si="26"/>
        <v>172800</v>
      </c>
      <c r="X214" s="10">
        <f t="shared" si="27"/>
        <v>117666</v>
      </c>
      <c r="Y214" s="10"/>
      <c r="Z214" s="10"/>
      <c r="AA214" s="10"/>
      <c r="AB214" t="s">
        <v>2284</v>
      </c>
      <c r="AC214" t="s">
        <v>643</v>
      </c>
      <c r="AD214">
        <v>42821</v>
      </c>
      <c r="AE214">
        <v>2017</v>
      </c>
      <c r="AF214" t="s">
        <v>644</v>
      </c>
      <c r="AG214" t="s">
        <v>239</v>
      </c>
      <c r="AH214" t="s">
        <v>42</v>
      </c>
      <c r="AI214" t="s">
        <v>43</v>
      </c>
      <c r="AJ214" t="s">
        <v>44</v>
      </c>
      <c r="AK214" t="s">
        <v>45</v>
      </c>
      <c r="AL214" t="s">
        <v>645</v>
      </c>
      <c r="AM214" t="s">
        <v>30</v>
      </c>
      <c r="AN214" t="s">
        <v>38</v>
      </c>
      <c r="AO214" t="s">
        <v>32</v>
      </c>
      <c r="AP214">
        <v>42823</v>
      </c>
      <c r="AQ214">
        <v>28800</v>
      </c>
      <c r="AR214">
        <v>48900</v>
      </c>
      <c r="AS214">
        <v>20100</v>
      </c>
      <c r="AT214">
        <v>6</v>
      </c>
      <c r="AU214">
        <v>293400</v>
      </c>
      <c r="AV214">
        <v>0.01</v>
      </c>
      <c r="AW214">
        <v>2934</v>
      </c>
      <c r="AX214">
        <v>290466</v>
      </c>
      <c r="AY214">
        <v>172800</v>
      </c>
      <c r="AZ214">
        <v>117666</v>
      </c>
    </row>
    <row r="215" spans="1:52" ht="15.75" customHeight="1" x14ac:dyDescent="0.25">
      <c r="A215" s="2" t="s">
        <v>646</v>
      </c>
      <c r="B215" s="6">
        <v>42824</v>
      </c>
      <c r="C215" s="7">
        <f t="shared" si="21"/>
        <v>2017</v>
      </c>
      <c r="D215" s="3" t="s">
        <v>647</v>
      </c>
      <c r="E215" s="3" t="s">
        <v>416</v>
      </c>
      <c r="F215" s="3" t="s">
        <v>25</v>
      </c>
      <c r="G215" s="6" t="s">
        <v>77</v>
      </c>
      <c r="H215" s="3" t="s">
        <v>27</v>
      </c>
      <c r="I215" s="3" t="s">
        <v>45</v>
      </c>
      <c r="J215" s="3" t="s">
        <v>582</v>
      </c>
      <c r="K215" s="3" t="s">
        <v>30</v>
      </c>
      <c r="L215" s="3" t="s">
        <v>31</v>
      </c>
      <c r="M215" s="3" t="s">
        <v>32</v>
      </c>
      <c r="N215" s="6">
        <v>42827</v>
      </c>
      <c r="O215" s="8">
        <v>34350</v>
      </c>
      <c r="P215" s="8">
        <v>55350</v>
      </c>
      <c r="Q215" s="8">
        <f t="shared" si="22"/>
        <v>21000</v>
      </c>
      <c r="R215" s="8">
        <v>45</v>
      </c>
      <c r="S215" s="8">
        <f t="shared" si="23"/>
        <v>2490750</v>
      </c>
      <c r="T215" s="4">
        <v>0.08</v>
      </c>
      <c r="U215" s="8">
        <f t="shared" si="24"/>
        <v>199260</v>
      </c>
      <c r="V215" s="8">
        <f t="shared" si="25"/>
        <v>2291490</v>
      </c>
      <c r="W215" s="10">
        <f t="shared" si="26"/>
        <v>1545750</v>
      </c>
      <c r="X215" s="10">
        <f t="shared" si="27"/>
        <v>745740</v>
      </c>
      <c r="Y215" s="10"/>
      <c r="Z215" s="10"/>
      <c r="AA215" s="10"/>
      <c r="AB215" t="s">
        <v>2285</v>
      </c>
      <c r="AC215" t="s">
        <v>646</v>
      </c>
      <c r="AD215">
        <v>42824</v>
      </c>
      <c r="AE215">
        <v>2017</v>
      </c>
      <c r="AF215" t="s">
        <v>647</v>
      </c>
      <c r="AG215" t="s">
        <v>416</v>
      </c>
      <c r="AH215" t="s">
        <v>25</v>
      </c>
      <c r="AI215" t="s">
        <v>77</v>
      </c>
      <c r="AJ215" t="s">
        <v>27</v>
      </c>
      <c r="AK215" t="s">
        <v>45</v>
      </c>
      <c r="AL215" t="s">
        <v>582</v>
      </c>
      <c r="AM215" t="s">
        <v>30</v>
      </c>
      <c r="AN215" t="s">
        <v>31</v>
      </c>
      <c r="AO215" t="s">
        <v>32</v>
      </c>
      <c r="AP215">
        <v>42827</v>
      </c>
      <c r="AQ215">
        <v>34350</v>
      </c>
      <c r="AR215">
        <v>55350</v>
      </c>
      <c r="AS215">
        <v>21000</v>
      </c>
      <c r="AT215">
        <v>45</v>
      </c>
      <c r="AU215">
        <v>2490750</v>
      </c>
      <c r="AV215">
        <v>0.08</v>
      </c>
      <c r="AW215">
        <v>199260</v>
      </c>
      <c r="AX215">
        <v>2291490</v>
      </c>
      <c r="AY215">
        <v>1545750</v>
      </c>
      <c r="AZ215">
        <v>745740</v>
      </c>
    </row>
    <row r="216" spans="1:52" ht="15.75" customHeight="1" x14ac:dyDescent="0.25">
      <c r="A216" s="2" t="s">
        <v>648</v>
      </c>
      <c r="B216" s="6">
        <v>42825</v>
      </c>
      <c r="C216" s="7">
        <f t="shared" si="21"/>
        <v>2017</v>
      </c>
      <c r="D216" s="3" t="s">
        <v>649</v>
      </c>
      <c r="E216" s="3" t="s">
        <v>164</v>
      </c>
      <c r="F216" s="3" t="s">
        <v>42</v>
      </c>
      <c r="G216" s="6" t="s">
        <v>43</v>
      </c>
      <c r="H216" s="3" t="s">
        <v>165</v>
      </c>
      <c r="I216" s="3" t="s">
        <v>45</v>
      </c>
      <c r="J216" s="3" t="s">
        <v>84</v>
      </c>
      <c r="K216" s="3" t="s">
        <v>30</v>
      </c>
      <c r="L216" s="3" t="s">
        <v>31</v>
      </c>
      <c r="M216" s="3" t="s">
        <v>32</v>
      </c>
      <c r="N216" s="6">
        <v>42827</v>
      </c>
      <c r="O216" s="8">
        <v>79950</v>
      </c>
      <c r="P216" s="8">
        <v>129000</v>
      </c>
      <c r="Q216" s="8">
        <f t="shared" si="22"/>
        <v>49050</v>
      </c>
      <c r="R216" s="8">
        <v>23</v>
      </c>
      <c r="S216" s="8">
        <f t="shared" si="23"/>
        <v>2967000</v>
      </c>
      <c r="T216" s="4">
        <v>0.02</v>
      </c>
      <c r="U216" s="8">
        <f t="shared" si="24"/>
        <v>59340</v>
      </c>
      <c r="V216" s="8">
        <f t="shared" si="25"/>
        <v>2907660</v>
      </c>
      <c r="W216" s="10">
        <f t="shared" si="26"/>
        <v>1838850</v>
      </c>
      <c r="X216" s="10">
        <f t="shared" si="27"/>
        <v>1068810</v>
      </c>
      <c r="Y216" s="10"/>
      <c r="Z216" s="10"/>
      <c r="AA216" s="10"/>
      <c r="AB216" t="s">
        <v>2286</v>
      </c>
      <c r="AC216" t="s">
        <v>648</v>
      </c>
      <c r="AD216">
        <v>42825</v>
      </c>
      <c r="AE216">
        <v>2017</v>
      </c>
      <c r="AF216" t="s">
        <v>649</v>
      </c>
      <c r="AG216" t="s">
        <v>164</v>
      </c>
      <c r="AH216" t="s">
        <v>42</v>
      </c>
      <c r="AI216" t="s">
        <v>43</v>
      </c>
      <c r="AJ216" t="s">
        <v>165</v>
      </c>
      <c r="AK216" t="s">
        <v>45</v>
      </c>
      <c r="AL216" t="s">
        <v>84</v>
      </c>
      <c r="AM216" t="s">
        <v>30</v>
      </c>
      <c r="AN216" t="s">
        <v>31</v>
      </c>
      <c r="AO216" t="s">
        <v>32</v>
      </c>
      <c r="AP216">
        <v>42827</v>
      </c>
      <c r="AQ216">
        <v>79950</v>
      </c>
      <c r="AR216">
        <v>129000</v>
      </c>
      <c r="AS216">
        <v>49050</v>
      </c>
      <c r="AT216">
        <v>23</v>
      </c>
      <c r="AU216">
        <v>2967000</v>
      </c>
      <c r="AV216">
        <v>0.02</v>
      </c>
      <c r="AW216">
        <v>59340</v>
      </c>
      <c r="AX216">
        <v>2907660</v>
      </c>
      <c r="AY216">
        <v>1838850</v>
      </c>
      <c r="AZ216">
        <v>1068810</v>
      </c>
    </row>
    <row r="217" spans="1:52" ht="15.75" customHeight="1" x14ac:dyDescent="0.25">
      <c r="A217" s="2" t="s">
        <v>650</v>
      </c>
      <c r="B217" s="6">
        <v>42827</v>
      </c>
      <c r="C217" s="7">
        <f t="shared" si="21"/>
        <v>2017</v>
      </c>
      <c r="D217" s="3" t="s">
        <v>267</v>
      </c>
      <c r="E217" s="3" t="s">
        <v>24</v>
      </c>
      <c r="F217" s="3" t="s">
        <v>25</v>
      </c>
      <c r="G217" s="6" t="s">
        <v>58</v>
      </c>
      <c r="H217" s="3" t="s">
        <v>27</v>
      </c>
      <c r="I217" s="3" t="s">
        <v>28</v>
      </c>
      <c r="J217" s="3" t="s">
        <v>497</v>
      </c>
      <c r="K217" s="3" t="s">
        <v>52</v>
      </c>
      <c r="L217" s="3" t="s">
        <v>31</v>
      </c>
      <c r="M217" s="3" t="s">
        <v>32</v>
      </c>
      <c r="N217" s="6">
        <v>42829</v>
      </c>
      <c r="O217" s="8">
        <v>631650</v>
      </c>
      <c r="P217" s="8">
        <v>1214700</v>
      </c>
      <c r="Q217" s="8">
        <f t="shared" si="22"/>
        <v>583050</v>
      </c>
      <c r="R217" s="8">
        <v>13</v>
      </c>
      <c r="S217" s="8">
        <f t="shared" si="23"/>
        <v>15791100</v>
      </c>
      <c r="T217" s="4">
        <v>0.03</v>
      </c>
      <c r="U217" s="8">
        <f t="shared" si="24"/>
        <v>473733</v>
      </c>
      <c r="V217" s="8">
        <f t="shared" si="25"/>
        <v>15317367</v>
      </c>
      <c r="W217" s="10">
        <f t="shared" si="26"/>
        <v>8211450</v>
      </c>
      <c r="X217" s="10">
        <f t="shared" si="27"/>
        <v>7105917</v>
      </c>
      <c r="Y217" s="10"/>
      <c r="Z217" s="10"/>
      <c r="AA217" s="10"/>
      <c r="AB217" t="s">
        <v>2287</v>
      </c>
      <c r="AC217" t="s">
        <v>650</v>
      </c>
      <c r="AD217">
        <v>42827</v>
      </c>
      <c r="AE217">
        <v>2017</v>
      </c>
      <c r="AF217" t="s">
        <v>267</v>
      </c>
      <c r="AG217" t="s">
        <v>24</v>
      </c>
      <c r="AH217" t="s">
        <v>25</v>
      </c>
      <c r="AI217" t="s">
        <v>58</v>
      </c>
      <c r="AJ217" t="s">
        <v>27</v>
      </c>
      <c r="AK217" t="s">
        <v>28</v>
      </c>
      <c r="AL217" t="s">
        <v>497</v>
      </c>
      <c r="AM217" t="s">
        <v>52</v>
      </c>
      <c r="AN217" t="s">
        <v>31</v>
      </c>
      <c r="AO217" t="s">
        <v>32</v>
      </c>
      <c r="AP217">
        <v>42829</v>
      </c>
      <c r="AQ217">
        <v>631650</v>
      </c>
      <c r="AR217">
        <v>1214700</v>
      </c>
      <c r="AS217">
        <v>583050</v>
      </c>
      <c r="AT217">
        <v>13</v>
      </c>
      <c r="AU217">
        <v>15791100</v>
      </c>
      <c r="AV217">
        <v>0.03</v>
      </c>
      <c r="AW217">
        <v>473733</v>
      </c>
      <c r="AX217">
        <v>15317367</v>
      </c>
      <c r="AY217">
        <v>8211450</v>
      </c>
      <c r="AZ217">
        <v>7105917</v>
      </c>
    </row>
    <row r="218" spans="1:52" ht="15.75" customHeight="1" x14ac:dyDescent="0.25">
      <c r="A218" s="2" t="s">
        <v>651</v>
      </c>
      <c r="B218" s="6">
        <v>42831</v>
      </c>
      <c r="C218" s="7">
        <f t="shared" si="21"/>
        <v>2017</v>
      </c>
      <c r="D218" s="3" t="s">
        <v>652</v>
      </c>
      <c r="E218" s="3" t="s">
        <v>177</v>
      </c>
      <c r="F218" s="3" t="s">
        <v>42</v>
      </c>
      <c r="G218" s="6" t="s">
        <v>77</v>
      </c>
      <c r="H218" s="3" t="s">
        <v>126</v>
      </c>
      <c r="I218" s="3" t="s">
        <v>45</v>
      </c>
      <c r="J218" s="3" t="s">
        <v>161</v>
      </c>
      <c r="K218" s="3" t="s">
        <v>52</v>
      </c>
      <c r="L218" s="3" t="s">
        <v>31</v>
      </c>
      <c r="M218" s="3" t="s">
        <v>32</v>
      </c>
      <c r="N218" s="6">
        <v>42833</v>
      </c>
      <c r="O218" s="8">
        <v>594600</v>
      </c>
      <c r="P218" s="8">
        <v>2287200</v>
      </c>
      <c r="Q218" s="8">
        <f t="shared" si="22"/>
        <v>1692600</v>
      </c>
      <c r="R218" s="8">
        <v>41</v>
      </c>
      <c r="S218" s="8">
        <f t="shared" si="23"/>
        <v>93775200</v>
      </c>
      <c r="T218" s="4">
        <v>7.0000000000000007E-2</v>
      </c>
      <c r="U218" s="8">
        <f t="shared" si="24"/>
        <v>6564264.0000000009</v>
      </c>
      <c r="V218" s="8">
        <f t="shared" si="25"/>
        <v>87210936</v>
      </c>
      <c r="W218" s="10">
        <f t="shared" si="26"/>
        <v>24378600</v>
      </c>
      <c r="X218" s="10">
        <f t="shared" si="27"/>
        <v>62832336</v>
      </c>
      <c r="Y218" s="10"/>
      <c r="Z218" s="10"/>
      <c r="AA218" s="10"/>
      <c r="AB218" t="s">
        <v>2288</v>
      </c>
      <c r="AC218" t="s">
        <v>651</v>
      </c>
      <c r="AD218">
        <v>42831</v>
      </c>
      <c r="AE218">
        <v>2017</v>
      </c>
      <c r="AF218" t="s">
        <v>652</v>
      </c>
      <c r="AG218" t="s">
        <v>177</v>
      </c>
      <c r="AH218" t="s">
        <v>42</v>
      </c>
      <c r="AI218" t="s">
        <v>77</v>
      </c>
      <c r="AJ218" t="s">
        <v>126</v>
      </c>
      <c r="AK218" t="s">
        <v>45</v>
      </c>
      <c r="AL218" t="s">
        <v>161</v>
      </c>
      <c r="AM218" t="s">
        <v>52</v>
      </c>
      <c r="AN218" t="s">
        <v>31</v>
      </c>
      <c r="AO218" t="s">
        <v>32</v>
      </c>
      <c r="AP218">
        <v>42833</v>
      </c>
      <c r="AQ218">
        <v>594600</v>
      </c>
      <c r="AR218">
        <v>2287200</v>
      </c>
      <c r="AS218">
        <v>1692600</v>
      </c>
      <c r="AT218">
        <v>41</v>
      </c>
      <c r="AU218">
        <v>93775200</v>
      </c>
      <c r="AV218">
        <v>7.0000000000000007E-2</v>
      </c>
      <c r="AW218">
        <v>6564264</v>
      </c>
      <c r="AX218">
        <v>87210936</v>
      </c>
      <c r="AY218">
        <v>24378600</v>
      </c>
      <c r="AZ218">
        <v>62832336</v>
      </c>
    </row>
    <row r="219" spans="1:52" ht="15.75" customHeight="1" x14ac:dyDescent="0.25">
      <c r="A219" s="2" t="s">
        <v>653</v>
      </c>
      <c r="B219" s="6">
        <v>42831</v>
      </c>
      <c r="C219" s="7">
        <f t="shared" si="21"/>
        <v>2017</v>
      </c>
      <c r="D219" s="3" t="s">
        <v>654</v>
      </c>
      <c r="E219" s="3" t="s">
        <v>87</v>
      </c>
      <c r="F219" s="3" t="s">
        <v>25</v>
      </c>
      <c r="G219" s="6" t="s">
        <v>26</v>
      </c>
      <c r="H219" s="3" t="s">
        <v>36</v>
      </c>
      <c r="I219" s="3" t="s">
        <v>88</v>
      </c>
      <c r="J219" s="3" t="s">
        <v>655</v>
      </c>
      <c r="K219" s="3" t="s">
        <v>30</v>
      </c>
      <c r="L219" s="3" t="s">
        <v>31</v>
      </c>
      <c r="M219" s="3" t="s">
        <v>32</v>
      </c>
      <c r="N219" s="6">
        <v>42831</v>
      </c>
      <c r="O219" s="8">
        <v>47100</v>
      </c>
      <c r="P219" s="8">
        <v>73650</v>
      </c>
      <c r="Q219" s="8">
        <f t="shared" si="22"/>
        <v>26550</v>
      </c>
      <c r="R219" s="8">
        <v>12</v>
      </c>
      <c r="S219" s="8">
        <f t="shared" si="23"/>
        <v>883800</v>
      </c>
      <c r="T219" s="4">
        <v>0.04</v>
      </c>
      <c r="U219" s="8">
        <f t="shared" si="24"/>
        <v>35352</v>
      </c>
      <c r="V219" s="8">
        <f t="shared" si="25"/>
        <v>848448</v>
      </c>
      <c r="W219" s="10">
        <f t="shared" si="26"/>
        <v>565200</v>
      </c>
      <c r="X219" s="10">
        <f t="shared" si="27"/>
        <v>283248</v>
      </c>
      <c r="Y219" s="10"/>
      <c r="Z219" s="10"/>
      <c r="AA219" s="10"/>
      <c r="AB219" t="s">
        <v>2289</v>
      </c>
      <c r="AC219" t="s">
        <v>653</v>
      </c>
      <c r="AD219">
        <v>42831</v>
      </c>
      <c r="AE219">
        <v>2017</v>
      </c>
      <c r="AF219" t="s">
        <v>654</v>
      </c>
      <c r="AG219" t="s">
        <v>87</v>
      </c>
      <c r="AH219" t="s">
        <v>25</v>
      </c>
      <c r="AI219" t="s">
        <v>26</v>
      </c>
      <c r="AJ219" t="s">
        <v>36</v>
      </c>
      <c r="AK219" t="s">
        <v>88</v>
      </c>
      <c r="AL219" t="s">
        <v>655</v>
      </c>
      <c r="AM219" t="s">
        <v>30</v>
      </c>
      <c r="AN219" t="s">
        <v>31</v>
      </c>
      <c r="AO219" t="s">
        <v>32</v>
      </c>
      <c r="AP219">
        <v>42831</v>
      </c>
      <c r="AQ219">
        <v>47100</v>
      </c>
      <c r="AR219">
        <v>73650</v>
      </c>
      <c r="AS219">
        <v>26550</v>
      </c>
      <c r="AT219">
        <v>12</v>
      </c>
      <c r="AU219">
        <v>883800</v>
      </c>
      <c r="AV219">
        <v>0.04</v>
      </c>
      <c r="AW219">
        <v>35352</v>
      </c>
      <c r="AX219">
        <v>848448</v>
      </c>
      <c r="AY219">
        <v>565200</v>
      </c>
      <c r="AZ219">
        <v>283248</v>
      </c>
    </row>
    <row r="220" spans="1:52" ht="15.75" customHeight="1" x14ac:dyDescent="0.25">
      <c r="A220" s="2" t="s">
        <v>656</v>
      </c>
      <c r="B220" s="6">
        <v>42835</v>
      </c>
      <c r="C220" s="7">
        <f t="shared" si="21"/>
        <v>2017</v>
      </c>
      <c r="D220" s="3" t="s">
        <v>657</v>
      </c>
      <c r="E220" s="3" t="s">
        <v>222</v>
      </c>
      <c r="F220" s="3" t="s">
        <v>42</v>
      </c>
      <c r="G220" s="6" t="s">
        <v>26</v>
      </c>
      <c r="H220" s="3" t="s">
        <v>93</v>
      </c>
      <c r="I220" s="3" t="s">
        <v>63</v>
      </c>
      <c r="J220" s="3" t="s">
        <v>427</v>
      </c>
      <c r="K220" s="3" t="s">
        <v>30</v>
      </c>
      <c r="L220" s="3" t="s">
        <v>31</v>
      </c>
      <c r="M220" s="3" t="s">
        <v>32</v>
      </c>
      <c r="N220" s="6">
        <v>42837</v>
      </c>
      <c r="O220" s="8">
        <v>275700</v>
      </c>
      <c r="P220" s="8">
        <v>437550</v>
      </c>
      <c r="Q220" s="8">
        <f t="shared" si="22"/>
        <v>161850</v>
      </c>
      <c r="R220" s="8">
        <v>37</v>
      </c>
      <c r="S220" s="8">
        <f t="shared" si="23"/>
        <v>16189350</v>
      </c>
      <c r="T220" s="4">
        <v>0.09</v>
      </c>
      <c r="U220" s="8">
        <f t="shared" si="24"/>
        <v>1457041.5</v>
      </c>
      <c r="V220" s="8">
        <f t="shared" si="25"/>
        <v>14732308.5</v>
      </c>
      <c r="W220" s="10">
        <f t="shared" si="26"/>
        <v>10200900</v>
      </c>
      <c r="X220" s="10">
        <f t="shared" si="27"/>
        <v>4531408.5</v>
      </c>
      <c r="Y220" s="10"/>
      <c r="Z220" s="10"/>
      <c r="AA220" s="10"/>
      <c r="AB220" t="s">
        <v>2290</v>
      </c>
      <c r="AC220" t="s">
        <v>656</v>
      </c>
      <c r="AD220">
        <v>42835</v>
      </c>
      <c r="AE220">
        <v>2017</v>
      </c>
      <c r="AF220" t="s">
        <v>657</v>
      </c>
      <c r="AG220" t="s">
        <v>222</v>
      </c>
      <c r="AH220" t="s">
        <v>42</v>
      </c>
      <c r="AI220" t="s">
        <v>26</v>
      </c>
      <c r="AJ220" t="s">
        <v>93</v>
      </c>
      <c r="AK220" t="s">
        <v>63</v>
      </c>
      <c r="AL220" t="s">
        <v>427</v>
      </c>
      <c r="AM220" t="s">
        <v>30</v>
      </c>
      <c r="AN220" t="s">
        <v>31</v>
      </c>
      <c r="AO220" t="s">
        <v>32</v>
      </c>
      <c r="AP220">
        <v>42837</v>
      </c>
      <c r="AQ220">
        <v>275700</v>
      </c>
      <c r="AR220">
        <v>437550</v>
      </c>
      <c r="AS220">
        <v>161850</v>
      </c>
      <c r="AT220">
        <v>37</v>
      </c>
      <c r="AU220">
        <v>16189350</v>
      </c>
      <c r="AV220">
        <v>0.09</v>
      </c>
      <c r="AW220">
        <v>1457041.5</v>
      </c>
      <c r="AX220">
        <v>14732308.5</v>
      </c>
      <c r="AY220">
        <v>10200900</v>
      </c>
      <c r="AZ220">
        <v>4531408.5</v>
      </c>
    </row>
    <row r="221" spans="1:52" ht="15.75" customHeight="1" x14ac:dyDescent="0.25">
      <c r="A221" s="2" t="s">
        <v>658</v>
      </c>
      <c r="B221" s="6">
        <v>42837</v>
      </c>
      <c r="C221" s="7">
        <f t="shared" si="21"/>
        <v>2017</v>
      </c>
      <c r="D221" s="3" t="s">
        <v>357</v>
      </c>
      <c r="E221" s="3" t="s">
        <v>358</v>
      </c>
      <c r="F221" s="3" t="s">
        <v>42</v>
      </c>
      <c r="G221" s="6" t="s">
        <v>58</v>
      </c>
      <c r="H221" s="3" t="s">
        <v>165</v>
      </c>
      <c r="I221" s="3" t="s">
        <v>88</v>
      </c>
      <c r="J221" s="3" t="s">
        <v>37</v>
      </c>
      <c r="K221" s="3" t="s">
        <v>30</v>
      </c>
      <c r="L221" s="3" t="s">
        <v>38</v>
      </c>
      <c r="M221" s="3" t="s">
        <v>32</v>
      </c>
      <c r="N221" s="6">
        <v>42838</v>
      </c>
      <c r="O221" s="8">
        <v>35850</v>
      </c>
      <c r="P221" s="8">
        <v>63900</v>
      </c>
      <c r="Q221" s="8">
        <f t="shared" si="22"/>
        <v>28050</v>
      </c>
      <c r="R221" s="8">
        <v>26</v>
      </c>
      <c r="S221" s="8">
        <f t="shared" si="23"/>
        <v>1661400</v>
      </c>
      <c r="T221" s="4">
        <v>0.1</v>
      </c>
      <c r="U221" s="8">
        <f t="shared" si="24"/>
        <v>166140</v>
      </c>
      <c r="V221" s="8">
        <f t="shared" si="25"/>
        <v>1495260</v>
      </c>
      <c r="W221" s="10">
        <f t="shared" si="26"/>
        <v>932100</v>
      </c>
      <c r="X221" s="10">
        <f t="shared" si="27"/>
        <v>563160</v>
      </c>
      <c r="Y221" s="10"/>
      <c r="Z221" s="10"/>
      <c r="AA221" s="10"/>
      <c r="AB221" t="s">
        <v>2291</v>
      </c>
      <c r="AC221" t="s">
        <v>658</v>
      </c>
      <c r="AD221">
        <v>42837</v>
      </c>
      <c r="AE221">
        <v>2017</v>
      </c>
      <c r="AF221" t="s">
        <v>357</v>
      </c>
      <c r="AG221" t="s">
        <v>358</v>
      </c>
      <c r="AH221" t="s">
        <v>42</v>
      </c>
      <c r="AI221" t="s">
        <v>58</v>
      </c>
      <c r="AJ221" t="s">
        <v>165</v>
      </c>
      <c r="AK221" t="s">
        <v>88</v>
      </c>
      <c r="AL221" t="s">
        <v>37</v>
      </c>
      <c r="AM221" t="s">
        <v>30</v>
      </c>
      <c r="AN221" t="s">
        <v>38</v>
      </c>
      <c r="AO221" t="s">
        <v>32</v>
      </c>
      <c r="AP221">
        <v>42838</v>
      </c>
      <c r="AQ221">
        <v>35850</v>
      </c>
      <c r="AR221">
        <v>63900</v>
      </c>
      <c r="AS221">
        <v>28050</v>
      </c>
      <c r="AT221">
        <v>26</v>
      </c>
      <c r="AU221">
        <v>1661400</v>
      </c>
      <c r="AV221">
        <v>0.1</v>
      </c>
      <c r="AW221">
        <v>166140</v>
      </c>
      <c r="AX221">
        <v>1495260</v>
      </c>
      <c r="AY221">
        <v>932100</v>
      </c>
      <c r="AZ221">
        <v>563160</v>
      </c>
    </row>
    <row r="222" spans="1:52" ht="15.75" customHeight="1" x14ac:dyDescent="0.25">
      <c r="A222" s="2" t="s">
        <v>659</v>
      </c>
      <c r="B222" s="6">
        <v>42837</v>
      </c>
      <c r="C222" s="7">
        <f t="shared" si="21"/>
        <v>2017</v>
      </c>
      <c r="D222" s="3" t="s">
        <v>463</v>
      </c>
      <c r="E222" s="3" t="s">
        <v>464</v>
      </c>
      <c r="F222" s="3" t="s">
        <v>42</v>
      </c>
      <c r="G222" s="6" t="s">
        <v>77</v>
      </c>
      <c r="H222" s="3" t="s">
        <v>83</v>
      </c>
      <c r="I222" s="3" t="s">
        <v>78</v>
      </c>
      <c r="J222" s="3" t="s">
        <v>265</v>
      </c>
      <c r="K222" s="3" t="s">
        <v>52</v>
      </c>
      <c r="L222" s="3" t="s">
        <v>31</v>
      </c>
      <c r="M222" s="3" t="s">
        <v>32</v>
      </c>
      <c r="N222" s="6">
        <v>42838</v>
      </c>
      <c r="O222" s="8">
        <v>908850</v>
      </c>
      <c r="P222" s="8">
        <v>1514700</v>
      </c>
      <c r="Q222" s="8">
        <f t="shared" si="22"/>
        <v>605850</v>
      </c>
      <c r="R222" s="8">
        <v>1</v>
      </c>
      <c r="S222" s="8">
        <f t="shared" si="23"/>
        <v>1514700</v>
      </c>
      <c r="T222" s="4">
        <v>0.1</v>
      </c>
      <c r="U222" s="8">
        <f t="shared" si="24"/>
        <v>151470</v>
      </c>
      <c r="V222" s="8">
        <f t="shared" si="25"/>
        <v>1363230</v>
      </c>
      <c r="W222" s="10">
        <f t="shared" si="26"/>
        <v>908850</v>
      </c>
      <c r="X222" s="10">
        <f t="shared" si="27"/>
        <v>454380</v>
      </c>
      <c r="Y222" s="10"/>
      <c r="Z222" s="10"/>
      <c r="AA222" s="10"/>
      <c r="AB222" t="s">
        <v>2292</v>
      </c>
      <c r="AC222" t="s">
        <v>659</v>
      </c>
      <c r="AD222">
        <v>42837</v>
      </c>
      <c r="AE222">
        <v>2017</v>
      </c>
      <c r="AF222" t="s">
        <v>463</v>
      </c>
      <c r="AG222" t="s">
        <v>464</v>
      </c>
      <c r="AH222" t="s">
        <v>42</v>
      </c>
      <c r="AI222" t="s">
        <v>77</v>
      </c>
      <c r="AJ222" t="s">
        <v>83</v>
      </c>
      <c r="AK222" t="s">
        <v>78</v>
      </c>
      <c r="AL222" t="s">
        <v>265</v>
      </c>
      <c r="AM222" t="s">
        <v>52</v>
      </c>
      <c r="AN222" t="s">
        <v>31</v>
      </c>
      <c r="AO222" t="s">
        <v>32</v>
      </c>
      <c r="AP222">
        <v>42838</v>
      </c>
      <c r="AQ222">
        <v>908850</v>
      </c>
      <c r="AR222">
        <v>1514700</v>
      </c>
      <c r="AS222">
        <v>605850</v>
      </c>
      <c r="AT222">
        <v>1</v>
      </c>
      <c r="AU222">
        <v>1514700</v>
      </c>
      <c r="AV222">
        <v>0.1</v>
      </c>
      <c r="AW222">
        <v>151470</v>
      </c>
      <c r="AX222">
        <v>1363230</v>
      </c>
      <c r="AY222">
        <v>908850</v>
      </c>
      <c r="AZ222">
        <v>454380</v>
      </c>
    </row>
    <row r="223" spans="1:52" ht="15.75" customHeight="1" x14ac:dyDescent="0.25">
      <c r="A223" s="2" t="s">
        <v>660</v>
      </c>
      <c r="B223" s="6">
        <v>42838</v>
      </c>
      <c r="C223" s="7">
        <f t="shared" si="21"/>
        <v>2017</v>
      </c>
      <c r="D223" s="3" t="s">
        <v>661</v>
      </c>
      <c r="E223" s="3" t="s">
        <v>489</v>
      </c>
      <c r="F223" s="3" t="s">
        <v>42</v>
      </c>
      <c r="G223" s="6" t="s">
        <v>77</v>
      </c>
      <c r="H223" s="3" t="s">
        <v>83</v>
      </c>
      <c r="I223" s="3" t="s">
        <v>28</v>
      </c>
      <c r="J223" s="3" t="s">
        <v>662</v>
      </c>
      <c r="K223" s="3" t="s">
        <v>30</v>
      </c>
      <c r="L223" s="3" t="s">
        <v>107</v>
      </c>
      <c r="M223" s="3" t="s">
        <v>32</v>
      </c>
      <c r="N223" s="6">
        <v>42839</v>
      </c>
      <c r="O223" s="8">
        <v>61499.999999999993</v>
      </c>
      <c r="P223" s="8">
        <v>139650</v>
      </c>
      <c r="Q223" s="8">
        <f t="shared" si="22"/>
        <v>78150</v>
      </c>
      <c r="R223" s="8">
        <v>18</v>
      </c>
      <c r="S223" s="8">
        <f t="shared" si="23"/>
        <v>2513700</v>
      </c>
      <c r="T223" s="4">
        <v>0.01</v>
      </c>
      <c r="U223" s="8">
        <f t="shared" si="24"/>
        <v>25137</v>
      </c>
      <c r="V223" s="8">
        <f t="shared" si="25"/>
        <v>2488563</v>
      </c>
      <c r="W223" s="10">
        <f t="shared" si="26"/>
        <v>1106999.9999999998</v>
      </c>
      <c r="X223" s="10">
        <f t="shared" si="27"/>
        <v>1381563.0000000002</v>
      </c>
      <c r="Y223" s="10"/>
      <c r="Z223" s="10"/>
      <c r="AA223" s="10"/>
      <c r="AB223" t="s">
        <v>2293</v>
      </c>
      <c r="AC223" t="s">
        <v>660</v>
      </c>
      <c r="AD223">
        <v>42838</v>
      </c>
      <c r="AE223">
        <v>2017</v>
      </c>
      <c r="AF223" t="s">
        <v>661</v>
      </c>
      <c r="AG223" t="s">
        <v>489</v>
      </c>
      <c r="AH223" t="s">
        <v>42</v>
      </c>
      <c r="AI223" t="s">
        <v>77</v>
      </c>
      <c r="AJ223" t="s">
        <v>83</v>
      </c>
      <c r="AK223" t="s">
        <v>28</v>
      </c>
      <c r="AL223" t="s">
        <v>662</v>
      </c>
      <c r="AM223" t="s">
        <v>30</v>
      </c>
      <c r="AN223" t="s">
        <v>107</v>
      </c>
      <c r="AO223" t="s">
        <v>32</v>
      </c>
      <c r="AP223">
        <v>42839</v>
      </c>
      <c r="AQ223">
        <v>61500</v>
      </c>
      <c r="AR223">
        <v>139650</v>
      </c>
      <c r="AS223">
        <v>78150</v>
      </c>
      <c r="AT223">
        <v>18</v>
      </c>
      <c r="AU223">
        <v>2513700</v>
      </c>
      <c r="AV223">
        <v>0.01</v>
      </c>
      <c r="AW223">
        <v>25137</v>
      </c>
      <c r="AX223">
        <v>2488563</v>
      </c>
      <c r="AY223">
        <v>1107000</v>
      </c>
      <c r="AZ223">
        <v>1381563</v>
      </c>
    </row>
    <row r="224" spans="1:52" ht="15.75" customHeight="1" x14ac:dyDescent="0.25">
      <c r="A224" s="2" t="s">
        <v>663</v>
      </c>
      <c r="B224" s="6">
        <v>42838</v>
      </c>
      <c r="C224" s="7">
        <f t="shared" si="21"/>
        <v>2017</v>
      </c>
      <c r="D224" s="3" t="s">
        <v>627</v>
      </c>
      <c r="E224" s="3" t="s">
        <v>311</v>
      </c>
      <c r="F224" s="3" t="s">
        <v>25</v>
      </c>
      <c r="G224" s="6" t="s">
        <v>77</v>
      </c>
      <c r="H224" s="3" t="s">
        <v>36</v>
      </c>
      <c r="I224" s="3" t="s">
        <v>63</v>
      </c>
      <c r="J224" s="3" t="s">
        <v>227</v>
      </c>
      <c r="K224" s="3" t="s">
        <v>30</v>
      </c>
      <c r="L224" s="3" t="s">
        <v>31</v>
      </c>
      <c r="M224" s="3" t="s">
        <v>32</v>
      </c>
      <c r="N224" s="6">
        <v>42838</v>
      </c>
      <c r="O224" s="8">
        <v>204600</v>
      </c>
      <c r="P224" s="8">
        <v>314700</v>
      </c>
      <c r="Q224" s="8">
        <f t="shared" si="22"/>
        <v>110100</v>
      </c>
      <c r="R224" s="8">
        <v>23</v>
      </c>
      <c r="S224" s="8">
        <f t="shared" si="23"/>
        <v>7238100</v>
      </c>
      <c r="T224" s="4">
        <v>0.03</v>
      </c>
      <c r="U224" s="8">
        <f t="shared" si="24"/>
        <v>217143</v>
      </c>
      <c r="V224" s="8">
        <f t="shared" si="25"/>
        <v>7020957</v>
      </c>
      <c r="W224" s="10">
        <f t="shared" si="26"/>
        <v>4705800</v>
      </c>
      <c r="X224" s="10">
        <f t="shared" si="27"/>
        <v>2315157</v>
      </c>
      <c r="Y224" s="10"/>
      <c r="Z224" s="10"/>
      <c r="AA224" s="10"/>
      <c r="AB224" t="s">
        <v>2294</v>
      </c>
      <c r="AC224" t="s">
        <v>663</v>
      </c>
      <c r="AD224">
        <v>42838</v>
      </c>
      <c r="AE224">
        <v>2017</v>
      </c>
      <c r="AF224" t="s">
        <v>627</v>
      </c>
      <c r="AG224" t="s">
        <v>311</v>
      </c>
      <c r="AH224" t="s">
        <v>25</v>
      </c>
      <c r="AI224" t="s">
        <v>77</v>
      </c>
      <c r="AJ224" t="s">
        <v>36</v>
      </c>
      <c r="AK224" t="s">
        <v>63</v>
      </c>
      <c r="AL224" t="s">
        <v>227</v>
      </c>
      <c r="AM224" t="s">
        <v>30</v>
      </c>
      <c r="AN224" t="s">
        <v>31</v>
      </c>
      <c r="AO224" t="s">
        <v>32</v>
      </c>
      <c r="AP224">
        <v>42838</v>
      </c>
      <c r="AQ224">
        <v>204600</v>
      </c>
      <c r="AR224">
        <v>314700</v>
      </c>
      <c r="AS224">
        <v>110100</v>
      </c>
      <c r="AT224">
        <v>23</v>
      </c>
      <c r="AU224">
        <v>7238100</v>
      </c>
      <c r="AV224">
        <v>0.03</v>
      </c>
      <c r="AW224">
        <v>217143</v>
      </c>
      <c r="AX224">
        <v>7020957</v>
      </c>
      <c r="AY224">
        <v>4705800</v>
      </c>
      <c r="AZ224">
        <v>2315157</v>
      </c>
    </row>
    <row r="225" spans="1:52" ht="15.75" customHeight="1" x14ac:dyDescent="0.25">
      <c r="A225" s="2" t="s">
        <v>664</v>
      </c>
      <c r="B225" s="6">
        <v>42843</v>
      </c>
      <c r="C225" s="7">
        <f t="shared" si="21"/>
        <v>2017</v>
      </c>
      <c r="D225" s="3" t="s">
        <v>665</v>
      </c>
      <c r="E225" s="3" t="s">
        <v>599</v>
      </c>
      <c r="F225" s="3" t="s">
        <v>42</v>
      </c>
      <c r="G225" s="6" t="s">
        <v>58</v>
      </c>
      <c r="H225" s="3" t="s">
        <v>275</v>
      </c>
      <c r="I225" s="3" t="s">
        <v>45</v>
      </c>
      <c r="J225" s="3" t="s">
        <v>29</v>
      </c>
      <c r="K225" s="3" t="s">
        <v>30</v>
      </c>
      <c r="L225" s="3" t="s">
        <v>31</v>
      </c>
      <c r="M225" s="3" t="s">
        <v>32</v>
      </c>
      <c r="N225" s="6">
        <v>42845</v>
      </c>
      <c r="O225" s="8">
        <v>52800</v>
      </c>
      <c r="P225" s="8">
        <v>83700</v>
      </c>
      <c r="Q225" s="8">
        <f t="shared" si="22"/>
        <v>30900</v>
      </c>
      <c r="R225" s="8">
        <v>49</v>
      </c>
      <c r="S225" s="8">
        <f t="shared" si="23"/>
        <v>4101300</v>
      </c>
      <c r="T225" s="4">
        <v>0.02</v>
      </c>
      <c r="U225" s="8">
        <f t="shared" si="24"/>
        <v>82026</v>
      </c>
      <c r="V225" s="8">
        <f t="shared" si="25"/>
        <v>4019274</v>
      </c>
      <c r="W225" s="10">
        <f t="shared" si="26"/>
        <v>2587200</v>
      </c>
      <c r="X225" s="10">
        <f t="shared" si="27"/>
        <v>1432074</v>
      </c>
      <c r="Y225" s="10"/>
      <c r="Z225" s="10"/>
      <c r="AA225" s="10"/>
      <c r="AB225" t="s">
        <v>2295</v>
      </c>
      <c r="AC225" t="s">
        <v>664</v>
      </c>
      <c r="AD225">
        <v>42843</v>
      </c>
      <c r="AE225">
        <v>2017</v>
      </c>
      <c r="AF225" t="s">
        <v>665</v>
      </c>
      <c r="AG225" t="s">
        <v>599</v>
      </c>
      <c r="AH225" t="s">
        <v>42</v>
      </c>
      <c r="AI225" t="s">
        <v>58</v>
      </c>
      <c r="AJ225" t="s">
        <v>275</v>
      </c>
      <c r="AK225" t="s">
        <v>45</v>
      </c>
      <c r="AL225" t="s">
        <v>29</v>
      </c>
      <c r="AM225" t="s">
        <v>30</v>
      </c>
      <c r="AN225" t="s">
        <v>31</v>
      </c>
      <c r="AO225" t="s">
        <v>32</v>
      </c>
      <c r="AP225">
        <v>42845</v>
      </c>
      <c r="AQ225">
        <v>52800</v>
      </c>
      <c r="AR225">
        <v>83700</v>
      </c>
      <c r="AS225">
        <v>30900</v>
      </c>
      <c r="AT225">
        <v>49</v>
      </c>
      <c r="AU225">
        <v>4101300</v>
      </c>
      <c r="AV225">
        <v>0.02</v>
      </c>
      <c r="AW225">
        <v>82026</v>
      </c>
      <c r="AX225">
        <v>4019274</v>
      </c>
      <c r="AY225">
        <v>2587200</v>
      </c>
      <c r="AZ225">
        <v>1432074</v>
      </c>
    </row>
    <row r="226" spans="1:52" ht="15.75" customHeight="1" x14ac:dyDescent="0.25">
      <c r="A226" s="2" t="s">
        <v>666</v>
      </c>
      <c r="B226" s="6">
        <v>42843</v>
      </c>
      <c r="C226" s="7">
        <f t="shared" si="21"/>
        <v>2017</v>
      </c>
      <c r="D226" s="3" t="s">
        <v>665</v>
      </c>
      <c r="E226" s="3" t="s">
        <v>599</v>
      </c>
      <c r="F226" s="3" t="s">
        <v>42</v>
      </c>
      <c r="G226" s="6" t="s">
        <v>58</v>
      </c>
      <c r="H226" s="3" t="s">
        <v>275</v>
      </c>
      <c r="I226" s="3" t="s">
        <v>45</v>
      </c>
      <c r="J226" s="3" t="s">
        <v>519</v>
      </c>
      <c r="K226" s="3" t="s">
        <v>30</v>
      </c>
      <c r="L226" s="3" t="s">
        <v>31</v>
      </c>
      <c r="M226" s="3" t="s">
        <v>32</v>
      </c>
      <c r="N226" s="6">
        <v>42844</v>
      </c>
      <c r="O226" s="8">
        <v>332700</v>
      </c>
      <c r="P226" s="8">
        <v>811500</v>
      </c>
      <c r="Q226" s="8">
        <f t="shared" si="22"/>
        <v>478800</v>
      </c>
      <c r="R226" s="8">
        <v>42</v>
      </c>
      <c r="S226" s="8">
        <f t="shared" si="23"/>
        <v>34083000</v>
      </c>
      <c r="T226" s="4">
        <v>0.02</v>
      </c>
      <c r="U226" s="8">
        <f t="shared" si="24"/>
        <v>681660</v>
      </c>
      <c r="V226" s="8">
        <f t="shared" si="25"/>
        <v>33401340</v>
      </c>
      <c r="W226" s="10">
        <f t="shared" si="26"/>
        <v>13973400</v>
      </c>
      <c r="X226" s="10">
        <f t="shared" si="27"/>
        <v>19427940</v>
      </c>
      <c r="Y226" s="10"/>
      <c r="Z226" s="10"/>
      <c r="AA226" s="10"/>
      <c r="AB226" t="s">
        <v>2296</v>
      </c>
      <c r="AC226" t="s">
        <v>666</v>
      </c>
      <c r="AD226">
        <v>42843</v>
      </c>
      <c r="AE226">
        <v>2017</v>
      </c>
      <c r="AF226" t="s">
        <v>665</v>
      </c>
      <c r="AG226" t="s">
        <v>599</v>
      </c>
      <c r="AH226" t="s">
        <v>42</v>
      </c>
      <c r="AI226" t="s">
        <v>58</v>
      </c>
      <c r="AJ226" t="s">
        <v>275</v>
      </c>
      <c r="AK226" t="s">
        <v>45</v>
      </c>
      <c r="AL226" t="s">
        <v>519</v>
      </c>
      <c r="AM226" t="s">
        <v>30</v>
      </c>
      <c r="AN226" t="s">
        <v>31</v>
      </c>
      <c r="AO226" t="s">
        <v>32</v>
      </c>
      <c r="AP226">
        <v>42844</v>
      </c>
      <c r="AQ226">
        <v>332700</v>
      </c>
      <c r="AR226">
        <v>811500</v>
      </c>
      <c r="AS226">
        <v>478800</v>
      </c>
      <c r="AT226">
        <v>42</v>
      </c>
      <c r="AU226">
        <v>34083000</v>
      </c>
      <c r="AV226">
        <v>0.02</v>
      </c>
      <c r="AW226">
        <v>681660</v>
      </c>
      <c r="AX226">
        <v>33401340</v>
      </c>
      <c r="AY226">
        <v>13973400</v>
      </c>
      <c r="AZ226">
        <v>19427940</v>
      </c>
    </row>
    <row r="227" spans="1:52" ht="15.75" customHeight="1" x14ac:dyDescent="0.25">
      <c r="A227" s="2" t="s">
        <v>667</v>
      </c>
      <c r="B227" s="6">
        <v>42846</v>
      </c>
      <c r="C227" s="7">
        <f t="shared" si="21"/>
        <v>2017</v>
      </c>
      <c r="D227" s="3" t="s">
        <v>668</v>
      </c>
      <c r="E227" s="3" t="s">
        <v>246</v>
      </c>
      <c r="F227" s="3" t="s">
        <v>42</v>
      </c>
      <c r="G227" s="6" t="s">
        <v>26</v>
      </c>
      <c r="H227" s="3" t="s">
        <v>117</v>
      </c>
      <c r="I227" s="3" t="s">
        <v>28</v>
      </c>
      <c r="J227" s="3" t="s">
        <v>442</v>
      </c>
      <c r="K227" s="3" t="s">
        <v>30</v>
      </c>
      <c r="L227" s="3" t="s">
        <v>31</v>
      </c>
      <c r="M227" s="3" t="s">
        <v>32</v>
      </c>
      <c r="N227" s="6">
        <v>42846</v>
      </c>
      <c r="O227" s="8">
        <v>1015950.0000000001</v>
      </c>
      <c r="P227" s="8">
        <v>2478000</v>
      </c>
      <c r="Q227" s="8">
        <f t="shared" si="22"/>
        <v>1462050</v>
      </c>
      <c r="R227" s="8">
        <v>49</v>
      </c>
      <c r="S227" s="8">
        <f t="shared" si="23"/>
        <v>121422000</v>
      </c>
      <c r="T227" s="4">
        <v>0.05</v>
      </c>
      <c r="U227" s="8">
        <f t="shared" si="24"/>
        <v>6071100</v>
      </c>
      <c r="V227" s="8">
        <f t="shared" si="25"/>
        <v>115350900</v>
      </c>
      <c r="W227" s="10">
        <f t="shared" si="26"/>
        <v>49781550.000000007</v>
      </c>
      <c r="X227" s="10">
        <f t="shared" si="27"/>
        <v>65569349.999999993</v>
      </c>
      <c r="Y227" s="10"/>
      <c r="Z227" s="10"/>
      <c r="AA227" s="10"/>
      <c r="AB227" t="s">
        <v>2297</v>
      </c>
      <c r="AC227" t="s">
        <v>667</v>
      </c>
      <c r="AD227">
        <v>42846</v>
      </c>
      <c r="AE227">
        <v>2017</v>
      </c>
      <c r="AF227" t="s">
        <v>668</v>
      </c>
      <c r="AG227" t="s">
        <v>246</v>
      </c>
      <c r="AH227" t="s">
        <v>42</v>
      </c>
      <c r="AI227" t="s">
        <v>26</v>
      </c>
      <c r="AJ227" t="s">
        <v>117</v>
      </c>
      <c r="AK227" t="s">
        <v>28</v>
      </c>
      <c r="AL227" t="s">
        <v>442</v>
      </c>
      <c r="AM227" t="s">
        <v>30</v>
      </c>
      <c r="AN227" t="s">
        <v>31</v>
      </c>
      <c r="AO227" t="s">
        <v>32</v>
      </c>
      <c r="AP227">
        <v>42846</v>
      </c>
      <c r="AQ227">
        <v>1015950</v>
      </c>
      <c r="AR227">
        <v>2478000</v>
      </c>
      <c r="AS227">
        <v>1462050</v>
      </c>
      <c r="AT227">
        <v>49</v>
      </c>
      <c r="AU227">
        <v>121422000</v>
      </c>
      <c r="AV227">
        <v>0.05</v>
      </c>
      <c r="AW227">
        <v>6071100</v>
      </c>
      <c r="AX227">
        <v>115350900</v>
      </c>
      <c r="AY227">
        <v>49781550</v>
      </c>
      <c r="AZ227">
        <v>65569350</v>
      </c>
    </row>
    <row r="228" spans="1:52" ht="15.75" customHeight="1" x14ac:dyDescent="0.25">
      <c r="A228" s="2" t="s">
        <v>669</v>
      </c>
      <c r="B228" s="6">
        <v>42846</v>
      </c>
      <c r="C228" s="7">
        <f t="shared" si="21"/>
        <v>2017</v>
      </c>
      <c r="D228" s="3" t="s">
        <v>670</v>
      </c>
      <c r="E228" s="3" t="s">
        <v>274</v>
      </c>
      <c r="F228" s="3" t="s">
        <v>42</v>
      </c>
      <c r="G228" s="6" t="s">
        <v>26</v>
      </c>
      <c r="H228" s="3" t="s">
        <v>275</v>
      </c>
      <c r="I228" s="3" t="s">
        <v>88</v>
      </c>
      <c r="J228" s="3" t="s">
        <v>671</v>
      </c>
      <c r="K228" s="3" t="s">
        <v>30</v>
      </c>
      <c r="L228" s="3" t="s">
        <v>38</v>
      </c>
      <c r="M228" s="3" t="s">
        <v>32</v>
      </c>
      <c r="N228" s="6">
        <v>42847</v>
      </c>
      <c r="O228" s="8">
        <v>34650</v>
      </c>
      <c r="P228" s="8">
        <v>56700</v>
      </c>
      <c r="Q228" s="8">
        <f t="shared" si="22"/>
        <v>22050</v>
      </c>
      <c r="R228" s="8">
        <v>47</v>
      </c>
      <c r="S228" s="8">
        <f t="shared" si="23"/>
        <v>2664900</v>
      </c>
      <c r="T228" s="4">
        <v>0.02</v>
      </c>
      <c r="U228" s="8">
        <f t="shared" si="24"/>
        <v>53298</v>
      </c>
      <c r="V228" s="8">
        <f t="shared" si="25"/>
        <v>2611602</v>
      </c>
      <c r="W228" s="10">
        <f t="shared" si="26"/>
        <v>1628550</v>
      </c>
      <c r="X228" s="10">
        <f t="shared" si="27"/>
        <v>983052</v>
      </c>
      <c r="Y228" s="10"/>
      <c r="Z228" s="10"/>
      <c r="AA228" s="10"/>
      <c r="AB228" t="s">
        <v>2298</v>
      </c>
      <c r="AC228" t="s">
        <v>669</v>
      </c>
      <c r="AD228">
        <v>42846</v>
      </c>
      <c r="AE228">
        <v>2017</v>
      </c>
      <c r="AF228" t="s">
        <v>670</v>
      </c>
      <c r="AG228" t="s">
        <v>274</v>
      </c>
      <c r="AH228" t="s">
        <v>42</v>
      </c>
      <c r="AI228" t="s">
        <v>26</v>
      </c>
      <c r="AJ228" t="s">
        <v>275</v>
      </c>
      <c r="AK228" t="s">
        <v>88</v>
      </c>
      <c r="AL228" t="s">
        <v>671</v>
      </c>
      <c r="AM228" t="s">
        <v>30</v>
      </c>
      <c r="AN228" t="s">
        <v>38</v>
      </c>
      <c r="AO228" t="s">
        <v>32</v>
      </c>
      <c r="AP228">
        <v>42847</v>
      </c>
      <c r="AQ228">
        <v>34650</v>
      </c>
      <c r="AR228">
        <v>56700</v>
      </c>
      <c r="AS228">
        <v>22050</v>
      </c>
      <c r="AT228">
        <v>47</v>
      </c>
      <c r="AU228">
        <v>2664900</v>
      </c>
      <c r="AV228">
        <v>0.02</v>
      </c>
      <c r="AW228">
        <v>53298</v>
      </c>
      <c r="AX228">
        <v>2611602</v>
      </c>
      <c r="AY228">
        <v>1628550</v>
      </c>
      <c r="AZ228">
        <v>983052</v>
      </c>
    </row>
    <row r="229" spans="1:52" ht="15.75" customHeight="1" x14ac:dyDescent="0.25">
      <c r="A229" s="2" t="s">
        <v>672</v>
      </c>
      <c r="B229" s="6">
        <v>42847</v>
      </c>
      <c r="C229" s="7">
        <f t="shared" si="21"/>
        <v>2017</v>
      </c>
      <c r="D229" s="3" t="s">
        <v>673</v>
      </c>
      <c r="E229" s="3" t="s">
        <v>164</v>
      </c>
      <c r="F229" s="3" t="s">
        <v>42</v>
      </c>
      <c r="G229" s="6" t="s">
        <v>77</v>
      </c>
      <c r="H229" s="3" t="s">
        <v>165</v>
      </c>
      <c r="I229" s="3" t="s">
        <v>63</v>
      </c>
      <c r="J229" s="3" t="s">
        <v>205</v>
      </c>
      <c r="K229" s="3" t="s">
        <v>30</v>
      </c>
      <c r="L229" s="3" t="s">
        <v>31</v>
      </c>
      <c r="M229" s="3" t="s">
        <v>32</v>
      </c>
      <c r="N229" s="6">
        <v>42854</v>
      </c>
      <c r="O229" s="8">
        <v>208200</v>
      </c>
      <c r="P229" s="8">
        <v>335700</v>
      </c>
      <c r="Q229" s="8">
        <f t="shared" si="22"/>
        <v>127500</v>
      </c>
      <c r="R229" s="8">
        <v>21</v>
      </c>
      <c r="S229" s="8">
        <f t="shared" si="23"/>
        <v>7049700</v>
      </c>
      <c r="T229" s="4">
        <v>0.04</v>
      </c>
      <c r="U229" s="8">
        <f t="shared" si="24"/>
        <v>281988</v>
      </c>
      <c r="V229" s="8">
        <f t="shared" si="25"/>
        <v>6767712</v>
      </c>
      <c r="W229" s="10">
        <f t="shared" si="26"/>
        <v>4372200</v>
      </c>
      <c r="X229" s="10">
        <f t="shared" si="27"/>
        <v>2395512</v>
      </c>
      <c r="Y229" s="10"/>
      <c r="Z229" s="10"/>
      <c r="AA229" s="10"/>
      <c r="AB229" t="s">
        <v>2299</v>
      </c>
      <c r="AC229" t="s">
        <v>672</v>
      </c>
      <c r="AD229">
        <v>42847</v>
      </c>
      <c r="AE229">
        <v>2017</v>
      </c>
      <c r="AF229" t="s">
        <v>673</v>
      </c>
      <c r="AG229" t="s">
        <v>164</v>
      </c>
      <c r="AH229" t="s">
        <v>42</v>
      </c>
      <c r="AI229" t="s">
        <v>77</v>
      </c>
      <c r="AJ229" t="s">
        <v>165</v>
      </c>
      <c r="AK229" t="s">
        <v>63</v>
      </c>
      <c r="AL229" t="s">
        <v>205</v>
      </c>
      <c r="AM229" t="s">
        <v>30</v>
      </c>
      <c r="AN229" t="s">
        <v>31</v>
      </c>
      <c r="AO229" t="s">
        <v>32</v>
      </c>
      <c r="AP229">
        <v>42854</v>
      </c>
      <c r="AQ229">
        <v>208200</v>
      </c>
      <c r="AR229">
        <v>335700</v>
      </c>
      <c r="AS229">
        <v>127500</v>
      </c>
      <c r="AT229">
        <v>21</v>
      </c>
      <c r="AU229">
        <v>7049700</v>
      </c>
      <c r="AV229">
        <v>0.04</v>
      </c>
      <c r="AW229">
        <v>281988</v>
      </c>
      <c r="AX229">
        <v>6767712</v>
      </c>
      <c r="AY229">
        <v>4372200</v>
      </c>
      <c r="AZ229">
        <v>2395512</v>
      </c>
    </row>
    <row r="230" spans="1:52" ht="15.75" customHeight="1" x14ac:dyDescent="0.25">
      <c r="A230" s="2" t="s">
        <v>674</v>
      </c>
      <c r="B230" s="6">
        <v>42847</v>
      </c>
      <c r="C230" s="7">
        <f t="shared" si="21"/>
        <v>2017</v>
      </c>
      <c r="D230" s="3" t="s">
        <v>99</v>
      </c>
      <c r="E230" s="3" t="s">
        <v>100</v>
      </c>
      <c r="F230" s="3" t="s">
        <v>25</v>
      </c>
      <c r="G230" s="6" t="s">
        <v>43</v>
      </c>
      <c r="H230" s="3" t="s">
        <v>27</v>
      </c>
      <c r="I230" s="3" t="s">
        <v>63</v>
      </c>
      <c r="J230" s="3" t="s">
        <v>118</v>
      </c>
      <c r="K230" s="3" t="s">
        <v>30</v>
      </c>
      <c r="L230" s="3" t="s">
        <v>38</v>
      </c>
      <c r="M230" s="3" t="s">
        <v>32</v>
      </c>
      <c r="N230" s="6">
        <v>42851</v>
      </c>
      <c r="O230" s="8">
        <v>19500</v>
      </c>
      <c r="P230" s="8">
        <v>43200</v>
      </c>
      <c r="Q230" s="8">
        <f t="shared" si="22"/>
        <v>23700</v>
      </c>
      <c r="R230" s="8">
        <v>46</v>
      </c>
      <c r="S230" s="8">
        <f t="shared" si="23"/>
        <v>1987200</v>
      </c>
      <c r="T230" s="4">
        <v>0.04</v>
      </c>
      <c r="U230" s="8">
        <f t="shared" si="24"/>
        <v>79488</v>
      </c>
      <c r="V230" s="8">
        <f t="shared" si="25"/>
        <v>1907712</v>
      </c>
      <c r="W230" s="10">
        <f t="shared" si="26"/>
        <v>897000</v>
      </c>
      <c r="X230" s="10">
        <f t="shared" si="27"/>
        <v>1010712</v>
      </c>
      <c r="Y230" s="10"/>
      <c r="Z230" s="10"/>
      <c r="AA230" s="10"/>
      <c r="AB230" t="s">
        <v>2300</v>
      </c>
      <c r="AC230" t="s">
        <v>674</v>
      </c>
      <c r="AD230">
        <v>42847</v>
      </c>
      <c r="AE230">
        <v>2017</v>
      </c>
      <c r="AF230" t="s">
        <v>99</v>
      </c>
      <c r="AG230" t="s">
        <v>100</v>
      </c>
      <c r="AH230" t="s">
        <v>25</v>
      </c>
      <c r="AI230" t="s">
        <v>43</v>
      </c>
      <c r="AJ230" t="s">
        <v>27</v>
      </c>
      <c r="AK230" t="s">
        <v>63</v>
      </c>
      <c r="AL230" t="s">
        <v>118</v>
      </c>
      <c r="AM230" t="s">
        <v>30</v>
      </c>
      <c r="AN230" t="s">
        <v>38</v>
      </c>
      <c r="AO230" t="s">
        <v>32</v>
      </c>
      <c r="AP230">
        <v>42851</v>
      </c>
      <c r="AQ230">
        <v>19500</v>
      </c>
      <c r="AR230">
        <v>43200</v>
      </c>
      <c r="AS230">
        <v>23700</v>
      </c>
      <c r="AT230">
        <v>46</v>
      </c>
      <c r="AU230">
        <v>1987200</v>
      </c>
      <c r="AV230">
        <v>0.04</v>
      </c>
      <c r="AW230">
        <v>79488</v>
      </c>
      <c r="AX230">
        <v>1907712</v>
      </c>
      <c r="AY230">
        <v>897000</v>
      </c>
      <c r="AZ230">
        <v>1010712</v>
      </c>
    </row>
    <row r="231" spans="1:52" ht="15.75" customHeight="1" x14ac:dyDescent="0.25">
      <c r="A231" s="2" t="s">
        <v>675</v>
      </c>
      <c r="B231" s="6">
        <v>42849</v>
      </c>
      <c r="C231" s="7">
        <f t="shared" si="21"/>
        <v>2017</v>
      </c>
      <c r="D231" s="3" t="s">
        <v>676</v>
      </c>
      <c r="E231" s="3" t="s">
        <v>290</v>
      </c>
      <c r="F231" s="3" t="s">
        <v>42</v>
      </c>
      <c r="G231" s="6" t="s">
        <v>26</v>
      </c>
      <c r="H231" s="3" t="s">
        <v>126</v>
      </c>
      <c r="I231" s="3" t="s">
        <v>88</v>
      </c>
      <c r="J231" s="3" t="s">
        <v>316</v>
      </c>
      <c r="K231" s="3" t="s">
        <v>30</v>
      </c>
      <c r="L231" s="3" t="s">
        <v>31</v>
      </c>
      <c r="M231" s="3" t="s">
        <v>47</v>
      </c>
      <c r="N231" s="6">
        <v>42849</v>
      </c>
      <c r="O231" s="8">
        <v>51000</v>
      </c>
      <c r="P231" s="8">
        <v>81000</v>
      </c>
      <c r="Q231" s="8">
        <f t="shared" si="22"/>
        <v>30000</v>
      </c>
      <c r="R231" s="8">
        <v>9</v>
      </c>
      <c r="S231" s="8">
        <f t="shared" si="23"/>
        <v>729000</v>
      </c>
      <c r="T231" s="4">
        <v>0.09</v>
      </c>
      <c r="U231" s="8">
        <f t="shared" si="24"/>
        <v>65610</v>
      </c>
      <c r="V231" s="8">
        <f t="shared" si="25"/>
        <v>663390</v>
      </c>
      <c r="W231" s="10">
        <f t="shared" si="26"/>
        <v>459000</v>
      </c>
      <c r="X231" s="10">
        <f t="shared" si="27"/>
        <v>204390</v>
      </c>
      <c r="Y231" s="10"/>
      <c r="Z231" s="10"/>
      <c r="AA231" s="10"/>
      <c r="AB231" t="s">
        <v>2301</v>
      </c>
      <c r="AC231" t="s">
        <v>675</v>
      </c>
      <c r="AD231">
        <v>42849</v>
      </c>
      <c r="AE231">
        <v>2017</v>
      </c>
      <c r="AF231" t="s">
        <v>676</v>
      </c>
      <c r="AG231" t="s">
        <v>290</v>
      </c>
      <c r="AH231" t="s">
        <v>42</v>
      </c>
      <c r="AI231" t="s">
        <v>26</v>
      </c>
      <c r="AJ231" t="s">
        <v>126</v>
      </c>
      <c r="AK231" t="s">
        <v>88</v>
      </c>
      <c r="AL231" t="s">
        <v>316</v>
      </c>
      <c r="AM231" t="s">
        <v>30</v>
      </c>
      <c r="AN231" t="s">
        <v>31</v>
      </c>
      <c r="AO231" t="s">
        <v>47</v>
      </c>
      <c r="AP231">
        <v>42849</v>
      </c>
      <c r="AQ231">
        <v>51000</v>
      </c>
      <c r="AR231">
        <v>81000</v>
      </c>
      <c r="AS231">
        <v>30000</v>
      </c>
      <c r="AT231">
        <v>9</v>
      </c>
      <c r="AU231">
        <v>729000</v>
      </c>
      <c r="AV231">
        <v>0.09</v>
      </c>
      <c r="AW231">
        <v>65610</v>
      </c>
      <c r="AX231">
        <v>663390</v>
      </c>
      <c r="AY231">
        <v>459000</v>
      </c>
      <c r="AZ231">
        <v>204390</v>
      </c>
    </row>
    <row r="232" spans="1:52" ht="15.75" customHeight="1" x14ac:dyDescent="0.25">
      <c r="A232" s="2" t="s">
        <v>677</v>
      </c>
      <c r="B232" s="6">
        <v>42849</v>
      </c>
      <c r="C232" s="7">
        <f t="shared" si="21"/>
        <v>2017</v>
      </c>
      <c r="D232" s="3" t="s">
        <v>676</v>
      </c>
      <c r="E232" s="3" t="s">
        <v>290</v>
      </c>
      <c r="F232" s="3" t="s">
        <v>42</v>
      </c>
      <c r="G232" s="6" t="s">
        <v>26</v>
      </c>
      <c r="H232" s="3" t="s">
        <v>126</v>
      </c>
      <c r="I232" s="3" t="s">
        <v>88</v>
      </c>
      <c r="J232" s="3" t="s">
        <v>137</v>
      </c>
      <c r="K232" s="3" t="s">
        <v>30</v>
      </c>
      <c r="L232" s="3" t="s">
        <v>107</v>
      </c>
      <c r="M232" s="3" t="s">
        <v>32</v>
      </c>
      <c r="N232" s="6">
        <v>42850</v>
      </c>
      <c r="O232" s="8">
        <v>14100</v>
      </c>
      <c r="P232" s="8">
        <v>31200</v>
      </c>
      <c r="Q232" s="8">
        <f t="shared" si="22"/>
        <v>17100</v>
      </c>
      <c r="R232" s="8">
        <v>43</v>
      </c>
      <c r="S232" s="8">
        <f t="shared" si="23"/>
        <v>1341600</v>
      </c>
      <c r="T232" s="4">
        <v>0.05</v>
      </c>
      <c r="U232" s="8">
        <f t="shared" si="24"/>
        <v>67080</v>
      </c>
      <c r="V232" s="8">
        <f t="shared" si="25"/>
        <v>1274520</v>
      </c>
      <c r="W232" s="10">
        <f t="shared" si="26"/>
        <v>606300</v>
      </c>
      <c r="X232" s="10">
        <f t="shared" si="27"/>
        <v>668220</v>
      </c>
      <c r="Y232" s="10"/>
      <c r="Z232" s="10"/>
      <c r="AA232" s="10"/>
      <c r="AB232" t="s">
        <v>2302</v>
      </c>
      <c r="AC232" t="s">
        <v>677</v>
      </c>
      <c r="AD232">
        <v>42849</v>
      </c>
      <c r="AE232">
        <v>2017</v>
      </c>
      <c r="AF232" t="s">
        <v>676</v>
      </c>
      <c r="AG232" t="s">
        <v>290</v>
      </c>
      <c r="AH232" t="s">
        <v>42</v>
      </c>
      <c r="AI232" t="s">
        <v>26</v>
      </c>
      <c r="AJ232" t="s">
        <v>126</v>
      </c>
      <c r="AK232" t="s">
        <v>88</v>
      </c>
      <c r="AL232" t="s">
        <v>137</v>
      </c>
      <c r="AM232" t="s">
        <v>30</v>
      </c>
      <c r="AN232" t="s">
        <v>107</v>
      </c>
      <c r="AO232" t="s">
        <v>32</v>
      </c>
      <c r="AP232">
        <v>42850</v>
      </c>
      <c r="AQ232">
        <v>14100</v>
      </c>
      <c r="AR232">
        <v>31200</v>
      </c>
      <c r="AS232">
        <v>17100</v>
      </c>
      <c r="AT232">
        <v>43</v>
      </c>
      <c r="AU232">
        <v>1341600</v>
      </c>
      <c r="AV232">
        <v>0.05</v>
      </c>
      <c r="AW232">
        <v>67080</v>
      </c>
      <c r="AX232">
        <v>1274520</v>
      </c>
      <c r="AY232">
        <v>606300</v>
      </c>
      <c r="AZ232">
        <v>668220</v>
      </c>
    </row>
    <row r="233" spans="1:52" ht="15.75" customHeight="1" x14ac:dyDescent="0.25">
      <c r="A233" s="2" t="s">
        <v>678</v>
      </c>
      <c r="B233" s="6">
        <v>42849</v>
      </c>
      <c r="C233" s="7">
        <f t="shared" si="21"/>
        <v>2017</v>
      </c>
      <c r="D233" s="3" t="s">
        <v>399</v>
      </c>
      <c r="E233" s="3" t="s">
        <v>305</v>
      </c>
      <c r="F233" s="3" t="s">
        <v>25</v>
      </c>
      <c r="G233" s="6" t="s">
        <v>77</v>
      </c>
      <c r="H233" s="3" t="s">
        <v>36</v>
      </c>
      <c r="I233" s="3" t="s">
        <v>78</v>
      </c>
      <c r="J233" s="3" t="s">
        <v>451</v>
      </c>
      <c r="K233" s="3" t="s">
        <v>224</v>
      </c>
      <c r="L233" s="3" t="s">
        <v>430</v>
      </c>
      <c r="M233" s="3" t="s">
        <v>47</v>
      </c>
      <c r="N233" s="6">
        <v>42850</v>
      </c>
      <c r="O233" s="8">
        <v>842400</v>
      </c>
      <c r="P233" s="8">
        <v>2054699.9999999998</v>
      </c>
      <c r="Q233" s="8">
        <f t="shared" si="22"/>
        <v>1212299.9999999998</v>
      </c>
      <c r="R233" s="8">
        <v>18</v>
      </c>
      <c r="S233" s="8">
        <f t="shared" si="23"/>
        <v>36984599.999999993</v>
      </c>
      <c r="T233" s="4">
        <v>0.02</v>
      </c>
      <c r="U233" s="8">
        <f t="shared" si="24"/>
        <v>739691.99999999988</v>
      </c>
      <c r="V233" s="8">
        <f t="shared" si="25"/>
        <v>36244907.999999993</v>
      </c>
      <c r="W233" s="10">
        <f t="shared" si="26"/>
        <v>15163200</v>
      </c>
      <c r="X233" s="10">
        <f t="shared" si="27"/>
        <v>21081707.999999993</v>
      </c>
      <c r="Y233" s="10"/>
      <c r="Z233" s="10"/>
      <c r="AA233" s="10"/>
      <c r="AB233" t="s">
        <v>2303</v>
      </c>
      <c r="AC233" t="s">
        <v>678</v>
      </c>
      <c r="AD233">
        <v>42849</v>
      </c>
      <c r="AE233">
        <v>2017</v>
      </c>
      <c r="AF233" t="s">
        <v>399</v>
      </c>
      <c r="AG233" t="s">
        <v>305</v>
      </c>
      <c r="AH233" t="s">
        <v>25</v>
      </c>
      <c r="AI233" t="s">
        <v>77</v>
      </c>
      <c r="AJ233" t="s">
        <v>36</v>
      </c>
      <c r="AK233" t="s">
        <v>78</v>
      </c>
      <c r="AL233" t="s">
        <v>451</v>
      </c>
      <c r="AM233" t="s">
        <v>224</v>
      </c>
      <c r="AN233" t="s">
        <v>430</v>
      </c>
      <c r="AO233" t="s">
        <v>47</v>
      </c>
      <c r="AP233">
        <v>42850</v>
      </c>
      <c r="AQ233">
        <v>842400</v>
      </c>
      <c r="AR233">
        <v>2054700</v>
      </c>
      <c r="AS233">
        <v>1212300</v>
      </c>
      <c r="AT233">
        <v>18</v>
      </c>
      <c r="AU233">
        <v>36984600</v>
      </c>
      <c r="AV233">
        <v>0.02</v>
      </c>
      <c r="AW233">
        <v>739692</v>
      </c>
      <c r="AX233">
        <v>36244908</v>
      </c>
      <c r="AY233">
        <v>15163200</v>
      </c>
      <c r="AZ233">
        <v>21081708</v>
      </c>
    </row>
    <row r="234" spans="1:52" ht="15.75" customHeight="1" x14ac:dyDescent="0.25">
      <c r="A234" s="2" t="s">
        <v>679</v>
      </c>
      <c r="B234" s="6">
        <v>42852</v>
      </c>
      <c r="C234" s="7">
        <f t="shared" si="21"/>
        <v>2017</v>
      </c>
      <c r="D234" s="3" t="s">
        <v>680</v>
      </c>
      <c r="E234" s="3" t="s">
        <v>681</v>
      </c>
      <c r="F234" s="3" t="s">
        <v>25</v>
      </c>
      <c r="G234" s="6" t="s">
        <v>26</v>
      </c>
      <c r="H234" s="3" t="s">
        <v>36</v>
      </c>
      <c r="I234" s="3" t="s">
        <v>63</v>
      </c>
      <c r="J234" s="3" t="s">
        <v>350</v>
      </c>
      <c r="K234" s="3" t="s">
        <v>30</v>
      </c>
      <c r="L234" s="3" t="s">
        <v>31</v>
      </c>
      <c r="M234" s="3" t="s">
        <v>32</v>
      </c>
      <c r="N234" s="6">
        <v>42857</v>
      </c>
      <c r="O234" s="8">
        <v>323400</v>
      </c>
      <c r="P234" s="8">
        <v>539100</v>
      </c>
      <c r="Q234" s="8">
        <f t="shared" si="22"/>
        <v>215700</v>
      </c>
      <c r="R234" s="8">
        <v>13</v>
      </c>
      <c r="S234" s="8">
        <f t="shared" si="23"/>
        <v>7008300</v>
      </c>
      <c r="T234" s="4">
        <v>0.09</v>
      </c>
      <c r="U234" s="8">
        <f t="shared" si="24"/>
        <v>630747</v>
      </c>
      <c r="V234" s="8">
        <f t="shared" si="25"/>
        <v>6377553</v>
      </c>
      <c r="W234" s="10">
        <f t="shared" si="26"/>
        <v>4204200</v>
      </c>
      <c r="X234" s="10">
        <f t="shared" si="27"/>
        <v>2173353</v>
      </c>
      <c r="Y234" s="10"/>
      <c r="Z234" s="10"/>
      <c r="AA234" s="10"/>
      <c r="AB234" t="s">
        <v>2304</v>
      </c>
      <c r="AC234" t="s">
        <v>679</v>
      </c>
      <c r="AD234">
        <v>42852</v>
      </c>
      <c r="AE234">
        <v>2017</v>
      </c>
      <c r="AF234" t="s">
        <v>680</v>
      </c>
      <c r="AG234" t="s">
        <v>681</v>
      </c>
      <c r="AH234" t="s">
        <v>25</v>
      </c>
      <c r="AI234" t="s">
        <v>26</v>
      </c>
      <c r="AJ234" t="s">
        <v>36</v>
      </c>
      <c r="AK234" t="s">
        <v>63</v>
      </c>
      <c r="AL234" t="s">
        <v>350</v>
      </c>
      <c r="AM234" t="s">
        <v>30</v>
      </c>
      <c r="AN234" t="s">
        <v>31</v>
      </c>
      <c r="AO234" t="s">
        <v>32</v>
      </c>
      <c r="AP234">
        <v>42857</v>
      </c>
      <c r="AQ234">
        <v>323400</v>
      </c>
      <c r="AR234">
        <v>539100</v>
      </c>
      <c r="AS234">
        <v>215700</v>
      </c>
      <c r="AT234">
        <v>13</v>
      </c>
      <c r="AU234">
        <v>7008300</v>
      </c>
      <c r="AV234">
        <v>0.09</v>
      </c>
      <c r="AW234">
        <v>630747</v>
      </c>
      <c r="AX234">
        <v>6377553</v>
      </c>
      <c r="AY234">
        <v>4204200</v>
      </c>
      <c r="AZ234">
        <v>2173353</v>
      </c>
    </row>
    <row r="235" spans="1:52" ht="15.75" customHeight="1" x14ac:dyDescent="0.25">
      <c r="A235" s="2" t="s">
        <v>682</v>
      </c>
      <c r="B235" s="6">
        <v>42853</v>
      </c>
      <c r="C235" s="7">
        <f t="shared" si="21"/>
        <v>2017</v>
      </c>
      <c r="D235" s="3" t="s">
        <v>683</v>
      </c>
      <c r="E235" s="3" t="s">
        <v>684</v>
      </c>
      <c r="F235" s="3" t="s">
        <v>42</v>
      </c>
      <c r="G235" s="6" t="s">
        <v>58</v>
      </c>
      <c r="H235" s="3" t="s">
        <v>44</v>
      </c>
      <c r="I235" s="3" t="s">
        <v>78</v>
      </c>
      <c r="J235" s="3" t="s">
        <v>316</v>
      </c>
      <c r="K235" s="3" t="s">
        <v>30</v>
      </c>
      <c r="L235" s="3" t="s">
        <v>31</v>
      </c>
      <c r="M235" s="3" t="s">
        <v>47</v>
      </c>
      <c r="N235" s="6">
        <v>42855</v>
      </c>
      <c r="O235" s="8">
        <v>51000</v>
      </c>
      <c r="P235" s="8">
        <v>81000</v>
      </c>
      <c r="Q235" s="8">
        <f t="shared" si="22"/>
        <v>30000</v>
      </c>
      <c r="R235" s="8">
        <v>14</v>
      </c>
      <c r="S235" s="8">
        <f t="shared" si="23"/>
        <v>1134000</v>
      </c>
      <c r="T235" s="4">
        <v>0.09</v>
      </c>
      <c r="U235" s="8">
        <f t="shared" si="24"/>
        <v>102060</v>
      </c>
      <c r="V235" s="8">
        <f t="shared" si="25"/>
        <v>1031940</v>
      </c>
      <c r="W235" s="10">
        <f t="shared" si="26"/>
        <v>714000</v>
      </c>
      <c r="X235" s="10">
        <f t="shared" si="27"/>
        <v>317940</v>
      </c>
      <c r="Y235" s="10"/>
      <c r="Z235" s="10"/>
      <c r="AA235" s="10"/>
      <c r="AB235" t="s">
        <v>2305</v>
      </c>
      <c r="AC235" t="s">
        <v>682</v>
      </c>
      <c r="AD235">
        <v>42853</v>
      </c>
      <c r="AE235">
        <v>2017</v>
      </c>
      <c r="AF235" t="s">
        <v>683</v>
      </c>
      <c r="AG235" t="s">
        <v>684</v>
      </c>
      <c r="AH235" t="s">
        <v>42</v>
      </c>
      <c r="AI235" t="s">
        <v>58</v>
      </c>
      <c r="AJ235" t="s">
        <v>44</v>
      </c>
      <c r="AK235" t="s">
        <v>78</v>
      </c>
      <c r="AL235" t="s">
        <v>316</v>
      </c>
      <c r="AM235" t="s">
        <v>30</v>
      </c>
      <c r="AN235" t="s">
        <v>31</v>
      </c>
      <c r="AO235" t="s">
        <v>47</v>
      </c>
      <c r="AP235">
        <v>42855</v>
      </c>
      <c r="AQ235">
        <v>51000</v>
      </c>
      <c r="AR235">
        <v>81000</v>
      </c>
      <c r="AS235">
        <v>30000</v>
      </c>
      <c r="AT235">
        <v>14</v>
      </c>
      <c r="AU235">
        <v>1134000</v>
      </c>
      <c r="AV235">
        <v>0.09</v>
      </c>
      <c r="AW235">
        <v>102060</v>
      </c>
      <c r="AX235">
        <v>1031940</v>
      </c>
      <c r="AY235">
        <v>714000</v>
      </c>
      <c r="AZ235">
        <v>317940</v>
      </c>
    </row>
    <row r="236" spans="1:52" ht="15.75" customHeight="1" x14ac:dyDescent="0.25">
      <c r="A236" s="2" t="s">
        <v>685</v>
      </c>
      <c r="B236" s="6">
        <v>42853</v>
      </c>
      <c r="C236" s="7">
        <f t="shared" si="21"/>
        <v>2017</v>
      </c>
      <c r="D236" s="3" t="s">
        <v>505</v>
      </c>
      <c r="E236" s="3" t="s">
        <v>41</v>
      </c>
      <c r="F236" s="3" t="s">
        <v>42</v>
      </c>
      <c r="G236" s="6" t="s">
        <v>26</v>
      </c>
      <c r="H236" s="3" t="s">
        <v>44</v>
      </c>
      <c r="I236" s="3" t="s">
        <v>78</v>
      </c>
      <c r="J236" s="3" t="s">
        <v>397</v>
      </c>
      <c r="K236" s="3" t="s">
        <v>30</v>
      </c>
      <c r="L236" s="3" t="s">
        <v>38</v>
      </c>
      <c r="M236" s="3" t="s">
        <v>32</v>
      </c>
      <c r="N236" s="6">
        <v>42856</v>
      </c>
      <c r="O236" s="8">
        <v>29250</v>
      </c>
      <c r="P236" s="8">
        <v>59700</v>
      </c>
      <c r="Q236" s="8">
        <f t="shared" si="22"/>
        <v>30450</v>
      </c>
      <c r="R236" s="8">
        <v>41</v>
      </c>
      <c r="S236" s="8">
        <f t="shared" si="23"/>
        <v>2447700</v>
      </c>
      <c r="T236" s="4">
        <v>7.0000000000000007E-2</v>
      </c>
      <c r="U236" s="8">
        <f t="shared" si="24"/>
        <v>171339.00000000003</v>
      </c>
      <c r="V236" s="8">
        <f t="shared" si="25"/>
        <v>2276361</v>
      </c>
      <c r="W236" s="10">
        <f t="shared" si="26"/>
        <v>1199250</v>
      </c>
      <c r="X236" s="10">
        <f t="shared" si="27"/>
        <v>1077111</v>
      </c>
      <c r="Y236" s="10"/>
      <c r="Z236" s="10"/>
      <c r="AA236" s="10"/>
      <c r="AB236" t="s">
        <v>2306</v>
      </c>
      <c r="AC236" t="s">
        <v>685</v>
      </c>
      <c r="AD236">
        <v>42853</v>
      </c>
      <c r="AE236">
        <v>2017</v>
      </c>
      <c r="AF236" t="s">
        <v>505</v>
      </c>
      <c r="AG236" t="s">
        <v>41</v>
      </c>
      <c r="AH236" t="s">
        <v>42</v>
      </c>
      <c r="AI236" t="s">
        <v>26</v>
      </c>
      <c r="AJ236" t="s">
        <v>44</v>
      </c>
      <c r="AK236" t="s">
        <v>78</v>
      </c>
      <c r="AL236" t="s">
        <v>397</v>
      </c>
      <c r="AM236" t="s">
        <v>30</v>
      </c>
      <c r="AN236" t="s">
        <v>38</v>
      </c>
      <c r="AO236" t="s">
        <v>32</v>
      </c>
      <c r="AP236">
        <v>42856</v>
      </c>
      <c r="AQ236">
        <v>29250</v>
      </c>
      <c r="AR236">
        <v>59700</v>
      </c>
      <c r="AS236">
        <v>30450</v>
      </c>
      <c r="AT236">
        <v>41</v>
      </c>
      <c r="AU236">
        <v>2447700</v>
      </c>
      <c r="AV236">
        <v>7.0000000000000007E-2</v>
      </c>
      <c r="AW236">
        <v>171339</v>
      </c>
      <c r="AX236">
        <v>2276361</v>
      </c>
      <c r="AY236">
        <v>1199250</v>
      </c>
      <c r="AZ236">
        <v>1077111</v>
      </c>
    </row>
    <row r="237" spans="1:52" ht="15.75" customHeight="1" x14ac:dyDescent="0.25">
      <c r="A237" s="2" t="s">
        <v>686</v>
      </c>
      <c r="B237" s="6">
        <v>42854</v>
      </c>
      <c r="C237" s="7">
        <f t="shared" si="21"/>
        <v>2017</v>
      </c>
      <c r="D237" s="3" t="s">
        <v>318</v>
      </c>
      <c r="E237" s="3" t="s">
        <v>319</v>
      </c>
      <c r="F237" s="3" t="s">
        <v>232</v>
      </c>
      <c r="G237" s="6" t="s">
        <v>43</v>
      </c>
      <c r="H237" s="3" t="s">
        <v>117</v>
      </c>
      <c r="I237" s="3" t="s">
        <v>88</v>
      </c>
      <c r="J237" s="3" t="s">
        <v>459</v>
      </c>
      <c r="K237" s="3" t="s">
        <v>30</v>
      </c>
      <c r="L237" s="3" t="s">
        <v>107</v>
      </c>
      <c r="M237" s="3" t="s">
        <v>47</v>
      </c>
      <c r="N237" s="6">
        <v>42856</v>
      </c>
      <c r="O237" s="8">
        <v>77850</v>
      </c>
      <c r="P237" s="8">
        <v>194700</v>
      </c>
      <c r="Q237" s="8">
        <f t="shared" si="22"/>
        <v>116850</v>
      </c>
      <c r="R237" s="8">
        <v>34</v>
      </c>
      <c r="S237" s="8">
        <f t="shared" si="23"/>
        <v>6619800</v>
      </c>
      <c r="T237" s="4">
        <v>0.04</v>
      </c>
      <c r="U237" s="8">
        <f t="shared" si="24"/>
        <v>264792</v>
      </c>
      <c r="V237" s="8">
        <f t="shared" si="25"/>
        <v>6355008</v>
      </c>
      <c r="W237" s="10">
        <f t="shared" si="26"/>
        <v>2646900</v>
      </c>
      <c r="X237" s="10">
        <f t="shared" si="27"/>
        <v>3708108</v>
      </c>
      <c r="Y237" s="10"/>
      <c r="Z237" s="10"/>
      <c r="AA237" s="10"/>
      <c r="AB237" t="s">
        <v>2307</v>
      </c>
      <c r="AC237" t="s">
        <v>686</v>
      </c>
      <c r="AD237">
        <v>42854</v>
      </c>
      <c r="AE237">
        <v>2017</v>
      </c>
      <c r="AF237" t="s">
        <v>318</v>
      </c>
      <c r="AG237" t="s">
        <v>319</v>
      </c>
      <c r="AH237" t="s">
        <v>232</v>
      </c>
      <c r="AI237" t="s">
        <v>43</v>
      </c>
      <c r="AJ237" t="s">
        <v>117</v>
      </c>
      <c r="AK237" t="s">
        <v>88</v>
      </c>
      <c r="AL237" t="s">
        <v>459</v>
      </c>
      <c r="AM237" t="s">
        <v>30</v>
      </c>
      <c r="AN237" t="s">
        <v>107</v>
      </c>
      <c r="AO237" t="s">
        <v>47</v>
      </c>
      <c r="AP237">
        <v>42856</v>
      </c>
      <c r="AQ237">
        <v>77850</v>
      </c>
      <c r="AR237">
        <v>194700</v>
      </c>
      <c r="AS237">
        <v>116850</v>
      </c>
      <c r="AT237">
        <v>34</v>
      </c>
      <c r="AU237">
        <v>6619800</v>
      </c>
      <c r="AV237">
        <v>0.04</v>
      </c>
      <c r="AW237">
        <v>264792</v>
      </c>
      <c r="AX237">
        <v>6355008</v>
      </c>
      <c r="AY237">
        <v>2646900</v>
      </c>
      <c r="AZ237">
        <v>3708108</v>
      </c>
    </row>
    <row r="238" spans="1:52" ht="15.75" customHeight="1" x14ac:dyDescent="0.25">
      <c r="A238" s="2" t="s">
        <v>687</v>
      </c>
      <c r="B238" s="6">
        <v>42854</v>
      </c>
      <c r="C238" s="7">
        <f t="shared" si="21"/>
        <v>2017</v>
      </c>
      <c r="D238" s="3" t="s">
        <v>688</v>
      </c>
      <c r="E238" s="3" t="s">
        <v>283</v>
      </c>
      <c r="F238" s="3" t="s">
        <v>42</v>
      </c>
      <c r="G238" s="6" t="s">
        <v>26</v>
      </c>
      <c r="H238" s="3" t="s">
        <v>59</v>
      </c>
      <c r="I238" s="3" t="s">
        <v>88</v>
      </c>
      <c r="J238" s="3" t="s">
        <v>689</v>
      </c>
      <c r="K238" s="3" t="s">
        <v>52</v>
      </c>
      <c r="L238" s="3" t="s">
        <v>53</v>
      </c>
      <c r="M238" s="3" t="s">
        <v>54</v>
      </c>
      <c r="N238" s="6">
        <v>42856</v>
      </c>
      <c r="O238" s="8">
        <v>3294150</v>
      </c>
      <c r="P238" s="8">
        <v>8034600</v>
      </c>
      <c r="Q238" s="8">
        <f t="shared" si="22"/>
        <v>4740450</v>
      </c>
      <c r="R238" s="8">
        <v>1</v>
      </c>
      <c r="S238" s="8">
        <f t="shared" si="23"/>
        <v>8034600</v>
      </c>
      <c r="T238" s="4">
        <v>0.05</v>
      </c>
      <c r="U238" s="8">
        <f t="shared" si="24"/>
        <v>401730</v>
      </c>
      <c r="V238" s="8">
        <f t="shared" si="25"/>
        <v>7632870</v>
      </c>
      <c r="W238" s="10">
        <f t="shared" si="26"/>
        <v>3294150</v>
      </c>
      <c r="X238" s="10">
        <f t="shared" si="27"/>
        <v>4338720</v>
      </c>
      <c r="Y238" s="10"/>
      <c r="Z238" s="10"/>
      <c r="AA238" s="10"/>
      <c r="AB238" t="s">
        <v>2308</v>
      </c>
      <c r="AC238" t="s">
        <v>687</v>
      </c>
      <c r="AD238">
        <v>42854</v>
      </c>
      <c r="AE238">
        <v>2017</v>
      </c>
      <c r="AF238" t="s">
        <v>688</v>
      </c>
      <c r="AG238" t="s">
        <v>283</v>
      </c>
      <c r="AH238" t="s">
        <v>42</v>
      </c>
      <c r="AI238" t="s">
        <v>26</v>
      </c>
      <c r="AJ238" t="s">
        <v>59</v>
      </c>
      <c r="AK238" t="s">
        <v>88</v>
      </c>
      <c r="AL238" t="s">
        <v>689</v>
      </c>
      <c r="AM238" t="s">
        <v>52</v>
      </c>
      <c r="AN238" t="s">
        <v>53</v>
      </c>
      <c r="AO238" t="s">
        <v>54</v>
      </c>
      <c r="AP238">
        <v>42856</v>
      </c>
      <c r="AQ238">
        <v>3294150</v>
      </c>
      <c r="AR238">
        <v>8034600</v>
      </c>
      <c r="AS238">
        <v>4740450</v>
      </c>
      <c r="AT238">
        <v>1</v>
      </c>
      <c r="AU238">
        <v>8034600</v>
      </c>
      <c r="AV238">
        <v>0.05</v>
      </c>
      <c r="AW238">
        <v>401730</v>
      </c>
      <c r="AX238">
        <v>7632870</v>
      </c>
      <c r="AY238">
        <v>3294150</v>
      </c>
      <c r="AZ238">
        <v>4338720</v>
      </c>
    </row>
    <row r="239" spans="1:52" ht="15.75" customHeight="1" x14ac:dyDescent="0.25">
      <c r="A239" s="2" t="s">
        <v>690</v>
      </c>
      <c r="B239" s="6">
        <v>42856</v>
      </c>
      <c r="C239" s="7">
        <f t="shared" si="21"/>
        <v>2017</v>
      </c>
      <c r="D239" s="3" t="s">
        <v>691</v>
      </c>
      <c r="E239" s="3" t="s">
        <v>692</v>
      </c>
      <c r="F239" s="3" t="s">
        <v>232</v>
      </c>
      <c r="G239" s="6" t="s">
        <v>26</v>
      </c>
      <c r="H239" s="3" t="s">
        <v>117</v>
      </c>
      <c r="I239" s="3" t="s">
        <v>45</v>
      </c>
      <c r="J239" s="3" t="s">
        <v>243</v>
      </c>
      <c r="K239" s="3" t="s">
        <v>30</v>
      </c>
      <c r="L239" s="3" t="s">
        <v>31</v>
      </c>
      <c r="M239" s="3" t="s">
        <v>32</v>
      </c>
      <c r="N239" s="6">
        <v>42858</v>
      </c>
      <c r="O239" s="8">
        <v>57600</v>
      </c>
      <c r="P239" s="8">
        <v>94500</v>
      </c>
      <c r="Q239" s="8">
        <f t="shared" si="22"/>
        <v>36900</v>
      </c>
      <c r="R239" s="8">
        <v>32</v>
      </c>
      <c r="S239" s="8">
        <f t="shared" si="23"/>
        <v>3024000</v>
      </c>
      <c r="T239" s="4">
        <v>0.04</v>
      </c>
      <c r="U239" s="8">
        <f t="shared" si="24"/>
        <v>120960</v>
      </c>
      <c r="V239" s="8">
        <f t="shared" si="25"/>
        <v>2903040</v>
      </c>
      <c r="W239" s="10">
        <f t="shared" si="26"/>
        <v>1843200</v>
      </c>
      <c r="X239" s="10">
        <f t="shared" si="27"/>
        <v>1059840</v>
      </c>
      <c r="Y239" s="10"/>
      <c r="Z239" s="10"/>
      <c r="AA239" s="10"/>
      <c r="AB239" t="s">
        <v>2309</v>
      </c>
      <c r="AC239" t="s">
        <v>690</v>
      </c>
      <c r="AD239">
        <v>42856</v>
      </c>
      <c r="AE239">
        <v>2017</v>
      </c>
      <c r="AF239" t="s">
        <v>691</v>
      </c>
      <c r="AG239" t="s">
        <v>692</v>
      </c>
      <c r="AH239" t="s">
        <v>232</v>
      </c>
      <c r="AI239" t="s">
        <v>26</v>
      </c>
      <c r="AJ239" t="s">
        <v>117</v>
      </c>
      <c r="AK239" t="s">
        <v>45</v>
      </c>
      <c r="AL239" t="s">
        <v>243</v>
      </c>
      <c r="AM239" t="s">
        <v>30</v>
      </c>
      <c r="AN239" t="s">
        <v>31</v>
      </c>
      <c r="AO239" t="s">
        <v>32</v>
      </c>
      <c r="AP239">
        <v>42858</v>
      </c>
      <c r="AQ239">
        <v>57600</v>
      </c>
      <c r="AR239">
        <v>94500</v>
      </c>
      <c r="AS239">
        <v>36900</v>
      </c>
      <c r="AT239">
        <v>32</v>
      </c>
      <c r="AU239">
        <v>3024000</v>
      </c>
      <c r="AV239">
        <v>0.04</v>
      </c>
      <c r="AW239">
        <v>120960</v>
      </c>
      <c r="AX239">
        <v>2903040</v>
      </c>
      <c r="AY239">
        <v>1843200</v>
      </c>
      <c r="AZ239">
        <v>1059840</v>
      </c>
    </row>
    <row r="240" spans="1:52" ht="15.75" customHeight="1" x14ac:dyDescent="0.25">
      <c r="A240" s="2" t="s">
        <v>693</v>
      </c>
      <c r="B240" s="6">
        <v>42862</v>
      </c>
      <c r="C240" s="7">
        <f t="shared" si="21"/>
        <v>2017</v>
      </c>
      <c r="D240" s="3" t="s">
        <v>694</v>
      </c>
      <c r="E240" s="3" t="s">
        <v>695</v>
      </c>
      <c r="F240" s="3" t="s">
        <v>42</v>
      </c>
      <c r="G240" s="6" t="s">
        <v>26</v>
      </c>
      <c r="H240" s="3" t="s">
        <v>156</v>
      </c>
      <c r="I240" s="3" t="s">
        <v>78</v>
      </c>
      <c r="J240" s="3" t="s">
        <v>439</v>
      </c>
      <c r="K240" s="3" t="s">
        <v>30</v>
      </c>
      <c r="L240" s="3" t="s">
        <v>38</v>
      </c>
      <c r="M240" s="3" t="s">
        <v>32</v>
      </c>
      <c r="N240" s="6">
        <v>42864</v>
      </c>
      <c r="O240" s="8">
        <v>13950</v>
      </c>
      <c r="P240" s="8">
        <v>22200</v>
      </c>
      <c r="Q240" s="8">
        <f t="shared" si="22"/>
        <v>8250</v>
      </c>
      <c r="R240" s="8">
        <v>27</v>
      </c>
      <c r="S240" s="8">
        <f t="shared" si="23"/>
        <v>599400</v>
      </c>
      <c r="T240" s="4">
        <v>0</v>
      </c>
      <c r="U240" s="8">
        <f t="shared" si="24"/>
        <v>0</v>
      </c>
      <c r="V240" s="8">
        <f t="shared" si="25"/>
        <v>599400</v>
      </c>
      <c r="W240" s="10">
        <f t="shared" si="26"/>
        <v>376650</v>
      </c>
      <c r="X240" s="10">
        <f t="shared" si="27"/>
        <v>222750</v>
      </c>
      <c r="Y240" s="10"/>
      <c r="Z240" s="10"/>
      <c r="AA240" s="10"/>
      <c r="AB240" t="s">
        <v>2310</v>
      </c>
      <c r="AC240" t="s">
        <v>693</v>
      </c>
      <c r="AD240">
        <v>42862</v>
      </c>
      <c r="AE240">
        <v>2017</v>
      </c>
      <c r="AF240" t="s">
        <v>694</v>
      </c>
      <c r="AG240" t="s">
        <v>695</v>
      </c>
      <c r="AH240" t="s">
        <v>42</v>
      </c>
      <c r="AI240" t="s">
        <v>26</v>
      </c>
      <c r="AJ240" t="s">
        <v>156</v>
      </c>
      <c r="AK240" t="s">
        <v>78</v>
      </c>
      <c r="AL240" t="s">
        <v>439</v>
      </c>
      <c r="AM240" t="s">
        <v>30</v>
      </c>
      <c r="AN240" t="s">
        <v>38</v>
      </c>
      <c r="AO240" t="s">
        <v>32</v>
      </c>
      <c r="AP240">
        <v>42864</v>
      </c>
      <c r="AQ240">
        <v>13950</v>
      </c>
      <c r="AR240">
        <v>22200</v>
      </c>
      <c r="AS240">
        <v>8250</v>
      </c>
      <c r="AT240">
        <v>27</v>
      </c>
      <c r="AU240">
        <v>599400</v>
      </c>
      <c r="AV240">
        <v>0</v>
      </c>
      <c r="AW240">
        <v>0</v>
      </c>
      <c r="AX240">
        <v>599400</v>
      </c>
      <c r="AY240">
        <v>376650</v>
      </c>
      <c r="AZ240">
        <v>222750</v>
      </c>
    </row>
    <row r="241" spans="1:52" ht="15.75" customHeight="1" x14ac:dyDescent="0.25">
      <c r="A241" s="2" t="s">
        <v>696</v>
      </c>
      <c r="B241" s="6">
        <v>42863</v>
      </c>
      <c r="C241" s="7">
        <f t="shared" si="21"/>
        <v>2017</v>
      </c>
      <c r="D241" s="3" t="s">
        <v>697</v>
      </c>
      <c r="E241" s="3" t="s">
        <v>212</v>
      </c>
      <c r="F241" s="3" t="s">
        <v>42</v>
      </c>
      <c r="G241" s="6" t="s">
        <v>43</v>
      </c>
      <c r="H241" s="3" t="s">
        <v>117</v>
      </c>
      <c r="I241" s="3" t="s">
        <v>28</v>
      </c>
      <c r="J241" s="3" t="s">
        <v>404</v>
      </c>
      <c r="K241" s="3" t="s">
        <v>52</v>
      </c>
      <c r="L241" s="3" t="s">
        <v>53</v>
      </c>
      <c r="M241" s="3" t="s">
        <v>54</v>
      </c>
      <c r="N241" s="6">
        <v>42865</v>
      </c>
      <c r="O241" s="8">
        <v>1151850</v>
      </c>
      <c r="P241" s="8">
        <v>1799850</v>
      </c>
      <c r="Q241" s="8">
        <f t="shared" si="22"/>
        <v>648000</v>
      </c>
      <c r="R241" s="8">
        <v>13</v>
      </c>
      <c r="S241" s="8">
        <f t="shared" si="23"/>
        <v>23398050</v>
      </c>
      <c r="T241" s="4">
        <v>0.04</v>
      </c>
      <c r="U241" s="8">
        <f t="shared" si="24"/>
        <v>935922</v>
      </c>
      <c r="V241" s="8">
        <f t="shared" si="25"/>
        <v>22462128</v>
      </c>
      <c r="W241" s="10">
        <f t="shared" si="26"/>
        <v>14974050</v>
      </c>
      <c r="X241" s="10">
        <f t="shared" si="27"/>
        <v>7488078</v>
      </c>
      <c r="Y241" s="10"/>
      <c r="Z241" s="10"/>
      <c r="AA241" s="10"/>
      <c r="AB241" t="s">
        <v>2311</v>
      </c>
      <c r="AC241" t="s">
        <v>696</v>
      </c>
      <c r="AD241">
        <v>42863</v>
      </c>
      <c r="AE241">
        <v>2017</v>
      </c>
      <c r="AF241" t="s">
        <v>697</v>
      </c>
      <c r="AG241" t="s">
        <v>212</v>
      </c>
      <c r="AH241" t="s">
        <v>42</v>
      </c>
      <c r="AI241" t="s">
        <v>43</v>
      </c>
      <c r="AJ241" t="s">
        <v>117</v>
      </c>
      <c r="AK241" t="s">
        <v>28</v>
      </c>
      <c r="AL241" t="s">
        <v>404</v>
      </c>
      <c r="AM241" t="s">
        <v>52</v>
      </c>
      <c r="AN241" t="s">
        <v>53</v>
      </c>
      <c r="AO241" t="s">
        <v>54</v>
      </c>
      <c r="AP241">
        <v>42865</v>
      </c>
      <c r="AQ241">
        <v>1151850</v>
      </c>
      <c r="AR241">
        <v>1799850</v>
      </c>
      <c r="AS241">
        <v>648000</v>
      </c>
      <c r="AT241">
        <v>13</v>
      </c>
      <c r="AU241">
        <v>23398050</v>
      </c>
      <c r="AV241">
        <v>0.04</v>
      </c>
      <c r="AW241">
        <v>935922</v>
      </c>
      <c r="AX241">
        <v>22462128</v>
      </c>
      <c r="AY241">
        <v>14974050</v>
      </c>
      <c r="AZ241">
        <v>7488078</v>
      </c>
    </row>
    <row r="242" spans="1:52" ht="15.75" customHeight="1" x14ac:dyDescent="0.25">
      <c r="A242" s="2" t="s">
        <v>698</v>
      </c>
      <c r="B242" s="6">
        <v>42864</v>
      </c>
      <c r="C242" s="7">
        <f t="shared" si="21"/>
        <v>2017</v>
      </c>
      <c r="D242" s="3" t="s">
        <v>699</v>
      </c>
      <c r="E242" s="3" t="s">
        <v>510</v>
      </c>
      <c r="F242" s="3" t="s">
        <v>42</v>
      </c>
      <c r="G242" s="6" t="s">
        <v>26</v>
      </c>
      <c r="H242" s="3" t="s">
        <v>117</v>
      </c>
      <c r="I242" s="3" t="s">
        <v>88</v>
      </c>
      <c r="J242" s="3" t="s">
        <v>64</v>
      </c>
      <c r="K242" s="3" t="s">
        <v>30</v>
      </c>
      <c r="L242" s="3" t="s">
        <v>38</v>
      </c>
      <c r="M242" s="3" t="s">
        <v>32</v>
      </c>
      <c r="N242" s="6">
        <v>42866</v>
      </c>
      <c r="O242" s="8">
        <v>16350.000000000002</v>
      </c>
      <c r="P242" s="8">
        <v>39000</v>
      </c>
      <c r="Q242" s="8">
        <f t="shared" si="22"/>
        <v>22650</v>
      </c>
      <c r="R242" s="8">
        <v>27</v>
      </c>
      <c r="S242" s="8">
        <f t="shared" si="23"/>
        <v>1053000</v>
      </c>
      <c r="T242" s="4">
        <v>0.09</v>
      </c>
      <c r="U242" s="8">
        <f t="shared" si="24"/>
        <v>94770</v>
      </c>
      <c r="V242" s="8">
        <f t="shared" si="25"/>
        <v>958230</v>
      </c>
      <c r="W242" s="10">
        <f t="shared" si="26"/>
        <v>441450.00000000006</v>
      </c>
      <c r="X242" s="10">
        <f t="shared" si="27"/>
        <v>516779.99999999994</v>
      </c>
      <c r="Y242" s="10"/>
      <c r="Z242" s="10"/>
      <c r="AA242" s="10"/>
      <c r="AB242" t="s">
        <v>2312</v>
      </c>
      <c r="AC242" t="s">
        <v>698</v>
      </c>
      <c r="AD242">
        <v>42864</v>
      </c>
      <c r="AE242">
        <v>2017</v>
      </c>
      <c r="AF242" t="s">
        <v>699</v>
      </c>
      <c r="AG242" t="s">
        <v>510</v>
      </c>
      <c r="AH242" t="s">
        <v>42</v>
      </c>
      <c r="AI242" t="s">
        <v>26</v>
      </c>
      <c r="AJ242" t="s">
        <v>117</v>
      </c>
      <c r="AK242" t="s">
        <v>88</v>
      </c>
      <c r="AL242" t="s">
        <v>64</v>
      </c>
      <c r="AM242" t="s">
        <v>30</v>
      </c>
      <c r="AN242" t="s">
        <v>38</v>
      </c>
      <c r="AO242" t="s">
        <v>32</v>
      </c>
      <c r="AP242">
        <v>42866</v>
      </c>
      <c r="AQ242">
        <v>16350</v>
      </c>
      <c r="AR242">
        <v>39000</v>
      </c>
      <c r="AS242">
        <v>22650</v>
      </c>
      <c r="AT242">
        <v>27</v>
      </c>
      <c r="AU242">
        <v>1053000</v>
      </c>
      <c r="AV242">
        <v>0.09</v>
      </c>
      <c r="AW242">
        <v>94770</v>
      </c>
      <c r="AX242">
        <v>958230</v>
      </c>
      <c r="AY242">
        <v>441450</v>
      </c>
      <c r="AZ242">
        <v>516780</v>
      </c>
    </row>
    <row r="243" spans="1:52" ht="15.75" customHeight="1" x14ac:dyDescent="0.25">
      <c r="A243" s="2" t="s">
        <v>700</v>
      </c>
      <c r="B243" s="6">
        <v>42865</v>
      </c>
      <c r="C243" s="7">
        <f t="shared" si="21"/>
        <v>2017</v>
      </c>
      <c r="D243" s="3" t="s">
        <v>701</v>
      </c>
      <c r="E243" s="3" t="s">
        <v>311</v>
      </c>
      <c r="F243" s="3" t="s">
        <v>25</v>
      </c>
      <c r="G243" s="6" t="s">
        <v>58</v>
      </c>
      <c r="H243" s="3" t="s">
        <v>36</v>
      </c>
      <c r="I243" s="3" t="s">
        <v>63</v>
      </c>
      <c r="J243" s="3" t="s">
        <v>223</v>
      </c>
      <c r="K243" s="3" t="s">
        <v>224</v>
      </c>
      <c r="L243" s="3" t="s">
        <v>107</v>
      </c>
      <c r="M243" s="3" t="s">
        <v>32</v>
      </c>
      <c r="N243" s="6">
        <v>42872</v>
      </c>
      <c r="O243" s="8">
        <v>82500</v>
      </c>
      <c r="P243" s="8">
        <v>183300</v>
      </c>
      <c r="Q243" s="8">
        <f t="shared" si="22"/>
        <v>100800</v>
      </c>
      <c r="R243" s="8">
        <v>19</v>
      </c>
      <c r="S243" s="8">
        <f t="shared" si="23"/>
        <v>3482700</v>
      </c>
      <c r="T243" s="4">
        <v>0.09</v>
      </c>
      <c r="U243" s="8">
        <f t="shared" si="24"/>
        <v>313443</v>
      </c>
      <c r="V243" s="8">
        <f t="shared" si="25"/>
        <v>3169257</v>
      </c>
      <c r="W243" s="10">
        <f t="shared" si="26"/>
        <v>1567500</v>
      </c>
      <c r="X243" s="10">
        <f t="shared" si="27"/>
        <v>1601757</v>
      </c>
      <c r="Y243" s="10"/>
      <c r="Z243" s="10"/>
      <c r="AA243" s="10"/>
      <c r="AB243" t="s">
        <v>2313</v>
      </c>
      <c r="AC243" t="s">
        <v>700</v>
      </c>
      <c r="AD243">
        <v>42865</v>
      </c>
      <c r="AE243">
        <v>2017</v>
      </c>
      <c r="AF243" t="s">
        <v>701</v>
      </c>
      <c r="AG243" t="s">
        <v>311</v>
      </c>
      <c r="AH243" t="s">
        <v>25</v>
      </c>
      <c r="AI243" t="s">
        <v>58</v>
      </c>
      <c r="AJ243" t="s">
        <v>36</v>
      </c>
      <c r="AK243" t="s">
        <v>63</v>
      </c>
      <c r="AL243" t="s">
        <v>223</v>
      </c>
      <c r="AM243" t="s">
        <v>224</v>
      </c>
      <c r="AN243" t="s">
        <v>107</v>
      </c>
      <c r="AO243" t="s">
        <v>32</v>
      </c>
      <c r="AP243">
        <v>42872</v>
      </c>
      <c r="AQ243">
        <v>82500</v>
      </c>
      <c r="AR243">
        <v>183300</v>
      </c>
      <c r="AS243">
        <v>100800</v>
      </c>
      <c r="AT243">
        <v>19</v>
      </c>
      <c r="AU243">
        <v>3482700</v>
      </c>
      <c r="AV243">
        <v>0.09</v>
      </c>
      <c r="AW243">
        <v>313443</v>
      </c>
      <c r="AX243">
        <v>3169257</v>
      </c>
      <c r="AY243">
        <v>1567500</v>
      </c>
      <c r="AZ243">
        <v>1601757</v>
      </c>
    </row>
    <row r="244" spans="1:52" ht="15.75" customHeight="1" x14ac:dyDescent="0.25">
      <c r="A244" s="2" t="s">
        <v>702</v>
      </c>
      <c r="B244" s="6">
        <v>42865</v>
      </c>
      <c r="C244" s="7">
        <f t="shared" si="21"/>
        <v>2017</v>
      </c>
      <c r="D244" s="3" t="s">
        <v>703</v>
      </c>
      <c r="E244" s="3" t="s">
        <v>704</v>
      </c>
      <c r="F244" s="3" t="s">
        <v>42</v>
      </c>
      <c r="G244" s="6" t="s">
        <v>43</v>
      </c>
      <c r="H244" s="3" t="s">
        <v>117</v>
      </c>
      <c r="I244" s="3" t="s">
        <v>45</v>
      </c>
      <c r="J244" s="3" t="s">
        <v>168</v>
      </c>
      <c r="K244" s="3" t="s">
        <v>52</v>
      </c>
      <c r="L244" s="3" t="s">
        <v>31</v>
      </c>
      <c r="M244" s="3" t="s">
        <v>32</v>
      </c>
      <c r="N244" s="6">
        <v>42866</v>
      </c>
      <c r="O244" s="8">
        <v>151050</v>
      </c>
      <c r="P244" s="8">
        <v>239700</v>
      </c>
      <c r="Q244" s="8">
        <f t="shared" si="22"/>
        <v>88650</v>
      </c>
      <c r="R244" s="8">
        <v>8</v>
      </c>
      <c r="S244" s="8">
        <f t="shared" si="23"/>
        <v>1917600</v>
      </c>
      <c r="T244" s="4">
        <v>0.04</v>
      </c>
      <c r="U244" s="8">
        <f t="shared" si="24"/>
        <v>76704</v>
      </c>
      <c r="V244" s="8">
        <f t="shared" si="25"/>
        <v>1840896</v>
      </c>
      <c r="W244" s="10">
        <f t="shared" si="26"/>
        <v>1208400</v>
      </c>
      <c r="X244" s="10">
        <f t="shared" si="27"/>
        <v>632496</v>
      </c>
      <c r="Y244" s="10"/>
      <c r="Z244" s="10"/>
      <c r="AA244" s="10"/>
      <c r="AB244" t="s">
        <v>2314</v>
      </c>
      <c r="AC244" t="s">
        <v>702</v>
      </c>
      <c r="AD244">
        <v>42865</v>
      </c>
      <c r="AE244">
        <v>2017</v>
      </c>
      <c r="AF244" t="s">
        <v>703</v>
      </c>
      <c r="AG244" t="s">
        <v>704</v>
      </c>
      <c r="AH244" t="s">
        <v>42</v>
      </c>
      <c r="AI244" t="s">
        <v>43</v>
      </c>
      <c r="AJ244" t="s">
        <v>117</v>
      </c>
      <c r="AK244" t="s">
        <v>45</v>
      </c>
      <c r="AL244" t="s">
        <v>168</v>
      </c>
      <c r="AM244" t="s">
        <v>52</v>
      </c>
      <c r="AN244" t="s">
        <v>31</v>
      </c>
      <c r="AO244" t="s">
        <v>32</v>
      </c>
      <c r="AP244">
        <v>42866</v>
      </c>
      <c r="AQ244">
        <v>151050</v>
      </c>
      <c r="AR244">
        <v>239700</v>
      </c>
      <c r="AS244">
        <v>88650</v>
      </c>
      <c r="AT244">
        <v>8</v>
      </c>
      <c r="AU244">
        <v>1917600</v>
      </c>
      <c r="AV244">
        <v>0.04</v>
      </c>
      <c r="AW244">
        <v>76704</v>
      </c>
      <c r="AX244">
        <v>1840896</v>
      </c>
      <c r="AY244">
        <v>1208400</v>
      </c>
      <c r="AZ244">
        <v>632496</v>
      </c>
    </row>
    <row r="245" spans="1:52" ht="15.75" customHeight="1" x14ac:dyDescent="0.25">
      <c r="A245" s="2" t="s">
        <v>705</v>
      </c>
      <c r="B245" s="6">
        <v>42866</v>
      </c>
      <c r="C245" s="7">
        <f t="shared" si="21"/>
        <v>2017</v>
      </c>
      <c r="D245" s="3" t="s">
        <v>706</v>
      </c>
      <c r="E245" s="3" t="s">
        <v>140</v>
      </c>
      <c r="F245" s="3" t="s">
        <v>25</v>
      </c>
      <c r="G245" s="6" t="s">
        <v>58</v>
      </c>
      <c r="H245" s="3" t="s">
        <v>36</v>
      </c>
      <c r="I245" s="3" t="s">
        <v>28</v>
      </c>
      <c r="J245" s="3" t="s">
        <v>84</v>
      </c>
      <c r="K245" s="3" t="s">
        <v>30</v>
      </c>
      <c r="L245" s="3" t="s">
        <v>31</v>
      </c>
      <c r="M245" s="3" t="s">
        <v>32</v>
      </c>
      <c r="N245" s="6">
        <v>42866</v>
      </c>
      <c r="O245" s="8">
        <v>79950</v>
      </c>
      <c r="P245" s="8">
        <v>129000</v>
      </c>
      <c r="Q245" s="8">
        <f t="shared" si="22"/>
        <v>49050</v>
      </c>
      <c r="R245" s="8">
        <v>4</v>
      </c>
      <c r="S245" s="8">
        <f t="shared" si="23"/>
        <v>516000</v>
      </c>
      <c r="T245" s="4">
        <v>0.04</v>
      </c>
      <c r="U245" s="8">
        <f t="shared" si="24"/>
        <v>20640</v>
      </c>
      <c r="V245" s="8">
        <f t="shared" si="25"/>
        <v>495360</v>
      </c>
      <c r="W245" s="10">
        <f t="shared" si="26"/>
        <v>319800</v>
      </c>
      <c r="X245" s="10">
        <f t="shared" si="27"/>
        <v>175560</v>
      </c>
      <c r="Y245" s="10"/>
      <c r="Z245" s="10"/>
      <c r="AA245" s="10"/>
      <c r="AB245" t="s">
        <v>2315</v>
      </c>
      <c r="AC245" t="s">
        <v>705</v>
      </c>
      <c r="AD245">
        <v>42866</v>
      </c>
      <c r="AE245">
        <v>2017</v>
      </c>
      <c r="AF245" t="s">
        <v>706</v>
      </c>
      <c r="AG245" t="s">
        <v>140</v>
      </c>
      <c r="AH245" t="s">
        <v>25</v>
      </c>
      <c r="AI245" t="s">
        <v>58</v>
      </c>
      <c r="AJ245" t="s">
        <v>36</v>
      </c>
      <c r="AK245" t="s">
        <v>28</v>
      </c>
      <c r="AL245" t="s">
        <v>84</v>
      </c>
      <c r="AM245" t="s">
        <v>30</v>
      </c>
      <c r="AN245" t="s">
        <v>31</v>
      </c>
      <c r="AO245" t="s">
        <v>32</v>
      </c>
      <c r="AP245">
        <v>42866</v>
      </c>
      <c r="AQ245">
        <v>79950</v>
      </c>
      <c r="AR245">
        <v>129000</v>
      </c>
      <c r="AS245">
        <v>49050</v>
      </c>
      <c r="AT245">
        <v>4</v>
      </c>
      <c r="AU245">
        <v>516000</v>
      </c>
      <c r="AV245">
        <v>0.04</v>
      </c>
      <c r="AW245">
        <v>20640</v>
      </c>
      <c r="AX245">
        <v>495360</v>
      </c>
      <c r="AY245">
        <v>319800</v>
      </c>
      <c r="AZ245">
        <v>175560</v>
      </c>
    </row>
    <row r="246" spans="1:52" ht="15.75" customHeight="1" x14ac:dyDescent="0.25">
      <c r="A246" s="2" t="s">
        <v>707</v>
      </c>
      <c r="B246" s="6">
        <v>42868</v>
      </c>
      <c r="C246" s="7">
        <f t="shared" si="21"/>
        <v>2017</v>
      </c>
      <c r="D246" s="3" t="s">
        <v>708</v>
      </c>
      <c r="E246" s="3" t="s">
        <v>82</v>
      </c>
      <c r="F246" s="3" t="s">
        <v>42</v>
      </c>
      <c r="G246" s="6" t="s">
        <v>77</v>
      </c>
      <c r="H246" s="3" t="s">
        <v>83</v>
      </c>
      <c r="I246" s="3" t="s">
        <v>28</v>
      </c>
      <c r="J246" s="3" t="s">
        <v>79</v>
      </c>
      <c r="K246" s="3" t="s">
        <v>30</v>
      </c>
      <c r="L246" s="3" t="s">
        <v>31</v>
      </c>
      <c r="M246" s="3" t="s">
        <v>32</v>
      </c>
      <c r="N246" s="6">
        <v>42871</v>
      </c>
      <c r="O246" s="8">
        <v>814350</v>
      </c>
      <c r="P246" s="8">
        <v>1357200</v>
      </c>
      <c r="Q246" s="8">
        <f t="shared" si="22"/>
        <v>542850</v>
      </c>
      <c r="R246" s="8">
        <v>27</v>
      </c>
      <c r="S246" s="8">
        <f t="shared" si="23"/>
        <v>36644400</v>
      </c>
      <c r="T246" s="4">
        <v>0</v>
      </c>
      <c r="U246" s="8">
        <f t="shared" si="24"/>
        <v>0</v>
      </c>
      <c r="V246" s="8">
        <f t="shared" si="25"/>
        <v>36644400</v>
      </c>
      <c r="W246" s="10">
        <f t="shared" si="26"/>
        <v>21987450</v>
      </c>
      <c r="X246" s="10">
        <f t="shared" si="27"/>
        <v>14656950</v>
      </c>
      <c r="Y246" s="10"/>
      <c r="Z246" s="10"/>
      <c r="AA246" s="10"/>
      <c r="AB246" t="s">
        <v>2316</v>
      </c>
      <c r="AC246" t="s">
        <v>707</v>
      </c>
      <c r="AD246">
        <v>42868</v>
      </c>
      <c r="AE246">
        <v>2017</v>
      </c>
      <c r="AF246" t="s">
        <v>708</v>
      </c>
      <c r="AG246" t="s">
        <v>82</v>
      </c>
      <c r="AH246" t="s">
        <v>42</v>
      </c>
      <c r="AI246" t="s">
        <v>77</v>
      </c>
      <c r="AJ246" t="s">
        <v>83</v>
      </c>
      <c r="AK246" t="s">
        <v>28</v>
      </c>
      <c r="AL246" t="s">
        <v>79</v>
      </c>
      <c r="AM246" t="s">
        <v>30</v>
      </c>
      <c r="AN246" t="s">
        <v>31</v>
      </c>
      <c r="AO246" t="s">
        <v>32</v>
      </c>
      <c r="AP246">
        <v>42871</v>
      </c>
      <c r="AQ246">
        <v>814350</v>
      </c>
      <c r="AR246">
        <v>1357200</v>
      </c>
      <c r="AS246">
        <v>542850</v>
      </c>
      <c r="AT246">
        <v>27</v>
      </c>
      <c r="AU246">
        <v>36644400</v>
      </c>
      <c r="AV246">
        <v>0</v>
      </c>
      <c r="AW246">
        <v>0</v>
      </c>
      <c r="AX246">
        <v>36644400</v>
      </c>
      <c r="AY246">
        <v>21987450</v>
      </c>
      <c r="AZ246">
        <v>14656950</v>
      </c>
    </row>
    <row r="247" spans="1:52" ht="15.75" customHeight="1" x14ac:dyDescent="0.25">
      <c r="A247" s="2" t="s">
        <v>709</v>
      </c>
      <c r="B247" s="6">
        <v>42869</v>
      </c>
      <c r="C247" s="7">
        <f t="shared" si="21"/>
        <v>2017</v>
      </c>
      <c r="D247" s="3" t="s">
        <v>710</v>
      </c>
      <c r="E247" s="3" t="s">
        <v>711</v>
      </c>
      <c r="F247" s="3" t="s">
        <v>42</v>
      </c>
      <c r="G247" s="6" t="s">
        <v>43</v>
      </c>
      <c r="H247" s="3" t="s">
        <v>68</v>
      </c>
      <c r="I247" s="3" t="s">
        <v>45</v>
      </c>
      <c r="J247" s="3" t="s">
        <v>227</v>
      </c>
      <c r="K247" s="3" t="s">
        <v>30</v>
      </c>
      <c r="L247" s="3" t="s">
        <v>31</v>
      </c>
      <c r="M247" s="3" t="s">
        <v>32</v>
      </c>
      <c r="N247" s="6">
        <v>42871</v>
      </c>
      <c r="O247" s="8">
        <v>204600</v>
      </c>
      <c r="P247" s="8">
        <v>314700</v>
      </c>
      <c r="Q247" s="8">
        <f t="shared" si="22"/>
        <v>110100</v>
      </c>
      <c r="R247" s="8">
        <v>31</v>
      </c>
      <c r="S247" s="8">
        <f t="shared" si="23"/>
        <v>9755700</v>
      </c>
      <c r="T247" s="4">
        <v>0.09</v>
      </c>
      <c r="U247" s="8">
        <f t="shared" si="24"/>
        <v>878013</v>
      </c>
      <c r="V247" s="8">
        <f t="shared" si="25"/>
        <v>8877687</v>
      </c>
      <c r="W247" s="10">
        <f t="shared" si="26"/>
        <v>6342600</v>
      </c>
      <c r="X247" s="10">
        <f t="shared" si="27"/>
        <v>2535087</v>
      </c>
      <c r="Y247" s="10"/>
      <c r="Z247" s="10"/>
      <c r="AA247" s="10"/>
      <c r="AB247" t="s">
        <v>2317</v>
      </c>
      <c r="AC247" t="s">
        <v>709</v>
      </c>
      <c r="AD247">
        <v>42869</v>
      </c>
      <c r="AE247">
        <v>2017</v>
      </c>
      <c r="AF247" t="s">
        <v>710</v>
      </c>
      <c r="AG247" t="s">
        <v>711</v>
      </c>
      <c r="AH247" t="s">
        <v>42</v>
      </c>
      <c r="AI247" t="s">
        <v>43</v>
      </c>
      <c r="AJ247" t="s">
        <v>68</v>
      </c>
      <c r="AK247" t="s">
        <v>45</v>
      </c>
      <c r="AL247" t="s">
        <v>227</v>
      </c>
      <c r="AM247" t="s">
        <v>30</v>
      </c>
      <c r="AN247" t="s">
        <v>31</v>
      </c>
      <c r="AO247" t="s">
        <v>32</v>
      </c>
      <c r="AP247">
        <v>42871</v>
      </c>
      <c r="AQ247">
        <v>204600</v>
      </c>
      <c r="AR247">
        <v>314700</v>
      </c>
      <c r="AS247">
        <v>110100</v>
      </c>
      <c r="AT247">
        <v>31</v>
      </c>
      <c r="AU247">
        <v>9755700</v>
      </c>
      <c r="AV247">
        <v>0.09</v>
      </c>
      <c r="AW247">
        <v>878013</v>
      </c>
      <c r="AX247">
        <v>8877687</v>
      </c>
      <c r="AY247">
        <v>6342600</v>
      </c>
      <c r="AZ247">
        <v>2535087</v>
      </c>
    </row>
    <row r="248" spans="1:52" ht="15.75" customHeight="1" x14ac:dyDescent="0.25">
      <c r="A248" s="2" t="s">
        <v>712</v>
      </c>
      <c r="B248" s="6">
        <v>42869</v>
      </c>
      <c r="C248" s="7">
        <f t="shared" si="21"/>
        <v>2017</v>
      </c>
      <c r="D248" s="3" t="s">
        <v>713</v>
      </c>
      <c r="E248" s="3" t="s">
        <v>426</v>
      </c>
      <c r="F248" s="3" t="s">
        <v>42</v>
      </c>
      <c r="G248" s="6" t="s">
        <v>77</v>
      </c>
      <c r="H248" s="3" t="s">
        <v>126</v>
      </c>
      <c r="I248" s="3" t="s">
        <v>88</v>
      </c>
      <c r="J248" s="3" t="s">
        <v>268</v>
      </c>
      <c r="K248" s="3" t="s">
        <v>30</v>
      </c>
      <c r="L248" s="3" t="s">
        <v>38</v>
      </c>
      <c r="M248" s="3" t="s">
        <v>32</v>
      </c>
      <c r="N248" s="6">
        <v>42871</v>
      </c>
      <c r="O248" s="8">
        <v>52200</v>
      </c>
      <c r="P248" s="8">
        <v>81450</v>
      </c>
      <c r="Q248" s="8">
        <f t="shared" si="22"/>
        <v>29250</v>
      </c>
      <c r="R248" s="8">
        <v>2</v>
      </c>
      <c r="S248" s="8">
        <f t="shared" si="23"/>
        <v>162900</v>
      </c>
      <c r="T248" s="4">
        <v>0.1</v>
      </c>
      <c r="U248" s="8">
        <f t="shared" si="24"/>
        <v>16290</v>
      </c>
      <c r="V248" s="8">
        <f t="shared" si="25"/>
        <v>146610</v>
      </c>
      <c r="W248" s="10">
        <f t="shared" si="26"/>
        <v>104400</v>
      </c>
      <c r="X248" s="10">
        <f t="shared" si="27"/>
        <v>42210</v>
      </c>
      <c r="Y248" s="10"/>
      <c r="Z248" s="10"/>
      <c r="AA248" s="10"/>
      <c r="AB248" t="s">
        <v>2318</v>
      </c>
      <c r="AC248" t="s">
        <v>712</v>
      </c>
      <c r="AD248">
        <v>42869</v>
      </c>
      <c r="AE248">
        <v>2017</v>
      </c>
      <c r="AF248" t="s">
        <v>713</v>
      </c>
      <c r="AG248" t="s">
        <v>426</v>
      </c>
      <c r="AH248" t="s">
        <v>42</v>
      </c>
      <c r="AI248" t="s">
        <v>77</v>
      </c>
      <c r="AJ248" t="s">
        <v>126</v>
      </c>
      <c r="AK248" t="s">
        <v>88</v>
      </c>
      <c r="AL248" t="s">
        <v>268</v>
      </c>
      <c r="AM248" t="s">
        <v>30</v>
      </c>
      <c r="AN248" t="s">
        <v>38</v>
      </c>
      <c r="AO248" t="s">
        <v>32</v>
      </c>
      <c r="AP248">
        <v>42871</v>
      </c>
      <c r="AQ248">
        <v>52200</v>
      </c>
      <c r="AR248">
        <v>81450</v>
      </c>
      <c r="AS248">
        <v>29250</v>
      </c>
      <c r="AT248">
        <v>2</v>
      </c>
      <c r="AU248">
        <v>162900</v>
      </c>
      <c r="AV248">
        <v>0.1</v>
      </c>
      <c r="AW248">
        <v>16290</v>
      </c>
      <c r="AX248">
        <v>146610</v>
      </c>
      <c r="AY248">
        <v>104400</v>
      </c>
      <c r="AZ248">
        <v>42210</v>
      </c>
    </row>
    <row r="249" spans="1:52" ht="15.75" customHeight="1" x14ac:dyDescent="0.25">
      <c r="A249" s="2" t="s">
        <v>714</v>
      </c>
      <c r="B249" s="6">
        <v>42872</v>
      </c>
      <c r="C249" s="7">
        <f t="shared" si="21"/>
        <v>2017</v>
      </c>
      <c r="D249" s="3" t="s">
        <v>715</v>
      </c>
      <c r="E249" s="3" t="s">
        <v>420</v>
      </c>
      <c r="F249" s="3" t="s">
        <v>25</v>
      </c>
      <c r="G249" s="6" t="s">
        <v>77</v>
      </c>
      <c r="H249" s="3" t="s">
        <v>36</v>
      </c>
      <c r="I249" s="3" t="s">
        <v>63</v>
      </c>
      <c r="J249" s="3" t="s">
        <v>255</v>
      </c>
      <c r="K249" s="3" t="s">
        <v>30</v>
      </c>
      <c r="L249" s="3" t="s">
        <v>31</v>
      </c>
      <c r="M249" s="3" t="s">
        <v>32</v>
      </c>
      <c r="N249" s="6">
        <v>42877</v>
      </c>
      <c r="O249" s="8">
        <v>33750</v>
      </c>
      <c r="P249" s="8">
        <v>55350</v>
      </c>
      <c r="Q249" s="8">
        <f t="shared" si="22"/>
        <v>21600</v>
      </c>
      <c r="R249" s="8">
        <v>20</v>
      </c>
      <c r="S249" s="8">
        <f t="shared" si="23"/>
        <v>1107000</v>
      </c>
      <c r="T249" s="4">
        <v>0.08</v>
      </c>
      <c r="U249" s="8">
        <f t="shared" si="24"/>
        <v>88560</v>
      </c>
      <c r="V249" s="8">
        <f t="shared" si="25"/>
        <v>1018440</v>
      </c>
      <c r="W249" s="10">
        <f t="shared" si="26"/>
        <v>675000</v>
      </c>
      <c r="X249" s="10">
        <f t="shared" si="27"/>
        <v>343440</v>
      </c>
      <c r="Y249" s="10"/>
      <c r="Z249" s="10"/>
      <c r="AA249" s="10"/>
      <c r="AB249" t="s">
        <v>2319</v>
      </c>
      <c r="AC249" t="s">
        <v>714</v>
      </c>
      <c r="AD249">
        <v>42872</v>
      </c>
      <c r="AE249">
        <v>2017</v>
      </c>
      <c r="AF249" t="s">
        <v>715</v>
      </c>
      <c r="AG249" t="s">
        <v>420</v>
      </c>
      <c r="AH249" t="s">
        <v>25</v>
      </c>
      <c r="AI249" t="s">
        <v>77</v>
      </c>
      <c r="AJ249" t="s">
        <v>36</v>
      </c>
      <c r="AK249" t="s">
        <v>63</v>
      </c>
      <c r="AL249" t="s">
        <v>255</v>
      </c>
      <c r="AM249" t="s">
        <v>30</v>
      </c>
      <c r="AN249" t="s">
        <v>31</v>
      </c>
      <c r="AO249" t="s">
        <v>32</v>
      </c>
      <c r="AP249">
        <v>42877</v>
      </c>
      <c r="AQ249">
        <v>33750</v>
      </c>
      <c r="AR249">
        <v>55350</v>
      </c>
      <c r="AS249">
        <v>21600</v>
      </c>
      <c r="AT249">
        <v>20</v>
      </c>
      <c r="AU249">
        <v>1107000</v>
      </c>
      <c r="AV249">
        <v>0.08</v>
      </c>
      <c r="AW249">
        <v>88560</v>
      </c>
      <c r="AX249">
        <v>1018440</v>
      </c>
      <c r="AY249">
        <v>675000</v>
      </c>
      <c r="AZ249">
        <v>343440</v>
      </c>
    </row>
    <row r="250" spans="1:52" ht="15.75" customHeight="1" x14ac:dyDescent="0.25">
      <c r="A250" s="2" t="s">
        <v>716</v>
      </c>
      <c r="B250" s="6">
        <v>42873</v>
      </c>
      <c r="C250" s="7">
        <f t="shared" si="21"/>
        <v>2017</v>
      </c>
      <c r="D250" s="3" t="s">
        <v>717</v>
      </c>
      <c r="E250" s="3" t="s">
        <v>403</v>
      </c>
      <c r="F250" s="3" t="s">
        <v>42</v>
      </c>
      <c r="G250" s="6" t="s">
        <v>77</v>
      </c>
      <c r="H250" s="3" t="s">
        <v>59</v>
      </c>
      <c r="I250" s="3" t="s">
        <v>45</v>
      </c>
      <c r="J250" s="3" t="s">
        <v>369</v>
      </c>
      <c r="K250" s="3" t="s">
        <v>52</v>
      </c>
      <c r="L250" s="3" t="s">
        <v>31</v>
      </c>
      <c r="M250" s="3" t="s">
        <v>32</v>
      </c>
      <c r="N250" s="6">
        <v>42874</v>
      </c>
      <c r="O250" s="8">
        <v>817800</v>
      </c>
      <c r="P250" s="8">
        <v>1514550</v>
      </c>
      <c r="Q250" s="8">
        <f t="shared" si="22"/>
        <v>696750</v>
      </c>
      <c r="R250" s="8">
        <v>15</v>
      </c>
      <c r="S250" s="8">
        <f t="shared" si="23"/>
        <v>22718250</v>
      </c>
      <c r="T250" s="4">
        <v>0.08</v>
      </c>
      <c r="U250" s="8">
        <f t="shared" si="24"/>
        <v>1817460</v>
      </c>
      <c r="V250" s="8">
        <f t="shared" si="25"/>
        <v>20900790</v>
      </c>
      <c r="W250" s="10">
        <f t="shared" si="26"/>
        <v>12267000</v>
      </c>
      <c r="X250" s="10">
        <f t="shared" si="27"/>
        <v>8633790</v>
      </c>
      <c r="Y250" s="10"/>
      <c r="Z250" s="10"/>
      <c r="AA250" s="10"/>
      <c r="AB250" t="s">
        <v>2320</v>
      </c>
      <c r="AC250" t="s">
        <v>716</v>
      </c>
      <c r="AD250">
        <v>42873</v>
      </c>
      <c r="AE250">
        <v>2017</v>
      </c>
      <c r="AF250" t="s">
        <v>717</v>
      </c>
      <c r="AG250" t="s">
        <v>403</v>
      </c>
      <c r="AH250" t="s">
        <v>42</v>
      </c>
      <c r="AI250" t="s">
        <v>77</v>
      </c>
      <c r="AJ250" t="s">
        <v>59</v>
      </c>
      <c r="AK250" t="s">
        <v>45</v>
      </c>
      <c r="AL250" t="s">
        <v>369</v>
      </c>
      <c r="AM250" t="s">
        <v>52</v>
      </c>
      <c r="AN250" t="s">
        <v>31</v>
      </c>
      <c r="AO250" t="s">
        <v>32</v>
      </c>
      <c r="AP250">
        <v>42874</v>
      </c>
      <c r="AQ250">
        <v>817800</v>
      </c>
      <c r="AR250">
        <v>1514550</v>
      </c>
      <c r="AS250">
        <v>696750</v>
      </c>
      <c r="AT250">
        <v>15</v>
      </c>
      <c r="AU250">
        <v>22718250</v>
      </c>
      <c r="AV250">
        <v>0.08</v>
      </c>
      <c r="AW250">
        <v>1817460</v>
      </c>
      <c r="AX250">
        <v>20900790</v>
      </c>
      <c r="AY250">
        <v>12267000</v>
      </c>
      <c r="AZ250">
        <v>8633790</v>
      </c>
    </row>
    <row r="251" spans="1:52" ht="15.75" customHeight="1" x14ac:dyDescent="0.25">
      <c r="A251" s="2" t="s">
        <v>718</v>
      </c>
      <c r="B251" s="6">
        <v>42875</v>
      </c>
      <c r="C251" s="7">
        <f t="shared" si="21"/>
        <v>2017</v>
      </c>
      <c r="D251" s="3" t="s">
        <v>588</v>
      </c>
      <c r="E251" s="3" t="s">
        <v>589</v>
      </c>
      <c r="F251" s="3" t="s">
        <v>42</v>
      </c>
      <c r="G251" s="6" t="s">
        <v>77</v>
      </c>
      <c r="H251" s="3" t="s">
        <v>83</v>
      </c>
      <c r="I251" s="3" t="s">
        <v>88</v>
      </c>
      <c r="J251" s="3" t="s">
        <v>377</v>
      </c>
      <c r="K251" s="3" t="s">
        <v>52</v>
      </c>
      <c r="L251" s="3" t="s">
        <v>53</v>
      </c>
      <c r="M251" s="3" t="s">
        <v>54</v>
      </c>
      <c r="N251" s="6">
        <v>42876</v>
      </c>
      <c r="O251" s="8">
        <v>4184850</v>
      </c>
      <c r="P251" s="8">
        <v>6749850</v>
      </c>
      <c r="Q251" s="8">
        <f t="shared" si="22"/>
        <v>2565000</v>
      </c>
      <c r="R251" s="8">
        <v>39</v>
      </c>
      <c r="S251" s="8">
        <f t="shared" si="23"/>
        <v>263244150</v>
      </c>
      <c r="T251" s="4">
        <v>0.08</v>
      </c>
      <c r="U251" s="8">
        <f t="shared" si="24"/>
        <v>21059532</v>
      </c>
      <c r="V251" s="8">
        <f t="shared" si="25"/>
        <v>242184618</v>
      </c>
      <c r="W251" s="10">
        <f t="shared" si="26"/>
        <v>163209150</v>
      </c>
      <c r="X251" s="10">
        <f t="shared" si="27"/>
        <v>78975468</v>
      </c>
      <c r="Y251" s="10"/>
      <c r="Z251" s="10"/>
      <c r="AA251" s="10"/>
      <c r="AB251" t="s">
        <v>2321</v>
      </c>
      <c r="AC251" t="s">
        <v>718</v>
      </c>
      <c r="AD251">
        <v>42875</v>
      </c>
      <c r="AE251">
        <v>2017</v>
      </c>
      <c r="AF251" t="s">
        <v>588</v>
      </c>
      <c r="AG251" t="s">
        <v>589</v>
      </c>
      <c r="AH251" t="s">
        <v>42</v>
      </c>
      <c r="AI251" t="s">
        <v>77</v>
      </c>
      <c r="AJ251" t="s">
        <v>83</v>
      </c>
      <c r="AK251" t="s">
        <v>88</v>
      </c>
      <c r="AL251" t="s">
        <v>377</v>
      </c>
      <c r="AM251" t="s">
        <v>52</v>
      </c>
      <c r="AN251" t="s">
        <v>53</v>
      </c>
      <c r="AO251" t="s">
        <v>54</v>
      </c>
      <c r="AP251">
        <v>42876</v>
      </c>
      <c r="AQ251">
        <v>4184850</v>
      </c>
      <c r="AR251">
        <v>6749850</v>
      </c>
      <c r="AS251">
        <v>2565000</v>
      </c>
      <c r="AT251">
        <v>39</v>
      </c>
      <c r="AU251">
        <v>263244150</v>
      </c>
      <c r="AV251">
        <v>0.08</v>
      </c>
      <c r="AW251">
        <v>21059532</v>
      </c>
      <c r="AX251">
        <v>242184618</v>
      </c>
      <c r="AY251">
        <v>163209150</v>
      </c>
      <c r="AZ251">
        <v>78975468</v>
      </c>
    </row>
    <row r="252" spans="1:52" ht="15.75" customHeight="1" x14ac:dyDescent="0.25">
      <c r="A252" s="2" t="s">
        <v>719</v>
      </c>
      <c r="B252" s="6">
        <v>42877</v>
      </c>
      <c r="C252" s="7">
        <f t="shared" si="21"/>
        <v>2017</v>
      </c>
      <c r="D252" s="3" t="s">
        <v>720</v>
      </c>
      <c r="E252" s="3" t="s">
        <v>721</v>
      </c>
      <c r="F252" s="3" t="s">
        <v>25</v>
      </c>
      <c r="G252" s="6" t="s">
        <v>43</v>
      </c>
      <c r="H252" s="3" t="s">
        <v>27</v>
      </c>
      <c r="I252" s="3" t="s">
        <v>63</v>
      </c>
      <c r="J252" s="3" t="s">
        <v>722</v>
      </c>
      <c r="K252" s="3" t="s">
        <v>52</v>
      </c>
      <c r="L252" s="3" t="s">
        <v>430</v>
      </c>
      <c r="M252" s="3" t="s">
        <v>32</v>
      </c>
      <c r="N252" s="6">
        <v>42886</v>
      </c>
      <c r="O252" s="8">
        <v>5669850</v>
      </c>
      <c r="P252" s="8">
        <v>8999850</v>
      </c>
      <c r="Q252" s="8">
        <f t="shared" si="22"/>
        <v>3330000</v>
      </c>
      <c r="R252" s="8">
        <v>48</v>
      </c>
      <c r="S252" s="8">
        <f t="shared" si="23"/>
        <v>431992800</v>
      </c>
      <c r="T252" s="4">
        <v>0.08</v>
      </c>
      <c r="U252" s="8">
        <f t="shared" si="24"/>
        <v>34559424</v>
      </c>
      <c r="V252" s="8">
        <f t="shared" si="25"/>
        <v>397433376</v>
      </c>
      <c r="W252" s="10">
        <f t="shared" si="26"/>
        <v>272152800</v>
      </c>
      <c r="X252" s="10">
        <f t="shared" si="27"/>
        <v>125280576</v>
      </c>
      <c r="Y252" s="10"/>
      <c r="Z252" s="10"/>
      <c r="AA252" s="10"/>
      <c r="AB252" t="s">
        <v>2322</v>
      </c>
      <c r="AC252" t="s">
        <v>719</v>
      </c>
      <c r="AD252">
        <v>42877</v>
      </c>
      <c r="AE252">
        <v>2017</v>
      </c>
      <c r="AF252" t="s">
        <v>720</v>
      </c>
      <c r="AG252" t="s">
        <v>721</v>
      </c>
      <c r="AH252" t="s">
        <v>25</v>
      </c>
      <c r="AI252" t="s">
        <v>43</v>
      </c>
      <c r="AJ252" t="s">
        <v>27</v>
      </c>
      <c r="AK252" t="s">
        <v>63</v>
      </c>
      <c r="AL252" t="s">
        <v>722</v>
      </c>
      <c r="AM252" t="s">
        <v>52</v>
      </c>
      <c r="AN252" t="s">
        <v>430</v>
      </c>
      <c r="AO252" t="s">
        <v>32</v>
      </c>
      <c r="AP252">
        <v>42886</v>
      </c>
      <c r="AQ252">
        <v>5669850</v>
      </c>
      <c r="AR252">
        <v>8999850</v>
      </c>
      <c r="AS252">
        <v>3330000</v>
      </c>
      <c r="AT252">
        <v>48</v>
      </c>
      <c r="AU252">
        <v>431992800</v>
      </c>
      <c r="AV252">
        <v>0.08</v>
      </c>
      <c r="AW252">
        <v>34559424</v>
      </c>
      <c r="AX252">
        <v>397433376</v>
      </c>
      <c r="AY252">
        <v>272152800</v>
      </c>
      <c r="AZ252">
        <v>125280576</v>
      </c>
    </row>
    <row r="253" spans="1:52" ht="15.75" customHeight="1" x14ac:dyDescent="0.25">
      <c r="A253" s="2" t="s">
        <v>723</v>
      </c>
      <c r="B253" s="6">
        <v>42877</v>
      </c>
      <c r="C253" s="7">
        <f t="shared" si="21"/>
        <v>2017</v>
      </c>
      <c r="D253" s="3" t="s">
        <v>720</v>
      </c>
      <c r="E253" s="3" t="s">
        <v>721</v>
      </c>
      <c r="F253" s="3" t="s">
        <v>25</v>
      </c>
      <c r="G253" s="6" t="s">
        <v>43</v>
      </c>
      <c r="H253" s="3" t="s">
        <v>27</v>
      </c>
      <c r="I253" s="3" t="s">
        <v>63</v>
      </c>
      <c r="J253" s="3" t="s">
        <v>724</v>
      </c>
      <c r="K253" s="3" t="s">
        <v>30</v>
      </c>
      <c r="L253" s="3" t="s">
        <v>38</v>
      </c>
      <c r="M253" s="3" t="s">
        <v>47</v>
      </c>
      <c r="N253" s="6">
        <v>42882</v>
      </c>
      <c r="O253" s="8">
        <v>38850</v>
      </c>
      <c r="P253" s="8">
        <v>59700</v>
      </c>
      <c r="Q253" s="8">
        <f t="shared" si="22"/>
        <v>20850</v>
      </c>
      <c r="R253" s="8">
        <v>11</v>
      </c>
      <c r="S253" s="8">
        <f t="shared" si="23"/>
        <v>656700</v>
      </c>
      <c r="T253" s="4">
        <v>0.1</v>
      </c>
      <c r="U253" s="8">
        <f t="shared" si="24"/>
        <v>65670</v>
      </c>
      <c r="V253" s="8">
        <f t="shared" si="25"/>
        <v>591030</v>
      </c>
      <c r="W253" s="10">
        <f t="shared" si="26"/>
        <v>427350</v>
      </c>
      <c r="X253" s="10">
        <f t="shared" si="27"/>
        <v>163680</v>
      </c>
      <c r="Y253" s="10"/>
      <c r="Z253" s="10"/>
      <c r="AA253" s="10"/>
      <c r="AB253" t="s">
        <v>2323</v>
      </c>
      <c r="AC253" t="s">
        <v>723</v>
      </c>
      <c r="AD253">
        <v>42877</v>
      </c>
      <c r="AE253">
        <v>2017</v>
      </c>
      <c r="AF253" t="s">
        <v>720</v>
      </c>
      <c r="AG253" t="s">
        <v>721</v>
      </c>
      <c r="AH253" t="s">
        <v>25</v>
      </c>
      <c r="AI253" t="s">
        <v>43</v>
      </c>
      <c r="AJ253" t="s">
        <v>27</v>
      </c>
      <c r="AK253" t="s">
        <v>63</v>
      </c>
      <c r="AL253" t="s">
        <v>724</v>
      </c>
      <c r="AM253" t="s">
        <v>30</v>
      </c>
      <c r="AN253" t="s">
        <v>38</v>
      </c>
      <c r="AO253" t="s">
        <v>47</v>
      </c>
      <c r="AP253">
        <v>42882</v>
      </c>
      <c r="AQ253">
        <v>38850</v>
      </c>
      <c r="AR253">
        <v>59700</v>
      </c>
      <c r="AS253">
        <v>20850</v>
      </c>
      <c r="AT253">
        <v>11</v>
      </c>
      <c r="AU253">
        <v>656700</v>
      </c>
      <c r="AV253">
        <v>0.1</v>
      </c>
      <c r="AW253">
        <v>65670</v>
      </c>
      <c r="AX253">
        <v>591030</v>
      </c>
      <c r="AY253">
        <v>427350</v>
      </c>
      <c r="AZ253">
        <v>163680</v>
      </c>
    </row>
    <row r="254" spans="1:52" ht="15.75" customHeight="1" x14ac:dyDescent="0.25">
      <c r="A254" s="2" t="s">
        <v>725</v>
      </c>
      <c r="B254" s="6">
        <v>42879</v>
      </c>
      <c r="C254" s="7">
        <f t="shared" si="21"/>
        <v>2017</v>
      </c>
      <c r="D254" s="3" t="s">
        <v>726</v>
      </c>
      <c r="E254" s="3" t="s">
        <v>727</v>
      </c>
      <c r="F254" s="3" t="s">
        <v>42</v>
      </c>
      <c r="G254" s="6" t="s">
        <v>43</v>
      </c>
      <c r="H254" s="3" t="s">
        <v>117</v>
      </c>
      <c r="I254" s="3" t="s">
        <v>63</v>
      </c>
      <c r="J254" s="3" t="s">
        <v>417</v>
      </c>
      <c r="K254" s="3" t="s">
        <v>30</v>
      </c>
      <c r="L254" s="3" t="s">
        <v>31</v>
      </c>
      <c r="M254" s="3" t="s">
        <v>32</v>
      </c>
      <c r="N254" s="6">
        <v>42883</v>
      </c>
      <c r="O254" s="8">
        <v>33900</v>
      </c>
      <c r="P254" s="8">
        <v>53700</v>
      </c>
      <c r="Q254" s="8">
        <f t="shared" si="22"/>
        <v>19800</v>
      </c>
      <c r="R254" s="8">
        <v>42</v>
      </c>
      <c r="S254" s="8">
        <f t="shared" si="23"/>
        <v>2255400</v>
      </c>
      <c r="T254" s="4">
        <v>0.01</v>
      </c>
      <c r="U254" s="8">
        <f t="shared" si="24"/>
        <v>22554</v>
      </c>
      <c r="V254" s="8">
        <f t="shared" si="25"/>
        <v>2232846</v>
      </c>
      <c r="W254" s="10">
        <f t="shared" si="26"/>
        <v>1423800</v>
      </c>
      <c r="X254" s="10">
        <f t="shared" si="27"/>
        <v>809046</v>
      </c>
      <c r="Y254" s="10"/>
      <c r="Z254" s="10"/>
      <c r="AA254" s="10"/>
      <c r="AB254" t="s">
        <v>2324</v>
      </c>
      <c r="AC254" t="s">
        <v>725</v>
      </c>
      <c r="AD254">
        <v>42879</v>
      </c>
      <c r="AE254">
        <v>2017</v>
      </c>
      <c r="AF254" t="s">
        <v>726</v>
      </c>
      <c r="AG254" t="s">
        <v>727</v>
      </c>
      <c r="AH254" t="s">
        <v>42</v>
      </c>
      <c r="AI254" t="s">
        <v>43</v>
      </c>
      <c r="AJ254" t="s">
        <v>117</v>
      </c>
      <c r="AK254" t="s">
        <v>63</v>
      </c>
      <c r="AL254" t="s">
        <v>417</v>
      </c>
      <c r="AM254" t="s">
        <v>30</v>
      </c>
      <c r="AN254" t="s">
        <v>31</v>
      </c>
      <c r="AO254" t="s">
        <v>32</v>
      </c>
      <c r="AP254">
        <v>42883</v>
      </c>
      <c r="AQ254">
        <v>33900</v>
      </c>
      <c r="AR254">
        <v>53700</v>
      </c>
      <c r="AS254">
        <v>19800</v>
      </c>
      <c r="AT254">
        <v>42</v>
      </c>
      <c r="AU254">
        <v>2255400</v>
      </c>
      <c r="AV254">
        <v>0.01</v>
      </c>
      <c r="AW254">
        <v>22554</v>
      </c>
      <c r="AX254">
        <v>2232846</v>
      </c>
      <c r="AY254">
        <v>1423800</v>
      </c>
      <c r="AZ254">
        <v>809046</v>
      </c>
    </row>
    <row r="255" spans="1:52" ht="15.75" customHeight="1" x14ac:dyDescent="0.25">
      <c r="A255" s="2" t="s">
        <v>728</v>
      </c>
      <c r="B255" s="6">
        <v>42880</v>
      </c>
      <c r="C255" s="7">
        <f t="shared" si="21"/>
        <v>2017</v>
      </c>
      <c r="D255" s="3" t="s">
        <v>729</v>
      </c>
      <c r="E255" s="3" t="s">
        <v>204</v>
      </c>
      <c r="F255" s="3" t="s">
        <v>25</v>
      </c>
      <c r="G255" s="6" t="s">
        <v>77</v>
      </c>
      <c r="H255" s="3" t="s">
        <v>36</v>
      </c>
      <c r="I255" s="3" t="s">
        <v>45</v>
      </c>
      <c r="J255" s="3" t="s">
        <v>197</v>
      </c>
      <c r="K255" s="3" t="s">
        <v>52</v>
      </c>
      <c r="L255" s="3" t="s">
        <v>198</v>
      </c>
      <c r="M255" s="3" t="s">
        <v>32</v>
      </c>
      <c r="N255" s="6">
        <v>42881</v>
      </c>
      <c r="O255" s="8">
        <v>132300</v>
      </c>
      <c r="P255" s="8">
        <v>314850</v>
      </c>
      <c r="Q255" s="8">
        <f t="shared" si="22"/>
        <v>182550</v>
      </c>
      <c r="R255" s="8">
        <v>42</v>
      </c>
      <c r="S255" s="8">
        <f t="shared" si="23"/>
        <v>13223700</v>
      </c>
      <c r="T255" s="4">
        <v>7.0000000000000007E-2</v>
      </c>
      <c r="U255" s="8">
        <f t="shared" si="24"/>
        <v>925659.00000000012</v>
      </c>
      <c r="V255" s="8">
        <f t="shared" si="25"/>
        <v>12298041</v>
      </c>
      <c r="W255" s="10">
        <f t="shared" si="26"/>
        <v>5556600</v>
      </c>
      <c r="X255" s="10">
        <f t="shared" si="27"/>
        <v>6741441</v>
      </c>
      <c r="Y255" s="10"/>
      <c r="Z255" s="10"/>
      <c r="AA255" s="10"/>
      <c r="AB255" t="s">
        <v>2325</v>
      </c>
      <c r="AC255" t="s">
        <v>728</v>
      </c>
      <c r="AD255">
        <v>42880</v>
      </c>
      <c r="AE255">
        <v>2017</v>
      </c>
      <c r="AF255" t="s">
        <v>729</v>
      </c>
      <c r="AG255" t="s">
        <v>204</v>
      </c>
      <c r="AH255" t="s">
        <v>25</v>
      </c>
      <c r="AI255" t="s">
        <v>77</v>
      </c>
      <c r="AJ255" t="s">
        <v>36</v>
      </c>
      <c r="AK255" t="s">
        <v>45</v>
      </c>
      <c r="AL255" t="s">
        <v>197</v>
      </c>
      <c r="AM255" t="s">
        <v>52</v>
      </c>
      <c r="AN255" t="s">
        <v>198</v>
      </c>
      <c r="AO255" t="s">
        <v>32</v>
      </c>
      <c r="AP255">
        <v>42881</v>
      </c>
      <c r="AQ255">
        <v>132300</v>
      </c>
      <c r="AR255">
        <v>314850</v>
      </c>
      <c r="AS255">
        <v>182550</v>
      </c>
      <c r="AT255">
        <v>42</v>
      </c>
      <c r="AU255">
        <v>13223700</v>
      </c>
      <c r="AV255">
        <v>7.0000000000000007E-2</v>
      </c>
      <c r="AW255">
        <v>925659</v>
      </c>
      <c r="AX255">
        <v>12298041</v>
      </c>
      <c r="AY255">
        <v>5556600</v>
      </c>
      <c r="AZ255">
        <v>6741441</v>
      </c>
    </row>
    <row r="256" spans="1:52" ht="15.75" customHeight="1" x14ac:dyDescent="0.25">
      <c r="A256" s="2" t="s">
        <v>730</v>
      </c>
      <c r="B256" s="6">
        <v>42880</v>
      </c>
      <c r="C256" s="7">
        <f t="shared" si="21"/>
        <v>2017</v>
      </c>
      <c r="D256" s="3" t="s">
        <v>731</v>
      </c>
      <c r="E256" s="3" t="s">
        <v>578</v>
      </c>
      <c r="F256" s="3" t="s">
        <v>42</v>
      </c>
      <c r="G256" s="6" t="s">
        <v>58</v>
      </c>
      <c r="H256" s="3" t="s">
        <v>156</v>
      </c>
      <c r="I256" s="3" t="s">
        <v>63</v>
      </c>
      <c r="J256" s="3" t="s">
        <v>732</v>
      </c>
      <c r="K256" s="3" t="s">
        <v>30</v>
      </c>
      <c r="L256" s="3" t="s">
        <v>31</v>
      </c>
      <c r="M256" s="3" t="s">
        <v>47</v>
      </c>
      <c r="N256" s="6">
        <v>42882</v>
      </c>
      <c r="O256" s="8">
        <v>781050</v>
      </c>
      <c r="P256" s="8">
        <v>1259700</v>
      </c>
      <c r="Q256" s="8">
        <f t="shared" si="22"/>
        <v>478650</v>
      </c>
      <c r="R256" s="8">
        <v>9</v>
      </c>
      <c r="S256" s="8">
        <f t="shared" si="23"/>
        <v>11337300</v>
      </c>
      <c r="T256" s="4">
        <v>0.05</v>
      </c>
      <c r="U256" s="8">
        <f t="shared" si="24"/>
        <v>566865</v>
      </c>
      <c r="V256" s="8">
        <f t="shared" si="25"/>
        <v>10770435</v>
      </c>
      <c r="W256" s="10">
        <f t="shared" si="26"/>
        <v>7029450</v>
      </c>
      <c r="X256" s="10">
        <f t="shared" si="27"/>
        <v>3740985</v>
      </c>
      <c r="Y256" s="10"/>
      <c r="Z256" s="10"/>
      <c r="AA256" s="10"/>
      <c r="AB256" t="s">
        <v>2326</v>
      </c>
      <c r="AC256" t="s">
        <v>730</v>
      </c>
      <c r="AD256">
        <v>42880</v>
      </c>
      <c r="AE256">
        <v>2017</v>
      </c>
      <c r="AF256" t="s">
        <v>731</v>
      </c>
      <c r="AG256" t="s">
        <v>578</v>
      </c>
      <c r="AH256" t="s">
        <v>42</v>
      </c>
      <c r="AI256" t="s">
        <v>58</v>
      </c>
      <c r="AJ256" t="s">
        <v>156</v>
      </c>
      <c r="AK256" t="s">
        <v>63</v>
      </c>
      <c r="AL256" t="s">
        <v>732</v>
      </c>
      <c r="AM256" t="s">
        <v>30</v>
      </c>
      <c r="AN256" t="s">
        <v>31</v>
      </c>
      <c r="AO256" t="s">
        <v>47</v>
      </c>
      <c r="AP256">
        <v>42882</v>
      </c>
      <c r="AQ256">
        <v>781050</v>
      </c>
      <c r="AR256">
        <v>1259700</v>
      </c>
      <c r="AS256">
        <v>478650</v>
      </c>
      <c r="AT256">
        <v>9</v>
      </c>
      <c r="AU256">
        <v>11337300</v>
      </c>
      <c r="AV256">
        <v>0.05</v>
      </c>
      <c r="AW256">
        <v>566865</v>
      </c>
      <c r="AX256">
        <v>10770435</v>
      </c>
      <c r="AY256">
        <v>7029450</v>
      </c>
      <c r="AZ256">
        <v>3740985</v>
      </c>
    </row>
    <row r="257" spans="1:52" ht="15.75" customHeight="1" x14ac:dyDescent="0.25">
      <c r="A257" s="2" t="s">
        <v>733</v>
      </c>
      <c r="B257" s="6">
        <v>42882</v>
      </c>
      <c r="C257" s="7">
        <f t="shared" si="21"/>
        <v>2017</v>
      </c>
      <c r="D257" s="3" t="s">
        <v>734</v>
      </c>
      <c r="E257" s="3" t="s">
        <v>208</v>
      </c>
      <c r="F257" s="3" t="s">
        <v>42</v>
      </c>
      <c r="G257" s="6" t="s">
        <v>26</v>
      </c>
      <c r="H257" s="3" t="s">
        <v>83</v>
      </c>
      <c r="I257" s="3" t="s">
        <v>28</v>
      </c>
      <c r="J257" s="3" t="s">
        <v>377</v>
      </c>
      <c r="K257" s="3" t="s">
        <v>52</v>
      </c>
      <c r="L257" s="3" t="s">
        <v>430</v>
      </c>
      <c r="M257" s="3" t="s">
        <v>32</v>
      </c>
      <c r="N257" s="6">
        <v>42883</v>
      </c>
      <c r="O257" s="8">
        <v>3240000</v>
      </c>
      <c r="P257" s="8">
        <v>6749850</v>
      </c>
      <c r="Q257" s="8">
        <f t="shared" si="22"/>
        <v>3509850</v>
      </c>
      <c r="R257" s="8">
        <v>5</v>
      </c>
      <c r="S257" s="8">
        <f t="shared" si="23"/>
        <v>33749250</v>
      </c>
      <c r="T257" s="4">
        <v>0.02</v>
      </c>
      <c r="U257" s="8">
        <f t="shared" si="24"/>
        <v>674985</v>
      </c>
      <c r="V257" s="8">
        <f t="shared" si="25"/>
        <v>33074265</v>
      </c>
      <c r="W257" s="10">
        <f t="shared" si="26"/>
        <v>16200000</v>
      </c>
      <c r="X257" s="10">
        <f t="shared" si="27"/>
        <v>16874265</v>
      </c>
      <c r="Y257" s="10"/>
      <c r="Z257" s="10"/>
      <c r="AA257" s="10"/>
      <c r="AB257" t="s">
        <v>2327</v>
      </c>
      <c r="AC257" t="s">
        <v>733</v>
      </c>
      <c r="AD257">
        <v>42882</v>
      </c>
      <c r="AE257">
        <v>2017</v>
      </c>
      <c r="AF257" t="s">
        <v>734</v>
      </c>
      <c r="AG257" t="s">
        <v>208</v>
      </c>
      <c r="AH257" t="s">
        <v>42</v>
      </c>
      <c r="AI257" t="s">
        <v>26</v>
      </c>
      <c r="AJ257" t="s">
        <v>83</v>
      </c>
      <c r="AK257" t="s">
        <v>28</v>
      </c>
      <c r="AL257" t="s">
        <v>377</v>
      </c>
      <c r="AM257" t="s">
        <v>52</v>
      </c>
      <c r="AN257" t="s">
        <v>430</v>
      </c>
      <c r="AO257" t="s">
        <v>32</v>
      </c>
      <c r="AP257">
        <v>42883</v>
      </c>
      <c r="AQ257">
        <v>3240000</v>
      </c>
      <c r="AR257">
        <v>6749850</v>
      </c>
      <c r="AS257">
        <v>3509850</v>
      </c>
      <c r="AT257">
        <v>5</v>
      </c>
      <c r="AU257">
        <v>33749250</v>
      </c>
      <c r="AV257">
        <v>0.02</v>
      </c>
      <c r="AW257">
        <v>674985</v>
      </c>
      <c r="AX257">
        <v>33074265</v>
      </c>
      <c r="AY257">
        <v>16200000</v>
      </c>
      <c r="AZ257">
        <v>16874265</v>
      </c>
    </row>
    <row r="258" spans="1:52" ht="15.75" customHeight="1" x14ac:dyDescent="0.25">
      <c r="A258" s="2" t="s">
        <v>735</v>
      </c>
      <c r="B258" s="6">
        <v>42883</v>
      </c>
      <c r="C258" s="7">
        <f t="shared" si="21"/>
        <v>2017</v>
      </c>
      <c r="D258" s="3" t="s">
        <v>299</v>
      </c>
      <c r="E258" s="3" t="s">
        <v>41</v>
      </c>
      <c r="F258" s="3" t="s">
        <v>42</v>
      </c>
      <c r="G258" s="6" t="s">
        <v>58</v>
      </c>
      <c r="H258" s="3" t="s">
        <v>44</v>
      </c>
      <c r="I258" s="3" t="s">
        <v>28</v>
      </c>
      <c r="J258" s="3" t="s">
        <v>736</v>
      </c>
      <c r="K258" s="3" t="s">
        <v>30</v>
      </c>
      <c r="L258" s="3" t="s">
        <v>38</v>
      </c>
      <c r="M258" s="3" t="s">
        <v>32</v>
      </c>
      <c r="N258" s="6">
        <v>42883</v>
      </c>
      <c r="O258" s="8">
        <v>32400.000000000004</v>
      </c>
      <c r="P258" s="8">
        <v>57750</v>
      </c>
      <c r="Q258" s="8">
        <f t="shared" si="22"/>
        <v>25349.999999999996</v>
      </c>
      <c r="R258" s="8">
        <v>31</v>
      </c>
      <c r="S258" s="8">
        <f t="shared" si="23"/>
        <v>1790250</v>
      </c>
      <c r="T258" s="4">
        <v>0.09</v>
      </c>
      <c r="U258" s="8">
        <f t="shared" si="24"/>
        <v>161122.5</v>
      </c>
      <c r="V258" s="8">
        <f t="shared" si="25"/>
        <v>1629127.5</v>
      </c>
      <c r="W258" s="10">
        <f t="shared" si="26"/>
        <v>1004400.0000000001</v>
      </c>
      <c r="X258" s="10">
        <f t="shared" si="27"/>
        <v>624727.49999999988</v>
      </c>
      <c r="Y258" s="10"/>
      <c r="Z258" s="10"/>
      <c r="AA258" s="10"/>
      <c r="AB258" t="s">
        <v>2328</v>
      </c>
      <c r="AC258" t="s">
        <v>735</v>
      </c>
      <c r="AD258">
        <v>42883</v>
      </c>
      <c r="AE258">
        <v>2017</v>
      </c>
      <c r="AF258" t="s">
        <v>299</v>
      </c>
      <c r="AG258" t="s">
        <v>41</v>
      </c>
      <c r="AH258" t="s">
        <v>42</v>
      </c>
      <c r="AI258" t="s">
        <v>58</v>
      </c>
      <c r="AJ258" t="s">
        <v>44</v>
      </c>
      <c r="AK258" t="s">
        <v>28</v>
      </c>
      <c r="AL258" t="s">
        <v>736</v>
      </c>
      <c r="AM258" t="s">
        <v>30</v>
      </c>
      <c r="AN258" t="s">
        <v>38</v>
      </c>
      <c r="AO258" t="s">
        <v>32</v>
      </c>
      <c r="AP258">
        <v>42883</v>
      </c>
      <c r="AQ258">
        <v>32400</v>
      </c>
      <c r="AR258">
        <v>57750</v>
      </c>
      <c r="AS258">
        <v>25350</v>
      </c>
      <c r="AT258">
        <v>31</v>
      </c>
      <c r="AU258">
        <v>1790250</v>
      </c>
      <c r="AV258">
        <v>0.09</v>
      </c>
      <c r="AW258">
        <v>161122.5</v>
      </c>
      <c r="AX258">
        <v>1629127.5</v>
      </c>
      <c r="AY258">
        <v>1004400</v>
      </c>
      <c r="AZ258">
        <v>624727.5</v>
      </c>
    </row>
    <row r="259" spans="1:52" ht="15.75" customHeight="1" x14ac:dyDescent="0.25">
      <c r="A259" s="2" t="s">
        <v>737</v>
      </c>
      <c r="B259" s="6">
        <v>42885</v>
      </c>
      <c r="C259" s="7">
        <f t="shared" si="21"/>
        <v>2017</v>
      </c>
      <c r="D259" s="3" t="s">
        <v>738</v>
      </c>
      <c r="E259" s="3" t="s">
        <v>305</v>
      </c>
      <c r="F259" s="3" t="s">
        <v>25</v>
      </c>
      <c r="G259" s="6" t="s">
        <v>26</v>
      </c>
      <c r="H259" s="3" t="s">
        <v>36</v>
      </c>
      <c r="I259" s="3" t="s">
        <v>88</v>
      </c>
      <c r="J259" s="3" t="s">
        <v>739</v>
      </c>
      <c r="K259" s="3" t="s">
        <v>30</v>
      </c>
      <c r="L259" s="3" t="s">
        <v>38</v>
      </c>
      <c r="M259" s="3" t="s">
        <v>32</v>
      </c>
      <c r="N259" s="6">
        <v>42886</v>
      </c>
      <c r="O259" s="8">
        <v>17250</v>
      </c>
      <c r="P259" s="8">
        <v>40050</v>
      </c>
      <c r="Q259" s="8">
        <f t="shared" si="22"/>
        <v>22800</v>
      </c>
      <c r="R259" s="8">
        <v>19</v>
      </c>
      <c r="S259" s="8">
        <f t="shared" si="23"/>
        <v>760950</v>
      </c>
      <c r="T259" s="4">
        <v>0.03</v>
      </c>
      <c r="U259" s="8">
        <f t="shared" si="24"/>
        <v>22828.5</v>
      </c>
      <c r="V259" s="8">
        <f t="shared" si="25"/>
        <v>738121.5</v>
      </c>
      <c r="W259" s="10">
        <f t="shared" si="26"/>
        <v>327750</v>
      </c>
      <c r="X259" s="10">
        <f t="shared" si="27"/>
        <v>410371.5</v>
      </c>
      <c r="Y259" s="10"/>
      <c r="Z259" s="10"/>
      <c r="AA259" s="10"/>
      <c r="AB259" t="s">
        <v>2329</v>
      </c>
      <c r="AC259" t="s">
        <v>737</v>
      </c>
      <c r="AD259">
        <v>42885</v>
      </c>
      <c r="AE259">
        <v>2017</v>
      </c>
      <c r="AF259" t="s">
        <v>738</v>
      </c>
      <c r="AG259" t="s">
        <v>305</v>
      </c>
      <c r="AH259" t="s">
        <v>25</v>
      </c>
      <c r="AI259" t="s">
        <v>26</v>
      </c>
      <c r="AJ259" t="s">
        <v>36</v>
      </c>
      <c r="AK259" t="s">
        <v>88</v>
      </c>
      <c r="AL259" t="s">
        <v>739</v>
      </c>
      <c r="AM259" t="s">
        <v>30</v>
      </c>
      <c r="AN259" t="s">
        <v>38</v>
      </c>
      <c r="AO259" t="s">
        <v>32</v>
      </c>
      <c r="AP259">
        <v>42886</v>
      </c>
      <c r="AQ259">
        <v>17250</v>
      </c>
      <c r="AR259">
        <v>40050</v>
      </c>
      <c r="AS259">
        <v>22800</v>
      </c>
      <c r="AT259">
        <v>19</v>
      </c>
      <c r="AU259">
        <v>760950</v>
      </c>
      <c r="AV259">
        <v>0.03</v>
      </c>
      <c r="AW259">
        <v>22828.5</v>
      </c>
      <c r="AX259">
        <v>738121.5</v>
      </c>
      <c r="AY259">
        <v>327750</v>
      </c>
      <c r="AZ259">
        <v>410371.5</v>
      </c>
    </row>
    <row r="260" spans="1:52" ht="15.75" customHeight="1" x14ac:dyDescent="0.25">
      <c r="A260" s="2" t="s">
        <v>740</v>
      </c>
      <c r="B260" s="6">
        <v>42885</v>
      </c>
      <c r="C260" s="7">
        <f t="shared" si="21"/>
        <v>2017</v>
      </c>
      <c r="D260" s="3" t="s">
        <v>741</v>
      </c>
      <c r="E260" s="3" t="s">
        <v>510</v>
      </c>
      <c r="F260" s="3" t="s">
        <v>42</v>
      </c>
      <c r="G260" s="6" t="s">
        <v>43</v>
      </c>
      <c r="H260" s="3" t="s">
        <v>117</v>
      </c>
      <c r="I260" s="3" t="s">
        <v>63</v>
      </c>
      <c r="J260" s="3" t="s">
        <v>742</v>
      </c>
      <c r="K260" s="3" t="s">
        <v>30</v>
      </c>
      <c r="L260" s="3" t="s">
        <v>38</v>
      </c>
      <c r="M260" s="3" t="s">
        <v>47</v>
      </c>
      <c r="N260" s="6">
        <v>42890</v>
      </c>
      <c r="O260" s="8">
        <v>23550</v>
      </c>
      <c r="P260" s="8">
        <v>49200</v>
      </c>
      <c r="Q260" s="8">
        <f t="shared" si="22"/>
        <v>25650</v>
      </c>
      <c r="R260" s="8">
        <v>44</v>
      </c>
      <c r="S260" s="8">
        <f t="shared" si="23"/>
        <v>2164800</v>
      </c>
      <c r="T260" s="4">
        <v>0</v>
      </c>
      <c r="U260" s="8">
        <f t="shared" si="24"/>
        <v>0</v>
      </c>
      <c r="V260" s="8">
        <f t="shared" si="25"/>
        <v>2164800</v>
      </c>
      <c r="W260" s="10">
        <f t="shared" si="26"/>
        <v>1036200</v>
      </c>
      <c r="X260" s="10">
        <f t="shared" si="27"/>
        <v>1128600</v>
      </c>
      <c r="Y260" s="10"/>
      <c r="Z260" s="10"/>
      <c r="AA260" s="10"/>
      <c r="AB260" t="s">
        <v>2330</v>
      </c>
      <c r="AC260" t="s">
        <v>740</v>
      </c>
      <c r="AD260">
        <v>42885</v>
      </c>
      <c r="AE260">
        <v>2017</v>
      </c>
      <c r="AF260" t="s">
        <v>741</v>
      </c>
      <c r="AG260" t="s">
        <v>510</v>
      </c>
      <c r="AH260" t="s">
        <v>42</v>
      </c>
      <c r="AI260" t="s">
        <v>43</v>
      </c>
      <c r="AJ260" t="s">
        <v>117</v>
      </c>
      <c r="AK260" t="s">
        <v>63</v>
      </c>
      <c r="AL260" t="s">
        <v>742</v>
      </c>
      <c r="AM260" t="s">
        <v>30</v>
      </c>
      <c r="AN260" t="s">
        <v>38</v>
      </c>
      <c r="AO260" t="s">
        <v>47</v>
      </c>
      <c r="AP260">
        <v>42890</v>
      </c>
      <c r="AQ260">
        <v>23550</v>
      </c>
      <c r="AR260">
        <v>49200</v>
      </c>
      <c r="AS260">
        <v>25650</v>
      </c>
      <c r="AT260">
        <v>44</v>
      </c>
      <c r="AU260">
        <v>2164800</v>
      </c>
      <c r="AV260">
        <v>0</v>
      </c>
      <c r="AW260">
        <v>0</v>
      </c>
      <c r="AX260">
        <v>2164800</v>
      </c>
      <c r="AY260">
        <v>1036200</v>
      </c>
      <c r="AZ260">
        <v>1128600</v>
      </c>
    </row>
    <row r="261" spans="1:52" ht="15.75" customHeight="1" x14ac:dyDescent="0.25">
      <c r="A261" s="2" t="s">
        <v>743</v>
      </c>
      <c r="B261" s="6">
        <v>42886</v>
      </c>
      <c r="C261" s="7">
        <f t="shared" ref="C261:C324" si="28">YEAR(B261)</f>
        <v>2017</v>
      </c>
      <c r="D261" s="3" t="s">
        <v>744</v>
      </c>
      <c r="E261" s="3" t="s">
        <v>87</v>
      </c>
      <c r="F261" s="3" t="s">
        <v>25</v>
      </c>
      <c r="G261" s="6" t="s">
        <v>43</v>
      </c>
      <c r="H261" s="3" t="s">
        <v>27</v>
      </c>
      <c r="I261" s="3" t="s">
        <v>28</v>
      </c>
      <c r="J261" s="3" t="s">
        <v>197</v>
      </c>
      <c r="K261" s="3" t="s">
        <v>52</v>
      </c>
      <c r="L261" s="3" t="s">
        <v>198</v>
      </c>
      <c r="M261" s="3" t="s">
        <v>32</v>
      </c>
      <c r="N261" s="6">
        <v>42888</v>
      </c>
      <c r="O261" s="8">
        <v>132300</v>
      </c>
      <c r="P261" s="8">
        <v>314850</v>
      </c>
      <c r="Q261" s="8">
        <f t="shared" ref="Q261:Q324" si="29">P261-O261</f>
        <v>182550</v>
      </c>
      <c r="R261" s="8">
        <v>24</v>
      </c>
      <c r="S261" s="8">
        <f t="shared" ref="S261:S324" si="30">R261*P261</f>
        <v>7556400</v>
      </c>
      <c r="T261" s="4">
        <v>0.01</v>
      </c>
      <c r="U261" s="8">
        <f t="shared" ref="U261:U324" si="31">T261*S261</f>
        <v>75564</v>
      </c>
      <c r="V261" s="8">
        <f t="shared" ref="V261:V324" si="32">S261-U261</f>
        <v>7480836</v>
      </c>
      <c r="W261" s="10">
        <f t="shared" ref="W261:W324" si="33">R261*O261</f>
        <v>3175200</v>
      </c>
      <c r="X261" s="10">
        <f t="shared" ref="X261:X324" si="34">V261-W261</f>
        <v>4305636</v>
      </c>
      <c r="Y261" s="10"/>
      <c r="Z261" s="10"/>
      <c r="AA261" s="10"/>
      <c r="AB261" t="s">
        <v>2331</v>
      </c>
      <c r="AC261" t="s">
        <v>743</v>
      </c>
      <c r="AD261">
        <v>42886</v>
      </c>
      <c r="AE261">
        <v>2017</v>
      </c>
      <c r="AF261" t="s">
        <v>744</v>
      </c>
      <c r="AG261" t="s">
        <v>87</v>
      </c>
      <c r="AH261" t="s">
        <v>25</v>
      </c>
      <c r="AI261" t="s">
        <v>43</v>
      </c>
      <c r="AJ261" t="s">
        <v>27</v>
      </c>
      <c r="AK261" t="s">
        <v>28</v>
      </c>
      <c r="AL261" t="s">
        <v>197</v>
      </c>
      <c r="AM261" t="s">
        <v>52</v>
      </c>
      <c r="AN261" t="s">
        <v>198</v>
      </c>
      <c r="AO261" t="s">
        <v>32</v>
      </c>
      <c r="AP261">
        <v>42888</v>
      </c>
      <c r="AQ261">
        <v>132300</v>
      </c>
      <c r="AR261">
        <v>314850</v>
      </c>
      <c r="AS261">
        <v>182550</v>
      </c>
      <c r="AT261">
        <v>24</v>
      </c>
      <c r="AU261">
        <v>7556400</v>
      </c>
      <c r="AV261">
        <v>0.01</v>
      </c>
      <c r="AW261">
        <v>75564</v>
      </c>
      <c r="AX261">
        <v>7480836</v>
      </c>
      <c r="AY261">
        <v>3175200</v>
      </c>
      <c r="AZ261">
        <v>4305636</v>
      </c>
    </row>
    <row r="262" spans="1:52" ht="15.75" customHeight="1" x14ac:dyDescent="0.25">
      <c r="A262" s="2" t="s">
        <v>745</v>
      </c>
      <c r="B262" s="6">
        <v>42892</v>
      </c>
      <c r="C262" s="7">
        <f t="shared" si="28"/>
        <v>2017</v>
      </c>
      <c r="D262" s="3" t="s">
        <v>540</v>
      </c>
      <c r="E262" s="3" t="s">
        <v>35</v>
      </c>
      <c r="F262" s="3" t="s">
        <v>42</v>
      </c>
      <c r="G262" s="6" t="s">
        <v>43</v>
      </c>
      <c r="H262" s="3" t="s">
        <v>126</v>
      </c>
      <c r="I262" s="3" t="s">
        <v>45</v>
      </c>
      <c r="J262" s="3" t="s">
        <v>746</v>
      </c>
      <c r="K262" s="3" t="s">
        <v>30</v>
      </c>
      <c r="L262" s="3" t="s">
        <v>107</v>
      </c>
      <c r="M262" s="3" t="s">
        <v>32</v>
      </c>
      <c r="N262" s="6">
        <v>42893</v>
      </c>
      <c r="O262" s="8">
        <v>62850.000000000007</v>
      </c>
      <c r="P262" s="8">
        <v>153450</v>
      </c>
      <c r="Q262" s="8">
        <f t="shared" si="29"/>
        <v>90600</v>
      </c>
      <c r="R262" s="8">
        <v>9</v>
      </c>
      <c r="S262" s="8">
        <f t="shared" si="30"/>
        <v>1381050</v>
      </c>
      <c r="T262" s="4">
        <v>7.0000000000000007E-2</v>
      </c>
      <c r="U262" s="8">
        <f t="shared" si="31"/>
        <v>96673.500000000015</v>
      </c>
      <c r="V262" s="8">
        <f t="shared" si="32"/>
        <v>1284376.5</v>
      </c>
      <c r="W262" s="10">
        <f t="shared" si="33"/>
        <v>565650.00000000012</v>
      </c>
      <c r="X262" s="10">
        <f t="shared" si="34"/>
        <v>718726.49999999988</v>
      </c>
      <c r="Y262" s="10"/>
      <c r="Z262" s="10"/>
      <c r="AA262" s="10"/>
      <c r="AB262" t="s">
        <v>2332</v>
      </c>
      <c r="AC262" t="s">
        <v>745</v>
      </c>
      <c r="AD262">
        <v>42892</v>
      </c>
      <c r="AE262">
        <v>2017</v>
      </c>
      <c r="AF262" t="s">
        <v>540</v>
      </c>
      <c r="AG262" t="s">
        <v>35</v>
      </c>
      <c r="AH262" t="s">
        <v>42</v>
      </c>
      <c r="AI262" t="s">
        <v>43</v>
      </c>
      <c r="AJ262" t="s">
        <v>126</v>
      </c>
      <c r="AK262" t="s">
        <v>45</v>
      </c>
      <c r="AL262" t="s">
        <v>746</v>
      </c>
      <c r="AM262" t="s">
        <v>30</v>
      </c>
      <c r="AN262" t="s">
        <v>107</v>
      </c>
      <c r="AO262" t="s">
        <v>32</v>
      </c>
      <c r="AP262">
        <v>42893</v>
      </c>
      <c r="AQ262">
        <v>62850</v>
      </c>
      <c r="AR262">
        <v>153450</v>
      </c>
      <c r="AS262">
        <v>90600</v>
      </c>
      <c r="AT262">
        <v>9</v>
      </c>
      <c r="AU262">
        <v>1381050</v>
      </c>
      <c r="AV262">
        <v>7.0000000000000007E-2</v>
      </c>
      <c r="AW262">
        <v>96673.5</v>
      </c>
      <c r="AX262">
        <v>1284376.5</v>
      </c>
      <c r="AY262">
        <v>565650</v>
      </c>
      <c r="AZ262">
        <v>718726.5</v>
      </c>
    </row>
    <row r="263" spans="1:52" ht="15.75" customHeight="1" x14ac:dyDescent="0.25">
      <c r="A263" s="2" t="s">
        <v>747</v>
      </c>
      <c r="B263" s="6">
        <v>42892</v>
      </c>
      <c r="C263" s="7">
        <f t="shared" si="28"/>
        <v>2017</v>
      </c>
      <c r="D263" s="3" t="s">
        <v>748</v>
      </c>
      <c r="E263" s="3" t="s">
        <v>416</v>
      </c>
      <c r="F263" s="3" t="s">
        <v>25</v>
      </c>
      <c r="G263" s="6" t="s">
        <v>58</v>
      </c>
      <c r="H263" s="3" t="s">
        <v>27</v>
      </c>
      <c r="I263" s="3" t="s">
        <v>28</v>
      </c>
      <c r="J263" s="3" t="s">
        <v>439</v>
      </c>
      <c r="K263" s="3" t="s">
        <v>30</v>
      </c>
      <c r="L263" s="3" t="s">
        <v>38</v>
      </c>
      <c r="M263" s="3" t="s">
        <v>32</v>
      </c>
      <c r="N263" s="6">
        <v>42893</v>
      </c>
      <c r="O263" s="8">
        <v>13950</v>
      </c>
      <c r="P263" s="8">
        <v>22200</v>
      </c>
      <c r="Q263" s="8">
        <f t="shared" si="29"/>
        <v>8250</v>
      </c>
      <c r="R263" s="8">
        <v>46</v>
      </c>
      <c r="S263" s="8">
        <f t="shared" si="30"/>
        <v>1021200</v>
      </c>
      <c r="T263" s="4">
        <v>0</v>
      </c>
      <c r="U263" s="8">
        <f t="shared" si="31"/>
        <v>0</v>
      </c>
      <c r="V263" s="8">
        <f t="shared" si="32"/>
        <v>1021200</v>
      </c>
      <c r="W263" s="10">
        <f t="shared" si="33"/>
        <v>641700</v>
      </c>
      <c r="X263" s="10">
        <f t="shared" si="34"/>
        <v>379500</v>
      </c>
      <c r="Y263" s="10"/>
      <c r="Z263" s="10"/>
      <c r="AA263" s="10"/>
      <c r="AB263" t="s">
        <v>2333</v>
      </c>
      <c r="AC263" t="s">
        <v>747</v>
      </c>
      <c r="AD263">
        <v>42892</v>
      </c>
      <c r="AE263">
        <v>2017</v>
      </c>
      <c r="AF263" t="s">
        <v>748</v>
      </c>
      <c r="AG263" t="s">
        <v>416</v>
      </c>
      <c r="AH263" t="s">
        <v>25</v>
      </c>
      <c r="AI263" t="s">
        <v>58</v>
      </c>
      <c r="AJ263" t="s">
        <v>27</v>
      </c>
      <c r="AK263" t="s">
        <v>28</v>
      </c>
      <c r="AL263" t="s">
        <v>439</v>
      </c>
      <c r="AM263" t="s">
        <v>30</v>
      </c>
      <c r="AN263" t="s">
        <v>38</v>
      </c>
      <c r="AO263" t="s">
        <v>32</v>
      </c>
      <c r="AP263">
        <v>42893</v>
      </c>
      <c r="AQ263">
        <v>13950</v>
      </c>
      <c r="AR263">
        <v>22200</v>
      </c>
      <c r="AS263">
        <v>8250</v>
      </c>
      <c r="AT263">
        <v>46</v>
      </c>
      <c r="AU263">
        <v>1021200</v>
      </c>
      <c r="AV263">
        <v>0</v>
      </c>
      <c r="AW263">
        <v>0</v>
      </c>
      <c r="AX263">
        <v>1021200</v>
      </c>
      <c r="AY263">
        <v>641700</v>
      </c>
      <c r="AZ263">
        <v>379500</v>
      </c>
    </row>
    <row r="264" spans="1:52" ht="15.75" customHeight="1" x14ac:dyDescent="0.25">
      <c r="A264" s="2" t="s">
        <v>749</v>
      </c>
      <c r="B264" s="6">
        <v>42892</v>
      </c>
      <c r="C264" s="7">
        <f t="shared" si="28"/>
        <v>2017</v>
      </c>
      <c r="D264" s="3" t="s">
        <v>488</v>
      </c>
      <c r="E264" s="3" t="s">
        <v>489</v>
      </c>
      <c r="F264" s="3" t="s">
        <v>42</v>
      </c>
      <c r="G264" s="6" t="s">
        <v>43</v>
      </c>
      <c r="H264" s="3" t="s">
        <v>83</v>
      </c>
      <c r="I264" s="3" t="s">
        <v>28</v>
      </c>
      <c r="J264" s="3" t="s">
        <v>350</v>
      </c>
      <c r="K264" s="3" t="s">
        <v>30</v>
      </c>
      <c r="L264" s="3" t="s">
        <v>31</v>
      </c>
      <c r="M264" s="3" t="s">
        <v>32</v>
      </c>
      <c r="N264" s="6">
        <v>42893</v>
      </c>
      <c r="O264" s="8">
        <v>323400</v>
      </c>
      <c r="P264" s="8">
        <v>539100</v>
      </c>
      <c r="Q264" s="8">
        <f t="shared" si="29"/>
        <v>215700</v>
      </c>
      <c r="R264" s="8">
        <v>13</v>
      </c>
      <c r="S264" s="8">
        <f t="shared" si="30"/>
        <v>7008300</v>
      </c>
      <c r="T264" s="4">
        <v>0.03</v>
      </c>
      <c r="U264" s="8">
        <f t="shared" si="31"/>
        <v>210249</v>
      </c>
      <c r="V264" s="8">
        <f t="shared" si="32"/>
        <v>6798051</v>
      </c>
      <c r="W264" s="10">
        <f t="shared" si="33"/>
        <v>4204200</v>
      </c>
      <c r="X264" s="10">
        <f t="shared" si="34"/>
        <v>2593851</v>
      </c>
      <c r="Y264" s="10"/>
      <c r="Z264" s="10"/>
      <c r="AA264" s="10"/>
      <c r="AB264" t="s">
        <v>2334</v>
      </c>
      <c r="AC264" t="s">
        <v>749</v>
      </c>
      <c r="AD264">
        <v>42892</v>
      </c>
      <c r="AE264">
        <v>2017</v>
      </c>
      <c r="AF264" t="s">
        <v>488</v>
      </c>
      <c r="AG264" t="s">
        <v>489</v>
      </c>
      <c r="AH264" t="s">
        <v>42</v>
      </c>
      <c r="AI264" t="s">
        <v>43</v>
      </c>
      <c r="AJ264" t="s">
        <v>83</v>
      </c>
      <c r="AK264" t="s">
        <v>28</v>
      </c>
      <c r="AL264" t="s">
        <v>350</v>
      </c>
      <c r="AM264" t="s">
        <v>30</v>
      </c>
      <c r="AN264" t="s">
        <v>31</v>
      </c>
      <c r="AO264" t="s">
        <v>32</v>
      </c>
      <c r="AP264">
        <v>42893</v>
      </c>
      <c r="AQ264">
        <v>323400</v>
      </c>
      <c r="AR264">
        <v>539100</v>
      </c>
      <c r="AS264">
        <v>215700</v>
      </c>
      <c r="AT264">
        <v>13</v>
      </c>
      <c r="AU264">
        <v>7008300</v>
      </c>
      <c r="AV264">
        <v>0.03</v>
      </c>
      <c r="AW264">
        <v>210249</v>
      </c>
      <c r="AX264">
        <v>6798051</v>
      </c>
      <c r="AY264">
        <v>4204200</v>
      </c>
      <c r="AZ264">
        <v>2593851</v>
      </c>
    </row>
    <row r="265" spans="1:52" ht="15.75" customHeight="1" x14ac:dyDescent="0.25">
      <c r="A265" s="2" t="s">
        <v>750</v>
      </c>
      <c r="B265" s="6">
        <v>42893</v>
      </c>
      <c r="C265" s="7">
        <f t="shared" si="28"/>
        <v>2017</v>
      </c>
      <c r="D265" s="3" t="s">
        <v>751</v>
      </c>
      <c r="E265" s="3" t="s">
        <v>24</v>
      </c>
      <c r="F265" s="3" t="s">
        <v>25</v>
      </c>
      <c r="G265" s="6" t="s">
        <v>77</v>
      </c>
      <c r="H265" s="3" t="s">
        <v>27</v>
      </c>
      <c r="I265" s="3" t="s">
        <v>88</v>
      </c>
      <c r="J265" s="3" t="s">
        <v>497</v>
      </c>
      <c r="K265" s="3" t="s">
        <v>52</v>
      </c>
      <c r="L265" s="3" t="s">
        <v>31</v>
      </c>
      <c r="M265" s="3" t="s">
        <v>32</v>
      </c>
      <c r="N265" s="6">
        <v>42896</v>
      </c>
      <c r="O265" s="8">
        <v>631650</v>
      </c>
      <c r="P265" s="8">
        <v>1214700</v>
      </c>
      <c r="Q265" s="8">
        <f t="shared" si="29"/>
        <v>583050</v>
      </c>
      <c r="R265" s="8">
        <v>45</v>
      </c>
      <c r="S265" s="8">
        <f t="shared" si="30"/>
        <v>54661500</v>
      </c>
      <c r="T265" s="4">
        <v>0</v>
      </c>
      <c r="U265" s="8">
        <f t="shared" si="31"/>
        <v>0</v>
      </c>
      <c r="V265" s="8">
        <f t="shared" si="32"/>
        <v>54661500</v>
      </c>
      <c r="W265" s="10">
        <f t="shared" si="33"/>
        <v>28424250</v>
      </c>
      <c r="X265" s="10">
        <f t="shared" si="34"/>
        <v>26237250</v>
      </c>
      <c r="Y265" s="10"/>
      <c r="Z265" s="10"/>
      <c r="AA265" s="10"/>
      <c r="AB265" t="s">
        <v>2335</v>
      </c>
      <c r="AC265" t="s">
        <v>750</v>
      </c>
      <c r="AD265">
        <v>42893</v>
      </c>
      <c r="AE265">
        <v>2017</v>
      </c>
      <c r="AF265" t="s">
        <v>751</v>
      </c>
      <c r="AG265" t="s">
        <v>24</v>
      </c>
      <c r="AH265" t="s">
        <v>25</v>
      </c>
      <c r="AI265" t="s">
        <v>77</v>
      </c>
      <c r="AJ265" t="s">
        <v>27</v>
      </c>
      <c r="AK265" t="s">
        <v>88</v>
      </c>
      <c r="AL265" t="s">
        <v>497</v>
      </c>
      <c r="AM265" t="s">
        <v>52</v>
      </c>
      <c r="AN265" t="s">
        <v>31</v>
      </c>
      <c r="AO265" t="s">
        <v>32</v>
      </c>
      <c r="AP265">
        <v>42896</v>
      </c>
      <c r="AQ265">
        <v>631650</v>
      </c>
      <c r="AR265">
        <v>1214700</v>
      </c>
      <c r="AS265">
        <v>583050</v>
      </c>
      <c r="AT265">
        <v>45</v>
      </c>
      <c r="AU265">
        <v>54661500</v>
      </c>
      <c r="AV265">
        <v>0</v>
      </c>
      <c r="AW265">
        <v>0</v>
      </c>
      <c r="AX265">
        <v>54661500</v>
      </c>
      <c r="AY265">
        <v>28424250</v>
      </c>
      <c r="AZ265">
        <v>26237250</v>
      </c>
    </row>
    <row r="266" spans="1:52" ht="15.75" customHeight="1" x14ac:dyDescent="0.25">
      <c r="A266" s="2" t="s">
        <v>752</v>
      </c>
      <c r="B266" s="6">
        <v>42894</v>
      </c>
      <c r="C266" s="7">
        <f t="shared" si="28"/>
        <v>2017</v>
      </c>
      <c r="D266" s="3" t="s">
        <v>753</v>
      </c>
      <c r="E266" s="3" t="s">
        <v>754</v>
      </c>
      <c r="F266" s="3" t="s">
        <v>42</v>
      </c>
      <c r="G266" s="6" t="s">
        <v>77</v>
      </c>
      <c r="H266" s="3" t="s">
        <v>83</v>
      </c>
      <c r="I266" s="3" t="s">
        <v>45</v>
      </c>
      <c r="J266" s="3" t="s">
        <v>353</v>
      </c>
      <c r="K266" s="3" t="s">
        <v>30</v>
      </c>
      <c r="L266" s="3" t="s">
        <v>31</v>
      </c>
      <c r="M266" s="3" t="s">
        <v>32</v>
      </c>
      <c r="N266" s="6">
        <v>42895</v>
      </c>
      <c r="O266" s="8">
        <v>41100</v>
      </c>
      <c r="P266" s="8">
        <v>67350</v>
      </c>
      <c r="Q266" s="8">
        <f t="shared" si="29"/>
        <v>26250</v>
      </c>
      <c r="R266" s="8">
        <v>6</v>
      </c>
      <c r="S266" s="8">
        <f t="shared" si="30"/>
        <v>404100</v>
      </c>
      <c r="T266" s="4">
        <v>0.03</v>
      </c>
      <c r="U266" s="8">
        <f t="shared" si="31"/>
        <v>12123</v>
      </c>
      <c r="V266" s="8">
        <f t="shared" si="32"/>
        <v>391977</v>
      </c>
      <c r="W266" s="10">
        <f t="shared" si="33"/>
        <v>246600</v>
      </c>
      <c r="X266" s="10">
        <f t="shared" si="34"/>
        <v>145377</v>
      </c>
      <c r="Y266" s="10"/>
      <c r="Z266" s="10"/>
      <c r="AA266" s="10"/>
      <c r="AB266" t="s">
        <v>2336</v>
      </c>
      <c r="AC266" t="s">
        <v>752</v>
      </c>
      <c r="AD266">
        <v>42894</v>
      </c>
      <c r="AE266">
        <v>2017</v>
      </c>
      <c r="AF266" t="s">
        <v>753</v>
      </c>
      <c r="AG266" t="s">
        <v>754</v>
      </c>
      <c r="AH266" t="s">
        <v>42</v>
      </c>
      <c r="AI266" t="s">
        <v>77</v>
      </c>
      <c r="AJ266" t="s">
        <v>83</v>
      </c>
      <c r="AK266" t="s">
        <v>45</v>
      </c>
      <c r="AL266" t="s">
        <v>353</v>
      </c>
      <c r="AM266" t="s">
        <v>30</v>
      </c>
      <c r="AN266" t="s">
        <v>31</v>
      </c>
      <c r="AO266" t="s">
        <v>32</v>
      </c>
      <c r="AP266">
        <v>42895</v>
      </c>
      <c r="AQ266">
        <v>41100</v>
      </c>
      <c r="AR266">
        <v>67350</v>
      </c>
      <c r="AS266">
        <v>26250</v>
      </c>
      <c r="AT266">
        <v>6</v>
      </c>
      <c r="AU266">
        <v>404100</v>
      </c>
      <c r="AV266">
        <v>0.03</v>
      </c>
      <c r="AW266">
        <v>12123</v>
      </c>
      <c r="AX266">
        <v>391977</v>
      </c>
      <c r="AY266">
        <v>246600</v>
      </c>
      <c r="AZ266">
        <v>145377</v>
      </c>
    </row>
    <row r="267" spans="1:52" ht="15.75" customHeight="1" x14ac:dyDescent="0.25">
      <c r="A267" s="2" t="s">
        <v>755</v>
      </c>
      <c r="B267" s="6">
        <v>42894</v>
      </c>
      <c r="C267" s="7">
        <f t="shared" si="28"/>
        <v>2017</v>
      </c>
      <c r="D267" s="3" t="s">
        <v>756</v>
      </c>
      <c r="E267" s="3" t="s">
        <v>130</v>
      </c>
      <c r="F267" s="3" t="s">
        <v>42</v>
      </c>
      <c r="G267" s="6" t="s">
        <v>77</v>
      </c>
      <c r="H267" s="3" t="s">
        <v>93</v>
      </c>
      <c r="I267" s="3" t="s">
        <v>78</v>
      </c>
      <c r="J267" s="3" t="s">
        <v>144</v>
      </c>
      <c r="K267" s="3" t="s">
        <v>30</v>
      </c>
      <c r="L267" s="3" t="s">
        <v>38</v>
      </c>
      <c r="M267" s="3" t="s">
        <v>32</v>
      </c>
      <c r="N267" s="6">
        <v>42896</v>
      </c>
      <c r="O267" s="8">
        <v>37800</v>
      </c>
      <c r="P267" s="8">
        <v>60000</v>
      </c>
      <c r="Q267" s="8">
        <f t="shared" si="29"/>
        <v>22200</v>
      </c>
      <c r="R267" s="8">
        <v>33</v>
      </c>
      <c r="S267" s="8">
        <f t="shared" si="30"/>
        <v>1980000</v>
      </c>
      <c r="T267" s="4">
        <v>0.08</v>
      </c>
      <c r="U267" s="8">
        <f t="shared" si="31"/>
        <v>158400</v>
      </c>
      <c r="V267" s="8">
        <f t="shared" si="32"/>
        <v>1821600</v>
      </c>
      <c r="W267" s="10">
        <f t="shared" si="33"/>
        <v>1247400</v>
      </c>
      <c r="X267" s="10">
        <f t="shared" si="34"/>
        <v>574200</v>
      </c>
      <c r="Y267" s="10"/>
      <c r="Z267" s="10"/>
      <c r="AA267" s="10"/>
      <c r="AB267" t="s">
        <v>2337</v>
      </c>
      <c r="AC267" t="s">
        <v>755</v>
      </c>
      <c r="AD267">
        <v>42894</v>
      </c>
      <c r="AE267">
        <v>2017</v>
      </c>
      <c r="AF267" t="s">
        <v>756</v>
      </c>
      <c r="AG267" t="s">
        <v>130</v>
      </c>
      <c r="AH267" t="s">
        <v>42</v>
      </c>
      <c r="AI267" t="s">
        <v>77</v>
      </c>
      <c r="AJ267" t="s">
        <v>93</v>
      </c>
      <c r="AK267" t="s">
        <v>78</v>
      </c>
      <c r="AL267" t="s">
        <v>144</v>
      </c>
      <c r="AM267" t="s">
        <v>30</v>
      </c>
      <c r="AN267" t="s">
        <v>38</v>
      </c>
      <c r="AO267" t="s">
        <v>32</v>
      </c>
      <c r="AP267">
        <v>42896</v>
      </c>
      <c r="AQ267">
        <v>37800</v>
      </c>
      <c r="AR267">
        <v>60000</v>
      </c>
      <c r="AS267">
        <v>22200</v>
      </c>
      <c r="AT267">
        <v>33</v>
      </c>
      <c r="AU267">
        <v>1980000</v>
      </c>
      <c r="AV267">
        <v>0.08</v>
      </c>
      <c r="AW267">
        <v>158400</v>
      </c>
      <c r="AX267">
        <v>1821600</v>
      </c>
      <c r="AY267">
        <v>1247400</v>
      </c>
      <c r="AZ267">
        <v>574200</v>
      </c>
    </row>
    <row r="268" spans="1:52" ht="15.75" customHeight="1" x14ac:dyDescent="0.25">
      <c r="A268" s="2" t="s">
        <v>757</v>
      </c>
      <c r="B268" s="6">
        <v>42895</v>
      </c>
      <c r="C268" s="7">
        <f t="shared" si="28"/>
        <v>2017</v>
      </c>
      <c r="D268" s="3" t="s">
        <v>758</v>
      </c>
      <c r="E268" s="3" t="s">
        <v>639</v>
      </c>
      <c r="F268" s="3" t="s">
        <v>25</v>
      </c>
      <c r="G268" s="6" t="s">
        <v>77</v>
      </c>
      <c r="H268" s="3" t="s">
        <v>36</v>
      </c>
      <c r="I268" s="3" t="s">
        <v>78</v>
      </c>
      <c r="J268" s="3" t="s">
        <v>742</v>
      </c>
      <c r="K268" s="3" t="s">
        <v>30</v>
      </c>
      <c r="L268" s="3" t="s">
        <v>38</v>
      </c>
      <c r="M268" s="3" t="s">
        <v>32</v>
      </c>
      <c r="N268" s="6">
        <v>42896</v>
      </c>
      <c r="O268" s="8">
        <v>23550</v>
      </c>
      <c r="P268" s="8">
        <v>49200</v>
      </c>
      <c r="Q268" s="8">
        <f t="shared" si="29"/>
        <v>25650</v>
      </c>
      <c r="R268" s="8">
        <v>26</v>
      </c>
      <c r="S268" s="8">
        <f t="shared" si="30"/>
        <v>1279200</v>
      </c>
      <c r="T268" s="4">
        <v>0.08</v>
      </c>
      <c r="U268" s="8">
        <f t="shared" si="31"/>
        <v>102336</v>
      </c>
      <c r="V268" s="8">
        <f t="shared" si="32"/>
        <v>1176864</v>
      </c>
      <c r="W268" s="10">
        <f t="shared" si="33"/>
        <v>612300</v>
      </c>
      <c r="X268" s="10">
        <f t="shared" si="34"/>
        <v>564564</v>
      </c>
      <c r="Y268" s="10"/>
      <c r="Z268" s="10"/>
      <c r="AA268" s="10"/>
      <c r="AB268" t="s">
        <v>2338</v>
      </c>
      <c r="AC268" t="s">
        <v>757</v>
      </c>
      <c r="AD268">
        <v>42895</v>
      </c>
      <c r="AE268">
        <v>2017</v>
      </c>
      <c r="AF268" t="s">
        <v>758</v>
      </c>
      <c r="AG268" t="s">
        <v>639</v>
      </c>
      <c r="AH268" t="s">
        <v>25</v>
      </c>
      <c r="AI268" t="s">
        <v>77</v>
      </c>
      <c r="AJ268" t="s">
        <v>36</v>
      </c>
      <c r="AK268" t="s">
        <v>78</v>
      </c>
      <c r="AL268" t="s">
        <v>742</v>
      </c>
      <c r="AM268" t="s">
        <v>30</v>
      </c>
      <c r="AN268" t="s">
        <v>38</v>
      </c>
      <c r="AO268" t="s">
        <v>32</v>
      </c>
      <c r="AP268">
        <v>42896</v>
      </c>
      <c r="AQ268">
        <v>23550</v>
      </c>
      <c r="AR268">
        <v>49200</v>
      </c>
      <c r="AS268">
        <v>25650</v>
      </c>
      <c r="AT268">
        <v>26</v>
      </c>
      <c r="AU268">
        <v>1279200</v>
      </c>
      <c r="AV268">
        <v>0.08</v>
      </c>
      <c r="AW268">
        <v>102336</v>
      </c>
      <c r="AX268">
        <v>1176864</v>
      </c>
      <c r="AY268">
        <v>612300</v>
      </c>
      <c r="AZ268">
        <v>564564</v>
      </c>
    </row>
    <row r="269" spans="1:52" ht="15.75" customHeight="1" x14ac:dyDescent="0.25">
      <c r="A269" s="2" t="s">
        <v>759</v>
      </c>
      <c r="B269" s="6">
        <v>42895</v>
      </c>
      <c r="C269" s="7">
        <f t="shared" si="28"/>
        <v>2017</v>
      </c>
      <c r="D269" s="3" t="s">
        <v>629</v>
      </c>
      <c r="E269" s="3" t="s">
        <v>180</v>
      </c>
      <c r="F269" s="3" t="s">
        <v>42</v>
      </c>
      <c r="G269" s="6" t="s">
        <v>26</v>
      </c>
      <c r="H269" s="3" t="s">
        <v>156</v>
      </c>
      <c r="I269" s="3" t="s">
        <v>45</v>
      </c>
      <c r="J269" s="3" t="s">
        <v>183</v>
      </c>
      <c r="K269" s="3" t="s">
        <v>30</v>
      </c>
      <c r="L269" s="3" t="s">
        <v>38</v>
      </c>
      <c r="M269" s="3" t="s">
        <v>32</v>
      </c>
      <c r="N269" s="6">
        <v>42897</v>
      </c>
      <c r="O269" s="8">
        <v>52050</v>
      </c>
      <c r="P269" s="8">
        <v>100200</v>
      </c>
      <c r="Q269" s="8">
        <f t="shared" si="29"/>
        <v>48150</v>
      </c>
      <c r="R269" s="8">
        <v>33</v>
      </c>
      <c r="S269" s="8">
        <f t="shared" si="30"/>
        <v>3306600</v>
      </c>
      <c r="T269" s="4">
        <v>0.03</v>
      </c>
      <c r="U269" s="8">
        <f t="shared" si="31"/>
        <v>99198</v>
      </c>
      <c r="V269" s="8">
        <f t="shared" si="32"/>
        <v>3207402</v>
      </c>
      <c r="W269" s="10">
        <f t="shared" si="33"/>
        <v>1717650</v>
      </c>
      <c r="X269" s="10">
        <f t="shared" si="34"/>
        <v>1489752</v>
      </c>
      <c r="Y269" s="10"/>
      <c r="Z269" s="10"/>
      <c r="AA269" s="10"/>
      <c r="AB269" t="s">
        <v>2339</v>
      </c>
      <c r="AC269" t="s">
        <v>759</v>
      </c>
      <c r="AD269">
        <v>42895</v>
      </c>
      <c r="AE269">
        <v>2017</v>
      </c>
      <c r="AF269" t="s">
        <v>629</v>
      </c>
      <c r="AG269" t="s">
        <v>180</v>
      </c>
      <c r="AH269" t="s">
        <v>42</v>
      </c>
      <c r="AI269" t="s">
        <v>26</v>
      </c>
      <c r="AJ269" t="s">
        <v>156</v>
      </c>
      <c r="AK269" t="s">
        <v>45</v>
      </c>
      <c r="AL269" t="s">
        <v>183</v>
      </c>
      <c r="AM269" t="s">
        <v>30</v>
      </c>
      <c r="AN269" t="s">
        <v>38</v>
      </c>
      <c r="AO269" t="s">
        <v>32</v>
      </c>
      <c r="AP269">
        <v>42897</v>
      </c>
      <c r="AQ269">
        <v>52050</v>
      </c>
      <c r="AR269">
        <v>100200</v>
      </c>
      <c r="AS269">
        <v>48150</v>
      </c>
      <c r="AT269">
        <v>33</v>
      </c>
      <c r="AU269">
        <v>3306600</v>
      </c>
      <c r="AV269">
        <v>0.03</v>
      </c>
      <c r="AW269">
        <v>99198</v>
      </c>
      <c r="AX269">
        <v>3207402</v>
      </c>
      <c r="AY269">
        <v>1717650</v>
      </c>
      <c r="AZ269">
        <v>1489752</v>
      </c>
    </row>
    <row r="270" spans="1:52" ht="15.75" customHeight="1" x14ac:dyDescent="0.25">
      <c r="A270" s="2" t="s">
        <v>760</v>
      </c>
      <c r="B270" s="6">
        <v>42898</v>
      </c>
      <c r="C270" s="7">
        <f t="shared" si="28"/>
        <v>2017</v>
      </c>
      <c r="D270" s="3" t="s">
        <v>761</v>
      </c>
      <c r="E270" s="3" t="s">
        <v>186</v>
      </c>
      <c r="F270" s="3" t="s">
        <v>42</v>
      </c>
      <c r="G270" s="6" t="s">
        <v>77</v>
      </c>
      <c r="H270" s="3" t="s">
        <v>117</v>
      </c>
      <c r="I270" s="3" t="s">
        <v>88</v>
      </c>
      <c r="J270" s="3" t="s">
        <v>60</v>
      </c>
      <c r="K270" s="3" t="s">
        <v>30</v>
      </c>
      <c r="L270" s="3" t="s">
        <v>38</v>
      </c>
      <c r="M270" s="3" t="s">
        <v>32</v>
      </c>
      <c r="N270" s="6">
        <v>42899</v>
      </c>
      <c r="O270" s="8">
        <v>13500</v>
      </c>
      <c r="P270" s="8">
        <v>31500</v>
      </c>
      <c r="Q270" s="8">
        <f t="shared" si="29"/>
        <v>18000</v>
      </c>
      <c r="R270" s="8">
        <v>21</v>
      </c>
      <c r="S270" s="8">
        <f t="shared" si="30"/>
        <v>661500</v>
      </c>
      <c r="T270" s="4">
        <v>0.04</v>
      </c>
      <c r="U270" s="8">
        <f t="shared" si="31"/>
        <v>26460</v>
      </c>
      <c r="V270" s="8">
        <f t="shared" si="32"/>
        <v>635040</v>
      </c>
      <c r="W270" s="10">
        <f t="shared" si="33"/>
        <v>283500</v>
      </c>
      <c r="X270" s="10">
        <f t="shared" si="34"/>
        <v>351540</v>
      </c>
      <c r="Y270" s="10"/>
      <c r="Z270" s="10"/>
      <c r="AA270" s="10"/>
      <c r="AB270" t="s">
        <v>2340</v>
      </c>
      <c r="AC270" t="s">
        <v>760</v>
      </c>
      <c r="AD270">
        <v>42898</v>
      </c>
      <c r="AE270">
        <v>2017</v>
      </c>
      <c r="AF270" t="s">
        <v>761</v>
      </c>
      <c r="AG270" t="s">
        <v>186</v>
      </c>
      <c r="AH270" t="s">
        <v>42</v>
      </c>
      <c r="AI270" t="s">
        <v>77</v>
      </c>
      <c r="AJ270" t="s">
        <v>117</v>
      </c>
      <c r="AK270" t="s">
        <v>88</v>
      </c>
      <c r="AL270" t="s">
        <v>60</v>
      </c>
      <c r="AM270" t="s">
        <v>30</v>
      </c>
      <c r="AN270" t="s">
        <v>38</v>
      </c>
      <c r="AO270" t="s">
        <v>32</v>
      </c>
      <c r="AP270">
        <v>42899</v>
      </c>
      <c r="AQ270">
        <v>13500</v>
      </c>
      <c r="AR270">
        <v>31500</v>
      </c>
      <c r="AS270">
        <v>18000</v>
      </c>
      <c r="AT270">
        <v>21</v>
      </c>
      <c r="AU270">
        <v>661500</v>
      </c>
      <c r="AV270">
        <v>0.04</v>
      </c>
      <c r="AW270">
        <v>26460</v>
      </c>
      <c r="AX270">
        <v>635040</v>
      </c>
      <c r="AY270">
        <v>283500</v>
      </c>
      <c r="AZ270">
        <v>351540</v>
      </c>
    </row>
    <row r="271" spans="1:52" ht="15.75" customHeight="1" x14ac:dyDescent="0.25">
      <c r="A271" s="2" t="s">
        <v>762</v>
      </c>
      <c r="B271" s="6">
        <v>42900</v>
      </c>
      <c r="C271" s="7">
        <f t="shared" si="28"/>
        <v>2017</v>
      </c>
      <c r="D271" s="3" t="s">
        <v>763</v>
      </c>
      <c r="E271" s="3" t="s">
        <v>711</v>
      </c>
      <c r="F271" s="3" t="s">
        <v>42</v>
      </c>
      <c r="G271" s="6" t="s">
        <v>26</v>
      </c>
      <c r="H271" s="3" t="s">
        <v>68</v>
      </c>
      <c r="I271" s="3" t="s">
        <v>88</v>
      </c>
      <c r="J271" s="3" t="s">
        <v>427</v>
      </c>
      <c r="K271" s="3" t="s">
        <v>30</v>
      </c>
      <c r="L271" s="3" t="s">
        <v>31</v>
      </c>
      <c r="M271" s="3" t="s">
        <v>32</v>
      </c>
      <c r="N271" s="6">
        <v>42901</v>
      </c>
      <c r="O271" s="8">
        <v>275700</v>
      </c>
      <c r="P271" s="8">
        <v>437550</v>
      </c>
      <c r="Q271" s="8">
        <f t="shared" si="29"/>
        <v>161850</v>
      </c>
      <c r="R271" s="8">
        <v>1</v>
      </c>
      <c r="S271" s="8">
        <f t="shared" si="30"/>
        <v>437550</v>
      </c>
      <c r="T271" s="4">
        <v>0.02</v>
      </c>
      <c r="U271" s="8">
        <f t="shared" si="31"/>
        <v>8751</v>
      </c>
      <c r="V271" s="8">
        <f t="shared" si="32"/>
        <v>428799</v>
      </c>
      <c r="W271" s="10">
        <f t="shared" si="33"/>
        <v>275700</v>
      </c>
      <c r="X271" s="10">
        <f t="shared" si="34"/>
        <v>153099</v>
      </c>
      <c r="Y271" s="10"/>
      <c r="Z271" s="10"/>
      <c r="AA271" s="10"/>
      <c r="AB271" t="s">
        <v>2341</v>
      </c>
      <c r="AC271" t="s">
        <v>762</v>
      </c>
      <c r="AD271">
        <v>42900</v>
      </c>
      <c r="AE271">
        <v>2017</v>
      </c>
      <c r="AF271" t="s">
        <v>763</v>
      </c>
      <c r="AG271" t="s">
        <v>711</v>
      </c>
      <c r="AH271" t="s">
        <v>42</v>
      </c>
      <c r="AI271" t="s">
        <v>26</v>
      </c>
      <c r="AJ271" t="s">
        <v>68</v>
      </c>
      <c r="AK271" t="s">
        <v>88</v>
      </c>
      <c r="AL271" t="s">
        <v>427</v>
      </c>
      <c r="AM271" t="s">
        <v>30</v>
      </c>
      <c r="AN271" t="s">
        <v>31</v>
      </c>
      <c r="AO271" t="s">
        <v>32</v>
      </c>
      <c r="AP271">
        <v>42901</v>
      </c>
      <c r="AQ271">
        <v>275700</v>
      </c>
      <c r="AR271">
        <v>437550</v>
      </c>
      <c r="AS271">
        <v>161850</v>
      </c>
      <c r="AT271">
        <v>1</v>
      </c>
      <c r="AU271">
        <v>437550</v>
      </c>
      <c r="AV271">
        <v>0.02</v>
      </c>
      <c r="AW271">
        <v>8751</v>
      </c>
      <c r="AX271">
        <v>428799</v>
      </c>
      <c r="AY271">
        <v>275700</v>
      </c>
      <c r="AZ271">
        <v>153099</v>
      </c>
    </row>
    <row r="272" spans="1:52" ht="15.75" customHeight="1" x14ac:dyDescent="0.25">
      <c r="A272" s="2" t="s">
        <v>764</v>
      </c>
      <c r="B272" s="6">
        <v>42904</v>
      </c>
      <c r="C272" s="7">
        <f t="shared" si="28"/>
        <v>2017</v>
      </c>
      <c r="D272" s="3" t="s">
        <v>765</v>
      </c>
      <c r="E272" s="3" t="s">
        <v>151</v>
      </c>
      <c r="F272" s="3" t="s">
        <v>25</v>
      </c>
      <c r="G272" s="6" t="s">
        <v>77</v>
      </c>
      <c r="H272" s="3" t="s">
        <v>36</v>
      </c>
      <c r="I272" s="3" t="s">
        <v>45</v>
      </c>
      <c r="J272" s="3" t="s">
        <v>390</v>
      </c>
      <c r="K272" s="3" t="s">
        <v>30</v>
      </c>
      <c r="L272" s="3" t="s">
        <v>31</v>
      </c>
      <c r="M272" s="3" t="s">
        <v>32</v>
      </c>
      <c r="N272" s="6">
        <v>42905</v>
      </c>
      <c r="O272" s="8">
        <v>66900</v>
      </c>
      <c r="P272" s="8">
        <v>163350</v>
      </c>
      <c r="Q272" s="8">
        <f t="shared" si="29"/>
        <v>96450</v>
      </c>
      <c r="R272" s="8">
        <v>32</v>
      </c>
      <c r="S272" s="8">
        <f t="shared" si="30"/>
        <v>5227200</v>
      </c>
      <c r="T272" s="4">
        <v>0.1</v>
      </c>
      <c r="U272" s="8">
        <f t="shared" si="31"/>
        <v>522720</v>
      </c>
      <c r="V272" s="8">
        <f t="shared" si="32"/>
        <v>4704480</v>
      </c>
      <c r="W272" s="10">
        <f t="shared" si="33"/>
        <v>2140800</v>
      </c>
      <c r="X272" s="10">
        <f t="shared" si="34"/>
        <v>2563680</v>
      </c>
      <c r="Y272" s="10"/>
      <c r="Z272" s="10"/>
      <c r="AA272" s="10"/>
      <c r="AB272" t="s">
        <v>2342</v>
      </c>
      <c r="AC272" t="s">
        <v>764</v>
      </c>
      <c r="AD272">
        <v>42904</v>
      </c>
      <c r="AE272">
        <v>2017</v>
      </c>
      <c r="AF272" t="s">
        <v>765</v>
      </c>
      <c r="AG272" t="s">
        <v>151</v>
      </c>
      <c r="AH272" t="s">
        <v>25</v>
      </c>
      <c r="AI272" t="s">
        <v>77</v>
      </c>
      <c r="AJ272" t="s">
        <v>36</v>
      </c>
      <c r="AK272" t="s">
        <v>45</v>
      </c>
      <c r="AL272" t="s">
        <v>390</v>
      </c>
      <c r="AM272" t="s">
        <v>30</v>
      </c>
      <c r="AN272" t="s">
        <v>31</v>
      </c>
      <c r="AO272" t="s">
        <v>32</v>
      </c>
      <c r="AP272">
        <v>42905</v>
      </c>
      <c r="AQ272">
        <v>66900</v>
      </c>
      <c r="AR272">
        <v>163350</v>
      </c>
      <c r="AS272">
        <v>96450</v>
      </c>
      <c r="AT272">
        <v>32</v>
      </c>
      <c r="AU272">
        <v>5227200</v>
      </c>
      <c r="AV272">
        <v>0.1</v>
      </c>
      <c r="AW272">
        <v>522720</v>
      </c>
      <c r="AX272">
        <v>4704480</v>
      </c>
      <c r="AY272">
        <v>2140800</v>
      </c>
      <c r="AZ272">
        <v>2563680</v>
      </c>
    </row>
    <row r="273" spans="1:52" ht="15.75" customHeight="1" x14ac:dyDescent="0.25">
      <c r="A273" s="2" t="s">
        <v>766</v>
      </c>
      <c r="B273" s="6">
        <v>42908</v>
      </c>
      <c r="C273" s="7">
        <f t="shared" si="28"/>
        <v>2017</v>
      </c>
      <c r="D273" s="3" t="s">
        <v>767</v>
      </c>
      <c r="E273" s="3" t="s">
        <v>711</v>
      </c>
      <c r="F273" s="3" t="s">
        <v>42</v>
      </c>
      <c r="G273" s="6" t="s">
        <v>43</v>
      </c>
      <c r="H273" s="3" t="s">
        <v>68</v>
      </c>
      <c r="I273" s="3" t="s">
        <v>78</v>
      </c>
      <c r="J273" s="3" t="s">
        <v>400</v>
      </c>
      <c r="K273" s="3" t="s">
        <v>30</v>
      </c>
      <c r="L273" s="3" t="s">
        <v>31</v>
      </c>
      <c r="M273" s="3" t="s">
        <v>32</v>
      </c>
      <c r="N273" s="6">
        <v>42909</v>
      </c>
      <c r="O273" s="8">
        <v>29100</v>
      </c>
      <c r="P273" s="8">
        <v>46200</v>
      </c>
      <c r="Q273" s="8">
        <f t="shared" si="29"/>
        <v>17100</v>
      </c>
      <c r="R273" s="8">
        <v>1</v>
      </c>
      <c r="S273" s="8">
        <f t="shared" si="30"/>
        <v>46200</v>
      </c>
      <c r="T273" s="4">
        <v>0.08</v>
      </c>
      <c r="U273" s="8">
        <f t="shared" si="31"/>
        <v>3696</v>
      </c>
      <c r="V273" s="8">
        <f t="shared" si="32"/>
        <v>42504</v>
      </c>
      <c r="W273" s="10">
        <f t="shared" si="33"/>
        <v>29100</v>
      </c>
      <c r="X273" s="10">
        <f t="shared" si="34"/>
        <v>13404</v>
      </c>
      <c r="Y273" s="10"/>
      <c r="Z273" s="10"/>
      <c r="AA273" s="10"/>
      <c r="AB273" t="s">
        <v>2343</v>
      </c>
      <c r="AC273" t="s">
        <v>766</v>
      </c>
      <c r="AD273">
        <v>42908</v>
      </c>
      <c r="AE273">
        <v>2017</v>
      </c>
      <c r="AF273" t="s">
        <v>767</v>
      </c>
      <c r="AG273" t="s">
        <v>711</v>
      </c>
      <c r="AH273" t="s">
        <v>42</v>
      </c>
      <c r="AI273" t="s">
        <v>43</v>
      </c>
      <c r="AJ273" t="s">
        <v>68</v>
      </c>
      <c r="AK273" t="s">
        <v>78</v>
      </c>
      <c r="AL273" t="s">
        <v>400</v>
      </c>
      <c r="AM273" t="s">
        <v>30</v>
      </c>
      <c r="AN273" t="s">
        <v>31</v>
      </c>
      <c r="AO273" t="s">
        <v>32</v>
      </c>
      <c r="AP273">
        <v>42909</v>
      </c>
      <c r="AQ273">
        <v>29100</v>
      </c>
      <c r="AR273">
        <v>46200</v>
      </c>
      <c r="AS273">
        <v>17100</v>
      </c>
      <c r="AT273">
        <v>1</v>
      </c>
      <c r="AU273">
        <v>46200</v>
      </c>
      <c r="AV273">
        <v>0.08</v>
      </c>
      <c r="AW273">
        <v>3696</v>
      </c>
      <c r="AX273">
        <v>42504</v>
      </c>
      <c r="AY273">
        <v>29100</v>
      </c>
      <c r="AZ273">
        <v>13404</v>
      </c>
    </row>
    <row r="274" spans="1:52" ht="15.75" customHeight="1" x14ac:dyDescent="0.25">
      <c r="A274" s="2" t="s">
        <v>768</v>
      </c>
      <c r="B274" s="6">
        <v>42909</v>
      </c>
      <c r="C274" s="7">
        <f t="shared" si="28"/>
        <v>2017</v>
      </c>
      <c r="D274" s="3" t="s">
        <v>260</v>
      </c>
      <c r="E274" s="3" t="s">
        <v>261</v>
      </c>
      <c r="F274" s="3" t="s">
        <v>42</v>
      </c>
      <c r="G274" s="6" t="s">
        <v>43</v>
      </c>
      <c r="H274" s="3" t="s">
        <v>59</v>
      </c>
      <c r="I274" s="3" t="s">
        <v>88</v>
      </c>
      <c r="J274" s="3" t="s">
        <v>769</v>
      </c>
      <c r="K274" s="3" t="s">
        <v>30</v>
      </c>
      <c r="L274" s="3" t="s">
        <v>31</v>
      </c>
      <c r="M274" s="3" t="s">
        <v>32</v>
      </c>
      <c r="N274" s="6">
        <v>42910</v>
      </c>
      <c r="O274" s="8">
        <v>780600</v>
      </c>
      <c r="P274" s="8">
        <v>1258950</v>
      </c>
      <c r="Q274" s="8">
        <f t="shared" si="29"/>
        <v>478350</v>
      </c>
      <c r="R274" s="8">
        <v>50</v>
      </c>
      <c r="S274" s="8">
        <f t="shared" si="30"/>
        <v>62947500</v>
      </c>
      <c r="T274" s="4">
        <v>0.1</v>
      </c>
      <c r="U274" s="8">
        <f t="shared" si="31"/>
        <v>6294750</v>
      </c>
      <c r="V274" s="8">
        <f t="shared" si="32"/>
        <v>56652750</v>
      </c>
      <c r="W274" s="10">
        <f t="shared" si="33"/>
        <v>39030000</v>
      </c>
      <c r="X274" s="10">
        <f t="shared" si="34"/>
        <v>17622750</v>
      </c>
      <c r="Y274" s="10"/>
      <c r="Z274" s="10"/>
      <c r="AA274" s="10"/>
      <c r="AB274" t="s">
        <v>2344</v>
      </c>
      <c r="AC274" t="s">
        <v>768</v>
      </c>
      <c r="AD274">
        <v>42909</v>
      </c>
      <c r="AE274">
        <v>2017</v>
      </c>
      <c r="AF274" t="s">
        <v>260</v>
      </c>
      <c r="AG274" t="s">
        <v>261</v>
      </c>
      <c r="AH274" t="s">
        <v>42</v>
      </c>
      <c r="AI274" t="s">
        <v>43</v>
      </c>
      <c r="AJ274" t="s">
        <v>59</v>
      </c>
      <c r="AK274" t="s">
        <v>88</v>
      </c>
      <c r="AL274" t="s">
        <v>769</v>
      </c>
      <c r="AM274" t="s">
        <v>30</v>
      </c>
      <c r="AN274" t="s">
        <v>31</v>
      </c>
      <c r="AO274" t="s">
        <v>32</v>
      </c>
      <c r="AP274">
        <v>42910</v>
      </c>
      <c r="AQ274">
        <v>780600</v>
      </c>
      <c r="AR274">
        <v>1258950</v>
      </c>
      <c r="AS274">
        <v>478350</v>
      </c>
      <c r="AT274">
        <v>50</v>
      </c>
      <c r="AU274">
        <v>62947500</v>
      </c>
      <c r="AV274">
        <v>0.1</v>
      </c>
      <c r="AW274">
        <v>6294750</v>
      </c>
      <c r="AX274">
        <v>56652750</v>
      </c>
      <c r="AY274">
        <v>39030000</v>
      </c>
      <c r="AZ274">
        <v>17622750</v>
      </c>
    </row>
    <row r="275" spans="1:52" ht="15.75" customHeight="1" x14ac:dyDescent="0.25">
      <c r="A275" s="2" t="s">
        <v>770</v>
      </c>
      <c r="B275" s="6">
        <v>42910</v>
      </c>
      <c r="C275" s="7">
        <f t="shared" si="28"/>
        <v>2017</v>
      </c>
      <c r="D275" s="3" t="s">
        <v>771</v>
      </c>
      <c r="E275" s="3" t="s">
        <v>772</v>
      </c>
      <c r="F275" s="3" t="s">
        <v>232</v>
      </c>
      <c r="G275" s="6" t="s">
        <v>26</v>
      </c>
      <c r="H275" s="3" t="s">
        <v>83</v>
      </c>
      <c r="I275" s="3" t="s">
        <v>28</v>
      </c>
      <c r="J275" s="3" t="s">
        <v>265</v>
      </c>
      <c r="K275" s="3" t="s">
        <v>52</v>
      </c>
      <c r="L275" s="3" t="s">
        <v>31</v>
      </c>
      <c r="M275" s="3" t="s">
        <v>47</v>
      </c>
      <c r="N275" s="6">
        <v>42911</v>
      </c>
      <c r="O275" s="8">
        <v>908850</v>
      </c>
      <c r="P275" s="8">
        <v>1514700</v>
      </c>
      <c r="Q275" s="8">
        <f t="shared" si="29"/>
        <v>605850</v>
      </c>
      <c r="R275" s="8">
        <v>5</v>
      </c>
      <c r="S275" s="8">
        <f t="shared" si="30"/>
        <v>7573500</v>
      </c>
      <c r="T275" s="4">
        <v>0.02</v>
      </c>
      <c r="U275" s="8">
        <f t="shared" si="31"/>
        <v>151470</v>
      </c>
      <c r="V275" s="8">
        <f t="shared" si="32"/>
        <v>7422030</v>
      </c>
      <c r="W275" s="10">
        <f t="shared" si="33"/>
        <v>4544250</v>
      </c>
      <c r="X275" s="10">
        <f t="shared" si="34"/>
        <v>2877780</v>
      </c>
      <c r="Y275" s="10"/>
      <c r="Z275" s="10"/>
      <c r="AA275" s="10"/>
      <c r="AB275" t="s">
        <v>2345</v>
      </c>
      <c r="AC275" t="s">
        <v>770</v>
      </c>
      <c r="AD275">
        <v>42910</v>
      </c>
      <c r="AE275">
        <v>2017</v>
      </c>
      <c r="AF275" t="s">
        <v>771</v>
      </c>
      <c r="AG275" t="s">
        <v>772</v>
      </c>
      <c r="AH275" t="s">
        <v>232</v>
      </c>
      <c r="AI275" t="s">
        <v>26</v>
      </c>
      <c r="AJ275" t="s">
        <v>83</v>
      </c>
      <c r="AK275" t="s">
        <v>28</v>
      </c>
      <c r="AL275" t="s">
        <v>265</v>
      </c>
      <c r="AM275" t="s">
        <v>52</v>
      </c>
      <c r="AN275" t="s">
        <v>31</v>
      </c>
      <c r="AO275" t="s">
        <v>47</v>
      </c>
      <c r="AP275">
        <v>42911</v>
      </c>
      <c r="AQ275">
        <v>908850</v>
      </c>
      <c r="AR275">
        <v>1514700</v>
      </c>
      <c r="AS275">
        <v>605850</v>
      </c>
      <c r="AT275">
        <v>5</v>
      </c>
      <c r="AU275">
        <v>7573500</v>
      </c>
      <c r="AV275">
        <v>0.02</v>
      </c>
      <c r="AW275">
        <v>151470</v>
      </c>
      <c r="AX275">
        <v>7422030</v>
      </c>
      <c r="AY275">
        <v>4544250</v>
      </c>
      <c r="AZ275">
        <v>2877780</v>
      </c>
    </row>
    <row r="276" spans="1:52" ht="15.75" customHeight="1" x14ac:dyDescent="0.25">
      <c r="A276" s="2" t="s">
        <v>773</v>
      </c>
      <c r="B276" s="6">
        <v>42911</v>
      </c>
      <c r="C276" s="7">
        <f t="shared" si="28"/>
        <v>2017</v>
      </c>
      <c r="D276" s="3" t="s">
        <v>729</v>
      </c>
      <c r="E276" s="3" t="s">
        <v>204</v>
      </c>
      <c r="F276" s="3" t="s">
        <v>25</v>
      </c>
      <c r="G276" s="6" t="s">
        <v>43</v>
      </c>
      <c r="H276" s="3" t="s">
        <v>36</v>
      </c>
      <c r="I276" s="3" t="s">
        <v>63</v>
      </c>
      <c r="J276" s="3" t="s">
        <v>219</v>
      </c>
      <c r="K276" s="3" t="s">
        <v>30</v>
      </c>
      <c r="L276" s="3" t="s">
        <v>38</v>
      </c>
      <c r="M276" s="3" t="s">
        <v>32</v>
      </c>
      <c r="N276" s="6">
        <v>42911</v>
      </c>
      <c r="O276" s="8">
        <v>56250</v>
      </c>
      <c r="P276" s="8">
        <v>106200</v>
      </c>
      <c r="Q276" s="8">
        <f t="shared" si="29"/>
        <v>49950</v>
      </c>
      <c r="R276" s="8">
        <v>34</v>
      </c>
      <c r="S276" s="8">
        <f t="shared" si="30"/>
        <v>3610800</v>
      </c>
      <c r="T276" s="4">
        <v>0.03</v>
      </c>
      <c r="U276" s="8">
        <f t="shared" si="31"/>
        <v>108324</v>
      </c>
      <c r="V276" s="8">
        <f t="shared" si="32"/>
        <v>3502476</v>
      </c>
      <c r="W276" s="10">
        <f t="shared" si="33"/>
        <v>1912500</v>
      </c>
      <c r="X276" s="10">
        <f t="shared" si="34"/>
        <v>1589976</v>
      </c>
      <c r="Y276" s="10"/>
      <c r="Z276" s="10"/>
      <c r="AA276" s="10"/>
      <c r="AB276" t="s">
        <v>2346</v>
      </c>
      <c r="AC276" t="s">
        <v>773</v>
      </c>
      <c r="AD276">
        <v>42911</v>
      </c>
      <c r="AE276">
        <v>2017</v>
      </c>
      <c r="AF276" t="s">
        <v>729</v>
      </c>
      <c r="AG276" t="s">
        <v>204</v>
      </c>
      <c r="AH276" t="s">
        <v>25</v>
      </c>
      <c r="AI276" t="s">
        <v>43</v>
      </c>
      <c r="AJ276" t="s">
        <v>36</v>
      </c>
      <c r="AK276" t="s">
        <v>63</v>
      </c>
      <c r="AL276" t="s">
        <v>219</v>
      </c>
      <c r="AM276" t="s">
        <v>30</v>
      </c>
      <c r="AN276" t="s">
        <v>38</v>
      </c>
      <c r="AO276" t="s">
        <v>32</v>
      </c>
      <c r="AP276">
        <v>42911</v>
      </c>
      <c r="AQ276">
        <v>56250</v>
      </c>
      <c r="AR276">
        <v>106200</v>
      </c>
      <c r="AS276">
        <v>49950</v>
      </c>
      <c r="AT276">
        <v>34</v>
      </c>
      <c r="AU276">
        <v>3610800</v>
      </c>
      <c r="AV276">
        <v>0.03</v>
      </c>
      <c r="AW276">
        <v>108324</v>
      </c>
      <c r="AX276">
        <v>3502476</v>
      </c>
      <c r="AY276">
        <v>1912500</v>
      </c>
      <c r="AZ276">
        <v>1589976</v>
      </c>
    </row>
    <row r="277" spans="1:52" ht="15.75" customHeight="1" x14ac:dyDescent="0.25">
      <c r="A277" s="2" t="s">
        <v>774</v>
      </c>
      <c r="B277" s="6">
        <v>42913</v>
      </c>
      <c r="C277" s="7">
        <f t="shared" si="28"/>
        <v>2017</v>
      </c>
      <c r="D277" s="3" t="s">
        <v>75</v>
      </c>
      <c r="E277" s="3" t="s">
        <v>76</v>
      </c>
      <c r="F277" s="3" t="s">
        <v>42</v>
      </c>
      <c r="G277" s="6" t="s">
        <v>77</v>
      </c>
      <c r="H277" s="3" t="s">
        <v>44</v>
      </c>
      <c r="I277" s="3" t="s">
        <v>45</v>
      </c>
      <c r="J277" s="3" t="s">
        <v>436</v>
      </c>
      <c r="K277" s="3" t="s">
        <v>30</v>
      </c>
      <c r="L277" s="3" t="s">
        <v>31</v>
      </c>
      <c r="M277" s="3" t="s">
        <v>32</v>
      </c>
      <c r="N277" s="6">
        <v>42913</v>
      </c>
      <c r="O277" s="8">
        <v>52500</v>
      </c>
      <c r="P277" s="8">
        <v>86100</v>
      </c>
      <c r="Q277" s="8">
        <f t="shared" si="29"/>
        <v>33600</v>
      </c>
      <c r="R277" s="8">
        <v>45</v>
      </c>
      <c r="S277" s="8">
        <f t="shared" si="30"/>
        <v>3874500</v>
      </c>
      <c r="T277" s="4">
        <v>0</v>
      </c>
      <c r="U277" s="8">
        <f t="shared" si="31"/>
        <v>0</v>
      </c>
      <c r="V277" s="8">
        <f t="shared" si="32"/>
        <v>3874500</v>
      </c>
      <c r="W277" s="10">
        <f t="shared" si="33"/>
        <v>2362500</v>
      </c>
      <c r="X277" s="10">
        <f t="shared" si="34"/>
        <v>1512000</v>
      </c>
      <c r="Y277" s="10"/>
      <c r="Z277" s="10"/>
      <c r="AA277" s="10"/>
      <c r="AB277" t="s">
        <v>2347</v>
      </c>
      <c r="AC277" t="s">
        <v>774</v>
      </c>
      <c r="AD277">
        <v>42913</v>
      </c>
      <c r="AE277">
        <v>2017</v>
      </c>
      <c r="AF277" t="s">
        <v>75</v>
      </c>
      <c r="AG277" t="s">
        <v>76</v>
      </c>
      <c r="AH277" t="s">
        <v>42</v>
      </c>
      <c r="AI277" t="s">
        <v>77</v>
      </c>
      <c r="AJ277" t="s">
        <v>44</v>
      </c>
      <c r="AK277" t="s">
        <v>45</v>
      </c>
      <c r="AL277" t="s">
        <v>436</v>
      </c>
      <c r="AM277" t="s">
        <v>30</v>
      </c>
      <c r="AN277" t="s">
        <v>31</v>
      </c>
      <c r="AO277" t="s">
        <v>32</v>
      </c>
      <c r="AP277">
        <v>42913</v>
      </c>
      <c r="AQ277">
        <v>52500</v>
      </c>
      <c r="AR277">
        <v>86100</v>
      </c>
      <c r="AS277">
        <v>33600</v>
      </c>
      <c r="AT277">
        <v>45</v>
      </c>
      <c r="AU277">
        <v>3874500</v>
      </c>
      <c r="AV277">
        <v>0</v>
      </c>
      <c r="AW277">
        <v>0</v>
      </c>
      <c r="AX277">
        <v>3874500</v>
      </c>
      <c r="AY277">
        <v>2362500</v>
      </c>
      <c r="AZ277">
        <v>1512000</v>
      </c>
    </row>
    <row r="278" spans="1:52" ht="15.75" customHeight="1" x14ac:dyDescent="0.25">
      <c r="A278" s="2" t="s">
        <v>775</v>
      </c>
      <c r="B278" s="6">
        <v>42915</v>
      </c>
      <c r="C278" s="7">
        <f t="shared" si="28"/>
        <v>2017</v>
      </c>
      <c r="D278" s="3" t="s">
        <v>776</v>
      </c>
      <c r="E278" s="3" t="s">
        <v>565</v>
      </c>
      <c r="F278" s="3" t="s">
        <v>42</v>
      </c>
      <c r="G278" s="6" t="s">
        <v>26</v>
      </c>
      <c r="H278" s="3" t="s">
        <v>165</v>
      </c>
      <c r="I278" s="3" t="s">
        <v>45</v>
      </c>
      <c r="J278" s="3" t="s">
        <v>64</v>
      </c>
      <c r="K278" s="3" t="s">
        <v>30</v>
      </c>
      <c r="L278" s="3" t="s">
        <v>38</v>
      </c>
      <c r="M278" s="3" t="s">
        <v>32</v>
      </c>
      <c r="N278" s="6">
        <v>42916</v>
      </c>
      <c r="O278" s="8">
        <v>16350.000000000002</v>
      </c>
      <c r="P278" s="8">
        <v>39000</v>
      </c>
      <c r="Q278" s="8">
        <f t="shared" si="29"/>
        <v>22650</v>
      </c>
      <c r="R278" s="8">
        <v>43</v>
      </c>
      <c r="S278" s="8">
        <f t="shared" si="30"/>
        <v>1677000</v>
      </c>
      <c r="T278" s="4">
        <v>0.01</v>
      </c>
      <c r="U278" s="8">
        <f t="shared" si="31"/>
        <v>16770</v>
      </c>
      <c r="V278" s="8">
        <f t="shared" si="32"/>
        <v>1660230</v>
      </c>
      <c r="W278" s="10">
        <f t="shared" si="33"/>
        <v>703050.00000000012</v>
      </c>
      <c r="X278" s="10">
        <f t="shared" si="34"/>
        <v>957179.99999999988</v>
      </c>
      <c r="Y278" s="10"/>
      <c r="Z278" s="10"/>
      <c r="AA278" s="10"/>
      <c r="AB278" t="s">
        <v>2348</v>
      </c>
      <c r="AC278" t="s">
        <v>775</v>
      </c>
      <c r="AD278">
        <v>42915</v>
      </c>
      <c r="AE278">
        <v>2017</v>
      </c>
      <c r="AF278" t="s">
        <v>776</v>
      </c>
      <c r="AG278" t="s">
        <v>565</v>
      </c>
      <c r="AH278" t="s">
        <v>42</v>
      </c>
      <c r="AI278" t="s">
        <v>26</v>
      </c>
      <c r="AJ278" t="s">
        <v>165</v>
      </c>
      <c r="AK278" t="s">
        <v>45</v>
      </c>
      <c r="AL278" t="s">
        <v>64</v>
      </c>
      <c r="AM278" t="s">
        <v>30</v>
      </c>
      <c r="AN278" t="s">
        <v>38</v>
      </c>
      <c r="AO278" t="s">
        <v>32</v>
      </c>
      <c r="AP278">
        <v>42916</v>
      </c>
      <c r="AQ278">
        <v>16350</v>
      </c>
      <c r="AR278">
        <v>39000</v>
      </c>
      <c r="AS278">
        <v>22650</v>
      </c>
      <c r="AT278">
        <v>43</v>
      </c>
      <c r="AU278">
        <v>1677000</v>
      </c>
      <c r="AV278">
        <v>0.01</v>
      </c>
      <c r="AW278">
        <v>16770</v>
      </c>
      <c r="AX278">
        <v>1660230</v>
      </c>
      <c r="AY278">
        <v>703050</v>
      </c>
      <c r="AZ278">
        <v>957180</v>
      </c>
    </row>
    <row r="279" spans="1:52" ht="15.75" customHeight="1" x14ac:dyDescent="0.25">
      <c r="A279" s="2" t="s">
        <v>777</v>
      </c>
      <c r="B279" s="6">
        <v>42915</v>
      </c>
      <c r="C279" s="7">
        <f t="shared" si="28"/>
        <v>2017</v>
      </c>
      <c r="D279" s="3" t="s">
        <v>778</v>
      </c>
      <c r="E279" s="3" t="s">
        <v>550</v>
      </c>
      <c r="F279" s="3" t="s">
        <v>42</v>
      </c>
      <c r="G279" s="6" t="s">
        <v>43</v>
      </c>
      <c r="H279" s="3" t="s">
        <v>44</v>
      </c>
      <c r="I279" s="3" t="s">
        <v>78</v>
      </c>
      <c r="J279" s="3" t="s">
        <v>262</v>
      </c>
      <c r="K279" s="3" t="s">
        <v>30</v>
      </c>
      <c r="L279" s="3" t="s">
        <v>31</v>
      </c>
      <c r="M279" s="3" t="s">
        <v>32</v>
      </c>
      <c r="N279" s="6">
        <v>42916</v>
      </c>
      <c r="O279" s="8">
        <v>133800</v>
      </c>
      <c r="P279" s="8">
        <v>446100</v>
      </c>
      <c r="Q279" s="8">
        <f t="shared" si="29"/>
        <v>312300</v>
      </c>
      <c r="R279" s="8">
        <v>25</v>
      </c>
      <c r="S279" s="8">
        <f t="shared" si="30"/>
        <v>11152500</v>
      </c>
      <c r="T279" s="4">
        <v>0</v>
      </c>
      <c r="U279" s="8">
        <f t="shared" si="31"/>
        <v>0</v>
      </c>
      <c r="V279" s="8">
        <f t="shared" si="32"/>
        <v>11152500</v>
      </c>
      <c r="W279" s="10">
        <f t="shared" si="33"/>
        <v>3345000</v>
      </c>
      <c r="X279" s="10">
        <f t="shared" si="34"/>
        <v>7807500</v>
      </c>
      <c r="Y279" s="10"/>
      <c r="Z279" s="10"/>
      <c r="AA279" s="10"/>
      <c r="AB279" t="s">
        <v>2349</v>
      </c>
      <c r="AC279" t="s">
        <v>777</v>
      </c>
      <c r="AD279">
        <v>42915</v>
      </c>
      <c r="AE279">
        <v>2017</v>
      </c>
      <c r="AF279" t="s">
        <v>778</v>
      </c>
      <c r="AG279" t="s">
        <v>550</v>
      </c>
      <c r="AH279" t="s">
        <v>42</v>
      </c>
      <c r="AI279" t="s">
        <v>43</v>
      </c>
      <c r="AJ279" t="s">
        <v>44</v>
      </c>
      <c r="AK279" t="s">
        <v>78</v>
      </c>
      <c r="AL279" t="s">
        <v>262</v>
      </c>
      <c r="AM279" t="s">
        <v>30</v>
      </c>
      <c r="AN279" t="s">
        <v>31</v>
      </c>
      <c r="AO279" t="s">
        <v>32</v>
      </c>
      <c r="AP279">
        <v>42916</v>
      </c>
      <c r="AQ279">
        <v>133800</v>
      </c>
      <c r="AR279">
        <v>446100</v>
      </c>
      <c r="AS279">
        <v>312300</v>
      </c>
      <c r="AT279">
        <v>25</v>
      </c>
      <c r="AU279">
        <v>11152500</v>
      </c>
      <c r="AV279">
        <v>0</v>
      </c>
      <c r="AW279">
        <v>0</v>
      </c>
      <c r="AX279">
        <v>11152500</v>
      </c>
      <c r="AY279">
        <v>3345000</v>
      </c>
      <c r="AZ279">
        <v>7807500</v>
      </c>
    </row>
    <row r="280" spans="1:52" ht="15.75" customHeight="1" x14ac:dyDescent="0.25">
      <c r="A280" s="2" t="s">
        <v>779</v>
      </c>
      <c r="B280" s="6">
        <v>42915</v>
      </c>
      <c r="C280" s="7">
        <f t="shared" si="28"/>
        <v>2017</v>
      </c>
      <c r="D280" s="3" t="s">
        <v>780</v>
      </c>
      <c r="E280" s="3" t="s">
        <v>160</v>
      </c>
      <c r="F280" s="3" t="s">
        <v>25</v>
      </c>
      <c r="G280" s="6" t="s">
        <v>77</v>
      </c>
      <c r="H280" s="3" t="s">
        <v>27</v>
      </c>
      <c r="I280" s="3" t="s">
        <v>78</v>
      </c>
      <c r="J280" s="3" t="s">
        <v>781</v>
      </c>
      <c r="K280" s="3" t="s">
        <v>30</v>
      </c>
      <c r="L280" s="3" t="s">
        <v>31</v>
      </c>
      <c r="M280" s="3" t="s">
        <v>32</v>
      </c>
      <c r="N280" s="6">
        <v>42916</v>
      </c>
      <c r="O280" s="8">
        <v>329550</v>
      </c>
      <c r="P280" s="8">
        <v>531600</v>
      </c>
      <c r="Q280" s="8">
        <f t="shared" si="29"/>
        <v>202050</v>
      </c>
      <c r="R280" s="8">
        <v>21</v>
      </c>
      <c r="S280" s="8">
        <f t="shared" si="30"/>
        <v>11163600</v>
      </c>
      <c r="T280" s="4">
        <v>0</v>
      </c>
      <c r="U280" s="8">
        <f t="shared" si="31"/>
        <v>0</v>
      </c>
      <c r="V280" s="8">
        <f t="shared" si="32"/>
        <v>11163600</v>
      </c>
      <c r="W280" s="10">
        <f t="shared" si="33"/>
        <v>6920550</v>
      </c>
      <c r="X280" s="10">
        <f t="shared" si="34"/>
        <v>4243050</v>
      </c>
      <c r="Y280" s="10"/>
      <c r="Z280" s="10"/>
      <c r="AA280" s="10"/>
      <c r="AB280" t="s">
        <v>2350</v>
      </c>
      <c r="AC280" t="s">
        <v>779</v>
      </c>
      <c r="AD280">
        <v>42915</v>
      </c>
      <c r="AE280">
        <v>2017</v>
      </c>
      <c r="AF280" t="s">
        <v>780</v>
      </c>
      <c r="AG280" t="s">
        <v>160</v>
      </c>
      <c r="AH280" t="s">
        <v>25</v>
      </c>
      <c r="AI280" t="s">
        <v>77</v>
      </c>
      <c r="AJ280" t="s">
        <v>27</v>
      </c>
      <c r="AK280" t="s">
        <v>78</v>
      </c>
      <c r="AL280" t="s">
        <v>781</v>
      </c>
      <c r="AM280" t="s">
        <v>30</v>
      </c>
      <c r="AN280" t="s">
        <v>31</v>
      </c>
      <c r="AO280" t="s">
        <v>32</v>
      </c>
      <c r="AP280">
        <v>42916</v>
      </c>
      <c r="AQ280">
        <v>329550</v>
      </c>
      <c r="AR280">
        <v>531600</v>
      </c>
      <c r="AS280">
        <v>202050</v>
      </c>
      <c r="AT280">
        <v>21</v>
      </c>
      <c r="AU280">
        <v>11163600</v>
      </c>
      <c r="AV280">
        <v>0</v>
      </c>
      <c r="AW280">
        <v>0</v>
      </c>
      <c r="AX280">
        <v>11163600</v>
      </c>
      <c r="AY280">
        <v>6920550</v>
      </c>
      <c r="AZ280">
        <v>4243050</v>
      </c>
    </row>
    <row r="281" spans="1:52" ht="15.75" customHeight="1" x14ac:dyDescent="0.25">
      <c r="A281" s="2" t="s">
        <v>782</v>
      </c>
      <c r="B281" s="6">
        <v>42917</v>
      </c>
      <c r="C281" s="7">
        <f t="shared" si="28"/>
        <v>2017</v>
      </c>
      <c r="D281" s="3" t="s">
        <v>783</v>
      </c>
      <c r="E281" s="3" t="s">
        <v>784</v>
      </c>
      <c r="F281" s="3" t="s">
        <v>25</v>
      </c>
      <c r="G281" s="6" t="s">
        <v>77</v>
      </c>
      <c r="H281" s="3" t="s">
        <v>36</v>
      </c>
      <c r="I281" s="3" t="s">
        <v>45</v>
      </c>
      <c r="J281" s="3" t="s">
        <v>417</v>
      </c>
      <c r="K281" s="3" t="s">
        <v>30</v>
      </c>
      <c r="L281" s="3" t="s">
        <v>31</v>
      </c>
      <c r="M281" s="3" t="s">
        <v>32</v>
      </c>
      <c r="N281" s="6">
        <v>42919</v>
      </c>
      <c r="O281" s="8">
        <v>33900</v>
      </c>
      <c r="P281" s="8">
        <v>53700</v>
      </c>
      <c r="Q281" s="8">
        <f t="shared" si="29"/>
        <v>19800</v>
      </c>
      <c r="R281" s="8">
        <v>39</v>
      </c>
      <c r="S281" s="8">
        <f t="shared" si="30"/>
        <v>2094300</v>
      </c>
      <c r="T281" s="4">
        <v>0</v>
      </c>
      <c r="U281" s="8">
        <f t="shared" si="31"/>
        <v>0</v>
      </c>
      <c r="V281" s="8">
        <f t="shared" si="32"/>
        <v>2094300</v>
      </c>
      <c r="W281" s="10">
        <f t="shared" si="33"/>
        <v>1322100</v>
      </c>
      <c r="X281" s="10">
        <f t="shared" si="34"/>
        <v>772200</v>
      </c>
      <c r="Y281" s="10"/>
      <c r="Z281" s="10"/>
      <c r="AA281" s="10"/>
      <c r="AB281" t="s">
        <v>2351</v>
      </c>
      <c r="AC281" t="s">
        <v>782</v>
      </c>
      <c r="AD281">
        <v>42917</v>
      </c>
      <c r="AE281">
        <v>2017</v>
      </c>
      <c r="AF281" t="s">
        <v>783</v>
      </c>
      <c r="AG281" t="s">
        <v>784</v>
      </c>
      <c r="AH281" t="s">
        <v>25</v>
      </c>
      <c r="AI281" t="s">
        <v>77</v>
      </c>
      <c r="AJ281" t="s">
        <v>36</v>
      </c>
      <c r="AK281" t="s">
        <v>45</v>
      </c>
      <c r="AL281" t="s">
        <v>417</v>
      </c>
      <c r="AM281" t="s">
        <v>30</v>
      </c>
      <c r="AN281" t="s">
        <v>31</v>
      </c>
      <c r="AO281" t="s">
        <v>32</v>
      </c>
      <c r="AP281">
        <v>42919</v>
      </c>
      <c r="AQ281">
        <v>33900</v>
      </c>
      <c r="AR281">
        <v>53700</v>
      </c>
      <c r="AS281">
        <v>19800</v>
      </c>
      <c r="AT281">
        <v>39</v>
      </c>
      <c r="AU281">
        <v>2094300</v>
      </c>
      <c r="AV281">
        <v>0</v>
      </c>
      <c r="AW281">
        <v>0</v>
      </c>
      <c r="AX281">
        <v>2094300</v>
      </c>
      <c r="AY281">
        <v>1322100</v>
      </c>
      <c r="AZ281">
        <v>772200</v>
      </c>
    </row>
    <row r="282" spans="1:52" ht="15.75" customHeight="1" x14ac:dyDescent="0.25">
      <c r="A282" s="2" t="s">
        <v>785</v>
      </c>
      <c r="B282" s="6">
        <v>42919</v>
      </c>
      <c r="C282" s="7">
        <f t="shared" si="28"/>
        <v>2017</v>
      </c>
      <c r="D282" s="3" t="s">
        <v>786</v>
      </c>
      <c r="E282" s="3" t="s">
        <v>578</v>
      </c>
      <c r="F282" s="3" t="s">
        <v>42</v>
      </c>
      <c r="G282" s="6" t="s">
        <v>26</v>
      </c>
      <c r="H282" s="3" t="s">
        <v>156</v>
      </c>
      <c r="I282" s="3" t="s">
        <v>63</v>
      </c>
      <c r="J282" s="3" t="s">
        <v>400</v>
      </c>
      <c r="K282" s="3" t="s">
        <v>30</v>
      </c>
      <c r="L282" s="3" t="s">
        <v>31</v>
      </c>
      <c r="M282" s="3" t="s">
        <v>32</v>
      </c>
      <c r="N282" s="6">
        <v>42924</v>
      </c>
      <c r="O282" s="8">
        <v>29100</v>
      </c>
      <c r="P282" s="8">
        <v>46200</v>
      </c>
      <c r="Q282" s="8">
        <f t="shared" si="29"/>
        <v>17100</v>
      </c>
      <c r="R282" s="8">
        <v>5</v>
      </c>
      <c r="S282" s="8">
        <f t="shared" si="30"/>
        <v>231000</v>
      </c>
      <c r="T282" s="4">
        <v>0.06</v>
      </c>
      <c r="U282" s="8">
        <f t="shared" si="31"/>
        <v>13860</v>
      </c>
      <c r="V282" s="8">
        <f t="shared" si="32"/>
        <v>217140</v>
      </c>
      <c r="W282" s="10">
        <f t="shared" si="33"/>
        <v>145500</v>
      </c>
      <c r="X282" s="10">
        <f t="shared" si="34"/>
        <v>71640</v>
      </c>
      <c r="Y282" s="10"/>
      <c r="Z282" s="10"/>
      <c r="AA282" s="10"/>
      <c r="AB282" t="s">
        <v>2352</v>
      </c>
      <c r="AC282" t="s">
        <v>785</v>
      </c>
      <c r="AD282">
        <v>42919</v>
      </c>
      <c r="AE282">
        <v>2017</v>
      </c>
      <c r="AF282" t="s">
        <v>786</v>
      </c>
      <c r="AG282" t="s">
        <v>578</v>
      </c>
      <c r="AH282" t="s">
        <v>42</v>
      </c>
      <c r="AI282" t="s">
        <v>26</v>
      </c>
      <c r="AJ282" t="s">
        <v>156</v>
      </c>
      <c r="AK282" t="s">
        <v>63</v>
      </c>
      <c r="AL282" t="s">
        <v>400</v>
      </c>
      <c r="AM282" t="s">
        <v>30</v>
      </c>
      <c r="AN282" t="s">
        <v>31</v>
      </c>
      <c r="AO282" t="s">
        <v>32</v>
      </c>
      <c r="AP282">
        <v>42924</v>
      </c>
      <c r="AQ282">
        <v>29100</v>
      </c>
      <c r="AR282">
        <v>46200</v>
      </c>
      <c r="AS282">
        <v>17100</v>
      </c>
      <c r="AT282">
        <v>5</v>
      </c>
      <c r="AU282">
        <v>231000</v>
      </c>
      <c r="AV282">
        <v>0.06</v>
      </c>
      <c r="AW282">
        <v>13860</v>
      </c>
      <c r="AX282">
        <v>217140</v>
      </c>
      <c r="AY282">
        <v>145500</v>
      </c>
      <c r="AZ282">
        <v>71640</v>
      </c>
    </row>
    <row r="283" spans="1:52" ht="15.75" customHeight="1" x14ac:dyDescent="0.25">
      <c r="A283" s="2" t="s">
        <v>787</v>
      </c>
      <c r="B283" s="6">
        <v>42926</v>
      </c>
      <c r="C283" s="7">
        <f t="shared" si="28"/>
        <v>2017</v>
      </c>
      <c r="D283" s="3" t="s">
        <v>673</v>
      </c>
      <c r="E283" s="3" t="s">
        <v>164</v>
      </c>
      <c r="F283" s="3" t="s">
        <v>42</v>
      </c>
      <c r="G283" s="6" t="s">
        <v>77</v>
      </c>
      <c r="H283" s="3" t="s">
        <v>165</v>
      </c>
      <c r="I283" s="3" t="s">
        <v>28</v>
      </c>
      <c r="J283" s="3" t="s">
        <v>562</v>
      </c>
      <c r="K283" s="3" t="s">
        <v>30</v>
      </c>
      <c r="L283" s="3" t="s">
        <v>31</v>
      </c>
      <c r="M283" s="3" t="s">
        <v>32</v>
      </c>
      <c r="N283" s="6">
        <v>42926</v>
      </c>
      <c r="O283" s="8">
        <v>165600</v>
      </c>
      <c r="P283" s="8">
        <v>254700</v>
      </c>
      <c r="Q283" s="8">
        <f t="shared" si="29"/>
        <v>89100</v>
      </c>
      <c r="R283" s="8">
        <v>31</v>
      </c>
      <c r="S283" s="8">
        <f t="shared" si="30"/>
        <v>7895700</v>
      </c>
      <c r="T283" s="4">
        <v>0.03</v>
      </c>
      <c r="U283" s="8">
        <f t="shared" si="31"/>
        <v>236871</v>
      </c>
      <c r="V283" s="8">
        <f t="shared" si="32"/>
        <v>7658829</v>
      </c>
      <c r="W283" s="10">
        <f t="shared" si="33"/>
        <v>5133600</v>
      </c>
      <c r="X283" s="10">
        <f t="shared" si="34"/>
        <v>2525229</v>
      </c>
      <c r="Y283" s="10"/>
      <c r="Z283" s="10"/>
      <c r="AA283" s="10"/>
      <c r="AB283" t="s">
        <v>2353</v>
      </c>
      <c r="AC283" t="s">
        <v>787</v>
      </c>
      <c r="AD283">
        <v>42926</v>
      </c>
      <c r="AE283">
        <v>2017</v>
      </c>
      <c r="AF283" t="s">
        <v>673</v>
      </c>
      <c r="AG283" t="s">
        <v>164</v>
      </c>
      <c r="AH283" t="s">
        <v>42</v>
      </c>
      <c r="AI283" t="s">
        <v>77</v>
      </c>
      <c r="AJ283" t="s">
        <v>165</v>
      </c>
      <c r="AK283" t="s">
        <v>28</v>
      </c>
      <c r="AL283" t="s">
        <v>562</v>
      </c>
      <c r="AM283" t="s">
        <v>30</v>
      </c>
      <c r="AN283" t="s">
        <v>31</v>
      </c>
      <c r="AO283" t="s">
        <v>32</v>
      </c>
      <c r="AP283">
        <v>42926</v>
      </c>
      <c r="AQ283">
        <v>165600</v>
      </c>
      <c r="AR283">
        <v>254700</v>
      </c>
      <c r="AS283">
        <v>89100</v>
      </c>
      <c r="AT283">
        <v>31</v>
      </c>
      <c r="AU283">
        <v>7895700</v>
      </c>
      <c r="AV283">
        <v>0.03</v>
      </c>
      <c r="AW283">
        <v>236871</v>
      </c>
      <c r="AX283">
        <v>7658829</v>
      </c>
      <c r="AY283">
        <v>5133600</v>
      </c>
      <c r="AZ283">
        <v>2525229</v>
      </c>
    </row>
    <row r="284" spans="1:52" ht="15.75" customHeight="1" x14ac:dyDescent="0.25">
      <c r="A284" s="2" t="s">
        <v>788</v>
      </c>
      <c r="B284" s="6">
        <v>42927</v>
      </c>
      <c r="C284" s="7">
        <f t="shared" si="28"/>
        <v>2017</v>
      </c>
      <c r="D284" s="3" t="s">
        <v>789</v>
      </c>
      <c r="E284" s="3" t="s">
        <v>528</v>
      </c>
      <c r="F284" s="3" t="s">
        <v>42</v>
      </c>
      <c r="G284" s="6" t="s">
        <v>58</v>
      </c>
      <c r="H284" s="3" t="s">
        <v>156</v>
      </c>
      <c r="I284" s="3" t="s">
        <v>78</v>
      </c>
      <c r="J284" s="3" t="s">
        <v>559</v>
      </c>
      <c r="K284" s="3" t="s">
        <v>30</v>
      </c>
      <c r="L284" s="3" t="s">
        <v>31</v>
      </c>
      <c r="M284" s="3" t="s">
        <v>32</v>
      </c>
      <c r="N284" s="6">
        <v>42928</v>
      </c>
      <c r="O284" s="8">
        <v>67950</v>
      </c>
      <c r="P284" s="8">
        <v>109500</v>
      </c>
      <c r="Q284" s="8">
        <f t="shared" si="29"/>
        <v>41550</v>
      </c>
      <c r="R284" s="8">
        <v>18</v>
      </c>
      <c r="S284" s="8">
        <f t="shared" si="30"/>
        <v>1971000</v>
      </c>
      <c r="T284" s="4">
        <v>0.05</v>
      </c>
      <c r="U284" s="8">
        <f t="shared" si="31"/>
        <v>98550</v>
      </c>
      <c r="V284" s="8">
        <f t="shared" si="32"/>
        <v>1872450</v>
      </c>
      <c r="W284" s="10">
        <f t="shared" si="33"/>
        <v>1223100</v>
      </c>
      <c r="X284" s="10">
        <f t="shared" si="34"/>
        <v>649350</v>
      </c>
      <c r="Y284" s="10"/>
      <c r="Z284" s="10"/>
      <c r="AA284" s="10"/>
      <c r="AB284" t="s">
        <v>2354</v>
      </c>
      <c r="AC284" t="s">
        <v>788</v>
      </c>
      <c r="AD284">
        <v>42927</v>
      </c>
      <c r="AE284">
        <v>2017</v>
      </c>
      <c r="AF284" t="s">
        <v>789</v>
      </c>
      <c r="AG284" t="s">
        <v>528</v>
      </c>
      <c r="AH284" t="s">
        <v>42</v>
      </c>
      <c r="AI284" t="s">
        <v>58</v>
      </c>
      <c r="AJ284" t="s">
        <v>156</v>
      </c>
      <c r="AK284" t="s">
        <v>78</v>
      </c>
      <c r="AL284" t="s">
        <v>559</v>
      </c>
      <c r="AM284" t="s">
        <v>30</v>
      </c>
      <c r="AN284" t="s">
        <v>31</v>
      </c>
      <c r="AO284" t="s">
        <v>32</v>
      </c>
      <c r="AP284">
        <v>42928</v>
      </c>
      <c r="AQ284">
        <v>67950</v>
      </c>
      <c r="AR284">
        <v>109500</v>
      </c>
      <c r="AS284">
        <v>41550</v>
      </c>
      <c r="AT284">
        <v>18</v>
      </c>
      <c r="AU284">
        <v>1971000</v>
      </c>
      <c r="AV284">
        <v>0.05</v>
      </c>
      <c r="AW284">
        <v>98550</v>
      </c>
      <c r="AX284">
        <v>1872450</v>
      </c>
      <c r="AY284">
        <v>1223100</v>
      </c>
      <c r="AZ284">
        <v>649350</v>
      </c>
    </row>
    <row r="285" spans="1:52" ht="15.75" customHeight="1" x14ac:dyDescent="0.25">
      <c r="A285" s="2" t="s">
        <v>790</v>
      </c>
      <c r="B285" s="6">
        <v>42929</v>
      </c>
      <c r="C285" s="7">
        <f t="shared" si="28"/>
        <v>2017</v>
      </c>
      <c r="D285" s="3" t="s">
        <v>791</v>
      </c>
      <c r="E285" s="3" t="s">
        <v>492</v>
      </c>
      <c r="F285" s="3" t="s">
        <v>42</v>
      </c>
      <c r="G285" s="6" t="s">
        <v>26</v>
      </c>
      <c r="H285" s="3" t="s">
        <v>59</v>
      </c>
      <c r="I285" s="3" t="s">
        <v>78</v>
      </c>
      <c r="J285" s="3" t="s">
        <v>355</v>
      </c>
      <c r="K285" s="3" t="s">
        <v>30</v>
      </c>
      <c r="L285" s="3" t="s">
        <v>38</v>
      </c>
      <c r="M285" s="3" t="s">
        <v>32</v>
      </c>
      <c r="N285" s="6">
        <v>42929</v>
      </c>
      <c r="O285" s="8">
        <v>65550</v>
      </c>
      <c r="P285" s="8">
        <v>136650</v>
      </c>
      <c r="Q285" s="8">
        <f t="shared" si="29"/>
        <v>71100</v>
      </c>
      <c r="R285" s="8">
        <v>1</v>
      </c>
      <c r="S285" s="8">
        <f t="shared" si="30"/>
        <v>136650</v>
      </c>
      <c r="T285" s="4">
        <v>0.1</v>
      </c>
      <c r="U285" s="8">
        <f t="shared" si="31"/>
        <v>13665</v>
      </c>
      <c r="V285" s="8">
        <f t="shared" si="32"/>
        <v>122985</v>
      </c>
      <c r="W285" s="10">
        <f t="shared" si="33"/>
        <v>65550</v>
      </c>
      <c r="X285" s="10">
        <f t="shared" si="34"/>
        <v>57435</v>
      </c>
      <c r="Y285" s="10"/>
      <c r="Z285" s="10"/>
      <c r="AA285" s="10"/>
      <c r="AB285" t="s">
        <v>2355</v>
      </c>
      <c r="AC285" t="s">
        <v>790</v>
      </c>
      <c r="AD285">
        <v>42929</v>
      </c>
      <c r="AE285">
        <v>2017</v>
      </c>
      <c r="AF285" t="s">
        <v>791</v>
      </c>
      <c r="AG285" t="s">
        <v>492</v>
      </c>
      <c r="AH285" t="s">
        <v>42</v>
      </c>
      <c r="AI285" t="s">
        <v>26</v>
      </c>
      <c r="AJ285" t="s">
        <v>59</v>
      </c>
      <c r="AK285" t="s">
        <v>78</v>
      </c>
      <c r="AL285" t="s">
        <v>355</v>
      </c>
      <c r="AM285" t="s">
        <v>30</v>
      </c>
      <c r="AN285" t="s">
        <v>38</v>
      </c>
      <c r="AO285" t="s">
        <v>32</v>
      </c>
      <c r="AP285">
        <v>42929</v>
      </c>
      <c r="AQ285">
        <v>65550</v>
      </c>
      <c r="AR285">
        <v>136650</v>
      </c>
      <c r="AS285">
        <v>71100</v>
      </c>
      <c r="AT285">
        <v>1</v>
      </c>
      <c r="AU285">
        <v>136650</v>
      </c>
      <c r="AV285">
        <v>0.1</v>
      </c>
      <c r="AW285">
        <v>13665</v>
      </c>
      <c r="AX285">
        <v>122985</v>
      </c>
      <c r="AY285">
        <v>65550</v>
      </c>
      <c r="AZ285">
        <v>57435</v>
      </c>
    </row>
    <row r="286" spans="1:52" ht="15.75" customHeight="1" x14ac:dyDescent="0.25">
      <c r="A286" s="2" t="s">
        <v>792</v>
      </c>
      <c r="B286" s="6">
        <v>42930</v>
      </c>
      <c r="C286" s="7">
        <f t="shared" si="28"/>
        <v>2017</v>
      </c>
      <c r="D286" s="3" t="s">
        <v>676</v>
      </c>
      <c r="E286" s="3" t="s">
        <v>290</v>
      </c>
      <c r="F286" s="3" t="s">
        <v>42</v>
      </c>
      <c r="G286" s="6" t="s">
        <v>58</v>
      </c>
      <c r="H286" s="3" t="s">
        <v>126</v>
      </c>
      <c r="I286" s="3" t="s">
        <v>45</v>
      </c>
      <c r="J286" s="3" t="s">
        <v>569</v>
      </c>
      <c r="K286" s="3" t="s">
        <v>30</v>
      </c>
      <c r="L286" s="3" t="s">
        <v>107</v>
      </c>
      <c r="M286" s="3" t="s">
        <v>32</v>
      </c>
      <c r="N286" s="6">
        <v>42931</v>
      </c>
      <c r="O286" s="8">
        <v>252000</v>
      </c>
      <c r="P286" s="8">
        <v>614550</v>
      </c>
      <c r="Q286" s="8">
        <f t="shared" si="29"/>
        <v>362550</v>
      </c>
      <c r="R286" s="8">
        <v>44</v>
      </c>
      <c r="S286" s="8">
        <f t="shared" si="30"/>
        <v>27040200</v>
      </c>
      <c r="T286" s="4">
        <v>0.08</v>
      </c>
      <c r="U286" s="8">
        <f t="shared" si="31"/>
        <v>2163216</v>
      </c>
      <c r="V286" s="8">
        <f t="shared" si="32"/>
        <v>24876984</v>
      </c>
      <c r="W286" s="10">
        <f t="shared" si="33"/>
        <v>11088000</v>
      </c>
      <c r="X286" s="10">
        <f t="shared" si="34"/>
        <v>13788984</v>
      </c>
      <c r="Y286" s="10"/>
      <c r="Z286" s="10"/>
      <c r="AA286" s="10"/>
      <c r="AB286" t="s">
        <v>2356</v>
      </c>
      <c r="AC286" t="s">
        <v>792</v>
      </c>
      <c r="AD286">
        <v>42930</v>
      </c>
      <c r="AE286">
        <v>2017</v>
      </c>
      <c r="AF286" t="s">
        <v>676</v>
      </c>
      <c r="AG286" t="s">
        <v>290</v>
      </c>
      <c r="AH286" t="s">
        <v>42</v>
      </c>
      <c r="AI286" t="s">
        <v>58</v>
      </c>
      <c r="AJ286" t="s">
        <v>126</v>
      </c>
      <c r="AK286" t="s">
        <v>45</v>
      </c>
      <c r="AL286" t="s">
        <v>569</v>
      </c>
      <c r="AM286" t="s">
        <v>30</v>
      </c>
      <c r="AN286" t="s">
        <v>107</v>
      </c>
      <c r="AO286" t="s">
        <v>32</v>
      </c>
      <c r="AP286">
        <v>42931</v>
      </c>
      <c r="AQ286">
        <v>252000</v>
      </c>
      <c r="AR286">
        <v>614550</v>
      </c>
      <c r="AS286">
        <v>362550</v>
      </c>
      <c r="AT286">
        <v>44</v>
      </c>
      <c r="AU286">
        <v>27040200</v>
      </c>
      <c r="AV286">
        <v>0.08</v>
      </c>
      <c r="AW286">
        <v>2163216</v>
      </c>
      <c r="AX286">
        <v>24876984</v>
      </c>
      <c r="AY286">
        <v>11088000</v>
      </c>
      <c r="AZ286">
        <v>13788984</v>
      </c>
    </row>
    <row r="287" spans="1:52" ht="15.75" customHeight="1" x14ac:dyDescent="0.25">
      <c r="A287" s="2" t="s">
        <v>793</v>
      </c>
      <c r="B287" s="6">
        <v>42931</v>
      </c>
      <c r="C287" s="7">
        <f t="shared" si="28"/>
        <v>2017</v>
      </c>
      <c r="D287" s="3" t="s">
        <v>150</v>
      </c>
      <c r="E287" s="3" t="s">
        <v>151</v>
      </c>
      <c r="F287" s="3" t="s">
        <v>25</v>
      </c>
      <c r="G287" s="6" t="s">
        <v>43</v>
      </c>
      <c r="H287" s="3" t="s">
        <v>36</v>
      </c>
      <c r="I287" s="3" t="s">
        <v>88</v>
      </c>
      <c r="J287" s="3" t="s">
        <v>794</v>
      </c>
      <c r="K287" s="3" t="s">
        <v>30</v>
      </c>
      <c r="L287" s="3" t="s">
        <v>31</v>
      </c>
      <c r="M287" s="3" t="s">
        <v>32</v>
      </c>
      <c r="N287" s="6">
        <v>42933</v>
      </c>
      <c r="O287" s="8">
        <v>106950</v>
      </c>
      <c r="P287" s="8">
        <v>314700</v>
      </c>
      <c r="Q287" s="8">
        <f t="shared" si="29"/>
        <v>207750</v>
      </c>
      <c r="R287" s="8">
        <v>39</v>
      </c>
      <c r="S287" s="8">
        <f t="shared" si="30"/>
        <v>12273300</v>
      </c>
      <c r="T287" s="4">
        <v>0.04</v>
      </c>
      <c r="U287" s="8">
        <f t="shared" si="31"/>
        <v>490932</v>
      </c>
      <c r="V287" s="8">
        <f t="shared" si="32"/>
        <v>11782368</v>
      </c>
      <c r="W287" s="10">
        <f t="shared" si="33"/>
        <v>4171050</v>
      </c>
      <c r="X287" s="10">
        <f t="shared" si="34"/>
        <v>7611318</v>
      </c>
      <c r="Y287" s="10"/>
      <c r="Z287" s="10"/>
      <c r="AA287" s="10"/>
      <c r="AB287" t="s">
        <v>2357</v>
      </c>
      <c r="AC287" t="s">
        <v>793</v>
      </c>
      <c r="AD287">
        <v>42931</v>
      </c>
      <c r="AE287">
        <v>2017</v>
      </c>
      <c r="AF287" t="s">
        <v>150</v>
      </c>
      <c r="AG287" t="s">
        <v>151</v>
      </c>
      <c r="AH287" t="s">
        <v>25</v>
      </c>
      <c r="AI287" t="s">
        <v>43</v>
      </c>
      <c r="AJ287" t="s">
        <v>36</v>
      </c>
      <c r="AK287" t="s">
        <v>88</v>
      </c>
      <c r="AL287" t="s">
        <v>794</v>
      </c>
      <c r="AM287" t="s">
        <v>30</v>
      </c>
      <c r="AN287" t="s">
        <v>31</v>
      </c>
      <c r="AO287" t="s">
        <v>32</v>
      </c>
      <c r="AP287">
        <v>42933</v>
      </c>
      <c r="AQ287">
        <v>106950</v>
      </c>
      <c r="AR287">
        <v>314700</v>
      </c>
      <c r="AS287">
        <v>207750</v>
      </c>
      <c r="AT287">
        <v>39</v>
      </c>
      <c r="AU287">
        <v>12273300</v>
      </c>
      <c r="AV287">
        <v>0.04</v>
      </c>
      <c r="AW287">
        <v>490932</v>
      </c>
      <c r="AX287">
        <v>11782368</v>
      </c>
      <c r="AY287">
        <v>4171050</v>
      </c>
      <c r="AZ287">
        <v>7611318</v>
      </c>
    </row>
    <row r="288" spans="1:52" ht="15.75" customHeight="1" x14ac:dyDescent="0.25">
      <c r="A288" s="2" t="s">
        <v>795</v>
      </c>
      <c r="B288" s="6">
        <v>42931</v>
      </c>
      <c r="C288" s="7">
        <f t="shared" si="28"/>
        <v>2017</v>
      </c>
      <c r="D288" s="3" t="s">
        <v>796</v>
      </c>
      <c r="E288" s="3" t="s">
        <v>797</v>
      </c>
      <c r="F288" s="3" t="s">
        <v>42</v>
      </c>
      <c r="G288" s="6" t="s">
        <v>58</v>
      </c>
      <c r="H288" s="3" t="s">
        <v>275</v>
      </c>
      <c r="I288" s="3" t="s">
        <v>45</v>
      </c>
      <c r="J288" s="3" t="s">
        <v>421</v>
      </c>
      <c r="K288" s="3" t="s">
        <v>30</v>
      </c>
      <c r="L288" s="3" t="s">
        <v>107</v>
      </c>
      <c r="M288" s="3" t="s">
        <v>32</v>
      </c>
      <c r="N288" s="6">
        <v>42933</v>
      </c>
      <c r="O288" s="8">
        <v>21900</v>
      </c>
      <c r="P288" s="8">
        <v>53550</v>
      </c>
      <c r="Q288" s="8">
        <f t="shared" si="29"/>
        <v>31650</v>
      </c>
      <c r="R288" s="8">
        <v>41</v>
      </c>
      <c r="S288" s="8">
        <f t="shared" si="30"/>
        <v>2195550</v>
      </c>
      <c r="T288" s="4">
        <v>0.03</v>
      </c>
      <c r="U288" s="8">
        <f t="shared" si="31"/>
        <v>65866.5</v>
      </c>
      <c r="V288" s="8">
        <f t="shared" si="32"/>
        <v>2129683.5</v>
      </c>
      <c r="W288" s="10">
        <f t="shared" si="33"/>
        <v>897900</v>
      </c>
      <c r="X288" s="10">
        <f t="shared" si="34"/>
        <v>1231783.5</v>
      </c>
      <c r="Y288" s="10"/>
      <c r="Z288" s="10"/>
      <c r="AA288" s="10"/>
      <c r="AB288" t="s">
        <v>2358</v>
      </c>
      <c r="AC288" t="s">
        <v>795</v>
      </c>
      <c r="AD288">
        <v>42931</v>
      </c>
      <c r="AE288">
        <v>2017</v>
      </c>
      <c r="AF288" t="s">
        <v>796</v>
      </c>
      <c r="AG288" t="s">
        <v>797</v>
      </c>
      <c r="AH288" t="s">
        <v>42</v>
      </c>
      <c r="AI288" t="s">
        <v>58</v>
      </c>
      <c r="AJ288" t="s">
        <v>275</v>
      </c>
      <c r="AK288" t="s">
        <v>45</v>
      </c>
      <c r="AL288" t="s">
        <v>421</v>
      </c>
      <c r="AM288" t="s">
        <v>30</v>
      </c>
      <c r="AN288" t="s">
        <v>107</v>
      </c>
      <c r="AO288" t="s">
        <v>32</v>
      </c>
      <c r="AP288">
        <v>42933</v>
      </c>
      <c r="AQ288">
        <v>21900</v>
      </c>
      <c r="AR288">
        <v>53550</v>
      </c>
      <c r="AS288">
        <v>31650</v>
      </c>
      <c r="AT288">
        <v>41</v>
      </c>
      <c r="AU288">
        <v>2195550</v>
      </c>
      <c r="AV288">
        <v>0.03</v>
      </c>
      <c r="AW288">
        <v>65866.5</v>
      </c>
      <c r="AX288">
        <v>2129683.5</v>
      </c>
      <c r="AY288">
        <v>897900</v>
      </c>
      <c r="AZ288">
        <v>1231783.5</v>
      </c>
    </row>
    <row r="289" spans="1:52" ht="15.75" customHeight="1" x14ac:dyDescent="0.25">
      <c r="A289" s="2" t="s">
        <v>798</v>
      </c>
      <c r="B289" s="6">
        <v>42932</v>
      </c>
      <c r="C289" s="7">
        <f t="shared" si="28"/>
        <v>2017</v>
      </c>
      <c r="D289" s="3" t="s">
        <v>406</v>
      </c>
      <c r="E289" s="3" t="s">
        <v>799</v>
      </c>
      <c r="F289" s="3" t="s">
        <v>42</v>
      </c>
      <c r="G289" s="6" t="s">
        <v>58</v>
      </c>
      <c r="H289" s="3" t="s">
        <v>287</v>
      </c>
      <c r="I289" s="3" t="s">
        <v>88</v>
      </c>
      <c r="J289" s="3" t="s">
        <v>800</v>
      </c>
      <c r="K289" s="3" t="s">
        <v>30</v>
      </c>
      <c r="L289" s="3" t="s">
        <v>38</v>
      </c>
      <c r="M289" s="3" t="s">
        <v>32</v>
      </c>
      <c r="N289" s="6">
        <v>42934</v>
      </c>
      <c r="O289" s="8">
        <v>31950</v>
      </c>
      <c r="P289" s="8">
        <v>52350</v>
      </c>
      <c r="Q289" s="8">
        <f t="shared" si="29"/>
        <v>20400</v>
      </c>
      <c r="R289" s="8">
        <v>46</v>
      </c>
      <c r="S289" s="8">
        <f t="shared" si="30"/>
        <v>2408100</v>
      </c>
      <c r="T289" s="4">
        <v>0.01</v>
      </c>
      <c r="U289" s="8">
        <f t="shared" si="31"/>
        <v>24081</v>
      </c>
      <c r="V289" s="8">
        <f t="shared" si="32"/>
        <v>2384019</v>
      </c>
      <c r="W289" s="10">
        <f t="shared" si="33"/>
        <v>1469700</v>
      </c>
      <c r="X289" s="10">
        <f t="shared" si="34"/>
        <v>914319</v>
      </c>
      <c r="Y289" s="10"/>
      <c r="Z289" s="10"/>
      <c r="AA289" s="10"/>
      <c r="AB289" t="s">
        <v>2359</v>
      </c>
      <c r="AC289" t="s">
        <v>798</v>
      </c>
      <c r="AD289">
        <v>42932</v>
      </c>
      <c r="AE289">
        <v>2017</v>
      </c>
      <c r="AF289" t="s">
        <v>406</v>
      </c>
      <c r="AG289" t="s">
        <v>799</v>
      </c>
      <c r="AH289" t="s">
        <v>42</v>
      </c>
      <c r="AI289" t="s">
        <v>58</v>
      </c>
      <c r="AJ289" t="s">
        <v>287</v>
      </c>
      <c r="AK289" t="s">
        <v>88</v>
      </c>
      <c r="AL289" t="s">
        <v>800</v>
      </c>
      <c r="AM289" t="s">
        <v>30</v>
      </c>
      <c r="AN289" t="s">
        <v>38</v>
      </c>
      <c r="AO289" t="s">
        <v>32</v>
      </c>
      <c r="AP289">
        <v>42934</v>
      </c>
      <c r="AQ289">
        <v>31950</v>
      </c>
      <c r="AR289">
        <v>52350</v>
      </c>
      <c r="AS289">
        <v>20400</v>
      </c>
      <c r="AT289">
        <v>46</v>
      </c>
      <c r="AU289">
        <v>2408100</v>
      </c>
      <c r="AV289">
        <v>0.01</v>
      </c>
      <c r="AW289">
        <v>24081</v>
      </c>
      <c r="AX289">
        <v>2384019</v>
      </c>
      <c r="AY289">
        <v>1469700</v>
      </c>
      <c r="AZ289">
        <v>914319</v>
      </c>
    </row>
    <row r="290" spans="1:52" ht="15.75" customHeight="1" x14ac:dyDescent="0.25">
      <c r="A290" s="2" t="s">
        <v>801</v>
      </c>
      <c r="B290" s="6">
        <v>42933</v>
      </c>
      <c r="C290" s="7">
        <f t="shared" si="28"/>
        <v>2017</v>
      </c>
      <c r="D290" s="3" t="s">
        <v>394</v>
      </c>
      <c r="E290" s="3" t="s">
        <v>395</v>
      </c>
      <c r="F290" s="3" t="s">
        <v>25</v>
      </c>
      <c r="G290" s="6" t="s">
        <v>77</v>
      </c>
      <c r="H290" s="3" t="s">
        <v>27</v>
      </c>
      <c r="I290" s="3" t="s">
        <v>78</v>
      </c>
      <c r="J290" s="3" t="s">
        <v>243</v>
      </c>
      <c r="K290" s="3" t="s">
        <v>30</v>
      </c>
      <c r="L290" s="3" t="s">
        <v>31</v>
      </c>
      <c r="M290" s="3" t="s">
        <v>32</v>
      </c>
      <c r="N290" s="6">
        <v>42934</v>
      </c>
      <c r="O290" s="8">
        <v>57600</v>
      </c>
      <c r="P290" s="8">
        <v>94500</v>
      </c>
      <c r="Q290" s="8">
        <f t="shared" si="29"/>
        <v>36900</v>
      </c>
      <c r="R290" s="8">
        <v>18</v>
      </c>
      <c r="S290" s="8">
        <f t="shared" si="30"/>
        <v>1701000</v>
      </c>
      <c r="T290" s="4">
        <v>0.1</v>
      </c>
      <c r="U290" s="8">
        <f t="shared" si="31"/>
        <v>170100</v>
      </c>
      <c r="V290" s="8">
        <f t="shared" si="32"/>
        <v>1530900</v>
      </c>
      <c r="W290" s="10">
        <f t="shared" si="33"/>
        <v>1036800</v>
      </c>
      <c r="X290" s="10">
        <f t="shared" si="34"/>
        <v>494100</v>
      </c>
      <c r="Y290" s="10"/>
      <c r="Z290" s="10"/>
      <c r="AA290" s="10"/>
      <c r="AB290" t="s">
        <v>2360</v>
      </c>
      <c r="AC290" t="s">
        <v>801</v>
      </c>
      <c r="AD290">
        <v>42933</v>
      </c>
      <c r="AE290">
        <v>2017</v>
      </c>
      <c r="AF290" t="s">
        <v>394</v>
      </c>
      <c r="AG290" t="s">
        <v>395</v>
      </c>
      <c r="AH290" t="s">
        <v>25</v>
      </c>
      <c r="AI290" t="s">
        <v>77</v>
      </c>
      <c r="AJ290" t="s">
        <v>27</v>
      </c>
      <c r="AK290" t="s">
        <v>78</v>
      </c>
      <c r="AL290" t="s">
        <v>243</v>
      </c>
      <c r="AM290" t="s">
        <v>30</v>
      </c>
      <c r="AN290" t="s">
        <v>31</v>
      </c>
      <c r="AO290" t="s">
        <v>32</v>
      </c>
      <c r="AP290">
        <v>42934</v>
      </c>
      <c r="AQ290">
        <v>57600</v>
      </c>
      <c r="AR290">
        <v>94500</v>
      </c>
      <c r="AS290">
        <v>36900</v>
      </c>
      <c r="AT290">
        <v>18</v>
      </c>
      <c r="AU290">
        <v>1701000</v>
      </c>
      <c r="AV290">
        <v>0.1</v>
      </c>
      <c r="AW290">
        <v>170100</v>
      </c>
      <c r="AX290">
        <v>1530900</v>
      </c>
      <c r="AY290">
        <v>1036800</v>
      </c>
      <c r="AZ290">
        <v>494100</v>
      </c>
    </row>
    <row r="291" spans="1:52" ht="15.75" customHeight="1" x14ac:dyDescent="0.25">
      <c r="A291" s="2" t="s">
        <v>802</v>
      </c>
      <c r="B291" s="6">
        <v>42935</v>
      </c>
      <c r="C291" s="7">
        <f t="shared" si="28"/>
        <v>2017</v>
      </c>
      <c r="D291" s="3" t="s">
        <v>803</v>
      </c>
      <c r="E291" s="3" t="s">
        <v>797</v>
      </c>
      <c r="F291" s="3" t="s">
        <v>42</v>
      </c>
      <c r="G291" s="6" t="s">
        <v>43</v>
      </c>
      <c r="H291" s="3" t="s">
        <v>275</v>
      </c>
      <c r="I291" s="3" t="s">
        <v>63</v>
      </c>
      <c r="J291" s="3" t="s">
        <v>804</v>
      </c>
      <c r="K291" s="3" t="s">
        <v>30</v>
      </c>
      <c r="L291" s="3" t="s">
        <v>38</v>
      </c>
      <c r="M291" s="3" t="s">
        <v>32</v>
      </c>
      <c r="N291" s="6">
        <v>42940</v>
      </c>
      <c r="O291" s="8">
        <v>15750</v>
      </c>
      <c r="P291" s="8">
        <v>29250</v>
      </c>
      <c r="Q291" s="8">
        <f t="shared" si="29"/>
        <v>13500</v>
      </c>
      <c r="R291" s="8">
        <v>31</v>
      </c>
      <c r="S291" s="8">
        <f t="shared" si="30"/>
        <v>906750</v>
      </c>
      <c r="T291" s="4">
        <v>0.02</v>
      </c>
      <c r="U291" s="8">
        <f t="shared" si="31"/>
        <v>18135</v>
      </c>
      <c r="V291" s="8">
        <f t="shared" si="32"/>
        <v>888615</v>
      </c>
      <c r="W291" s="10">
        <f t="shared" si="33"/>
        <v>488250</v>
      </c>
      <c r="X291" s="10">
        <f t="shared" si="34"/>
        <v>400365</v>
      </c>
      <c r="Y291" s="10"/>
      <c r="Z291" s="10"/>
      <c r="AA291" s="10"/>
      <c r="AB291" t="s">
        <v>2361</v>
      </c>
      <c r="AC291" t="s">
        <v>802</v>
      </c>
      <c r="AD291">
        <v>42935</v>
      </c>
      <c r="AE291">
        <v>2017</v>
      </c>
      <c r="AF291" t="s">
        <v>803</v>
      </c>
      <c r="AG291" t="s">
        <v>797</v>
      </c>
      <c r="AH291" t="s">
        <v>42</v>
      </c>
      <c r="AI291" t="s">
        <v>43</v>
      </c>
      <c r="AJ291" t="s">
        <v>275</v>
      </c>
      <c r="AK291" t="s">
        <v>63</v>
      </c>
      <c r="AL291" t="s">
        <v>804</v>
      </c>
      <c r="AM291" t="s">
        <v>30</v>
      </c>
      <c r="AN291" t="s">
        <v>38</v>
      </c>
      <c r="AO291" t="s">
        <v>32</v>
      </c>
      <c r="AP291">
        <v>42940</v>
      </c>
      <c r="AQ291">
        <v>15750</v>
      </c>
      <c r="AR291">
        <v>29250</v>
      </c>
      <c r="AS291">
        <v>13500</v>
      </c>
      <c r="AT291">
        <v>31</v>
      </c>
      <c r="AU291">
        <v>906750</v>
      </c>
      <c r="AV291">
        <v>0.02</v>
      </c>
      <c r="AW291">
        <v>18135</v>
      </c>
      <c r="AX291">
        <v>888615</v>
      </c>
      <c r="AY291">
        <v>488250</v>
      </c>
      <c r="AZ291">
        <v>400365</v>
      </c>
    </row>
    <row r="292" spans="1:52" ht="15.75" customHeight="1" x14ac:dyDescent="0.25">
      <c r="A292" s="2" t="s">
        <v>805</v>
      </c>
      <c r="B292" s="6">
        <v>42936</v>
      </c>
      <c r="C292" s="7">
        <f t="shared" si="28"/>
        <v>2017</v>
      </c>
      <c r="D292" s="3" t="s">
        <v>806</v>
      </c>
      <c r="E292" s="3" t="s">
        <v>140</v>
      </c>
      <c r="F292" s="3" t="s">
        <v>25</v>
      </c>
      <c r="G292" s="6" t="s">
        <v>43</v>
      </c>
      <c r="H292" s="3" t="s">
        <v>36</v>
      </c>
      <c r="I292" s="3" t="s">
        <v>45</v>
      </c>
      <c r="J292" s="3" t="s">
        <v>365</v>
      </c>
      <c r="K292" s="3" t="s">
        <v>30</v>
      </c>
      <c r="L292" s="3" t="s">
        <v>38</v>
      </c>
      <c r="M292" s="3" t="s">
        <v>32</v>
      </c>
      <c r="N292" s="6">
        <v>42936</v>
      </c>
      <c r="O292" s="8">
        <v>3600</v>
      </c>
      <c r="P292" s="8">
        <v>18900</v>
      </c>
      <c r="Q292" s="8">
        <f t="shared" si="29"/>
        <v>15300</v>
      </c>
      <c r="R292" s="8">
        <v>35</v>
      </c>
      <c r="S292" s="8">
        <f t="shared" si="30"/>
        <v>661500</v>
      </c>
      <c r="T292" s="4">
        <v>0.09</v>
      </c>
      <c r="U292" s="8">
        <f t="shared" si="31"/>
        <v>59535</v>
      </c>
      <c r="V292" s="8">
        <f t="shared" si="32"/>
        <v>601965</v>
      </c>
      <c r="W292" s="10">
        <f t="shared" si="33"/>
        <v>126000</v>
      </c>
      <c r="X292" s="10">
        <f t="shared" si="34"/>
        <v>475965</v>
      </c>
      <c r="Y292" s="10"/>
      <c r="Z292" s="10"/>
      <c r="AA292" s="10"/>
      <c r="AB292" t="s">
        <v>2362</v>
      </c>
      <c r="AC292" t="s">
        <v>805</v>
      </c>
      <c r="AD292">
        <v>42936</v>
      </c>
      <c r="AE292">
        <v>2017</v>
      </c>
      <c r="AF292" t="s">
        <v>806</v>
      </c>
      <c r="AG292" t="s">
        <v>140</v>
      </c>
      <c r="AH292" t="s">
        <v>25</v>
      </c>
      <c r="AI292" t="s">
        <v>43</v>
      </c>
      <c r="AJ292" t="s">
        <v>36</v>
      </c>
      <c r="AK292" t="s">
        <v>45</v>
      </c>
      <c r="AL292" t="s">
        <v>365</v>
      </c>
      <c r="AM292" t="s">
        <v>30</v>
      </c>
      <c r="AN292" t="s">
        <v>38</v>
      </c>
      <c r="AO292" t="s">
        <v>32</v>
      </c>
      <c r="AP292">
        <v>42936</v>
      </c>
      <c r="AQ292">
        <v>3600</v>
      </c>
      <c r="AR292">
        <v>18900</v>
      </c>
      <c r="AS292">
        <v>15300</v>
      </c>
      <c r="AT292">
        <v>35</v>
      </c>
      <c r="AU292">
        <v>661500</v>
      </c>
      <c r="AV292">
        <v>0.09</v>
      </c>
      <c r="AW292">
        <v>59535</v>
      </c>
      <c r="AX292">
        <v>601965</v>
      </c>
      <c r="AY292">
        <v>126000</v>
      </c>
      <c r="AZ292">
        <v>475965</v>
      </c>
    </row>
    <row r="293" spans="1:52" ht="15.75" customHeight="1" x14ac:dyDescent="0.25">
      <c r="A293" s="2" t="s">
        <v>807</v>
      </c>
      <c r="B293" s="6">
        <v>42936</v>
      </c>
      <c r="C293" s="7">
        <f t="shared" si="28"/>
        <v>2017</v>
      </c>
      <c r="D293" s="3" t="s">
        <v>527</v>
      </c>
      <c r="E293" s="3" t="s">
        <v>528</v>
      </c>
      <c r="F293" s="3" t="s">
        <v>42</v>
      </c>
      <c r="G293" s="6" t="s">
        <v>26</v>
      </c>
      <c r="H293" s="3" t="s">
        <v>156</v>
      </c>
      <c r="I293" s="3" t="s">
        <v>78</v>
      </c>
      <c r="J293" s="3" t="s">
        <v>808</v>
      </c>
      <c r="K293" s="3" t="s">
        <v>52</v>
      </c>
      <c r="L293" s="3" t="s">
        <v>53</v>
      </c>
      <c r="M293" s="3" t="s">
        <v>54</v>
      </c>
      <c r="N293" s="6">
        <v>42936</v>
      </c>
      <c r="O293" s="8">
        <v>4734150</v>
      </c>
      <c r="P293" s="8">
        <v>7514550</v>
      </c>
      <c r="Q293" s="8">
        <f t="shared" si="29"/>
        <v>2780400</v>
      </c>
      <c r="R293" s="8">
        <v>31</v>
      </c>
      <c r="S293" s="8">
        <f t="shared" si="30"/>
        <v>232951050</v>
      </c>
      <c r="T293" s="4">
        <v>0.06</v>
      </c>
      <c r="U293" s="8">
        <f t="shared" si="31"/>
        <v>13977063</v>
      </c>
      <c r="V293" s="8">
        <f t="shared" si="32"/>
        <v>218973987</v>
      </c>
      <c r="W293" s="10">
        <f t="shared" si="33"/>
        <v>146758650</v>
      </c>
      <c r="X293" s="10">
        <f t="shared" si="34"/>
        <v>72215337</v>
      </c>
      <c r="Y293" s="10"/>
      <c r="Z293" s="10"/>
      <c r="AA293" s="10"/>
      <c r="AB293" t="s">
        <v>2363</v>
      </c>
      <c r="AC293" t="s">
        <v>807</v>
      </c>
      <c r="AD293">
        <v>42936</v>
      </c>
      <c r="AE293">
        <v>2017</v>
      </c>
      <c r="AF293" t="s">
        <v>527</v>
      </c>
      <c r="AG293" t="s">
        <v>528</v>
      </c>
      <c r="AH293" t="s">
        <v>42</v>
      </c>
      <c r="AI293" t="s">
        <v>26</v>
      </c>
      <c r="AJ293" t="s">
        <v>156</v>
      </c>
      <c r="AK293" t="s">
        <v>78</v>
      </c>
      <c r="AL293" t="s">
        <v>808</v>
      </c>
      <c r="AM293" t="s">
        <v>52</v>
      </c>
      <c r="AN293" t="s">
        <v>53</v>
      </c>
      <c r="AO293" t="s">
        <v>54</v>
      </c>
      <c r="AP293">
        <v>42936</v>
      </c>
      <c r="AQ293">
        <v>4734150</v>
      </c>
      <c r="AR293">
        <v>7514550</v>
      </c>
      <c r="AS293">
        <v>2780400</v>
      </c>
      <c r="AT293">
        <v>31</v>
      </c>
      <c r="AU293">
        <v>232951050</v>
      </c>
      <c r="AV293">
        <v>0.06</v>
      </c>
      <c r="AW293">
        <v>13977063</v>
      </c>
      <c r="AX293">
        <v>218973987</v>
      </c>
      <c r="AY293">
        <v>146758650</v>
      </c>
      <c r="AZ293">
        <v>72215337</v>
      </c>
    </row>
    <row r="294" spans="1:52" ht="15.75" customHeight="1" x14ac:dyDescent="0.25">
      <c r="A294" s="2" t="s">
        <v>809</v>
      </c>
      <c r="B294" s="6">
        <v>42936</v>
      </c>
      <c r="C294" s="7">
        <f t="shared" si="28"/>
        <v>2017</v>
      </c>
      <c r="D294" s="3" t="s">
        <v>810</v>
      </c>
      <c r="E294" s="3" t="s">
        <v>510</v>
      </c>
      <c r="F294" s="3" t="s">
        <v>42</v>
      </c>
      <c r="G294" s="6" t="s">
        <v>43</v>
      </c>
      <c r="H294" s="3" t="s">
        <v>117</v>
      </c>
      <c r="I294" s="3" t="s">
        <v>88</v>
      </c>
      <c r="J294" s="3" t="s">
        <v>722</v>
      </c>
      <c r="K294" s="3" t="s">
        <v>52</v>
      </c>
      <c r="L294" s="3" t="s">
        <v>430</v>
      </c>
      <c r="M294" s="3" t="s">
        <v>32</v>
      </c>
      <c r="N294" s="6">
        <v>42938</v>
      </c>
      <c r="O294" s="8">
        <v>5669850</v>
      </c>
      <c r="P294" s="8">
        <v>8999850</v>
      </c>
      <c r="Q294" s="8">
        <f t="shared" si="29"/>
        <v>3330000</v>
      </c>
      <c r="R294" s="8">
        <v>30</v>
      </c>
      <c r="S294" s="8">
        <f t="shared" si="30"/>
        <v>269995500</v>
      </c>
      <c r="T294" s="4">
        <v>0.09</v>
      </c>
      <c r="U294" s="8">
        <f t="shared" si="31"/>
        <v>24299595</v>
      </c>
      <c r="V294" s="8">
        <f t="shared" si="32"/>
        <v>245695905</v>
      </c>
      <c r="W294" s="10">
        <f t="shared" si="33"/>
        <v>170095500</v>
      </c>
      <c r="X294" s="10">
        <f t="shared" si="34"/>
        <v>75600405</v>
      </c>
      <c r="Y294" s="10"/>
      <c r="Z294" s="10"/>
      <c r="AA294" s="10"/>
      <c r="AB294" t="s">
        <v>2364</v>
      </c>
      <c r="AC294" t="s">
        <v>809</v>
      </c>
      <c r="AD294">
        <v>42936</v>
      </c>
      <c r="AE294">
        <v>2017</v>
      </c>
      <c r="AF294" t="s">
        <v>810</v>
      </c>
      <c r="AG294" t="s">
        <v>510</v>
      </c>
      <c r="AH294" t="s">
        <v>42</v>
      </c>
      <c r="AI294" t="s">
        <v>43</v>
      </c>
      <c r="AJ294" t="s">
        <v>117</v>
      </c>
      <c r="AK294" t="s">
        <v>88</v>
      </c>
      <c r="AL294" t="s">
        <v>722</v>
      </c>
      <c r="AM294" t="s">
        <v>52</v>
      </c>
      <c r="AN294" t="s">
        <v>430</v>
      </c>
      <c r="AO294" t="s">
        <v>32</v>
      </c>
      <c r="AP294">
        <v>42938</v>
      </c>
      <c r="AQ294">
        <v>5669850</v>
      </c>
      <c r="AR294">
        <v>8999850</v>
      </c>
      <c r="AS294">
        <v>3330000</v>
      </c>
      <c r="AT294">
        <v>30</v>
      </c>
      <c r="AU294">
        <v>269995500</v>
      </c>
      <c r="AV294">
        <v>0.09</v>
      </c>
      <c r="AW294">
        <v>24299595</v>
      </c>
      <c r="AX294">
        <v>245695905</v>
      </c>
      <c r="AY294">
        <v>170095500</v>
      </c>
      <c r="AZ294">
        <v>75600405</v>
      </c>
    </row>
    <row r="295" spans="1:52" ht="15.75" customHeight="1" x14ac:dyDescent="0.25">
      <c r="A295" s="2" t="s">
        <v>811</v>
      </c>
      <c r="B295" s="6">
        <v>42940</v>
      </c>
      <c r="C295" s="7">
        <f t="shared" si="28"/>
        <v>2017</v>
      </c>
      <c r="D295" s="3" t="s">
        <v>812</v>
      </c>
      <c r="E295" s="3" t="s">
        <v>246</v>
      </c>
      <c r="F295" s="3" t="s">
        <v>42</v>
      </c>
      <c r="G295" s="6" t="s">
        <v>77</v>
      </c>
      <c r="H295" s="3" t="s">
        <v>117</v>
      </c>
      <c r="I295" s="3" t="s">
        <v>88</v>
      </c>
      <c r="J295" s="3" t="s">
        <v>64</v>
      </c>
      <c r="K295" s="3" t="s">
        <v>30</v>
      </c>
      <c r="L295" s="3" t="s">
        <v>38</v>
      </c>
      <c r="M295" s="3" t="s">
        <v>32</v>
      </c>
      <c r="N295" s="6">
        <v>42941</v>
      </c>
      <c r="O295" s="8">
        <v>16350.000000000002</v>
      </c>
      <c r="P295" s="8">
        <v>39000</v>
      </c>
      <c r="Q295" s="8">
        <f t="shared" si="29"/>
        <v>22650</v>
      </c>
      <c r="R295" s="8">
        <v>2</v>
      </c>
      <c r="S295" s="8">
        <f t="shared" si="30"/>
        <v>78000</v>
      </c>
      <c r="T295" s="4">
        <v>0.03</v>
      </c>
      <c r="U295" s="8">
        <f t="shared" si="31"/>
        <v>2340</v>
      </c>
      <c r="V295" s="8">
        <f t="shared" si="32"/>
        <v>75660</v>
      </c>
      <c r="W295" s="10">
        <f t="shared" si="33"/>
        <v>32700.000000000004</v>
      </c>
      <c r="X295" s="10">
        <f t="shared" si="34"/>
        <v>42960</v>
      </c>
      <c r="Y295" s="10"/>
      <c r="Z295" s="10"/>
      <c r="AA295" s="10"/>
      <c r="AB295" t="s">
        <v>2365</v>
      </c>
      <c r="AC295" t="s">
        <v>811</v>
      </c>
      <c r="AD295">
        <v>42940</v>
      </c>
      <c r="AE295">
        <v>2017</v>
      </c>
      <c r="AF295" t="s">
        <v>812</v>
      </c>
      <c r="AG295" t="s">
        <v>246</v>
      </c>
      <c r="AH295" t="s">
        <v>42</v>
      </c>
      <c r="AI295" t="s">
        <v>77</v>
      </c>
      <c r="AJ295" t="s">
        <v>117</v>
      </c>
      <c r="AK295" t="s">
        <v>88</v>
      </c>
      <c r="AL295" t="s">
        <v>64</v>
      </c>
      <c r="AM295" t="s">
        <v>30</v>
      </c>
      <c r="AN295" t="s">
        <v>38</v>
      </c>
      <c r="AO295" t="s">
        <v>32</v>
      </c>
      <c r="AP295">
        <v>42941</v>
      </c>
      <c r="AQ295">
        <v>16350</v>
      </c>
      <c r="AR295">
        <v>39000</v>
      </c>
      <c r="AS295">
        <v>22650</v>
      </c>
      <c r="AT295">
        <v>2</v>
      </c>
      <c r="AU295">
        <v>78000</v>
      </c>
      <c r="AV295">
        <v>0.03</v>
      </c>
      <c r="AW295">
        <v>2340</v>
      </c>
      <c r="AX295">
        <v>75660</v>
      </c>
      <c r="AY295">
        <v>32700</v>
      </c>
      <c r="AZ295">
        <v>42960</v>
      </c>
    </row>
    <row r="296" spans="1:52" ht="15.75" customHeight="1" x14ac:dyDescent="0.25">
      <c r="A296" s="2" t="s">
        <v>813</v>
      </c>
      <c r="B296" s="6">
        <v>42944</v>
      </c>
      <c r="C296" s="7">
        <f t="shared" si="28"/>
        <v>2017</v>
      </c>
      <c r="D296" s="3" t="s">
        <v>814</v>
      </c>
      <c r="E296" s="3" t="s">
        <v>96</v>
      </c>
      <c r="F296" s="3" t="s">
        <v>42</v>
      </c>
      <c r="G296" s="6" t="s">
        <v>43</v>
      </c>
      <c r="H296" s="3" t="s">
        <v>68</v>
      </c>
      <c r="I296" s="3" t="s">
        <v>28</v>
      </c>
      <c r="J296" s="3" t="s">
        <v>381</v>
      </c>
      <c r="K296" s="3" t="s">
        <v>52</v>
      </c>
      <c r="L296" s="3" t="s">
        <v>31</v>
      </c>
      <c r="M296" s="3" t="s">
        <v>32</v>
      </c>
      <c r="N296" s="6">
        <v>42945</v>
      </c>
      <c r="O296" s="8">
        <v>97650</v>
      </c>
      <c r="P296" s="8">
        <v>464700</v>
      </c>
      <c r="Q296" s="8">
        <f t="shared" si="29"/>
        <v>367050</v>
      </c>
      <c r="R296" s="8">
        <v>36</v>
      </c>
      <c r="S296" s="8">
        <f t="shared" si="30"/>
        <v>16729200</v>
      </c>
      <c r="T296" s="4">
        <v>0</v>
      </c>
      <c r="U296" s="8">
        <f t="shared" si="31"/>
        <v>0</v>
      </c>
      <c r="V296" s="8">
        <f t="shared" si="32"/>
        <v>16729200</v>
      </c>
      <c r="W296" s="10">
        <f t="shared" si="33"/>
        <v>3515400</v>
      </c>
      <c r="X296" s="10">
        <f t="shared" si="34"/>
        <v>13213800</v>
      </c>
      <c r="Y296" s="10"/>
      <c r="Z296" s="10"/>
      <c r="AA296" s="10"/>
      <c r="AB296" t="s">
        <v>2366</v>
      </c>
      <c r="AC296" t="s">
        <v>813</v>
      </c>
      <c r="AD296">
        <v>42944</v>
      </c>
      <c r="AE296">
        <v>2017</v>
      </c>
      <c r="AF296" t="s">
        <v>814</v>
      </c>
      <c r="AG296" t="s">
        <v>96</v>
      </c>
      <c r="AH296" t="s">
        <v>42</v>
      </c>
      <c r="AI296" t="s">
        <v>43</v>
      </c>
      <c r="AJ296" t="s">
        <v>68</v>
      </c>
      <c r="AK296" t="s">
        <v>28</v>
      </c>
      <c r="AL296" t="s">
        <v>381</v>
      </c>
      <c r="AM296" t="s">
        <v>52</v>
      </c>
      <c r="AN296" t="s">
        <v>31</v>
      </c>
      <c r="AO296" t="s">
        <v>32</v>
      </c>
      <c r="AP296">
        <v>42945</v>
      </c>
      <c r="AQ296">
        <v>97650</v>
      </c>
      <c r="AR296">
        <v>464700</v>
      </c>
      <c r="AS296">
        <v>367050</v>
      </c>
      <c r="AT296">
        <v>36</v>
      </c>
      <c r="AU296">
        <v>16729200</v>
      </c>
      <c r="AV296">
        <v>0</v>
      </c>
      <c r="AW296">
        <v>0</v>
      </c>
      <c r="AX296">
        <v>16729200</v>
      </c>
      <c r="AY296">
        <v>3515400</v>
      </c>
      <c r="AZ296">
        <v>13213800</v>
      </c>
    </row>
    <row r="297" spans="1:52" ht="15.75" customHeight="1" x14ac:dyDescent="0.25">
      <c r="A297" s="2" t="s">
        <v>815</v>
      </c>
      <c r="B297" s="6">
        <v>42946</v>
      </c>
      <c r="C297" s="7">
        <f t="shared" si="28"/>
        <v>2017</v>
      </c>
      <c r="D297" s="3" t="s">
        <v>816</v>
      </c>
      <c r="E297" s="3" t="s">
        <v>160</v>
      </c>
      <c r="F297" s="3" t="s">
        <v>25</v>
      </c>
      <c r="G297" s="6" t="s">
        <v>58</v>
      </c>
      <c r="H297" s="3" t="s">
        <v>27</v>
      </c>
      <c r="I297" s="3" t="s">
        <v>28</v>
      </c>
      <c r="J297" s="3" t="s">
        <v>113</v>
      </c>
      <c r="K297" s="3" t="s">
        <v>30</v>
      </c>
      <c r="L297" s="3" t="s">
        <v>31</v>
      </c>
      <c r="M297" s="3" t="s">
        <v>32</v>
      </c>
      <c r="N297" s="6">
        <v>42948</v>
      </c>
      <c r="O297" s="8">
        <v>68850</v>
      </c>
      <c r="P297" s="8">
        <v>109200</v>
      </c>
      <c r="Q297" s="8">
        <f t="shared" si="29"/>
        <v>40350</v>
      </c>
      <c r="R297" s="8">
        <v>11</v>
      </c>
      <c r="S297" s="8">
        <f t="shared" si="30"/>
        <v>1201200</v>
      </c>
      <c r="T297" s="4">
        <v>7.0000000000000007E-2</v>
      </c>
      <c r="U297" s="8">
        <f t="shared" si="31"/>
        <v>84084.000000000015</v>
      </c>
      <c r="V297" s="8">
        <f t="shared" si="32"/>
        <v>1117116</v>
      </c>
      <c r="W297" s="10">
        <f t="shared" si="33"/>
        <v>757350</v>
      </c>
      <c r="X297" s="10">
        <f t="shared" si="34"/>
        <v>359766</v>
      </c>
      <c r="Y297" s="10"/>
      <c r="Z297" s="10"/>
      <c r="AA297" s="10"/>
      <c r="AB297" t="s">
        <v>2367</v>
      </c>
      <c r="AC297" t="s">
        <v>815</v>
      </c>
      <c r="AD297">
        <v>42946</v>
      </c>
      <c r="AE297">
        <v>2017</v>
      </c>
      <c r="AF297" t="s">
        <v>816</v>
      </c>
      <c r="AG297" t="s">
        <v>160</v>
      </c>
      <c r="AH297" t="s">
        <v>25</v>
      </c>
      <c r="AI297" t="s">
        <v>58</v>
      </c>
      <c r="AJ297" t="s">
        <v>27</v>
      </c>
      <c r="AK297" t="s">
        <v>28</v>
      </c>
      <c r="AL297" t="s">
        <v>113</v>
      </c>
      <c r="AM297" t="s">
        <v>30</v>
      </c>
      <c r="AN297" t="s">
        <v>31</v>
      </c>
      <c r="AO297" t="s">
        <v>32</v>
      </c>
      <c r="AP297">
        <v>42948</v>
      </c>
      <c r="AQ297">
        <v>68850</v>
      </c>
      <c r="AR297">
        <v>109200</v>
      </c>
      <c r="AS297">
        <v>40350</v>
      </c>
      <c r="AT297">
        <v>11</v>
      </c>
      <c r="AU297">
        <v>1201200</v>
      </c>
      <c r="AV297">
        <v>7.0000000000000007E-2</v>
      </c>
      <c r="AW297">
        <v>84084</v>
      </c>
      <c r="AX297">
        <v>1117116</v>
      </c>
      <c r="AY297">
        <v>757350</v>
      </c>
      <c r="AZ297">
        <v>359766</v>
      </c>
    </row>
    <row r="298" spans="1:52" ht="15.75" customHeight="1" x14ac:dyDescent="0.25">
      <c r="A298" s="2" t="s">
        <v>817</v>
      </c>
      <c r="B298" s="6">
        <v>42946</v>
      </c>
      <c r="C298" s="7">
        <f t="shared" si="28"/>
        <v>2017</v>
      </c>
      <c r="D298" s="3" t="s">
        <v>818</v>
      </c>
      <c r="E298" s="3" t="s">
        <v>721</v>
      </c>
      <c r="F298" s="3" t="s">
        <v>25</v>
      </c>
      <c r="G298" s="6" t="s">
        <v>26</v>
      </c>
      <c r="H298" s="3" t="s">
        <v>27</v>
      </c>
      <c r="I298" s="3" t="s">
        <v>88</v>
      </c>
      <c r="J298" s="3" t="s">
        <v>746</v>
      </c>
      <c r="K298" s="3" t="s">
        <v>30</v>
      </c>
      <c r="L298" s="3" t="s">
        <v>107</v>
      </c>
      <c r="M298" s="3" t="s">
        <v>32</v>
      </c>
      <c r="N298" s="6">
        <v>42947</v>
      </c>
      <c r="O298" s="8">
        <v>62850.000000000007</v>
      </c>
      <c r="P298" s="8">
        <v>153450</v>
      </c>
      <c r="Q298" s="8">
        <f t="shared" si="29"/>
        <v>90600</v>
      </c>
      <c r="R298" s="8">
        <v>22</v>
      </c>
      <c r="S298" s="8">
        <f t="shared" si="30"/>
        <v>3375900</v>
      </c>
      <c r="T298" s="4">
        <v>7.0000000000000007E-2</v>
      </c>
      <c r="U298" s="8">
        <f t="shared" si="31"/>
        <v>236313.00000000003</v>
      </c>
      <c r="V298" s="8">
        <f t="shared" si="32"/>
        <v>3139587</v>
      </c>
      <c r="W298" s="10">
        <f t="shared" si="33"/>
        <v>1382700.0000000002</v>
      </c>
      <c r="X298" s="10">
        <f t="shared" si="34"/>
        <v>1756886.9999999998</v>
      </c>
      <c r="Y298" s="10"/>
      <c r="Z298" s="10"/>
      <c r="AA298" s="10"/>
      <c r="AB298" t="s">
        <v>2368</v>
      </c>
      <c r="AC298" t="s">
        <v>817</v>
      </c>
      <c r="AD298">
        <v>42946</v>
      </c>
      <c r="AE298">
        <v>2017</v>
      </c>
      <c r="AF298" t="s">
        <v>818</v>
      </c>
      <c r="AG298" t="s">
        <v>721</v>
      </c>
      <c r="AH298" t="s">
        <v>25</v>
      </c>
      <c r="AI298" t="s">
        <v>26</v>
      </c>
      <c r="AJ298" t="s">
        <v>27</v>
      </c>
      <c r="AK298" t="s">
        <v>88</v>
      </c>
      <c r="AL298" t="s">
        <v>746</v>
      </c>
      <c r="AM298" t="s">
        <v>30</v>
      </c>
      <c r="AN298" t="s">
        <v>107</v>
      </c>
      <c r="AO298" t="s">
        <v>32</v>
      </c>
      <c r="AP298">
        <v>42947</v>
      </c>
      <c r="AQ298">
        <v>62850</v>
      </c>
      <c r="AR298">
        <v>153450</v>
      </c>
      <c r="AS298">
        <v>90600</v>
      </c>
      <c r="AT298">
        <v>22</v>
      </c>
      <c r="AU298">
        <v>3375900</v>
      </c>
      <c r="AV298">
        <v>7.0000000000000007E-2</v>
      </c>
      <c r="AW298">
        <v>236313</v>
      </c>
      <c r="AX298">
        <v>3139587</v>
      </c>
      <c r="AY298">
        <v>1382700</v>
      </c>
      <c r="AZ298">
        <v>1756887</v>
      </c>
    </row>
    <row r="299" spans="1:52" ht="15.75" customHeight="1" x14ac:dyDescent="0.25">
      <c r="A299" s="2" t="s">
        <v>819</v>
      </c>
      <c r="B299" s="6">
        <v>42946</v>
      </c>
      <c r="C299" s="7">
        <f t="shared" si="28"/>
        <v>2017</v>
      </c>
      <c r="D299" s="3" t="s">
        <v>820</v>
      </c>
      <c r="E299" s="3" t="s">
        <v>821</v>
      </c>
      <c r="F299" s="3" t="s">
        <v>42</v>
      </c>
      <c r="G299" s="6" t="s">
        <v>77</v>
      </c>
      <c r="H299" s="3" t="s">
        <v>105</v>
      </c>
      <c r="I299" s="3" t="s">
        <v>45</v>
      </c>
      <c r="J299" s="3" t="s">
        <v>106</v>
      </c>
      <c r="K299" s="3" t="s">
        <v>30</v>
      </c>
      <c r="L299" s="3" t="s">
        <v>107</v>
      </c>
      <c r="M299" s="3" t="s">
        <v>47</v>
      </c>
      <c r="N299" s="6">
        <v>42947</v>
      </c>
      <c r="O299" s="8">
        <v>51300</v>
      </c>
      <c r="P299" s="8">
        <v>125100</v>
      </c>
      <c r="Q299" s="8">
        <f t="shared" si="29"/>
        <v>73800</v>
      </c>
      <c r="R299" s="8">
        <v>16</v>
      </c>
      <c r="S299" s="8">
        <f t="shared" si="30"/>
        <v>2001600</v>
      </c>
      <c r="T299" s="4">
        <v>0.04</v>
      </c>
      <c r="U299" s="8">
        <f t="shared" si="31"/>
        <v>80064</v>
      </c>
      <c r="V299" s="8">
        <f t="shared" si="32"/>
        <v>1921536</v>
      </c>
      <c r="W299" s="10">
        <f t="shared" si="33"/>
        <v>820800</v>
      </c>
      <c r="X299" s="10">
        <f t="shared" si="34"/>
        <v>1100736</v>
      </c>
      <c r="Y299" s="10"/>
      <c r="Z299" s="10"/>
      <c r="AA299" s="10"/>
      <c r="AB299" t="s">
        <v>2369</v>
      </c>
      <c r="AC299" t="s">
        <v>819</v>
      </c>
      <c r="AD299">
        <v>42946</v>
      </c>
      <c r="AE299">
        <v>2017</v>
      </c>
      <c r="AF299" t="s">
        <v>820</v>
      </c>
      <c r="AG299" t="s">
        <v>821</v>
      </c>
      <c r="AH299" t="s">
        <v>42</v>
      </c>
      <c r="AI299" t="s">
        <v>77</v>
      </c>
      <c r="AJ299" t="s">
        <v>105</v>
      </c>
      <c r="AK299" t="s">
        <v>45</v>
      </c>
      <c r="AL299" t="s">
        <v>106</v>
      </c>
      <c r="AM299" t="s">
        <v>30</v>
      </c>
      <c r="AN299" t="s">
        <v>107</v>
      </c>
      <c r="AO299" t="s">
        <v>47</v>
      </c>
      <c r="AP299">
        <v>42947</v>
      </c>
      <c r="AQ299">
        <v>51300</v>
      </c>
      <c r="AR299">
        <v>125100</v>
      </c>
      <c r="AS299">
        <v>73800</v>
      </c>
      <c r="AT299">
        <v>16</v>
      </c>
      <c r="AU299">
        <v>2001600</v>
      </c>
      <c r="AV299">
        <v>0.04</v>
      </c>
      <c r="AW299">
        <v>80064</v>
      </c>
      <c r="AX299">
        <v>1921536</v>
      </c>
      <c r="AY299">
        <v>820800</v>
      </c>
      <c r="AZ299">
        <v>1100736</v>
      </c>
    </row>
    <row r="300" spans="1:52" ht="15.75" customHeight="1" x14ac:dyDescent="0.25">
      <c r="A300" s="2" t="s">
        <v>822</v>
      </c>
      <c r="B300" s="6">
        <v>42961</v>
      </c>
      <c r="C300" s="7">
        <f t="shared" si="28"/>
        <v>2017</v>
      </c>
      <c r="D300" s="3" t="s">
        <v>823</v>
      </c>
      <c r="E300" s="3" t="s">
        <v>824</v>
      </c>
      <c r="F300" s="3" t="s">
        <v>42</v>
      </c>
      <c r="G300" s="6" t="s">
        <v>58</v>
      </c>
      <c r="H300" s="3" t="s">
        <v>156</v>
      </c>
      <c r="I300" s="3" t="s">
        <v>63</v>
      </c>
      <c r="J300" s="3" t="s">
        <v>825</v>
      </c>
      <c r="K300" s="3" t="s">
        <v>30</v>
      </c>
      <c r="L300" s="3" t="s">
        <v>31</v>
      </c>
      <c r="M300" s="3" t="s">
        <v>32</v>
      </c>
      <c r="N300" s="6">
        <v>42963</v>
      </c>
      <c r="O300" s="8">
        <v>1263300</v>
      </c>
      <c r="P300" s="8">
        <v>3158250</v>
      </c>
      <c r="Q300" s="8">
        <f t="shared" si="29"/>
        <v>1894950</v>
      </c>
      <c r="R300" s="8">
        <v>32</v>
      </c>
      <c r="S300" s="8">
        <f t="shared" si="30"/>
        <v>101064000</v>
      </c>
      <c r="T300" s="4">
        <v>0.1</v>
      </c>
      <c r="U300" s="8">
        <f t="shared" si="31"/>
        <v>10106400</v>
      </c>
      <c r="V300" s="8">
        <f t="shared" si="32"/>
        <v>90957600</v>
      </c>
      <c r="W300" s="10">
        <f t="shared" si="33"/>
        <v>40425600</v>
      </c>
      <c r="X300" s="10">
        <f t="shared" si="34"/>
        <v>50532000</v>
      </c>
      <c r="Y300" s="10"/>
      <c r="Z300" s="10"/>
      <c r="AA300" s="10"/>
      <c r="AB300" t="s">
        <v>2370</v>
      </c>
      <c r="AC300" t="s">
        <v>822</v>
      </c>
      <c r="AD300">
        <v>42961</v>
      </c>
      <c r="AE300">
        <v>2017</v>
      </c>
      <c r="AF300" t="s">
        <v>823</v>
      </c>
      <c r="AG300" t="s">
        <v>824</v>
      </c>
      <c r="AH300" t="s">
        <v>42</v>
      </c>
      <c r="AI300" t="s">
        <v>58</v>
      </c>
      <c r="AJ300" t="s">
        <v>156</v>
      </c>
      <c r="AK300" t="s">
        <v>63</v>
      </c>
      <c r="AL300" t="s">
        <v>825</v>
      </c>
      <c r="AM300" t="s">
        <v>30</v>
      </c>
      <c r="AN300" t="s">
        <v>31</v>
      </c>
      <c r="AO300" t="s">
        <v>32</v>
      </c>
      <c r="AP300">
        <v>42963</v>
      </c>
      <c r="AQ300">
        <v>1263300</v>
      </c>
      <c r="AR300">
        <v>3158250</v>
      </c>
      <c r="AS300">
        <v>1894950</v>
      </c>
      <c r="AT300">
        <v>32</v>
      </c>
      <c r="AU300">
        <v>101064000</v>
      </c>
      <c r="AV300">
        <v>0.1</v>
      </c>
      <c r="AW300">
        <v>10106400</v>
      </c>
      <c r="AX300">
        <v>90957600</v>
      </c>
      <c r="AY300">
        <v>40425600</v>
      </c>
      <c r="AZ300">
        <v>50532000</v>
      </c>
    </row>
    <row r="301" spans="1:52" ht="15.75" customHeight="1" x14ac:dyDescent="0.25">
      <c r="A301" s="2" t="s">
        <v>826</v>
      </c>
      <c r="B301" s="6">
        <v>42961</v>
      </c>
      <c r="C301" s="7">
        <f t="shared" si="28"/>
        <v>2017</v>
      </c>
      <c r="D301" s="3" t="s">
        <v>827</v>
      </c>
      <c r="E301" s="3" t="s">
        <v>294</v>
      </c>
      <c r="F301" s="3" t="s">
        <v>42</v>
      </c>
      <c r="G301" s="6" t="s">
        <v>43</v>
      </c>
      <c r="H301" s="3" t="s">
        <v>165</v>
      </c>
      <c r="I301" s="3" t="s">
        <v>78</v>
      </c>
      <c r="J301" s="3" t="s">
        <v>794</v>
      </c>
      <c r="K301" s="3" t="s">
        <v>30</v>
      </c>
      <c r="L301" s="3" t="s">
        <v>31</v>
      </c>
      <c r="M301" s="3" t="s">
        <v>47</v>
      </c>
      <c r="N301" s="6">
        <v>42962</v>
      </c>
      <c r="O301" s="8">
        <v>106950</v>
      </c>
      <c r="P301" s="8">
        <v>314700</v>
      </c>
      <c r="Q301" s="8">
        <f t="shared" si="29"/>
        <v>207750</v>
      </c>
      <c r="R301" s="8">
        <v>14</v>
      </c>
      <c r="S301" s="8">
        <f t="shared" si="30"/>
        <v>4405800</v>
      </c>
      <c r="T301" s="4">
        <v>0.1</v>
      </c>
      <c r="U301" s="8">
        <f t="shared" si="31"/>
        <v>440580</v>
      </c>
      <c r="V301" s="8">
        <f t="shared" si="32"/>
        <v>3965220</v>
      </c>
      <c r="W301" s="10">
        <f t="shared" si="33"/>
        <v>1497300</v>
      </c>
      <c r="X301" s="10">
        <f t="shared" si="34"/>
        <v>2467920</v>
      </c>
      <c r="Y301" s="10"/>
      <c r="Z301" s="10"/>
      <c r="AA301" s="10"/>
      <c r="AB301" t="s">
        <v>2371</v>
      </c>
      <c r="AC301" t="s">
        <v>826</v>
      </c>
      <c r="AD301">
        <v>42961</v>
      </c>
      <c r="AE301">
        <v>2017</v>
      </c>
      <c r="AF301" t="s">
        <v>827</v>
      </c>
      <c r="AG301" t="s">
        <v>294</v>
      </c>
      <c r="AH301" t="s">
        <v>42</v>
      </c>
      <c r="AI301" t="s">
        <v>43</v>
      </c>
      <c r="AJ301" t="s">
        <v>165</v>
      </c>
      <c r="AK301" t="s">
        <v>78</v>
      </c>
      <c r="AL301" t="s">
        <v>794</v>
      </c>
      <c r="AM301" t="s">
        <v>30</v>
      </c>
      <c r="AN301" t="s">
        <v>31</v>
      </c>
      <c r="AO301" t="s">
        <v>47</v>
      </c>
      <c r="AP301">
        <v>42962</v>
      </c>
      <c r="AQ301">
        <v>106950</v>
      </c>
      <c r="AR301">
        <v>314700</v>
      </c>
      <c r="AS301">
        <v>207750</v>
      </c>
      <c r="AT301">
        <v>14</v>
      </c>
      <c r="AU301">
        <v>4405800</v>
      </c>
      <c r="AV301">
        <v>0.1</v>
      </c>
      <c r="AW301">
        <v>440580</v>
      </c>
      <c r="AX301">
        <v>3965220</v>
      </c>
      <c r="AY301">
        <v>1497300</v>
      </c>
      <c r="AZ301">
        <v>2467920</v>
      </c>
    </row>
    <row r="302" spans="1:52" ht="15.75" customHeight="1" x14ac:dyDescent="0.25">
      <c r="A302" s="2" t="s">
        <v>828</v>
      </c>
      <c r="B302" s="6">
        <v>42961</v>
      </c>
      <c r="C302" s="7">
        <f t="shared" si="28"/>
        <v>2017</v>
      </c>
      <c r="D302" s="3" t="s">
        <v>829</v>
      </c>
      <c r="E302" s="3" t="s">
        <v>216</v>
      </c>
      <c r="F302" s="3" t="s">
        <v>42</v>
      </c>
      <c r="G302" s="6" t="s">
        <v>26</v>
      </c>
      <c r="H302" s="3" t="s">
        <v>117</v>
      </c>
      <c r="I302" s="3" t="s">
        <v>45</v>
      </c>
      <c r="J302" s="3" t="s">
        <v>251</v>
      </c>
      <c r="K302" s="3" t="s">
        <v>30</v>
      </c>
      <c r="L302" s="3" t="s">
        <v>38</v>
      </c>
      <c r="M302" s="3" t="s">
        <v>32</v>
      </c>
      <c r="N302" s="6">
        <v>42962</v>
      </c>
      <c r="O302" s="8">
        <v>34350</v>
      </c>
      <c r="P302" s="8">
        <v>53700</v>
      </c>
      <c r="Q302" s="8">
        <f t="shared" si="29"/>
        <v>19350</v>
      </c>
      <c r="R302" s="8">
        <v>15</v>
      </c>
      <c r="S302" s="8">
        <f t="shared" si="30"/>
        <v>805500</v>
      </c>
      <c r="T302" s="4">
        <v>0.05</v>
      </c>
      <c r="U302" s="8">
        <f t="shared" si="31"/>
        <v>40275</v>
      </c>
      <c r="V302" s="8">
        <f t="shared" si="32"/>
        <v>765225</v>
      </c>
      <c r="W302" s="10">
        <f t="shared" si="33"/>
        <v>515250</v>
      </c>
      <c r="X302" s="10">
        <f t="shared" si="34"/>
        <v>249975</v>
      </c>
      <c r="Y302" s="10"/>
      <c r="Z302" s="10"/>
      <c r="AA302" s="10"/>
      <c r="AB302" t="s">
        <v>2372</v>
      </c>
      <c r="AC302" t="s">
        <v>828</v>
      </c>
      <c r="AD302">
        <v>42961</v>
      </c>
      <c r="AE302">
        <v>2017</v>
      </c>
      <c r="AF302" t="s">
        <v>829</v>
      </c>
      <c r="AG302" t="s">
        <v>216</v>
      </c>
      <c r="AH302" t="s">
        <v>42</v>
      </c>
      <c r="AI302" t="s">
        <v>26</v>
      </c>
      <c r="AJ302" t="s">
        <v>117</v>
      </c>
      <c r="AK302" t="s">
        <v>45</v>
      </c>
      <c r="AL302" t="s">
        <v>251</v>
      </c>
      <c r="AM302" t="s">
        <v>30</v>
      </c>
      <c r="AN302" t="s">
        <v>38</v>
      </c>
      <c r="AO302" t="s">
        <v>32</v>
      </c>
      <c r="AP302">
        <v>42962</v>
      </c>
      <c r="AQ302">
        <v>34350</v>
      </c>
      <c r="AR302">
        <v>53700</v>
      </c>
      <c r="AS302">
        <v>19350</v>
      </c>
      <c r="AT302">
        <v>15</v>
      </c>
      <c r="AU302">
        <v>805500</v>
      </c>
      <c r="AV302">
        <v>0.05</v>
      </c>
      <c r="AW302">
        <v>40275</v>
      </c>
      <c r="AX302">
        <v>765225</v>
      </c>
      <c r="AY302">
        <v>515250</v>
      </c>
      <c r="AZ302">
        <v>249975</v>
      </c>
    </row>
    <row r="303" spans="1:52" ht="15.75" customHeight="1" x14ac:dyDescent="0.25">
      <c r="A303" s="2" t="s">
        <v>830</v>
      </c>
      <c r="B303" s="6">
        <v>42962</v>
      </c>
      <c r="C303" s="7">
        <f t="shared" si="28"/>
        <v>2017</v>
      </c>
      <c r="D303" s="3" t="s">
        <v>438</v>
      </c>
      <c r="E303" s="3" t="s">
        <v>395</v>
      </c>
      <c r="F303" s="3" t="s">
        <v>25</v>
      </c>
      <c r="G303" s="6" t="s">
        <v>26</v>
      </c>
      <c r="H303" s="3" t="s">
        <v>27</v>
      </c>
      <c r="I303" s="3" t="s">
        <v>63</v>
      </c>
      <c r="J303" s="3" t="s">
        <v>361</v>
      </c>
      <c r="K303" s="3" t="s">
        <v>30</v>
      </c>
      <c r="L303" s="3" t="s">
        <v>38</v>
      </c>
      <c r="M303" s="3" t="s">
        <v>32</v>
      </c>
      <c r="N303" s="6">
        <v>42966</v>
      </c>
      <c r="O303" s="8">
        <v>19650</v>
      </c>
      <c r="P303" s="8">
        <v>42600</v>
      </c>
      <c r="Q303" s="8">
        <f t="shared" si="29"/>
        <v>22950</v>
      </c>
      <c r="R303" s="8">
        <v>48</v>
      </c>
      <c r="S303" s="8">
        <f t="shared" si="30"/>
        <v>2044800</v>
      </c>
      <c r="T303" s="4">
        <v>0.1</v>
      </c>
      <c r="U303" s="8">
        <f t="shared" si="31"/>
        <v>204480</v>
      </c>
      <c r="V303" s="8">
        <f t="shared" si="32"/>
        <v>1840320</v>
      </c>
      <c r="W303" s="10">
        <f t="shared" si="33"/>
        <v>943200</v>
      </c>
      <c r="X303" s="10">
        <f t="shared" si="34"/>
        <v>897120</v>
      </c>
      <c r="Y303" s="10"/>
      <c r="Z303" s="10"/>
      <c r="AA303" s="10"/>
      <c r="AB303" t="s">
        <v>2373</v>
      </c>
      <c r="AC303" t="s">
        <v>830</v>
      </c>
      <c r="AD303">
        <v>42962</v>
      </c>
      <c r="AE303">
        <v>2017</v>
      </c>
      <c r="AF303" t="s">
        <v>438</v>
      </c>
      <c r="AG303" t="s">
        <v>395</v>
      </c>
      <c r="AH303" t="s">
        <v>25</v>
      </c>
      <c r="AI303" t="s">
        <v>26</v>
      </c>
      <c r="AJ303" t="s">
        <v>27</v>
      </c>
      <c r="AK303" t="s">
        <v>63</v>
      </c>
      <c r="AL303" t="s">
        <v>361</v>
      </c>
      <c r="AM303" t="s">
        <v>30</v>
      </c>
      <c r="AN303" t="s">
        <v>38</v>
      </c>
      <c r="AO303" t="s">
        <v>32</v>
      </c>
      <c r="AP303">
        <v>42966</v>
      </c>
      <c r="AQ303">
        <v>19650</v>
      </c>
      <c r="AR303">
        <v>42600</v>
      </c>
      <c r="AS303">
        <v>22950</v>
      </c>
      <c r="AT303">
        <v>48</v>
      </c>
      <c r="AU303">
        <v>2044800</v>
      </c>
      <c r="AV303">
        <v>0.1</v>
      </c>
      <c r="AW303">
        <v>204480</v>
      </c>
      <c r="AX303">
        <v>1840320</v>
      </c>
      <c r="AY303">
        <v>943200</v>
      </c>
      <c r="AZ303">
        <v>897120</v>
      </c>
    </row>
    <row r="304" spans="1:52" ht="15.75" customHeight="1" x14ac:dyDescent="0.25">
      <c r="A304" s="2" t="s">
        <v>831</v>
      </c>
      <c r="B304" s="6">
        <v>42965</v>
      </c>
      <c r="C304" s="7">
        <f t="shared" si="28"/>
        <v>2017</v>
      </c>
      <c r="D304" s="3" t="s">
        <v>832</v>
      </c>
      <c r="E304" s="3" t="s">
        <v>341</v>
      </c>
      <c r="F304" s="3" t="s">
        <v>42</v>
      </c>
      <c r="G304" s="6" t="s">
        <v>26</v>
      </c>
      <c r="H304" s="3" t="s">
        <v>117</v>
      </c>
      <c r="I304" s="3" t="s">
        <v>78</v>
      </c>
      <c r="J304" s="3" t="s">
        <v>417</v>
      </c>
      <c r="K304" s="3" t="s">
        <v>30</v>
      </c>
      <c r="L304" s="3" t="s">
        <v>31</v>
      </c>
      <c r="M304" s="3" t="s">
        <v>32</v>
      </c>
      <c r="N304" s="6">
        <v>42967</v>
      </c>
      <c r="O304" s="8">
        <v>33900</v>
      </c>
      <c r="P304" s="8">
        <v>53700</v>
      </c>
      <c r="Q304" s="8">
        <f t="shared" si="29"/>
        <v>19800</v>
      </c>
      <c r="R304" s="8">
        <v>25</v>
      </c>
      <c r="S304" s="8">
        <f t="shared" si="30"/>
        <v>1342500</v>
      </c>
      <c r="T304" s="4">
        <v>0</v>
      </c>
      <c r="U304" s="8">
        <f t="shared" si="31"/>
        <v>0</v>
      </c>
      <c r="V304" s="8">
        <f t="shared" si="32"/>
        <v>1342500</v>
      </c>
      <c r="W304" s="10">
        <f t="shared" si="33"/>
        <v>847500</v>
      </c>
      <c r="X304" s="10">
        <f t="shared" si="34"/>
        <v>495000</v>
      </c>
      <c r="Y304" s="10"/>
      <c r="Z304" s="10"/>
      <c r="AA304" s="10"/>
      <c r="AB304" t="s">
        <v>2374</v>
      </c>
      <c r="AC304" t="s">
        <v>831</v>
      </c>
      <c r="AD304">
        <v>42965</v>
      </c>
      <c r="AE304">
        <v>2017</v>
      </c>
      <c r="AF304" t="s">
        <v>832</v>
      </c>
      <c r="AG304" t="s">
        <v>341</v>
      </c>
      <c r="AH304" t="s">
        <v>42</v>
      </c>
      <c r="AI304" t="s">
        <v>26</v>
      </c>
      <c r="AJ304" t="s">
        <v>117</v>
      </c>
      <c r="AK304" t="s">
        <v>78</v>
      </c>
      <c r="AL304" t="s">
        <v>417</v>
      </c>
      <c r="AM304" t="s">
        <v>30</v>
      </c>
      <c r="AN304" t="s">
        <v>31</v>
      </c>
      <c r="AO304" t="s">
        <v>32</v>
      </c>
      <c r="AP304">
        <v>42967</v>
      </c>
      <c r="AQ304">
        <v>33900</v>
      </c>
      <c r="AR304">
        <v>53700</v>
      </c>
      <c r="AS304">
        <v>19800</v>
      </c>
      <c r="AT304">
        <v>25</v>
      </c>
      <c r="AU304">
        <v>1342500</v>
      </c>
      <c r="AV304">
        <v>0</v>
      </c>
      <c r="AW304">
        <v>0</v>
      </c>
      <c r="AX304">
        <v>1342500</v>
      </c>
      <c r="AY304">
        <v>847500</v>
      </c>
      <c r="AZ304">
        <v>495000</v>
      </c>
    </row>
    <row r="305" spans="1:52" ht="15.75" customHeight="1" x14ac:dyDescent="0.25">
      <c r="A305" s="2" t="s">
        <v>833</v>
      </c>
      <c r="B305" s="6">
        <v>42965</v>
      </c>
      <c r="C305" s="7">
        <f t="shared" si="28"/>
        <v>2017</v>
      </c>
      <c r="D305" s="3" t="s">
        <v>832</v>
      </c>
      <c r="E305" s="3" t="s">
        <v>341</v>
      </c>
      <c r="F305" s="3" t="s">
        <v>42</v>
      </c>
      <c r="G305" s="6" t="s">
        <v>26</v>
      </c>
      <c r="H305" s="3" t="s">
        <v>117</v>
      </c>
      <c r="I305" s="3" t="s">
        <v>78</v>
      </c>
      <c r="J305" s="3" t="s">
        <v>834</v>
      </c>
      <c r="K305" s="3" t="s">
        <v>30</v>
      </c>
      <c r="L305" s="3" t="s">
        <v>38</v>
      </c>
      <c r="M305" s="3" t="s">
        <v>32</v>
      </c>
      <c r="N305" s="6">
        <v>42967</v>
      </c>
      <c r="O305" s="8">
        <v>13050</v>
      </c>
      <c r="P305" s="8">
        <v>27150</v>
      </c>
      <c r="Q305" s="8">
        <f t="shared" si="29"/>
        <v>14100</v>
      </c>
      <c r="R305" s="8">
        <v>45</v>
      </c>
      <c r="S305" s="8">
        <f t="shared" si="30"/>
        <v>1221750</v>
      </c>
      <c r="T305" s="4">
        <v>0.08</v>
      </c>
      <c r="U305" s="8">
        <f t="shared" si="31"/>
        <v>97740</v>
      </c>
      <c r="V305" s="8">
        <f t="shared" si="32"/>
        <v>1124010</v>
      </c>
      <c r="W305" s="10">
        <f t="shared" si="33"/>
        <v>587250</v>
      </c>
      <c r="X305" s="10">
        <f t="shared" si="34"/>
        <v>536760</v>
      </c>
      <c r="Y305" s="10"/>
      <c r="Z305" s="10"/>
      <c r="AA305" s="10"/>
      <c r="AB305" t="s">
        <v>2375</v>
      </c>
      <c r="AC305" t="s">
        <v>833</v>
      </c>
      <c r="AD305">
        <v>42965</v>
      </c>
      <c r="AE305">
        <v>2017</v>
      </c>
      <c r="AF305" t="s">
        <v>832</v>
      </c>
      <c r="AG305" t="s">
        <v>341</v>
      </c>
      <c r="AH305" t="s">
        <v>42</v>
      </c>
      <c r="AI305" t="s">
        <v>26</v>
      </c>
      <c r="AJ305" t="s">
        <v>117</v>
      </c>
      <c r="AK305" t="s">
        <v>78</v>
      </c>
      <c r="AL305" t="s">
        <v>834</v>
      </c>
      <c r="AM305" t="s">
        <v>30</v>
      </c>
      <c r="AN305" t="s">
        <v>38</v>
      </c>
      <c r="AO305" t="s">
        <v>32</v>
      </c>
      <c r="AP305">
        <v>42967</v>
      </c>
      <c r="AQ305">
        <v>13050</v>
      </c>
      <c r="AR305">
        <v>27150</v>
      </c>
      <c r="AS305">
        <v>14100</v>
      </c>
      <c r="AT305">
        <v>45</v>
      </c>
      <c r="AU305">
        <v>1221750</v>
      </c>
      <c r="AV305">
        <v>0.08</v>
      </c>
      <c r="AW305">
        <v>97740</v>
      </c>
      <c r="AX305">
        <v>1124010</v>
      </c>
      <c r="AY305">
        <v>587250</v>
      </c>
      <c r="AZ305">
        <v>536760</v>
      </c>
    </row>
    <row r="306" spans="1:52" ht="15.75" customHeight="1" x14ac:dyDescent="0.25">
      <c r="A306" s="2" t="s">
        <v>835</v>
      </c>
      <c r="B306" s="6">
        <v>42967</v>
      </c>
      <c r="C306" s="7">
        <f t="shared" si="28"/>
        <v>2017</v>
      </c>
      <c r="D306" s="3" t="s">
        <v>836</v>
      </c>
      <c r="E306" s="3" t="s">
        <v>837</v>
      </c>
      <c r="F306" s="3" t="s">
        <v>232</v>
      </c>
      <c r="G306" s="6" t="s">
        <v>43</v>
      </c>
      <c r="H306" s="3" t="s">
        <v>83</v>
      </c>
      <c r="I306" s="3" t="s">
        <v>63</v>
      </c>
      <c r="J306" s="3" t="s">
        <v>439</v>
      </c>
      <c r="K306" s="3" t="s">
        <v>30</v>
      </c>
      <c r="L306" s="3" t="s">
        <v>38</v>
      </c>
      <c r="M306" s="3" t="s">
        <v>32</v>
      </c>
      <c r="N306" s="6">
        <v>42972</v>
      </c>
      <c r="O306" s="8">
        <v>13950</v>
      </c>
      <c r="P306" s="8">
        <v>22200</v>
      </c>
      <c r="Q306" s="8">
        <f t="shared" si="29"/>
        <v>8250</v>
      </c>
      <c r="R306" s="8">
        <v>33</v>
      </c>
      <c r="S306" s="8">
        <f t="shared" si="30"/>
        <v>732600</v>
      </c>
      <c r="T306" s="4">
        <v>7.0000000000000007E-2</v>
      </c>
      <c r="U306" s="8">
        <f t="shared" si="31"/>
        <v>51282.000000000007</v>
      </c>
      <c r="V306" s="8">
        <f t="shared" si="32"/>
        <v>681318</v>
      </c>
      <c r="W306" s="10">
        <f t="shared" si="33"/>
        <v>460350</v>
      </c>
      <c r="X306" s="10">
        <f t="shared" si="34"/>
        <v>220968</v>
      </c>
      <c r="Y306" s="10"/>
      <c r="Z306" s="10"/>
      <c r="AA306" s="10"/>
      <c r="AB306" t="s">
        <v>2376</v>
      </c>
      <c r="AC306" t="s">
        <v>835</v>
      </c>
      <c r="AD306">
        <v>42967</v>
      </c>
      <c r="AE306">
        <v>2017</v>
      </c>
      <c r="AF306" t="s">
        <v>836</v>
      </c>
      <c r="AG306" t="s">
        <v>837</v>
      </c>
      <c r="AH306" t="s">
        <v>232</v>
      </c>
      <c r="AI306" t="s">
        <v>43</v>
      </c>
      <c r="AJ306" t="s">
        <v>83</v>
      </c>
      <c r="AK306" t="s">
        <v>63</v>
      </c>
      <c r="AL306" t="s">
        <v>439</v>
      </c>
      <c r="AM306" t="s">
        <v>30</v>
      </c>
      <c r="AN306" t="s">
        <v>38</v>
      </c>
      <c r="AO306" t="s">
        <v>32</v>
      </c>
      <c r="AP306">
        <v>42972</v>
      </c>
      <c r="AQ306">
        <v>13950</v>
      </c>
      <c r="AR306">
        <v>22200</v>
      </c>
      <c r="AS306">
        <v>8250</v>
      </c>
      <c r="AT306">
        <v>33</v>
      </c>
      <c r="AU306">
        <v>732600</v>
      </c>
      <c r="AV306">
        <v>7.0000000000000007E-2</v>
      </c>
      <c r="AW306">
        <v>51282</v>
      </c>
      <c r="AX306">
        <v>681318</v>
      </c>
      <c r="AY306">
        <v>460350</v>
      </c>
      <c r="AZ306">
        <v>220968</v>
      </c>
    </row>
    <row r="307" spans="1:52" ht="15.75" customHeight="1" x14ac:dyDescent="0.25">
      <c r="A307" s="2" t="s">
        <v>838</v>
      </c>
      <c r="B307" s="6">
        <v>42967</v>
      </c>
      <c r="C307" s="7">
        <f t="shared" si="28"/>
        <v>2017</v>
      </c>
      <c r="D307" s="3" t="s">
        <v>839</v>
      </c>
      <c r="E307" s="3" t="s">
        <v>250</v>
      </c>
      <c r="F307" s="3" t="s">
        <v>42</v>
      </c>
      <c r="G307" s="6" t="s">
        <v>43</v>
      </c>
      <c r="H307" s="3" t="s">
        <v>126</v>
      </c>
      <c r="I307" s="3" t="s">
        <v>63</v>
      </c>
      <c r="J307" s="3" t="s">
        <v>326</v>
      </c>
      <c r="K307" s="3" t="s">
        <v>30</v>
      </c>
      <c r="L307" s="3" t="s">
        <v>31</v>
      </c>
      <c r="M307" s="3" t="s">
        <v>32</v>
      </c>
      <c r="N307" s="6">
        <v>42971</v>
      </c>
      <c r="O307" s="8">
        <v>19950</v>
      </c>
      <c r="P307" s="8">
        <v>31200</v>
      </c>
      <c r="Q307" s="8">
        <f t="shared" si="29"/>
        <v>11250</v>
      </c>
      <c r="R307" s="8">
        <v>40</v>
      </c>
      <c r="S307" s="8">
        <f t="shared" si="30"/>
        <v>1248000</v>
      </c>
      <c r="T307" s="4">
        <v>0</v>
      </c>
      <c r="U307" s="8">
        <f t="shared" si="31"/>
        <v>0</v>
      </c>
      <c r="V307" s="8">
        <f t="shared" si="32"/>
        <v>1248000</v>
      </c>
      <c r="W307" s="10">
        <f t="shared" si="33"/>
        <v>798000</v>
      </c>
      <c r="X307" s="10">
        <f t="shared" si="34"/>
        <v>450000</v>
      </c>
      <c r="Y307" s="10"/>
      <c r="Z307" s="10"/>
      <c r="AA307" s="10"/>
      <c r="AB307" t="s">
        <v>2377</v>
      </c>
      <c r="AC307" t="s">
        <v>838</v>
      </c>
      <c r="AD307">
        <v>42967</v>
      </c>
      <c r="AE307">
        <v>2017</v>
      </c>
      <c r="AF307" t="s">
        <v>839</v>
      </c>
      <c r="AG307" t="s">
        <v>250</v>
      </c>
      <c r="AH307" t="s">
        <v>42</v>
      </c>
      <c r="AI307" t="s">
        <v>43</v>
      </c>
      <c r="AJ307" t="s">
        <v>126</v>
      </c>
      <c r="AK307" t="s">
        <v>63</v>
      </c>
      <c r="AL307" t="s">
        <v>326</v>
      </c>
      <c r="AM307" t="s">
        <v>30</v>
      </c>
      <c r="AN307" t="s">
        <v>31</v>
      </c>
      <c r="AO307" t="s">
        <v>32</v>
      </c>
      <c r="AP307">
        <v>42971</v>
      </c>
      <c r="AQ307">
        <v>19950</v>
      </c>
      <c r="AR307">
        <v>31200</v>
      </c>
      <c r="AS307">
        <v>11250</v>
      </c>
      <c r="AT307">
        <v>40</v>
      </c>
      <c r="AU307">
        <v>1248000</v>
      </c>
      <c r="AV307">
        <v>0</v>
      </c>
      <c r="AW307">
        <v>0</v>
      </c>
      <c r="AX307">
        <v>1248000</v>
      </c>
      <c r="AY307">
        <v>798000</v>
      </c>
      <c r="AZ307">
        <v>450000</v>
      </c>
    </row>
    <row r="308" spans="1:52" ht="15.75" customHeight="1" x14ac:dyDescent="0.25">
      <c r="A308" s="2" t="s">
        <v>840</v>
      </c>
      <c r="B308" s="6">
        <v>42968</v>
      </c>
      <c r="C308" s="7">
        <f t="shared" si="28"/>
        <v>2017</v>
      </c>
      <c r="D308" s="3" t="s">
        <v>841</v>
      </c>
      <c r="E308" s="3" t="s">
        <v>721</v>
      </c>
      <c r="F308" s="3" t="s">
        <v>25</v>
      </c>
      <c r="G308" s="6" t="s">
        <v>43</v>
      </c>
      <c r="H308" s="3" t="s">
        <v>27</v>
      </c>
      <c r="I308" s="3" t="s">
        <v>45</v>
      </c>
      <c r="J308" s="3" t="s">
        <v>451</v>
      </c>
      <c r="K308" s="3" t="s">
        <v>224</v>
      </c>
      <c r="L308" s="3" t="s">
        <v>430</v>
      </c>
      <c r="M308" s="3" t="s">
        <v>32</v>
      </c>
      <c r="N308" s="6">
        <v>42969</v>
      </c>
      <c r="O308" s="8">
        <v>842400</v>
      </c>
      <c r="P308" s="8">
        <v>2054699.9999999998</v>
      </c>
      <c r="Q308" s="8">
        <f t="shared" si="29"/>
        <v>1212299.9999999998</v>
      </c>
      <c r="R308" s="8">
        <v>44</v>
      </c>
      <c r="S308" s="8">
        <f t="shared" si="30"/>
        <v>90406799.999999985</v>
      </c>
      <c r="T308" s="4">
        <v>0.08</v>
      </c>
      <c r="U308" s="8">
        <f t="shared" si="31"/>
        <v>7232543.9999999991</v>
      </c>
      <c r="V308" s="8">
        <f t="shared" si="32"/>
        <v>83174255.999999985</v>
      </c>
      <c r="W308" s="10">
        <f t="shared" si="33"/>
        <v>37065600</v>
      </c>
      <c r="X308" s="10">
        <f t="shared" si="34"/>
        <v>46108655.999999985</v>
      </c>
      <c r="Y308" s="10"/>
      <c r="Z308" s="10"/>
      <c r="AA308" s="10"/>
      <c r="AB308" t="s">
        <v>2378</v>
      </c>
      <c r="AC308" t="s">
        <v>840</v>
      </c>
      <c r="AD308">
        <v>42968</v>
      </c>
      <c r="AE308">
        <v>2017</v>
      </c>
      <c r="AF308" t="s">
        <v>841</v>
      </c>
      <c r="AG308" t="s">
        <v>721</v>
      </c>
      <c r="AH308" t="s">
        <v>25</v>
      </c>
      <c r="AI308" t="s">
        <v>43</v>
      </c>
      <c r="AJ308" t="s">
        <v>27</v>
      </c>
      <c r="AK308" t="s">
        <v>45</v>
      </c>
      <c r="AL308" t="s">
        <v>451</v>
      </c>
      <c r="AM308" t="s">
        <v>224</v>
      </c>
      <c r="AN308" t="s">
        <v>430</v>
      </c>
      <c r="AO308" t="s">
        <v>32</v>
      </c>
      <c r="AP308">
        <v>42969</v>
      </c>
      <c r="AQ308">
        <v>842400</v>
      </c>
      <c r="AR308">
        <v>2054700</v>
      </c>
      <c r="AS308">
        <v>1212300</v>
      </c>
      <c r="AT308">
        <v>44</v>
      </c>
      <c r="AU308">
        <v>90406800</v>
      </c>
      <c r="AV308">
        <v>0.08</v>
      </c>
      <c r="AW308">
        <v>7232544</v>
      </c>
      <c r="AX308">
        <v>83174256</v>
      </c>
      <c r="AY308">
        <v>37065600</v>
      </c>
      <c r="AZ308">
        <v>46108656</v>
      </c>
    </row>
    <row r="309" spans="1:52" ht="15.75" customHeight="1" x14ac:dyDescent="0.25">
      <c r="A309" s="2" t="s">
        <v>842</v>
      </c>
      <c r="B309" s="6">
        <v>42970</v>
      </c>
      <c r="C309" s="7">
        <f t="shared" si="28"/>
        <v>2017</v>
      </c>
      <c r="D309" s="3" t="s">
        <v>318</v>
      </c>
      <c r="E309" s="3" t="s">
        <v>319</v>
      </c>
      <c r="F309" s="3" t="s">
        <v>232</v>
      </c>
      <c r="G309" s="6" t="s">
        <v>43</v>
      </c>
      <c r="H309" s="3" t="s">
        <v>117</v>
      </c>
      <c r="I309" s="3" t="s">
        <v>88</v>
      </c>
      <c r="J309" s="3" t="s">
        <v>586</v>
      </c>
      <c r="K309" s="3" t="s">
        <v>30</v>
      </c>
      <c r="L309" s="3" t="s">
        <v>38</v>
      </c>
      <c r="M309" s="3" t="s">
        <v>32</v>
      </c>
      <c r="N309" s="6">
        <v>42971</v>
      </c>
      <c r="O309" s="8">
        <v>78300</v>
      </c>
      <c r="P309" s="8">
        <v>147750</v>
      </c>
      <c r="Q309" s="8">
        <f t="shared" si="29"/>
        <v>69450</v>
      </c>
      <c r="R309" s="8">
        <v>20</v>
      </c>
      <c r="S309" s="8">
        <f t="shared" si="30"/>
        <v>2955000</v>
      </c>
      <c r="T309" s="4">
        <v>0.06</v>
      </c>
      <c r="U309" s="8">
        <f t="shared" si="31"/>
        <v>177300</v>
      </c>
      <c r="V309" s="8">
        <f t="shared" si="32"/>
        <v>2777700</v>
      </c>
      <c r="W309" s="10">
        <f t="shared" si="33"/>
        <v>1566000</v>
      </c>
      <c r="X309" s="10">
        <f t="shared" si="34"/>
        <v>1211700</v>
      </c>
      <c r="Y309" s="10"/>
      <c r="Z309" s="10"/>
      <c r="AA309" s="10"/>
      <c r="AB309" t="s">
        <v>2379</v>
      </c>
      <c r="AC309" t="s">
        <v>842</v>
      </c>
      <c r="AD309">
        <v>42970</v>
      </c>
      <c r="AE309">
        <v>2017</v>
      </c>
      <c r="AF309" t="s">
        <v>318</v>
      </c>
      <c r="AG309" t="s">
        <v>319</v>
      </c>
      <c r="AH309" t="s">
        <v>232</v>
      </c>
      <c r="AI309" t="s">
        <v>43</v>
      </c>
      <c r="AJ309" t="s">
        <v>117</v>
      </c>
      <c r="AK309" t="s">
        <v>88</v>
      </c>
      <c r="AL309" t="s">
        <v>586</v>
      </c>
      <c r="AM309" t="s">
        <v>30</v>
      </c>
      <c r="AN309" t="s">
        <v>38</v>
      </c>
      <c r="AO309" t="s">
        <v>32</v>
      </c>
      <c r="AP309">
        <v>42971</v>
      </c>
      <c r="AQ309">
        <v>78300</v>
      </c>
      <c r="AR309">
        <v>147750</v>
      </c>
      <c r="AS309">
        <v>69450</v>
      </c>
      <c r="AT309">
        <v>20</v>
      </c>
      <c r="AU309">
        <v>2955000</v>
      </c>
      <c r="AV309">
        <v>0.06</v>
      </c>
      <c r="AW309">
        <v>177300</v>
      </c>
      <c r="AX309">
        <v>2777700</v>
      </c>
      <c r="AY309">
        <v>1566000</v>
      </c>
      <c r="AZ309">
        <v>1211700</v>
      </c>
    </row>
    <row r="310" spans="1:52" ht="15.75" customHeight="1" x14ac:dyDescent="0.25">
      <c r="A310" s="2" t="s">
        <v>843</v>
      </c>
      <c r="B310" s="6">
        <v>42972</v>
      </c>
      <c r="C310" s="7">
        <f t="shared" si="28"/>
        <v>2017</v>
      </c>
      <c r="D310" s="3" t="s">
        <v>450</v>
      </c>
      <c r="E310" s="3" t="s">
        <v>125</v>
      </c>
      <c r="F310" s="3" t="s">
        <v>42</v>
      </c>
      <c r="G310" s="6" t="s">
        <v>26</v>
      </c>
      <c r="H310" s="3" t="s">
        <v>126</v>
      </c>
      <c r="I310" s="3" t="s">
        <v>78</v>
      </c>
      <c r="J310" s="3" t="s">
        <v>844</v>
      </c>
      <c r="K310" s="3" t="s">
        <v>30</v>
      </c>
      <c r="L310" s="3" t="s">
        <v>31</v>
      </c>
      <c r="M310" s="3" t="s">
        <v>32</v>
      </c>
      <c r="N310" s="6">
        <v>42973</v>
      </c>
      <c r="O310" s="8">
        <v>41400</v>
      </c>
      <c r="P310" s="8">
        <v>65700</v>
      </c>
      <c r="Q310" s="8">
        <f t="shared" si="29"/>
        <v>24300</v>
      </c>
      <c r="R310" s="8">
        <v>29</v>
      </c>
      <c r="S310" s="8">
        <f t="shared" si="30"/>
        <v>1905300</v>
      </c>
      <c r="T310" s="4">
        <v>0.08</v>
      </c>
      <c r="U310" s="8">
        <f t="shared" si="31"/>
        <v>152424</v>
      </c>
      <c r="V310" s="8">
        <f t="shared" si="32"/>
        <v>1752876</v>
      </c>
      <c r="W310" s="10">
        <f t="shared" si="33"/>
        <v>1200600</v>
      </c>
      <c r="X310" s="10">
        <f t="shared" si="34"/>
        <v>552276</v>
      </c>
      <c r="Y310" s="10"/>
      <c r="Z310" s="10"/>
      <c r="AA310" s="10"/>
      <c r="AB310" t="s">
        <v>2380</v>
      </c>
      <c r="AC310" t="s">
        <v>843</v>
      </c>
      <c r="AD310">
        <v>42972</v>
      </c>
      <c r="AE310">
        <v>2017</v>
      </c>
      <c r="AF310" t="s">
        <v>450</v>
      </c>
      <c r="AG310" t="s">
        <v>125</v>
      </c>
      <c r="AH310" t="s">
        <v>42</v>
      </c>
      <c r="AI310" t="s">
        <v>26</v>
      </c>
      <c r="AJ310" t="s">
        <v>126</v>
      </c>
      <c r="AK310" t="s">
        <v>78</v>
      </c>
      <c r="AL310" t="s">
        <v>844</v>
      </c>
      <c r="AM310" t="s">
        <v>30</v>
      </c>
      <c r="AN310" t="s">
        <v>31</v>
      </c>
      <c r="AO310" t="s">
        <v>32</v>
      </c>
      <c r="AP310">
        <v>42973</v>
      </c>
      <c r="AQ310">
        <v>41400</v>
      </c>
      <c r="AR310">
        <v>65700</v>
      </c>
      <c r="AS310">
        <v>24300</v>
      </c>
      <c r="AT310">
        <v>29</v>
      </c>
      <c r="AU310">
        <v>1905300</v>
      </c>
      <c r="AV310">
        <v>0.08</v>
      </c>
      <c r="AW310">
        <v>152424</v>
      </c>
      <c r="AX310">
        <v>1752876</v>
      </c>
      <c r="AY310">
        <v>1200600</v>
      </c>
      <c r="AZ310">
        <v>552276</v>
      </c>
    </row>
    <row r="311" spans="1:52" ht="15.75" customHeight="1" x14ac:dyDescent="0.25">
      <c r="A311" s="2" t="s">
        <v>845</v>
      </c>
      <c r="B311" s="6">
        <v>42974</v>
      </c>
      <c r="C311" s="7">
        <f t="shared" si="28"/>
        <v>2017</v>
      </c>
      <c r="D311" s="3" t="s">
        <v>388</v>
      </c>
      <c r="E311" s="3" t="s">
        <v>389</v>
      </c>
      <c r="F311" s="3" t="s">
        <v>232</v>
      </c>
      <c r="G311" s="6" t="s">
        <v>58</v>
      </c>
      <c r="H311" s="3" t="s">
        <v>68</v>
      </c>
      <c r="I311" s="3" t="s">
        <v>88</v>
      </c>
      <c r="J311" s="3" t="s">
        <v>400</v>
      </c>
      <c r="K311" s="3" t="s">
        <v>30</v>
      </c>
      <c r="L311" s="3" t="s">
        <v>31</v>
      </c>
      <c r="M311" s="3" t="s">
        <v>32</v>
      </c>
      <c r="N311" s="6">
        <v>42975</v>
      </c>
      <c r="O311" s="8">
        <v>29100</v>
      </c>
      <c r="P311" s="8">
        <v>46200</v>
      </c>
      <c r="Q311" s="8">
        <f t="shared" si="29"/>
        <v>17100</v>
      </c>
      <c r="R311" s="8">
        <v>9</v>
      </c>
      <c r="S311" s="8">
        <f t="shared" si="30"/>
        <v>415800</v>
      </c>
      <c r="T311" s="4">
        <v>0.01</v>
      </c>
      <c r="U311" s="8">
        <f t="shared" si="31"/>
        <v>4158</v>
      </c>
      <c r="V311" s="8">
        <f t="shared" si="32"/>
        <v>411642</v>
      </c>
      <c r="W311" s="10">
        <f t="shared" si="33"/>
        <v>261900</v>
      </c>
      <c r="X311" s="10">
        <f t="shared" si="34"/>
        <v>149742</v>
      </c>
      <c r="Y311" s="10"/>
      <c r="Z311" s="10"/>
      <c r="AA311" s="10"/>
      <c r="AB311" t="s">
        <v>2381</v>
      </c>
      <c r="AC311" t="s">
        <v>845</v>
      </c>
      <c r="AD311">
        <v>42974</v>
      </c>
      <c r="AE311">
        <v>2017</v>
      </c>
      <c r="AF311" t="s">
        <v>388</v>
      </c>
      <c r="AG311" t="s">
        <v>389</v>
      </c>
      <c r="AH311" t="s">
        <v>232</v>
      </c>
      <c r="AI311" t="s">
        <v>58</v>
      </c>
      <c r="AJ311" t="s">
        <v>68</v>
      </c>
      <c r="AK311" t="s">
        <v>88</v>
      </c>
      <c r="AL311" t="s">
        <v>400</v>
      </c>
      <c r="AM311" t="s">
        <v>30</v>
      </c>
      <c r="AN311" t="s">
        <v>31</v>
      </c>
      <c r="AO311" t="s">
        <v>32</v>
      </c>
      <c r="AP311">
        <v>42975</v>
      </c>
      <c r="AQ311">
        <v>29100</v>
      </c>
      <c r="AR311">
        <v>46200</v>
      </c>
      <c r="AS311">
        <v>17100</v>
      </c>
      <c r="AT311">
        <v>9</v>
      </c>
      <c r="AU311">
        <v>415800</v>
      </c>
      <c r="AV311">
        <v>0.01</v>
      </c>
      <c r="AW311">
        <v>4158</v>
      </c>
      <c r="AX311">
        <v>411642</v>
      </c>
      <c r="AY311">
        <v>261900</v>
      </c>
      <c r="AZ311">
        <v>149742</v>
      </c>
    </row>
    <row r="312" spans="1:52" ht="15.75" customHeight="1" x14ac:dyDescent="0.25">
      <c r="A312" s="2" t="s">
        <v>846</v>
      </c>
      <c r="B312" s="6">
        <v>42976</v>
      </c>
      <c r="C312" s="7">
        <f t="shared" si="28"/>
        <v>2017</v>
      </c>
      <c r="D312" s="3" t="s">
        <v>280</v>
      </c>
      <c r="E312" s="3" t="s">
        <v>130</v>
      </c>
      <c r="F312" s="3" t="s">
        <v>42</v>
      </c>
      <c r="G312" s="6" t="s">
        <v>77</v>
      </c>
      <c r="H312" s="3" t="s">
        <v>93</v>
      </c>
      <c r="I312" s="3" t="s">
        <v>78</v>
      </c>
      <c r="J312" s="3" t="s">
        <v>459</v>
      </c>
      <c r="K312" s="3" t="s">
        <v>30</v>
      </c>
      <c r="L312" s="3" t="s">
        <v>107</v>
      </c>
      <c r="M312" s="3" t="s">
        <v>32</v>
      </c>
      <c r="N312" s="6">
        <v>42977</v>
      </c>
      <c r="O312" s="8">
        <v>77850</v>
      </c>
      <c r="P312" s="8">
        <v>194700</v>
      </c>
      <c r="Q312" s="8">
        <f t="shared" si="29"/>
        <v>116850</v>
      </c>
      <c r="R312" s="8">
        <v>20</v>
      </c>
      <c r="S312" s="8">
        <f t="shared" si="30"/>
        <v>3894000</v>
      </c>
      <c r="T312" s="4">
        <v>0.04</v>
      </c>
      <c r="U312" s="8">
        <f t="shared" si="31"/>
        <v>155760</v>
      </c>
      <c r="V312" s="8">
        <f t="shared" si="32"/>
        <v>3738240</v>
      </c>
      <c r="W312" s="10">
        <f t="shared" si="33"/>
        <v>1557000</v>
      </c>
      <c r="X312" s="10">
        <f t="shared" si="34"/>
        <v>2181240</v>
      </c>
      <c r="Y312" s="10"/>
      <c r="Z312" s="10"/>
      <c r="AA312" s="10"/>
      <c r="AB312" t="s">
        <v>2382</v>
      </c>
      <c r="AC312" t="s">
        <v>846</v>
      </c>
      <c r="AD312">
        <v>42976</v>
      </c>
      <c r="AE312">
        <v>2017</v>
      </c>
      <c r="AF312" t="s">
        <v>280</v>
      </c>
      <c r="AG312" t="s">
        <v>130</v>
      </c>
      <c r="AH312" t="s">
        <v>42</v>
      </c>
      <c r="AI312" t="s">
        <v>77</v>
      </c>
      <c r="AJ312" t="s">
        <v>93</v>
      </c>
      <c r="AK312" t="s">
        <v>78</v>
      </c>
      <c r="AL312" t="s">
        <v>459</v>
      </c>
      <c r="AM312" t="s">
        <v>30</v>
      </c>
      <c r="AN312" t="s">
        <v>107</v>
      </c>
      <c r="AO312" t="s">
        <v>32</v>
      </c>
      <c r="AP312">
        <v>42977</v>
      </c>
      <c r="AQ312">
        <v>77850</v>
      </c>
      <c r="AR312">
        <v>194700</v>
      </c>
      <c r="AS312">
        <v>116850</v>
      </c>
      <c r="AT312">
        <v>20</v>
      </c>
      <c r="AU312">
        <v>3894000</v>
      </c>
      <c r="AV312">
        <v>0.04</v>
      </c>
      <c r="AW312">
        <v>155760</v>
      </c>
      <c r="AX312">
        <v>3738240</v>
      </c>
      <c r="AY312">
        <v>1557000</v>
      </c>
      <c r="AZ312">
        <v>2181240</v>
      </c>
    </row>
    <row r="313" spans="1:52" ht="15.75" customHeight="1" x14ac:dyDescent="0.25">
      <c r="A313" s="2" t="s">
        <v>847</v>
      </c>
      <c r="B313" s="6">
        <v>42978</v>
      </c>
      <c r="C313" s="7">
        <f t="shared" si="28"/>
        <v>2017</v>
      </c>
      <c r="D313" s="3" t="s">
        <v>848</v>
      </c>
      <c r="E313" s="3" t="s">
        <v>784</v>
      </c>
      <c r="F313" s="3" t="s">
        <v>25</v>
      </c>
      <c r="G313" s="6" t="s">
        <v>58</v>
      </c>
      <c r="H313" s="3" t="s">
        <v>36</v>
      </c>
      <c r="I313" s="3" t="s">
        <v>88</v>
      </c>
      <c r="J313" s="3" t="s">
        <v>223</v>
      </c>
      <c r="K313" s="3" t="s">
        <v>224</v>
      </c>
      <c r="L313" s="3" t="s">
        <v>107</v>
      </c>
      <c r="M313" s="3" t="s">
        <v>47</v>
      </c>
      <c r="N313" s="6">
        <v>42979</v>
      </c>
      <c r="O313" s="8">
        <v>82500</v>
      </c>
      <c r="P313" s="8">
        <v>183300</v>
      </c>
      <c r="Q313" s="8">
        <f t="shared" si="29"/>
        <v>100800</v>
      </c>
      <c r="R313" s="8">
        <v>18</v>
      </c>
      <c r="S313" s="8">
        <f t="shared" si="30"/>
        <v>3299400</v>
      </c>
      <c r="T313" s="4">
        <v>0.04</v>
      </c>
      <c r="U313" s="8">
        <f t="shared" si="31"/>
        <v>131976</v>
      </c>
      <c r="V313" s="8">
        <f t="shared" si="32"/>
        <v>3167424</v>
      </c>
      <c r="W313" s="10">
        <f t="shared" si="33"/>
        <v>1485000</v>
      </c>
      <c r="X313" s="10">
        <f t="shared" si="34"/>
        <v>1682424</v>
      </c>
      <c r="Y313" s="10"/>
      <c r="Z313" s="10"/>
      <c r="AA313" s="10"/>
      <c r="AB313" t="s">
        <v>2383</v>
      </c>
      <c r="AC313" t="s">
        <v>847</v>
      </c>
      <c r="AD313">
        <v>42978</v>
      </c>
      <c r="AE313">
        <v>2017</v>
      </c>
      <c r="AF313" t="s">
        <v>848</v>
      </c>
      <c r="AG313" t="s">
        <v>784</v>
      </c>
      <c r="AH313" t="s">
        <v>25</v>
      </c>
      <c r="AI313" t="s">
        <v>58</v>
      </c>
      <c r="AJ313" t="s">
        <v>36</v>
      </c>
      <c r="AK313" t="s">
        <v>88</v>
      </c>
      <c r="AL313" t="s">
        <v>223</v>
      </c>
      <c r="AM313" t="s">
        <v>224</v>
      </c>
      <c r="AN313" t="s">
        <v>107</v>
      </c>
      <c r="AO313" t="s">
        <v>47</v>
      </c>
      <c r="AP313">
        <v>42979</v>
      </c>
      <c r="AQ313">
        <v>82500</v>
      </c>
      <c r="AR313">
        <v>183300</v>
      </c>
      <c r="AS313">
        <v>100800</v>
      </c>
      <c r="AT313">
        <v>18</v>
      </c>
      <c r="AU313">
        <v>3299400</v>
      </c>
      <c r="AV313">
        <v>0.04</v>
      </c>
      <c r="AW313">
        <v>131976</v>
      </c>
      <c r="AX313">
        <v>3167424</v>
      </c>
      <c r="AY313">
        <v>1485000</v>
      </c>
      <c r="AZ313">
        <v>1682424</v>
      </c>
    </row>
    <row r="314" spans="1:52" ht="15.75" customHeight="1" x14ac:dyDescent="0.25">
      <c r="A314" s="2" t="s">
        <v>849</v>
      </c>
      <c r="B314" s="6">
        <v>42978</v>
      </c>
      <c r="C314" s="7">
        <f t="shared" si="28"/>
        <v>2017</v>
      </c>
      <c r="D314" s="3" t="s">
        <v>850</v>
      </c>
      <c r="E314" s="3" t="s">
        <v>222</v>
      </c>
      <c r="F314" s="3" t="s">
        <v>42</v>
      </c>
      <c r="G314" s="6" t="s">
        <v>43</v>
      </c>
      <c r="H314" s="3" t="s">
        <v>93</v>
      </c>
      <c r="I314" s="3" t="s">
        <v>63</v>
      </c>
      <c r="J314" s="3" t="s">
        <v>671</v>
      </c>
      <c r="K314" s="3" t="s">
        <v>30</v>
      </c>
      <c r="L314" s="3" t="s">
        <v>38</v>
      </c>
      <c r="M314" s="3" t="s">
        <v>47</v>
      </c>
      <c r="N314" s="6">
        <v>42983</v>
      </c>
      <c r="O314" s="8">
        <v>34650</v>
      </c>
      <c r="P314" s="8">
        <v>56700</v>
      </c>
      <c r="Q314" s="8">
        <f t="shared" si="29"/>
        <v>22050</v>
      </c>
      <c r="R314" s="8">
        <v>15</v>
      </c>
      <c r="S314" s="8">
        <f t="shared" si="30"/>
        <v>850500</v>
      </c>
      <c r="T314" s="4">
        <v>0.03</v>
      </c>
      <c r="U314" s="8">
        <f t="shared" si="31"/>
        <v>25515</v>
      </c>
      <c r="V314" s="8">
        <f t="shared" si="32"/>
        <v>824985</v>
      </c>
      <c r="W314" s="10">
        <f t="shared" si="33"/>
        <v>519750</v>
      </c>
      <c r="X314" s="10">
        <f t="shared" si="34"/>
        <v>305235</v>
      </c>
      <c r="Y314" s="10"/>
      <c r="Z314" s="10"/>
      <c r="AA314" s="10"/>
      <c r="AB314" t="s">
        <v>2384</v>
      </c>
      <c r="AC314" t="s">
        <v>849</v>
      </c>
      <c r="AD314">
        <v>42978</v>
      </c>
      <c r="AE314">
        <v>2017</v>
      </c>
      <c r="AF314" t="s">
        <v>850</v>
      </c>
      <c r="AG314" t="s">
        <v>222</v>
      </c>
      <c r="AH314" t="s">
        <v>42</v>
      </c>
      <c r="AI314" t="s">
        <v>43</v>
      </c>
      <c r="AJ314" t="s">
        <v>93</v>
      </c>
      <c r="AK314" t="s">
        <v>63</v>
      </c>
      <c r="AL314" t="s">
        <v>671</v>
      </c>
      <c r="AM314" t="s">
        <v>30</v>
      </c>
      <c r="AN314" t="s">
        <v>38</v>
      </c>
      <c r="AO314" t="s">
        <v>47</v>
      </c>
      <c r="AP314">
        <v>42983</v>
      </c>
      <c r="AQ314">
        <v>34650</v>
      </c>
      <c r="AR314">
        <v>56700</v>
      </c>
      <c r="AS314">
        <v>22050</v>
      </c>
      <c r="AT314">
        <v>15</v>
      </c>
      <c r="AU314">
        <v>850500</v>
      </c>
      <c r="AV314">
        <v>0.03</v>
      </c>
      <c r="AW314">
        <v>25515</v>
      </c>
      <c r="AX314">
        <v>824985</v>
      </c>
      <c r="AY314">
        <v>519750</v>
      </c>
      <c r="AZ314">
        <v>305235</v>
      </c>
    </row>
    <row r="315" spans="1:52" ht="15.75" customHeight="1" x14ac:dyDescent="0.25">
      <c r="A315" s="2" t="s">
        <v>851</v>
      </c>
      <c r="B315" s="6">
        <v>42984</v>
      </c>
      <c r="C315" s="7">
        <f t="shared" si="28"/>
        <v>2017</v>
      </c>
      <c r="D315" s="3" t="s">
        <v>852</v>
      </c>
      <c r="E315" s="3" t="s">
        <v>853</v>
      </c>
      <c r="F315" s="3" t="s">
        <v>42</v>
      </c>
      <c r="G315" s="6" t="s">
        <v>77</v>
      </c>
      <c r="H315" s="3" t="s">
        <v>287</v>
      </c>
      <c r="I315" s="3" t="s">
        <v>63</v>
      </c>
      <c r="J315" s="3" t="s">
        <v>377</v>
      </c>
      <c r="K315" s="3" t="s">
        <v>52</v>
      </c>
      <c r="L315" s="3" t="s">
        <v>53</v>
      </c>
      <c r="M315" s="3" t="s">
        <v>54</v>
      </c>
      <c r="N315" s="6">
        <v>42988</v>
      </c>
      <c r="O315" s="8">
        <v>4184850</v>
      </c>
      <c r="P315" s="8">
        <v>6749850</v>
      </c>
      <c r="Q315" s="8">
        <f t="shared" si="29"/>
        <v>2565000</v>
      </c>
      <c r="R315" s="8">
        <v>47</v>
      </c>
      <c r="S315" s="8">
        <f t="shared" si="30"/>
        <v>317242950</v>
      </c>
      <c r="T315" s="4">
        <v>0.1</v>
      </c>
      <c r="U315" s="8">
        <f t="shared" si="31"/>
        <v>31724295</v>
      </c>
      <c r="V315" s="8">
        <f t="shared" si="32"/>
        <v>285518655</v>
      </c>
      <c r="W315" s="10">
        <f t="shared" si="33"/>
        <v>196687950</v>
      </c>
      <c r="X315" s="10">
        <f t="shared" si="34"/>
        <v>88830705</v>
      </c>
      <c r="Y315" s="10"/>
      <c r="Z315" s="10"/>
      <c r="AA315" s="10"/>
      <c r="AB315" t="s">
        <v>2385</v>
      </c>
      <c r="AC315" t="s">
        <v>851</v>
      </c>
      <c r="AD315">
        <v>42984</v>
      </c>
      <c r="AE315">
        <v>2017</v>
      </c>
      <c r="AF315" t="s">
        <v>852</v>
      </c>
      <c r="AG315" t="s">
        <v>853</v>
      </c>
      <c r="AH315" t="s">
        <v>42</v>
      </c>
      <c r="AI315" t="s">
        <v>77</v>
      </c>
      <c r="AJ315" t="s">
        <v>287</v>
      </c>
      <c r="AK315" t="s">
        <v>63</v>
      </c>
      <c r="AL315" t="s">
        <v>377</v>
      </c>
      <c r="AM315" t="s">
        <v>52</v>
      </c>
      <c r="AN315" t="s">
        <v>53</v>
      </c>
      <c r="AO315" t="s">
        <v>54</v>
      </c>
      <c r="AP315">
        <v>42988</v>
      </c>
      <c r="AQ315">
        <v>4184850</v>
      </c>
      <c r="AR315">
        <v>6749850</v>
      </c>
      <c r="AS315">
        <v>2565000</v>
      </c>
      <c r="AT315">
        <v>47</v>
      </c>
      <c r="AU315">
        <v>317242950</v>
      </c>
      <c r="AV315">
        <v>0.1</v>
      </c>
      <c r="AW315">
        <v>31724295</v>
      </c>
      <c r="AX315">
        <v>285518655</v>
      </c>
      <c r="AY315">
        <v>196687950</v>
      </c>
      <c r="AZ315">
        <v>88830705</v>
      </c>
    </row>
    <row r="316" spans="1:52" ht="15.75" customHeight="1" x14ac:dyDescent="0.25">
      <c r="A316" s="2" t="s">
        <v>854</v>
      </c>
      <c r="B316" s="6">
        <v>42988</v>
      </c>
      <c r="C316" s="7">
        <f t="shared" si="28"/>
        <v>2017</v>
      </c>
      <c r="D316" s="3" t="s">
        <v>855</v>
      </c>
      <c r="E316" s="3" t="s">
        <v>246</v>
      </c>
      <c r="F316" s="3" t="s">
        <v>42</v>
      </c>
      <c r="G316" s="6" t="s">
        <v>43</v>
      </c>
      <c r="H316" s="3" t="s">
        <v>117</v>
      </c>
      <c r="I316" s="3" t="s">
        <v>63</v>
      </c>
      <c r="J316" s="3" t="s">
        <v>161</v>
      </c>
      <c r="K316" s="3" t="s">
        <v>52</v>
      </c>
      <c r="L316" s="3" t="s">
        <v>31</v>
      </c>
      <c r="M316" s="3" t="s">
        <v>32</v>
      </c>
      <c r="N316" s="6">
        <v>42992</v>
      </c>
      <c r="O316" s="8">
        <v>480300.00000000006</v>
      </c>
      <c r="P316" s="8">
        <v>2287200</v>
      </c>
      <c r="Q316" s="8">
        <f t="shared" si="29"/>
        <v>1806900</v>
      </c>
      <c r="R316" s="8">
        <v>49</v>
      </c>
      <c r="S316" s="8">
        <f t="shared" si="30"/>
        <v>112072800</v>
      </c>
      <c r="T316" s="4">
        <v>0.03</v>
      </c>
      <c r="U316" s="8">
        <f t="shared" si="31"/>
        <v>3362184</v>
      </c>
      <c r="V316" s="8">
        <f t="shared" si="32"/>
        <v>108710616</v>
      </c>
      <c r="W316" s="10">
        <f t="shared" si="33"/>
        <v>23534700.000000004</v>
      </c>
      <c r="X316" s="10">
        <f t="shared" si="34"/>
        <v>85175916</v>
      </c>
      <c r="Y316" s="10"/>
      <c r="Z316" s="10"/>
      <c r="AA316" s="10"/>
      <c r="AB316" t="s">
        <v>2386</v>
      </c>
      <c r="AC316" t="s">
        <v>854</v>
      </c>
      <c r="AD316">
        <v>42988</v>
      </c>
      <c r="AE316">
        <v>2017</v>
      </c>
      <c r="AF316" t="s">
        <v>855</v>
      </c>
      <c r="AG316" t="s">
        <v>246</v>
      </c>
      <c r="AH316" t="s">
        <v>42</v>
      </c>
      <c r="AI316" t="s">
        <v>43</v>
      </c>
      <c r="AJ316" t="s">
        <v>117</v>
      </c>
      <c r="AK316" t="s">
        <v>63</v>
      </c>
      <c r="AL316" t="s">
        <v>161</v>
      </c>
      <c r="AM316" t="s">
        <v>52</v>
      </c>
      <c r="AN316" t="s">
        <v>31</v>
      </c>
      <c r="AO316" t="s">
        <v>32</v>
      </c>
      <c r="AP316">
        <v>42992</v>
      </c>
      <c r="AQ316">
        <v>480300</v>
      </c>
      <c r="AR316">
        <v>2287200</v>
      </c>
      <c r="AS316">
        <v>1806900</v>
      </c>
      <c r="AT316">
        <v>49</v>
      </c>
      <c r="AU316">
        <v>112072800</v>
      </c>
      <c r="AV316">
        <v>0.03</v>
      </c>
      <c r="AW316">
        <v>3362184</v>
      </c>
      <c r="AX316">
        <v>108710616</v>
      </c>
      <c r="AY316">
        <v>23534700</v>
      </c>
      <c r="AZ316">
        <v>85175916</v>
      </c>
    </row>
    <row r="317" spans="1:52" ht="15.75" customHeight="1" x14ac:dyDescent="0.25">
      <c r="A317" s="2" t="s">
        <v>856</v>
      </c>
      <c r="B317" s="6">
        <v>42988</v>
      </c>
      <c r="C317" s="7">
        <f t="shared" si="28"/>
        <v>2017</v>
      </c>
      <c r="D317" s="3" t="s">
        <v>857</v>
      </c>
      <c r="E317" s="3" t="s">
        <v>858</v>
      </c>
      <c r="F317" s="3" t="s">
        <v>42</v>
      </c>
      <c r="G317" s="6" t="s">
        <v>43</v>
      </c>
      <c r="H317" s="3" t="s">
        <v>83</v>
      </c>
      <c r="I317" s="3" t="s">
        <v>28</v>
      </c>
      <c r="J317" s="3" t="s">
        <v>205</v>
      </c>
      <c r="K317" s="3" t="s">
        <v>30</v>
      </c>
      <c r="L317" s="3" t="s">
        <v>31</v>
      </c>
      <c r="M317" s="3" t="s">
        <v>32</v>
      </c>
      <c r="N317" s="6">
        <v>42988</v>
      </c>
      <c r="O317" s="8">
        <v>208200</v>
      </c>
      <c r="P317" s="8">
        <v>335700</v>
      </c>
      <c r="Q317" s="8">
        <f t="shared" si="29"/>
        <v>127500</v>
      </c>
      <c r="R317" s="8">
        <v>26</v>
      </c>
      <c r="S317" s="8">
        <f t="shared" si="30"/>
        <v>8728200</v>
      </c>
      <c r="T317" s="4">
        <v>7.0000000000000007E-2</v>
      </c>
      <c r="U317" s="8">
        <f t="shared" si="31"/>
        <v>610974</v>
      </c>
      <c r="V317" s="8">
        <f t="shared" si="32"/>
        <v>8117226</v>
      </c>
      <c r="W317" s="10">
        <f t="shared" si="33"/>
        <v>5413200</v>
      </c>
      <c r="X317" s="10">
        <f t="shared" si="34"/>
        <v>2704026</v>
      </c>
      <c r="Y317" s="10"/>
      <c r="Z317" s="10"/>
      <c r="AA317" s="10"/>
      <c r="AB317" t="s">
        <v>2387</v>
      </c>
      <c r="AC317" t="s">
        <v>856</v>
      </c>
      <c r="AD317">
        <v>42988</v>
      </c>
      <c r="AE317">
        <v>2017</v>
      </c>
      <c r="AF317" t="s">
        <v>857</v>
      </c>
      <c r="AG317" t="s">
        <v>858</v>
      </c>
      <c r="AH317" t="s">
        <v>42</v>
      </c>
      <c r="AI317" t="s">
        <v>43</v>
      </c>
      <c r="AJ317" t="s">
        <v>83</v>
      </c>
      <c r="AK317" t="s">
        <v>28</v>
      </c>
      <c r="AL317" t="s">
        <v>205</v>
      </c>
      <c r="AM317" t="s">
        <v>30</v>
      </c>
      <c r="AN317" t="s">
        <v>31</v>
      </c>
      <c r="AO317" t="s">
        <v>32</v>
      </c>
      <c r="AP317">
        <v>42988</v>
      </c>
      <c r="AQ317">
        <v>208200</v>
      </c>
      <c r="AR317">
        <v>335700</v>
      </c>
      <c r="AS317">
        <v>127500</v>
      </c>
      <c r="AT317">
        <v>26</v>
      </c>
      <c r="AU317">
        <v>8728200</v>
      </c>
      <c r="AV317">
        <v>7.0000000000000007E-2</v>
      </c>
      <c r="AW317">
        <v>610974</v>
      </c>
      <c r="AX317">
        <v>8117226</v>
      </c>
      <c r="AY317">
        <v>5413200</v>
      </c>
      <c r="AZ317">
        <v>2704026</v>
      </c>
    </row>
    <row r="318" spans="1:52" ht="15.75" customHeight="1" x14ac:dyDescent="0.25">
      <c r="A318" s="2" t="s">
        <v>859</v>
      </c>
      <c r="B318" s="6">
        <v>42988</v>
      </c>
      <c r="C318" s="7">
        <f t="shared" si="28"/>
        <v>2017</v>
      </c>
      <c r="D318" s="3" t="s">
        <v>860</v>
      </c>
      <c r="E318" s="3" t="s">
        <v>416</v>
      </c>
      <c r="F318" s="3" t="s">
        <v>25</v>
      </c>
      <c r="G318" s="6" t="s">
        <v>43</v>
      </c>
      <c r="H318" s="3" t="s">
        <v>27</v>
      </c>
      <c r="I318" s="3" t="s">
        <v>88</v>
      </c>
      <c r="J318" s="3" t="s">
        <v>171</v>
      </c>
      <c r="K318" s="3" t="s">
        <v>30</v>
      </c>
      <c r="L318" s="3" t="s">
        <v>107</v>
      </c>
      <c r="M318" s="3" t="s">
        <v>32</v>
      </c>
      <c r="N318" s="6">
        <v>42988</v>
      </c>
      <c r="O318" s="8">
        <v>71850</v>
      </c>
      <c r="P318" s="8">
        <v>179550</v>
      </c>
      <c r="Q318" s="8">
        <f t="shared" si="29"/>
        <v>107700</v>
      </c>
      <c r="R318" s="8">
        <v>46</v>
      </c>
      <c r="S318" s="8">
        <f t="shared" si="30"/>
        <v>8259300</v>
      </c>
      <c r="T318" s="4">
        <v>7.0000000000000007E-2</v>
      </c>
      <c r="U318" s="8">
        <f t="shared" si="31"/>
        <v>578151</v>
      </c>
      <c r="V318" s="8">
        <f t="shared" si="32"/>
        <v>7681149</v>
      </c>
      <c r="W318" s="10">
        <f t="shared" si="33"/>
        <v>3305100</v>
      </c>
      <c r="X318" s="10">
        <f t="shared" si="34"/>
        <v>4376049</v>
      </c>
      <c r="Y318" s="10"/>
      <c r="Z318" s="10"/>
      <c r="AA318" s="10"/>
      <c r="AB318" t="s">
        <v>2388</v>
      </c>
      <c r="AC318" t="s">
        <v>859</v>
      </c>
      <c r="AD318">
        <v>42988</v>
      </c>
      <c r="AE318">
        <v>2017</v>
      </c>
      <c r="AF318" t="s">
        <v>860</v>
      </c>
      <c r="AG318" t="s">
        <v>416</v>
      </c>
      <c r="AH318" t="s">
        <v>25</v>
      </c>
      <c r="AI318" t="s">
        <v>43</v>
      </c>
      <c r="AJ318" t="s">
        <v>27</v>
      </c>
      <c r="AK318" t="s">
        <v>88</v>
      </c>
      <c r="AL318" t="s">
        <v>171</v>
      </c>
      <c r="AM318" t="s">
        <v>30</v>
      </c>
      <c r="AN318" t="s">
        <v>107</v>
      </c>
      <c r="AO318" t="s">
        <v>32</v>
      </c>
      <c r="AP318">
        <v>42988</v>
      </c>
      <c r="AQ318">
        <v>71850</v>
      </c>
      <c r="AR318">
        <v>179550</v>
      </c>
      <c r="AS318">
        <v>107700</v>
      </c>
      <c r="AT318">
        <v>46</v>
      </c>
      <c r="AU318">
        <v>8259300</v>
      </c>
      <c r="AV318">
        <v>7.0000000000000007E-2</v>
      </c>
      <c r="AW318">
        <v>578151</v>
      </c>
      <c r="AX318">
        <v>7681149</v>
      </c>
      <c r="AY318">
        <v>3305100</v>
      </c>
      <c r="AZ318">
        <v>4376049</v>
      </c>
    </row>
    <row r="319" spans="1:52" ht="15.75" customHeight="1" x14ac:dyDescent="0.25">
      <c r="A319" s="2" t="s">
        <v>861</v>
      </c>
      <c r="B319" s="6">
        <v>42992</v>
      </c>
      <c r="C319" s="7">
        <f t="shared" si="28"/>
        <v>2017</v>
      </c>
      <c r="D319" s="3" t="s">
        <v>862</v>
      </c>
      <c r="E319" s="3" t="s">
        <v>863</v>
      </c>
      <c r="F319" s="3" t="s">
        <v>25</v>
      </c>
      <c r="G319" s="6" t="s">
        <v>43</v>
      </c>
      <c r="H319" s="3" t="s">
        <v>36</v>
      </c>
      <c r="I319" s="3" t="s">
        <v>45</v>
      </c>
      <c r="J319" s="3" t="s">
        <v>197</v>
      </c>
      <c r="K319" s="3" t="s">
        <v>52</v>
      </c>
      <c r="L319" s="3" t="s">
        <v>198</v>
      </c>
      <c r="M319" s="3" t="s">
        <v>32</v>
      </c>
      <c r="N319" s="6">
        <v>42994</v>
      </c>
      <c r="O319" s="8">
        <v>132300</v>
      </c>
      <c r="P319" s="8">
        <v>314850</v>
      </c>
      <c r="Q319" s="8">
        <f t="shared" si="29"/>
        <v>182550</v>
      </c>
      <c r="R319" s="8">
        <v>10</v>
      </c>
      <c r="S319" s="8">
        <f t="shared" si="30"/>
        <v>3148500</v>
      </c>
      <c r="T319" s="4">
        <v>0</v>
      </c>
      <c r="U319" s="8">
        <f t="shared" si="31"/>
        <v>0</v>
      </c>
      <c r="V319" s="8">
        <f t="shared" si="32"/>
        <v>3148500</v>
      </c>
      <c r="W319" s="10">
        <f t="shared" si="33"/>
        <v>1323000</v>
      </c>
      <c r="X319" s="10">
        <f t="shared" si="34"/>
        <v>1825500</v>
      </c>
      <c r="Y319" s="10"/>
      <c r="Z319" s="10"/>
      <c r="AA319" s="10"/>
      <c r="AB319" t="s">
        <v>2389</v>
      </c>
      <c r="AC319" t="s">
        <v>861</v>
      </c>
      <c r="AD319">
        <v>42992</v>
      </c>
      <c r="AE319">
        <v>2017</v>
      </c>
      <c r="AF319" t="s">
        <v>862</v>
      </c>
      <c r="AG319" t="s">
        <v>863</v>
      </c>
      <c r="AH319" t="s">
        <v>25</v>
      </c>
      <c r="AI319" t="s">
        <v>43</v>
      </c>
      <c r="AJ319" t="s">
        <v>36</v>
      </c>
      <c r="AK319" t="s">
        <v>45</v>
      </c>
      <c r="AL319" t="s">
        <v>197</v>
      </c>
      <c r="AM319" t="s">
        <v>52</v>
      </c>
      <c r="AN319" t="s">
        <v>198</v>
      </c>
      <c r="AO319" t="s">
        <v>32</v>
      </c>
      <c r="AP319">
        <v>42994</v>
      </c>
      <c r="AQ319">
        <v>132300</v>
      </c>
      <c r="AR319">
        <v>314850</v>
      </c>
      <c r="AS319">
        <v>182550</v>
      </c>
      <c r="AT319">
        <v>10</v>
      </c>
      <c r="AU319">
        <v>3148500</v>
      </c>
      <c r="AV319">
        <v>0</v>
      </c>
      <c r="AW319">
        <v>0</v>
      </c>
      <c r="AX319">
        <v>3148500</v>
      </c>
      <c r="AY319">
        <v>1323000</v>
      </c>
      <c r="AZ319">
        <v>1825500</v>
      </c>
    </row>
    <row r="320" spans="1:52" ht="15.75" customHeight="1" x14ac:dyDescent="0.25">
      <c r="A320" s="2" t="s">
        <v>864</v>
      </c>
      <c r="B320" s="6">
        <v>42993</v>
      </c>
      <c r="C320" s="7">
        <f t="shared" si="28"/>
        <v>2017</v>
      </c>
      <c r="D320" s="3" t="s">
        <v>577</v>
      </c>
      <c r="E320" s="3" t="s">
        <v>578</v>
      </c>
      <c r="F320" s="3" t="s">
        <v>42</v>
      </c>
      <c r="G320" s="6" t="s">
        <v>43</v>
      </c>
      <c r="H320" s="3" t="s">
        <v>156</v>
      </c>
      <c r="I320" s="3" t="s">
        <v>78</v>
      </c>
      <c r="J320" s="3" t="s">
        <v>865</v>
      </c>
      <c r="K320" s="3" t="s">
        <v>30</v>
      </c>
      <c r="L320" s="3" t="s">
        <v>38</v>
      </c>
      <c r="M320" s="3" t="s">
        <v>32</v>
      </c>
      <c r="N320" s="6">
        <v>42994</v>
      </c>
      <c r="O320" s="8">
        <v>16350.000000000002</v>
      </c>
      <c r="P320" s="8">
        <v>27300</v>
      </c>
      <c r="Q320" s="8">
        <f t="shared" si="29"/>
        <v>10949.999999999998</v>
      </c>
      <c r="R320" s="8">
        <v>40</v>
      </c>
      <c r="S320" s="8">
        <f t="shared" si="30"/>
        <v>1092000</v>
      </c>
      <c r="T320" s="4">
        <v>0.1</v>
      </c>
      <c r="U320" s="8">
        <f t="shared" si="31"/>
        <v>109200</v>
      </c>
      <c r="V320" s="8">
        <f t="shared" si="32"/>
        <v>982800</v>
      </c>
      <c r="W320" s="10">
        <f t="shared" si="33"/>
        <v>654000.00000000012</v>
      </c>
      <c r="X320" s="10">
        <f t="shared" si="34"/>
        <v>328799.99999999988</v>
      </c>
      <c r="Y320" s="10"/>
      <c r="Z320" s="10"/>
      <c r="AA320" s="10"/>
      <c r="AB320" t="s">
        <v>2390</v>
      </c>
      <c r="AC320" t="s">
        <v>864</v>
      </c>
      <c r="AD320">
        <v>42993</v>
      </c>
      <c r="AE320">
        <v>2017</v>
      </c>
      <c r="AF320" t="s">
        <v>577</v>
      </c>
      <c r="AG320" t="s">
        <v>578</v>
      </c>
      <c r="AH320" t="s">
        <v>42</v>
      </c>
      <c r="AI320" t="s">
        <v>43</v>
      </c>
      <c r="AJ320" t="s">
        <v>156</v>
      </c>
      <c r="AK320" t="s">
        <v>78</v>
      </c>
      <c r="AL320" t="s">
        <v>865</v>
      </c>
      <c r="AM320" t="s">
        <v>30</v>
      </c>
      <c r="AN320" t="s">
        <v>38</v>
      </c>
      <c r="AO320" t="s">
        <v>32</v>
      </c>
      <c r="AP320">
        <v>42994</v>
      </c>
      <c r="AQ320">
        <v>16350</v>
      </c>
      <c r="AR320">
        <v>27300</v>
      </c>
      <c r="AS320">
        <v>10950</v>
      </c>
      <c r="AT320">
        <v>40</v>
      </c>
      <c r="AU320">
        <v>1092000</v>
      </c>
      <c r="AV320">
        <v>0.1</v>
      </c>
      <c r="AW320">
        <v>109200</v>
      </c>
      <c r="AX320">
        <v>982800</v>
      </c>
      <c r="AY320">
        <v>654000</v>
      </c>
      <c r="AZ320">
        <v>328800</v>
      </c>
    </row>
    <row r="321" spans="1:52" ht="15.75" customHeight="1" x14ac:dyDescent="0.25">
      <c r="A321" s="2" t="s">
        <v>866</v>
      </c>
      <c r="B321" s="6">
        <v>42993</v>
      </c>
      <c r="C321" s="7">
        <f t="shared" si="28"/>
        <v>2017</v>
      </c>
      <c r="D321" s="3" t="s">
        <v>867</v>
      </c>
      <c r="E321" s="3" t="s">
        <v>868</v>
      </c>
      <c r="F321" s="3" t="s">
        <v>232</v>
      </c>
      <c r="G321" s="6" t="s">
        <v>77</v>
      </c>
      <c r="H321" s="3" t="s">
        <v>117</v>
      </c>
      <c r="I321" s="3" t="s">
        <v>28</v>
      </c>
      <c r="J321" s="3" t="s">
        <v>219</v>
      </c>
      <c r="K321" s="3" t="s">
        <v>30</v>
      </c>
      <c r="L321" s="3" t="s">
        <v>38</v>
      </c>
      <c r="M321" s="3" t="s">
        <v>32</v>
      </c>
      <c r="N321" s="6">
        <v>42995</v>
      </c>
      <c r="O321" s="8">
        <v>56250</v>
      </c>
      <c r="P321" s="8">
        <v>106200</v>
      </c>
      <c r="Q321" s="8">
        <f t="shared" si="29"/>
        <v>49950</v>
      </c>
      <c r="R321" s="8">
        <v>45</v>
      </c>
      <c r="S321" s="8">
        <f t="shared" si="30"/>
        <v>4779000</v>
      </c>
      <c r="T321" s="4">
        <v>0.06</v>
      </c>
      <c r="U321" s="8">
        <f t="shared" si="31"/>
        <v>286740</v>
      </c>
      <c r="V321" s="8">
        <f t="shared" si="32"/>
        <v>4492260</v>
      </c>
      <c r="W321" s="10">
        <f t="shared" si="33"/>
        <v>2531250</v>
      </c>
      <c r="X321" s="10">
        <f t="shared" si="34"/>
        <v>1961010</v>
      </c>
      <c r="Y321" s="10"/>
      <c r="Z321" s="10"/>
      <c r="AA321" s="10"/>
      <c r="AB321" t="s">
        <v>2391</v>
      </c>
      <c r="AC321" t="s">
        <v>866</v>
      </c>
      <c r="AD321">
        <v>42993</v>
      </c>
      <c r="AE321">
        <v>2017</v>
      </c>
      <c r="AF321" t="s">
        <v>867</v>
      </c>
      <c r="AG321" t="s">
        <v>868</v>
      </c>
      <c r="AH321" t="s">
        <v>232</v>
      </c>
      <c r="AI321" t="s">
        <v>77</v>
      </c>
      <c r="AJ321" t="s">
        <v>117</v>
      </c>
      <c r="AK321" t="s">
        <v>28</v>
      </c>
      <c r="AL321" t="s">
        <v>219</v>
      </c>
      <c r="AM321" t="s">
        <v>30</v>
      </c>
      <c r="AN321" t="s">
        <v>38</v>
      </c>
      <c r="AO321" t="s">
        <v>32</v>
      </c>
      <c r="AP321">
        <v>42995</v>
      </c>
      <c r="AQ321">
        <v>56250</v>
      </c>
      <c r="AR321">
        <v>106200</v>
      </c>
      <c r="AS321">
        <v>49950</v>
      </c>
      <c r="AT321">
        <v>45</v>
      </c>
      <c r="AU321">
        <v>4779000</v>
      </c>
      <c r="AV321">
        <v>0.06</v>
      </c>
      <c r="AW321">
        <v>286740</v>
      </c>
      <c r="AX321">
        <v>4492260</v>
      </c>
      <c r="AY321">
        <v>2531250</v>
      </c>
      <c r="AZ321">
        <v>1961010</v>
      </c>
    </row>
    <row r="322" spans="1:52" ht="15.75" customHeight="1" x14ac:dyDescent="0.25">
      <c r="A322" s="2" t="s">
        <v>869</v>
      </c>
      <c r="B322" s="6">
        <v>42994</v>
      </c>
      <c r="C322" s="7">
        <f t="shared" si="28"/>
        <v>2017</v>
      </c>
      <c r="D322" s="3" t="s">
        <v>535</v>
      </c>
      <c r="E322" s="3" t="s">
        <v>286</v>
      </c>
      <c r="F322" s="3" t="s">
        <v>42</v>
      </c>
      <c r="G322" s="6" t="s">
        <v>58</v>
      </c>
      <c r="H322" s="3" t="s">
        <v>287</v>
      </c>
      <c r="I322" s="3" t="s">
        <v>28</v>
      </c>
      <c r="J322" s="3" t="s">
        <v>291</v>
      </c>
      <c r="K322" s="3" t="s">
        <v>30</v>
      </c>
      <c r="L322" s="3" t="s">
        <v>31</v>
      </c>
      <c r="M322" s="3" t="s">
        <v>32</v>
      </c>
      <c r="N322" s="6">
        <v>42995</v>
      </c>
      <c r="O322" s="8">
        <v>2682450</v>
      </c>
      <c r="P322" s="8">
        <v>6238200</v>
      </c>
      <c r="Q322" s="8">
        <f t="shared" si="29"/>
        <v>3555750</v>
      </c>
      <c r="R322" s="8">
        <v>43</v>
      </c>
      <c r="S322" s="8">
        <f t="shared" si="30"/>
        <v>268242600</v>
      </c>
      <c r="T322" s="4">
        <v>7.0000000000000007E-2</v>
      </c>
      <c r="U322" s="8">
        <f t="shared" si="31"/>
        <v>18776982</v>
      </c>
      <c r="V322" s="8">
        <f t="shared" si="32"/>
        <v>249465618</v>
      </c>
      <c r="W322" s="10">
        <f t="shared" si="33"/>
        <v>115345350</v>
      </c>
      <c r="X322" s="10">
        <f t="shared" si="34"/>
        <v>134120268</v>
      </c>
      <c r="Y322" s="10"/>
      <c r="Z322" s="10"/>
      <c r="AA322" s="10"/>
      <c r="AB322" t="s">
        <v>2392</v>
      </c>
      <c r="AC322" t="s">
        <v>869</v>
      </c>
      <c r="AD322">
        <v>42994</v>
      </c>
      <c r="AE322">
        <v>2017</v>
      </c>
      <c r="AF322" t="s">
        <v>535</v>
      </c>
      <c r="AG322" t="s">
        <v>286</v>
      </c>
      <c r="AH322" t="s">
        <v>42</v>
      </c>
      <c r="AI322" t="s">
        <v>58</v>
      </c>
      <c r="AJ322" t="s">
        <v>287</v>
      </c>
      <c r="AK322" t="s">
        <v>28</v>
      </c>
      <c r="AL322" t="s">
        <v>291</v>
      </c>
      <c r="AM322" t="s">
        <v>30</v>
      </c>
      <c r="AN322" t="s">
        <v>31</v>
      </c>
      <c r="AO322" t="s">
        <v>32</v>
      </c>
      <c r="AP322">
        <v>42995</v>
      </c>
      <c r="AQ322">
        <v>2682450</v>
      </c>
      <c r="AR322">
        <v>6238200</v>
      </c>
      <c r="AS322">
        <v>3555750</v>
      </c>
      <c r="AT322">
        <v>43</v>
      </c>
      <c r="AU322">
        <v>268242600</v>
      </c>
      <c r="AV322">
        <v>7.0000000000000007E-2</v>
      </c>
      <c r="AW322">
        <v>18776982</v>
      </c>
      <c r="AX322">
        <v>249465618</v>
      </c>
      <c r="AY322">
        <v>115345350</v>
      </c>
      <c r="AZ322">
        <v>134120268</v>
      </c>
    </row>
    <row r="323" spans="1:52" ht="15.75" customHeight="1" x14ac:dyDescent="0.25">
      <c r="A323" s="2" t="s">
        <v>870</v>
      </c>
      <c r="B323" s="6">
        <v>42994</v>
      </c>
      <c r="C323" s="7">
        <f t="shared" si="28"/>
        <v>2017</v>
      </c>
      <c r="D323" s="3" t="s">
        <v>871</v>
      </c>
      <c r="E323" s="3" t="s">
        <v>250</v>
      </c>
      <c r="F323" s="3" t="s">
        <v>42</v>
      </c>
      <c r="G323" s="6" t="s">
        <v>77</v>
      </c>
      <c r="H323" s="3" t="s">
        <v>126</v>
      </c>
      <c r="I323" s="3" t="s">
        <v>78</v>
      </c>
      <c r="J323" s="3" t="s">
        <v>247</v>
      </c>
      <c r="K323" s="3" t="s">
        <v>52</v>
      </c>
      <c r="L323" s="3" t="s">
        <v>31</v>
      </c>
      <c r="M323" s="3" t="s">
        <v>32</v>
      </c>
      <c r="N323" s="6">
        <v>42995</v>
      </c>
      <c r="O323" s="8">
        <v>2347500</v>
      </c>
      <c r="P323" s="8">
        <v>4514550</v>
      </c>
      <c r="Q323" s="8">
        <f t="shared" si="29"/>
        <v>2167050</v>
      </c>
      <c r="R323" s="8">
        <v>6</v>
      </c>
      <c r="S323" s="8">
        <f t="shared" si="30"/>
        <v>27087300</v>
      </c>
      <c r="T323" s="4">
        <v>0.04</v>
      </c>
      <c r="U323" s="8">
        <f t="shared" si="31"/>
        <v>1083492</v>
      </c>
      <c r="V323" s="8">
        <f t="shared" si="32"/>
        <v>26003808</v>
      </c>
      <c r="W323" s="10">
        <f t="shared" si="33"/>
        <v>14085000</v>
      </c>
      <c r="X323" s="10">
        <f t="shared" si="34"/>
        <v>11918808</v>
      </c>
      <c r="Y323" s="10"/>
      <c r="Z323" s="10"/>
      <c r="AA323" s="10"/>
      <c r="AB323" t="s">
        <v>2393</v>
      </c>
      <c r="AC323" t="s">
        <v>870</v>
      </c>
      <c r="AD323">
        <v>42994</v>
      </c>
      <c r="AE323">
        <v>2017</v>
      </c>
      <c r="AF323" t="s">
        <v>871</v>
      </c>
      <c r="AG323" t="s">
        <v>250</v>
      </c>
      <c r="AH323" t="s">
        <v>42</v>
      </c>
      <c r="AI323" t="s">
        <v>77</v>
      </c>
      <c r="AJ323" t="s">
        <v>126</v>
      </c>
      <c r="AK323" t="s">
        <v>78</v>
      </c>
      <c r="AL323" t="s">
        <v>247</v>
      </c>
      <c r="AM323" t="s">
        <v>52</v>
      </c>
      <c r="AN323" t="s">
        <v>31</v>
      </c>
      <c r="AO323" t="s">
        <v>32</v>
      </c>
      <c r="AP323">
        <v>42995</v>
      </c>
      <c r="AQ323">
        <v>2347500</v>
      </c>
      <c r="AR323">
        <v>4514550</v>
      </c>
      <c r="AS323">
        <v>2167050</v>
      </c>
      <c r="AT323">
        <v>6</v>
      </c>
      <c r="AU323">
        <v>27087300</v>
      </c>
      <c r="AV323">
        <v>0.04</v>
      </c>
      <c r="AW323">
        <v>1083492</v>
      </c>
      <c r="AX323">
        <v>26003808</v>
      </c>
      <c r="AY323">
        <v>14085000</v>
      </c>
      <c r="AZ323">
        <v>11918808</v>
      </c>
    </row>
    <row r="324" spans="1:52" ht="15.75" customHeight="1" x14ac:dyDescent="0.25">
      <c r="A324" s="2" t="s">
        <v>872</v>
      </c>
      <c r="B324" s="6">
        <v>42995</v>
      </c>
      <c r="C324" s="7">
        <f t="shared" si="28"/>
        <v>2017</v>
      </c>
      <c r="D324" s="3" t="s">
        <v>873</v>
      </c>
      <c r="E324" s="3" t="s">
        <v>618</v>
      </c>
      <c r="F324" s="3" t="s">
        <v>42</v>
      </c>
      <c r="G324" s="6" t="s">
        <v>43</v>
      </c>
      <c r="H324" s="3" t="s">
        <v>68</v>
      </c>
      <c r="I324" s="3" t="s">
        <v>88</v>
      </c>
      <c r="J324" s="3" t="s">
        <v>258</v>
      </c>
      <c r="K324" s="3" t="s">
        <v>30</v>
      </c>
      <c r="L324" s="3" t="s">
        <v>31</v>
      </c>
      <c r="M324" s="3" t="s">
        <v>32</v>
      </c>
      <c r="N324" s="6">
        <v>42997</v>
      </c>
      <c r="O324" s="8">
        <v>185850</v>
      </c>
      <c r="P324" s="8">
        <v>299700</v>
      </c>
      <c r="Q324" s="8">
        <f t="shared" si="29"/>
        <v>113850</v>
      </c>
      <c r="R324" s="8">
        <v>10</v>
      </c>
      <c r="S324" s="8">
        <f t="shared" si="30"/>
        <v>2997000</v>
      </c>
      <c r="T324" s="4">
        <v>0.1</v>
      </c>
      <c r="U324" s="8">
        <f t="shared" si="31"/>
        <v>299700</v>
      </c>
      <c r="V324" s="8">
        <f t="shared" si="32"/>
        <v>2697300</v>
      </c>
      <c r="W324" s="10">
        <f t="shared" si="33"/>
        <v>1858500</v>
      </c>
      <c r="X324" s="10">
        <f t="shared" si="34"/>
        <v>838800</v>
      </c>
      <c r="Y324" s="10"/>
      <c r="Z324" s="10"/>
      <c r="AA324" s="10"/>
      <c r="AB324" t="s">
        <v>2394</v>
      </c>
      <c r="AC324" t="s">
        <v>872</v>
      </c>
      <c r="AD324">
        <v>42995</v>
      </c>
      <c r="AE324">
        <v>2017</v>
      </c>
      <c r="AF324" t="s">
        <v>873</v>
      </c>
      <c r="AG324" t="s">
        <v>618</v>
      </c>
      <c r="AH324" t="s">
        <v>42</v>
      </c>
      <c r="AI324" t="s">
        <v>43</v>
      </c>
      <c r="AJ324" t="s">
        <v>68</v>
      </c>
      <c r="AK324" t="s">
        <v>88</v>
      </c>
      <c r="AL324" t="s">
        <v>258</v>
      </c>
      <c r="AM324" t="s">
        <v>30</v>
      </c>
      <c r="AN324" t="s">
        <v>31</v>
      </c>
      <c r="AO324" t="s">
        <v>32</v>
      </c>
      <c r="AP324">
        <v>42997</v>
      </c>
      <c r="AQ324">
        <v>185850</v>
      </c>
      <c r="AR324">
        <v>299700</v>
      </c>
      <c r="AS324">
        <v>113850</v>
      </c>
      <c r="AT324">
        <v>10</v>
      </c>
      <c r="AU324">
        <v>2997000</v>
      </c>
      <c r="AV324">
        <v>0.1</v>
      </c>
      <c r="AW324">
        <v>299700</v>
      </c>
      <c r="AX324">
        <v>2697300</v>
      </c>
      <c r="AY324">
        <v>1858500</v>
      </c>
      <c r="AZ324">
        <v>838800</v>
      </c>
    </row>
    <row r="325" spans="1:52" ht="15.75" customHeight="1" x14ac:dyDescent="0.25">
      <c r="A325" s="2" t="s">
        <v>874</v>
      </c>
      <c r="B325" s="6">
        <v>42997</v>
      </c>
      <c r="C325" s="7">
        <f t="shared" ref="C325:C388" si="35">YEAR(B325)</f>
        <v>2017</v>
      </c>
      <c r="D325" s="3" t="s">
        <v>875</v>
      </c>
      <c r="E325" s="3" t="s">
        <v>876</v>
      </c>
      <c r="F325" s="3" t="s">
        <v>42</v>
      </c>
      <c r="G325" s="6" t="s">
        <v>58</v>
      </c>
      <c r="H325" s="3" t="s">
        <v>156</v>
      </c>
      <c r="I325" s="3" t="s">
        <v>88</v>
      </c>
      <c r="J325" s="3" t="s">
        <v>377</v>
      </c>
      <c r="K325" s="3" t="s">
        <v>52</v>
      </c>
      <c r="L325" s="3" t="s">
        <v>53</v>
      </c>
      <c r="M325" s="3" t="s">
        <v>54</v>
      </c>
      <c r="N325" s="6">
        <v>42998</v>
      </c>
      <c r="O325" s="8">
        <v>4184850</v>
      </c>
      <c r="P325" s="8">
        <v>6749850</v>
      </c>
      <c r="Q325" s="8">
        <f t="shared" ref="Q325:Q388" si="36">P325-O325</f>
        <v>2565000</v>
      </c>
      <c r="R325" s="8">
        <v>5</v>
      </c>
      <c r="S325" s="8">
        <f t="shared" ref="S325:S388" si="37">R325*P325</f>
        <v>33749250</v>
      </c>
      <c r="T325" s="4">
        <v>0.01</v>
      </c>
      <c r="U325" s="8">
        <f t="shared" ref="U325:U388" si="38">T325*S325</f>
        <v>337492.5</v>
      </c>
      <c r="V325" s="8">
        <f t="shared" ref="V325:V388" si="39">S325-U325</f>
        <v>33411757.5</v>
      </c>
      <c r="W325" s="10">
        <f t="shared" ref="W325:W388" si="40">R325*O325</f>
        <v>20924250</v>
      </c>
      <c r="X325" s="10">
        <f t="shared" ref="X325:X388" si="41">V325-W325</f>
        <v>12487507.5</v>
      </c>
      <c r="Y325" s="10"/>
      <c r="Z325" s="10"/>
      <c r="AA325" s="10"/>
      <c r="AB325" t="s">
        <v>2395</v>
      </c>
      <c r="AC325" t="s">
        <v>874</v>
      </c>
      <c r="AD325">
        <v>42997</v>
      </c>
      <c r="AE325">
        <v>2017</v>
      </c>
      <c r="AF325" t="s">
        <v>875</v>
      </c>
      <c r="AG325" t="s">
        <v>876</v>
      </c>
      <c r="AH325" t="s">
        <v>42</v>
      </c>
      <c r="AI325" t="s">
        <v>58</v>
      </c>
      <c r="AJ325" t="s">
        <v>156</v>
      </c>
      <c r="AK325" t="s">
        <v>88</v>
      </c>
      <c r="AL325" t="s">
        <v>377</v>
      </c>
      <c r="AM325" t="s">
        <v>52</v>
      </c>
      <c r="AN325" t="s">
        <v>53</v>
      </c>
      <c r="AO325" t="s">
        <v>54</v>
      </c>
      <c r="AP325">
        <v>42998</v>
      </c>
      <c r="AQ325">
        <v>4184850</v>
      </c>
      <c r="AR325">
        <v>6749850</v>
      </c>
      <c r="AS325">
        <v>2565000</v>
      </c>
      <c r="AT325">
        <v>5</v>
      </c>
      <c r="AU325">
        <v>33749250</v>
      </c>
      <c r="AV325">
        <v>0.01</v>
      </c>
      <c r="AW325">
        <v>337492.5</v>
      </c>
      <c r="AX325">
        <v>33411757.5</v>
      </c>
      <c r="AY325">
        <v>20924250</v>
      </c>
      <c r="AZ325">
        <v>12487507.5</v>
      </c>
    </row>
    <row r="326" spans="1:52" ht="15.75" customHeight="1" x14ac:dyDescent="0.25">
      <c r="A326" s="2" t="s">
        <v>877</v>
      </c>
      <c r="B326" s="6">
        <v>42998</v>
      </c>
      <c r="C326" s="7">
        <f t="shared" si="35"/>
        <v>2017</v>
      </c>
      <c r="D326" s="3" t="s">
        <v>878</v>
      </c>
      <c r="E326" s="3" t="s">
        <v>311</v>
      </c>
      <c r="F326" s="3" t="s">
        <v>25</v>
      </c>
      <c r="G326" s="6" t="s">
        <v>43</v>
      </c>
      <c r="H326" s="3" t="s">
        <v>36</v>
      </c>
      <c r="I326" s="3" t="s">
        <v>78</v>
      </c>
      <c r="J326" s="3" t="s">
        <v>417</v>
      </c>
      <c r="K326" s="3" t="s">
        <v>30</v>
      </c>
      <c r="L326" s="3" t="s">
        <v>31</v>
      </c>
      <c r="M326" s="3" t="s">
        <v>47</v>
      </c>
      <c r="N326" s="6">
        <v>43000</v>
      </c>
      <c r="O326" s="8">
        <v>33900</v>
      </c>
      <c r="P326" s="8">
        <v>53700</v>
      </c>
      <c r="Q326" s="8">
        <f t="shared" si="36"/>
        <v>19800</v>
      </c>
      <c r="R326" s="8">
        <v>44</v>
      </c>
      <c r="S326" s="8">
        <f t="shared" si="37"/>
        <v>2362800</v>
      </c>
      <c r="T326" s="4">
        <v>0.06</v>
      </c>
      <c r="U326" s="8">
        <f t="shared" si="38"/>
        <v>141768</v>
      </c>
      <c r="V326" s="8">
        <f t="shared" si="39"/>
        <v>2221032</v>
      </c>
      <c r="W326" s="10">
        <f t="shared" si="40"/>
        <v>1491600</v>
      </c>
      <c r="X326" s="10">
        <f t="shared" si="41"/>
        <v>729432</v>
      </c>
      <c r="Y326" s="10"/>
      <c r="Z326" s="10"/>
      <c r="AA326" s="10"/>
      <c r="AB326" t="s">
        <v>2396</v>
      </c>
      <c r="AC326" t="s">
        <v>877</v>
      </c>
      <c r="AD326">
        <v>42998</v>
      </c>
      <c r="AE326">
        <v>2017</v>
      </c>
      <c r="AF326" t="s">
        <v>878</v>
      </c>
      <c r="AG326" t="s">
        <v>311</v>
      </c>
      <c r="AH326" t="s">
        <v>25</v>
      </c>
      <c r="AI326" t="s">
        <v>43</v>
      </c>
      <c r="AJ326" t="s">
        <v>36</v>
      </c>
      <c r="AK326" t="s">
        <v>78</v>
      </c>
      <c r="AL326" t="s">
        <v>417</v>
      </c>
      <c r="AM326" t="s">
        <v>30</v>
      </c>
      <c r="AN326" t="s">
        <v>31</v>
      </c>
      <c r="AO326" t="s">
        <v>47</v>
      </c>
      <c r="AP326">
        <v>43000</v>
      </c>
      <c r="AQ326">
        <v>33900</v>
      </c>
      <c r="AR326">
        <v>53700</v>
      </c>
      <c r="AS326">
        <v>19800</v>
      </c>
      <c r="AT326">
        <v>44</v>
      </c>
      <c r="AU326">
        <v>2362800</v>
      </c>
      <c r="AV326">
        <v>0.06</v>
      </c>
      <c r="AW326">
        <v>141768</v>
      </c>
      <c r="AX326">
        <v>2221032</v>
      </c>
      <c r="AY326">
        <v>1491600</v>
      </c>
      <c r="AZ326">
        <v>729432</v>
      </c>
    </row>
    <row r="327" spans="1:52" ht="15.75" customHeight="1" x14ac:dyDescent="0.25">
      <c r="A327" s="2" t="s">
        <v>879</v>
      </c>
      <c r="B327" s="6">
        <v>42999</v>
      </c>
      <c r="C327" s="7">
        <f t="shared" si="35"/>
        <v>2017</v>
      </c>
      <c r="D327" s="3" t="s">
        <v>257</v>
      </c>
      <c r="E327" s="3" t="s">
        <v>104</v>
      </c>
      <c r="F327" s="3" t="s">
        <v>232</v>
      </c>
      <c r="G327" s="6" t="s">
        <v>77</v>
      </c>
      <c r="H327" s="3" t="s">
        <v>165</v>
      </c>
      <c r="I327" s="3" t="s">
        <v>28</v>
      </c>
      <c r="J327" s="3" t="s">
        <v>619</v>
      </c>
      <c r="K327" s="3" t="s">
        <v>224</v>
      </c>
      <c r="L327" s="3" t="s">
        <v>107</v>
      </c>
      <c r="M327" s="3" t="s">
        <v>32</v>
      </c>
      <c r="N327" s="6">
        <v>42999</v>
      </c>
      <c r="O327" s="8">
        <v>170700</v>
      </c>
      <c r="P327" s="8">
        <v>279750</v>
      </c>
      <c r="Q327" s="8">
        <f t="shared" si="36"/>
        <v>109050</v>
      </c>
      <c r="R327" s="8">
        <v>18</v>
      </c>
      <c r="S327" s="8">
        <f t="shared" si="37"/>
        <v>5035500</v>
      </c>
      <c r="T327" s="4">
        <v>0.1</v>
      </c>
      <c r="U327" s="8">
        <f t="shared" si="38"/>
        <v>503550</v>
      </c>
      <c r="V327" s="8">
        <f t="shared" si="39"/>
        <v>4531950</v>
      </c>
      <c r="W327" s="10">
        <f t="shared" si="40"/>
        <v>3072600</v>
      </c>
      <c r="X327" s="10">
        <f t="shared" si="41"/>
        <v>1459350</v>
      </c>
      <c r="Y327" s="10"/>
      <c r="Z327" s="10"/>
      <c r="AA327" s="10"/>
      <c r="AB327" t="s">
        <v>2397</v>
      </c>
      <c r="AC327" t="s">
        <v>879</v>
      </c>
      <c r="AD327">
        <v>42999</v>
      </c>
      <c r="AE327">
        <v>2017</v>
      </c>
      <c r="AF327" t="s">
        <v>257</v>
      </c>
      <c r="AG327" t="s">
        <v>104</v>
      </c>
      <c r="AH327" t="s">
        <v>232</v>
      </c>
      <c r="AI327" t="s">
        <v>77</v>
      </c>
      <c r="AJ327" t="s">
        <v>165</v>
      </c>
      <c r="AK327" t="s">
        <v>28</v>
      </c>
      <c r="AL327" t="s">
        <v>619</v>
      </c>
      <c r="AM327" t="s">
        <v>224</v>
      </c>
      <c r="AN327" t="s">
        <v>107</v>
      </c>
      <c r="AO327" t="s">
        <v>32</v>
      </c>
      <c r="AP327">
        <v>42999</v>
      </c>
      <c r="AQ327">
        <v>170700</v>
      </c>
      <c r="AR327">
        <v>279750</v>
      </c>
      <c r="AS327">
        <v>109050</v>
      </c>
      <c r="AT327">
        <v>18</v>
      </c>
      <c r="AU327">
        <v>5035500</v>
      </c>
      <c r="AV327">
        <v>0.1</v>
      </c>
      <c r="AW327">
        <v>503550</v>
      </c>
      <c r="AX327">
        <v>4531950</v>
      </c>
      <c r="AY327">
        <v>3072600</v>
      </c>
      <c r="AZ327">
        <v>1459350</v>
      </c>
    </row>
    <row r="328" spans="1:52" ht="15.75" customHeight="1" x14ac:dyDescent="0.25">
      <c r="A328" s="2" t="s">
        <v>880</v>
      </c>
      <c r="B328" s="6">
        <v>43003</v>
      </c>
      <c r="C328" s="7">
        <f t="shared" si="35"/>
        <v>2017</v>
      </c>
      <c r="D328" s="3" t="s">
        <v>881</v>
      </c>
      <c r="E328" s="3" t="s">
        <v>364</v>
      </c>
      <c r="F328" s="3" t="s">
        <v>42</v>
      </c>
      <c r="G328" s="6" t="s">
        <v>43</v>
      </c>
      <c r="H328" s="3" t="s">
        <v>93</v>
      </c>
      <c r="I328" s="3" t="s">
        <v>63</v>
      </c>
      <c r="J328" s="3" t="s">
        <v>297</v>
      </c>
      <c r="K328" s="3" t="s">
        <v>30</v>
      </c>
      <c r="L328" s="3" t="s">
        <v>31</v>
      </c>
      <c r="M328" s="3" t="s">
        <v>47</v>
      </c>
      <c r="N328" s="6">
        <v>43012</v>
      </c>
      <c r="O328" s="8">
        <v>297450</v>
      </c>
      <c r="P328" s="8">
        <v>464700</v>
      </c>
      <c r="Q328" s="8">
        <f t="shared" si="36"/>
        <v>167250</v>
      </c>
      <c r="R328" s="8">
        <v>46</v>
      </c>
      <c r="S328" s="8">
        <f t="shared" si="37"/>
        <v>21376200</v>
      </c>
      <c r="T328" s="4">
        <v>0.04</v>
      </c>
      <c r="U328" s="8">
        <f t="shared" si="38"/>
        <v>855048</v>
      </c>
      <c r="V328" s="8">
        <f t="shared" si="39"/>
        <v>20521152</v>
      </c>
      <c r="W328" s="10">
        <f t="shared" si="40"/>
        <v>13682700</v>
      </c>
      <c r="X328" s="10">
        <f t="shared" si="41"/>
        <v>6838452</v>
      </c>
      <c r="Y328" s="10"/>
      <c r="Z328" s="10"/>
      <c r="AA328" s="10"/>
      <c r="AB328" t="s">
        <v>2398</v>
      </c>
      <c r="AC328" t="s">
        <v>880</v>
      </c>
      <c r="AD328">
        <v>43003</v>
      </c>
      <c r="AE328">
        <v>2017</v>
      </c>
      <c r="AF328" t="s">
        <v>881</v>
      </c>
      <c r="AG328" t="s">
        <v>364</v>
      </c>
      <c r="AH328" t="s">
        <v>42</v>
      </c>
      <c r="AI328" t="s">
        <v>43</v>
      </c>
      <c r="AJ328" t="s">
        <v>93</v>
      </c>
      <c r="AK328" t="s">
        <v>63</v>
      </c>
      <c r="AL328" t="s">
        <v>297</v>
      </c>
      <c r="AM328" t="s">
        <v>30</v>
      </c>
      <c r="AN328" t="s">
        <v>31</v>
      </c>
      <c r="AO328" t="s">
        <v>47</v>
      </c>
      <c r="AP328">
        <v>43012</v>
      </c>
      <c r="AQ328">
        <v>297450</v>
      </c>
      <c r="AR328">
        <v>464700</v>
      </c>
      <c r="AS328">
        <v>167250</v>
      </c>
      <c r="AT328">
        <v>46</v>
      </c>
      <c r="AU328">
        <v>21376200</v>
      </c>
      <c r="AV328">
        <v>0.04</v>
      </c>
      <c r="AW328">
        <v>855048</v>
      </c>
      <c r="AX328">
        <v>20521152</v>
      </c>
      <c r="AY328">
        <v>13682700</v>
      </c>
      <c r="AZ328">
        <v>6838452</v>
      </c>
    </row>
    <row r="329" spans="1:52" ht="15.75" customHeight="1" x14ac:dyDescent="0.25">
      <c r="A329" s="2" t="s">
        <v>882</v>
      </c>
      <c r="B329" s="6">
        <v>43006</v>
      </c>
      <c r="C329" s="7">
        <f t="shared" si="35"/>
        <v>2017</v>
      </c>
      <c r="D329" s="3" t="s">
        <v>734</v>
      </c>
      <c r="E329" s="3" t="s">
        <v>208</v>
      </c>
      <c r="F329" s="3" t="s">
        <v>42</v>
      </c>
      <c r="G329" s="6" t="s">
        <v>26</v>
      </c>
      <c r="H329" s="3" t="s">
        <v>83</v>
      </c>
      <c r="I329" s="3" t="s">
        <v>63</v>
      </c>
      <c r="J329" s="3" t="s">
        <v>133</v>
      </c>
      <c r="K329" s="3" t="s">
        <v>30</v>
      </c>
      <c r="L329" s="3" t="s">
        <v>31</v>
      </c>
      <c r="M329" s="3" t="s">
        <v>32</v>
      </c>
      <c r="N329" s="6">
        <v>43011</v>
      </c>
      <c r="O329" s="8">
        <v>52800</v>
      </c>
      <c r="P329" s="8">
        <v>85200</v>
      </c>
      <c r="Q329" s="8">
        <f t="shared" si="36"/>
        <v>32400</v>
      </c>
      <c r="R329" s="8">
        <v>32</v>
      </c>
      <c r="S329" s="8">
        <f t="shared" si="37"/>
        <v>2726400</v>
      </c>
      <c r="T329" s="4">
        <v>0.1</v>
      </c>
      <c r="U329" s="8">
        <f t="shared" si="38"/>
        <v>272640</v>
      </c>
      <c r="V329" s="8">
        <f t="shared" si="39"/>
        <v>2453760</v>
      </c>
      <c r="W329" s="10">
        <f t="shared" si="40"/>
        <v>1689600</v>
      </c>
      <c r="X329" s="10">
        <f t="shared" si="41"/>
        <v>764160</v>
      </c>
      <c r="Y329" s="10"/>
      <c r="Z329" s="10"/>
      <c r="AA329" s="10"/>
      <c r="AB329" t="s">
        <v>2399</v>
      </c>
      <c r="AC329" t="s">
        <v>882</v>
      </c>
      <c r="AD329">
        <v>43006</v>
      </c>
      <c r="AE329">
        <v>2017</v>
      </c>
      <c r="AF329" t="s">
        <v>734</v>
      </c>
      <c r="AG329" t="s">
        <v>208</v>
      </c>
      <c r="AH329" t="s">
        <v>42</v>
      </c>
      <c r="AI329" t="s">
        <v>26</v>
      </c>
      <c r="AJ329" t="s">
        <v>83</v>
      </c>
      <c r="AK329" t="s">
        <v>63</v>
      </c>
      <c r="AL329" t="s">
        <v>133</v>
      </c>
      <c r="AM329" t="s">
        <v>30</v>
      </c>
      <c r="AN329" t="s">
        <v>31</v>
      </c>
      <c r="AO329" t="s">
        <v>32</v>
      </c>
      <c r="AP329">
        <v>43011</v>
      </c>
      <c r="AQ329">
        <v>52800</v>
      </c>
      <c r="AR329">
        <v>85200</v>
      </c>
      <c r="AS329">
        <v>32400</v>
      </c>
      <c r="AT329">
        <v>32</v>
      </c>
      <c r="AU329">
        <v>2726400</v>
      </c>
      <c r="AV329">
        <v>0.1</v>
      </c>
      <c r="AW329">
        <v>272640</v>
      </c>
      <c r="AX329">
        <v>2453760</v>
      </c>
      <c r="AY329">
        <v>1689600</v>
      </c>
      <c r="AZ329">
        <v>764160</v>
      </c>
    </row>
    <row r="330" spans="1:52" ht="15.75" customHeight="1" x14ac:dyDescent="0.25">
      <c r="A330" s="2" t="s">
        <v>883</v>
      </c>
      <c r="B330" s="6">
        <v>43007</v>
      </c>
      <c r="C330" s="7">
        <f t="shared" si="35"/>
        <v>2017</v>
      </c>
      <c r="D330" s="3" t="s">
        <v>129</v>
      </c>
      <c r="E330" s="3" t="s">
        <v>130</v>
      </c>
      <c r="F330" s="3" t="s">
        <v>42</v>
      </c>
      <c r="G330" s="6" t="s">
        <v>26</v>
      </c>
      <c r="H330" s="3" t="s">
        <v>93</v>
      </c>
      <c r="I330" s="3" t="s">
        <v>88</v>
      </c>
      <c r="J330" s="3" t="s">
        <v>236</v>
      </c>
      <c r="K330" s="3" t="s">
        <v>30</v>
      </c>
      <c r="L330" s="3" t="s">
        <v>31</v>
      </c>
      <c r="M330" s="3" t="s">
        <v>32</v>
      </c>
      <c r="N330" s="6">
        <v>43008</v>
      </c>
      <c r="O330" s="8">
        <v>17700</v>
      </c>
      <c r="P330" s="8">
        <v>28200</v>
      </c>
      <c r="Q330" s="8">
        <f t="shared" si="36"/>
        <v>10500</v>
      </c>
      <c r="R330" s="8">
        <v>19</v>
      </c>
      <c r="S330" s="8">
        <f t="shared" si="37"/>
        <v>535800</v>
      </c>
      <c r="T330" s="4">
        <v>7.0000000000000007E-2</v>
      </c>
      <c r="U330" s="8">
        <f t="shared" si="38"/>
        <v>37506</v>
      </c>
      <c r="V330" s="8">
        <f t="shared" si="39"/>
        <v>498294</v>
      </c>
      <c r="W330" s="10">
        <f t="shared" si="40"/>
        <v>336300</v>
      </c>
      <c r="X330" s="10">
        <f t="shared" si="41"/>
        <v>161994</v>
      </c>
      <c r="Y330" s="10"/>
      <c r="Z330" s="10"/>
      <c r="AA330" s="10"/>
      <c r="AB330" t="s">
        <v>2400</v>
      </c>
      <c r="AC330" t="s">
        <v>883</v>
      </c>
      <c r="AD330">
        <v>43007</v>
      </c>
      <c r="AE330">
        <v>2017</v>
      </c>
      <c r="AF330" t="s">
        <v>129</v>
      </c>
      <c r="AG330" t="s">
        <v>130</v>
      </c>
      <c r="AH330" t="s">
        <v>42</v>
      </c>
      <c r="AI330" t="s">
        <v>26</v>
      </c>
      <c r="AJ330" t="s">
        <v>93</v>
      </c>
      <c r="AK330" t="s">
        <v>88</v>
      </c>
      <c r="AL330" t="s">
        <v>236</v>
      </c>
      <c r="AM330" t="s">
        <v>30</v>
      </c>
      <c r="AN330" t="s">
        <v>31</v>
      </c>
      <c r="AO330" t="s">
        <v>32</v>
      </c>
      <c r="AP330">
        <v>43008</v>
      </c>
      <c r="AQ330">
        <v>17700</v>
      </c>
      <c r="AR330">
        <v>28200</v>
      </c>
      <c r="AS330">
        <v>10500</v>
      </c>
      <c r="AT330">
        <v>19</v>
      </c>
      <c r="AU330">
        <v>535800</v>
      </c>
      <c r="AV330">
        <v>7.0000000000000007E-2</v>
      </c>
      <c r="AW330">
        <v>37506</v>
      </c>
      <c r="AX330">
        <v>498294</v>
      </c>
      <c r="AY330">
        <v>336300</v>
      </c>
      <c r="AZ330">
        <v>161994</v>
      </c>
    </row>
    <row r="331" spans="1:52" ht="15.75" customHeight="1" x14ac:dyDescent="0.25">
      <c r="A331" s="2" t="s">
        <v>884</v>
      </c>
      <c r="B331" s="6">
        <v>43008</v>
      </c>
      <c r="C331" s="7">
        <f t="shared" si="35"/>
        <v>2017</v>
      </c>
      <c r="D331" s="3" t="s">
        <v>885</v>
      </c>
      <c r="E331" s="3" t="s">
        <v>886</v>
      </c>
      <c r="F331" s="3" t="s">
        <v>232</v>
      </c>
      <c r="G331" s="6" t="s">
        <v>43</v>
      </c>
      <c r="H331" s="3" t="s">
        <v>68</v>
      </c>
      <c r="I331" s="3" t="s">
        <v>28</v>
      </c>
      <c r="J331" s="3" t="s">
        <v>46</v>
      </c>
      <c r="K331" s="3" t="s">
        <v>30</v>
      </c>
      <c r="L331" s="3" t="s">
        <v>38</v>
      </c>
      <c r="M331" s="3" t="s">
        <v>32</v>
      </c>
      <c r="N331" s="6">
        <v>43008</v>
      </c>
      <c r="O331" s="8">
        <v>36150</v>
      </c>
      <c r="P331" s="8">
        <v>55650</v>
      </c>
      <c r="Q331" s="8">
        <f t="shared" si="36"/>
        <v>19500</v>
      </c>
      <c r="R331" s="8">
        <v>39</v>
      </c>
      <c r="S331" s="8">
        <f t="shared" si="37"/>
        <v>2170350</v>
      </c>
      <c r="T331" s="4">
        <v>0.06</v>
      </c>
      <c r="U331" s="8">
        <f t="shared" si="38"/>
        <v>130221</v>
      </c>
      <c r="V331" s="8">
        <f t="shared" si="39"/>
        <v>2040129</v>
      </c>
      <c r="W331" s="10">
        <f t="shared" si="40"/>
        <v>1409850</v>
      </c>
      <c r="X331" s="10">
        <f t="shared" si="41"/>
        <v>630279</v>
      </c>
      <c r="Y331" s="10"/>
      <c r="Z331" s="10"/>
      <c r="AA331" s="10"/>
      <c r="AB331" t="s">
        <v>2401</v>
      </c>
      <c r="AC331" t="s">
        <v>884</v>
      </c>
      <c r="AD331">
        <v>43008</v>
      </c>
      <c r="AE331">
        <v>2017</v>
      </c>
      <c r="AF331" t="s">
        <v>885</v>
      </c>
      <c r="AG331" t="s">
        <v>886</v>
      </c>
      <c r="AH331" t="s">
        <v>232</v>
      </c>
      <c r="AI331" t="s">
        <v>43</v>
      </c>
      <c r="AJ331" t="s">
        <v>68</v>
      </c>
      <c r="AK331" t="s">
        <v>28</v>
      </c>
      <c r="AL331" t="s">
        <v>46</v>
      </c>
      <c r="AM331" t="s">
        <v>30</v>
      </c>
      <c r="AN331" t="s">
        <v>38</v>
      </c>
      <c r="AO331" t="s">
        <v>32</v>
      </c>
      <c r="AP331">
        <v>43008</v>
      </c>
      <c r="AQ331">
        <v>36150</v>
      </c>
      <c r="AR331">
        <v>55650</v>
      </c>
      <c r="AS331">
        <v>19500</v>
      </c>
      <c r="AT331">
        <v>39</v>
      </c>
      <c r="AU331">
        <v>2170350</v>
      </c>
      <c r="AV331">
        <v>0.06</v>
      </c>
      <c r="AW331">
        <v>130221</v>
      </c>
      <c r="AX331">
        <v>2040129</v>
      </c>
      <c r="AY331">
        <v>1409850</v>
      </c>
      <c r="AZ331">
        <v>630279</v>
      </c>
    </row>
    <row r="332" spans="1:52" ht="15.75" customHeight="1" x14ac:dyDescent="0.25">
      <c r="A332" s="2" t="s">
        <v>887</v>
      </c>
      <c r="B332" s="6">
        <v>43008</v>
      </c>
      <c r="C332" s="7">
        <f t="shared" si="35"/>
        <v>2017</v>
      </c>
      <c r="D332" s="3" t="s">
        <v>75</v>
      </c>
      <c r="E332" s="3" t="s">
        <v>76</v>
      </c>
      <c r="F332" s="3" t="s">
        <v>42</v>
      </c>
      <c r="G332" s="6" t="s">
        <v>77</v>
      </c>
      <c r="H332" s="3" t="s">
        <v>44</v>
      </c>
      <c r="I332" s="3" t="s">
        <v>45</v>
      </c>
      <c r="J332" s="3" t="s">
        <v>888</v>
      </c>
      <c r="K332" s="3" t="s">
        <v>30</v>
      </c>
      <c r="L332" s="3" t="s">
        <v>38</v>
      </c>
      <c r="M332" s="3" t="s">
        <v>32</v>
      </c>
      <c r="N332" s="6">
        <v>43008</v>
      </c>
      <c r="O332" s="8">
        <v>28200</v>
      </c>
      <c r="P332" s="8">
        <v>47100</v>
      </c>
      <c r="Q332" s="8">
        <f t="shared" si="36"/>
        <v>18900</v>
      </c>
      <c r="R332" s="8">
        <v>32</v>
      </c>
      <c r="S332" s="8">
        <f t="shared" si="37"/>
        <v>1507200</v>
      </c>
      <c r="T332" s="4">
        <v>0.03</v>
      </c>
      <c r="U332" s="8">
        <f t="shared" si="38"/>
        <v>45216</v>
      </c>
      <c r="V332" s="8">
        <f t="shared" si="39"/>
        <v>1461984</v>
      </c>
      <c r="W332" s="10">
        <f t="shared" si="40"/>
        <v>902400</v>
      </c>
      <c r="X332" s="10">
        <f t="shared" si="41"/>
        <v>559584</v>
      </c>
      <c r="Y332" s="10"/>
      <c r="Z332" s="10"/>
      <c r="AA332" s="10"/>
      <c r="AB332" t="s">
        <v>2402</v>
      </c>
      <c r="AC332" t="s">
        <v>887</v>
      </c>
      <c r="AD332">
        <v>43008</v>
      </c>
      <c r="AE332">
        <v>2017</v>
      </c>
      <c r="AF332" t="s">
        <v>75</v>
      </c>
      <c r="AG332" t="s">
        <v>76</v>
      </c>
      <c r="AH332" t="s">
        <v>42</v>
      </c>
      <c r="AI332" t="s">
        <v>77</v>
      </c>
      <c r="AJ332" t="s">
        <v>44</v>
      </c>
      <c r="AK332" t="s">
        <v>45</v>
      </c>
      <c r="AL332" t="s">
        <v>888</v>
      </c>
      <c r="AM332" t="s">
        <v>30</v>
      </c>
      <c r="AN332" t="s">
        <v>38</v>
      </c>
      <c r="AO332" t="s">
        <v>32</v>
      </c>
      <c r="AP332">
        <v>43008</v>
      </c>
      <c r="AQ332">
        <v>28200</v>
      </c>
      <c r="AR332">
        <v>47100</v>
      </c>
      <c r="AS332">
        <v>18900</v>
      </c>
      <c r="AT332">
        <v>32</v>
      </c>
      <c r="AU332">
        <v>1507200</v>
      </c>
      <c r="AV332">
        <v>0.03</v>
      </c>
      <c r="AW332">
        <v>45216</v>
      </c>
      <c r="AX332">
        <v>1461984</v>
      </c>
      <c r="AY332">
        <v>902400</v>
      </c>
      <c r="AZ332">
        <v>559584</v>
      </c>
    </row>
    <row r="333" spans="1:52" ht="15.75" customHeight="1" x14ac:dyDescent="0.25">
      <c r="A333" s="2" t="s">
        <v>889</v>
      </c>
      <c r="B333" s="6">
        <v>43009</v>
      </c>
      <c r="C333" s="7">
        <f t="shared" si="35"/>
        <v>2017</v>
      </c>
      <c r="D333" s="3" t="s">
        <v>890</v>
      </c>
      <c r="E333" s="3" t="s">
        <v>155</v>
      </c>
      <c r="F333" s="3" t="s">
        <v>25</v>
      </c>
      <c r="G333" s="6" t="s">
        <v>58</v>
      </c>
      <c r="H333" s="3" t="s">
        <v>36</v>
      </c>
      <c r="I333" s="3" t="s">
        <v>88</v>
      </c>
      <c r="J333" s="3" t="s">
        <v>209</v>
      </c>
      <c r="K333" s="3" t="s">
        <v>30</v>
      </c>
      <c r="L333" s="3" t="s">
        <v>38</v>
      </c>
      <c r="M333" s="3" t="s">
        <v>32</v>
      </c>
      <c r="N333" s="6">
        <v>43011</v>
      </c>
      <c r="O333" s="8">
        <v>323400</v>
      </c>
      <c r="P333" s="8">
        <v>548250</v>
      </c>
      <c r="Q333" s="8">
        <f t="shared" si="36"/>
        <v>224850</v>
      </c>
      <c r="R333" s="8">
        <v>48</v>
      </c>
      <c r="S333" s="8">
        <f t="shared" si="37"/>
        <v>26316000</v>
      </c>
      <c r="T333" s="4">
        <v>7.0000000000000007E-2</v>
      </c>
      <c r="U333" s="8">
        <f t="shared" si="38"/>
        <v>1842120.0000000002</v>
      </c>
      <c r="V333" s="8">
        <f t="shared" si="39"/>
        <v>24473880</v>
      </c>
      <c r="W333" s="10">
        <f t="shared" si="40"/>
        <v>15523200</v>
      </c>
      <c r="X333" s="10">
        <f t="shared" si="41"/>
        <v>8950680</v>
      </c>
      <c r="Y333" s="10"/>
      <c r="Z333" s="10"/>
      <c r="AA333" s="10"/>
      <c r="AB333" t="s">
        <v>2403</v>
      </c>
      <c r="AC333" t="s">
        <v>889</v>
      </c>
      <c r="AD333">
        <v>43009</v>
      </c>
      <c r="AE333">
        <v>2017</v>
      </c>
      <c r="AF333" t="s">
        <v>890</v>
      </c>
      <c r="AG333" t="s">
        <v>155</v>
      </c>
      <c r="AH333" t="s">
        <v>25</v>
      </c>
      <c r="AI333" t="s">
        <v>58</v>
      </c>
      <c r="AJ333" t="s">
        <v>36</v>
      </c>
      <c r="AK333" t="s">
        <v>88</v>
      </c>
      <c r="AL333" t="s">
        <v>209</v>
      </c>
      <c r="AM333" t="s">
        <v>30</v>
      </c>
      <c r="AN333" t="s">
        <v>38</v>
      </c>
      <c r="AO333" t="s">
        <v>32</v>
      </c>
      <c r="AP333">
        <v>43011</v>
      </c>
      <c r="AQ333">
        <v>323400</v>
      </c>
      <c r="AR333">
        <v>548250</v>
      </c>
      <c r="AS333">
        <v>224850</v>
      </c>
      <c r="AT333">
        <v>48</v>
      </c>
      <c r="AU333">
        <v>26316000</v>
      </c>
      <c r="AV333">
        <v>7.0000000000000007E-2</v>
      </c>
      <c r="AW333">
        <v>1842120</v>
      </c>
      <c r="AX333">
        <v>24473880</v>
      </c>
      <c r="AY333">
        <v>15523200</v>
      </c>
      <c r="AZ333">
        <v>8950680</v>
      </c>
    </row>
    <row r="334" spans="1:52" ht="15.75" customHeight="1" x14ac:dyDescent="0.25">
      <c r="A334" s="2" t="s">
        <v>891</v>
      </c>
      <c r="B334" s="6">
        <v>43009</v>
      </c>
      <c r="C334" s="7">
        <f t="shared" si="35"/>
        <v>2017</v>
      </c>
      <c r="D334" s="3" t="s">
        <v>892</v>
      </c>
      <c r="E334" s="3" t="s">
        <v>164</v>
      </c>
      <c r="F334" s="3" t="s">
        <v>42</v>
      </c>
      <c r="G334" s="6" t="s">
        <v>58</v>
      </c>
      <c r="H334" s="3" t="s">
        <v>165</v>
      </c>
      <c r="I334" s="3" t="s">
        <v>78</v>
      </c>
      <c r="J334" s="3" t="s">
        <v>271</v>
      </c>
      <c r="K334" s="3" t="s">
        <v>52</v>
      </c>
      <c r="L334" s="3" t="s">
        <v>107</v>
      </c>
      <c r="M334" s="3" t="s">
        <v>32</v>
      </c>
      <c r="N334" s="6">
        <v>43011</v>
      </c>
      <c r="O334" s="8">
        <v>302700</v>
      </c>
      <c r="P334" s="8">
        <v>531150</v>
      </c>
      <c r="Q334" s="8">
        <f t="shared" si="36"/>
        <v>228450</v>
      </c>
      <c r="R334" s="8">
        <v>21</v>
      </c>
      <c r="S334" s="8">
        <f t="shared" si="37"/>
        <v>11154150</v>
      </c>
      <c r="T334" s="4">
        <v>0.01</v>
      </c>
      <c r="U334" s="8">
        <f t="shared" si="38"/>
        <v>111541.5</v>
      </c>
      <c r="V334" s="8">
        <f t="shared" si="39"/>
        <v>11042608.5</v>
      </c>
      <c r="W334" s="10">
        <f t="shared" si="40"/>
        <v>6356700</v>
      </c>
      <c r="X334" s="10">
        <f t="shared" si="41"/>
        <v>4685908.5</v>
      </c>
      <c r="Y334" s="10"/>
      <c r="Z334" s="10"/>
      <c r="AA334" s="10"/>
      <c r="AB334" t="s">
        <v>2404</v>
      </c>
      <c r="AC334" t="s">
        <v>891</v>
      </c>
      <c r="AD334">
        <v>43009</v>
      </c>
      <c r="AE334">
        <v>2017</v>
      </c>
      <c r="AF334" t="s">
        <v>892</v>
      </c>
      <c r="AG334" t="s">
        <v>164</v>
      </c>
      <c r="AH334" t="s">
        <v>42</v>
      </c>
      <c r="AI334" t="s">
        <v>58</v>
      </c>
      <c r="AJ334" t="s">
        <v>165</v>
      </c>
      <c r="AK334" t="s">
        <v>78</v>
      </c>
      <c r="AL334" t="s">
        <v>271</v>
      </c>
      <c r="AM334" t="s">
        <v>52</v>
      </c>
      <c r="AN334" t="s">
        <v>107</v>
      </c>
      <c r="AO334" t="s">
        <v>32</v>
      </c>
      <c r="AP334">
        <v>43011</v>
      </c>
      <c r="AQ334">
        <v>302700</v>
      </c>
      <c r="AR334">
        <v>531150</v>
      </c>
      <c r="AS334">
        <v>228450</v>
      </c>
      <c r="AT334">
        <v>21</v>
      </c>
      <c r="AU334">
        <v>11154150</v>
      </c>
      <c r="AV334">
        <v>0.01</v>
      </c>
      <c r="AW334">
        <v>111541.5</v>
      </c>
      <c r="AX334">
        <v>11042608.5</v>
      </c>
      <c r="AY334">
        <v>6356700</v>
      </c>
      <c r="AZ334">
        <v>4685908.5</v>
      </c>
    </row>
    <row r="335" spans="1:52" ht="15.75" customHeight="1" x14ac:dyDescent="0.25">
      <c r="A335" s="2" t="s">
        <v>893</v>
      </c>
      <c r="B335" s="6">
        <v>43009</v>
      </c>
      <c r="C335" s="7">
        <f t="shared" si="35"/>
        <v>2017</v>
      </c>
      <c r="D335" s="3" t="s">
        <v>461</v>
      </c>
      <c r="E335" s="3" t="s">
        <v>130</v>
      </c>
      <c r="F335" s="3" t="s">
        <v>42</v>
      </c>
      <c r="G335" s="6" t="s">
        <v>26</v>
      </c>
      <c r="H335" s="3" t="s">
        <v>93</v>
      </c>
      <c r="I335" s="3" t="s">
        <v>28</v>
      </c>
      <c r="J335" s="3" t="s">
        <v>69</v>
      </c>
      <c r="K335" s="3" t="s">
        <v>30</v>
      </c>
      <c r="L335" s="3" t="s">
        <v>31</v>
      </c>
      <c r="M335" s="3" t="s">
        <v>32</v>
      </c>
      <c r="N335" s="6">
        <v>43011</v>
      </c>
      <c r="O335" s="8">
        <v>1490850</v>
      </c>
      <c r="P335" s="8">
        <v>2443950</v>
      </c>
      <c r="Q335" s="8">
        <f t="shared" si="36"/>
        <v>953100</v>
      </c>
      <c r="R335" s="8">
        <v>16</v>
      </c>
      <c r="S335" s="8">
        <f t="shared" si="37"/>
        <v>39103200</v>
      </c>
      <c r="T335" s="4">
        <v>0.1</v>
      </c>
      <c r="U335" s="8">
        <f t="shared" si="38"/>
        <v>3910320</v>
      </c>
      <c r="V335" s="8">
        <f t="shared" si="39"/>
        <v>35192880</v>
      </c>
      <c r="W335" s="10">
        <f t="shared" si="40"/>
        <v>23853600</v>
      </c>
      <c r="X335" s="10">
        <f t="shared" si="41"/>
        <v>11339280</v>
      </c>
      <c r="Y335" s="10"/>
      <c r="Z335" s="10"/>
      <c r="AA335" s="10"/>
      <c r="AB335" t="s">
        <v>2405</v>
      </c>
      <c r="AC335" t="s">
        <v>893</v>
      </c>
      <c r="AD335">
        <v>43009</v>
      </c>
      <c r="AE335">
        <v>2017</v>
      </c>
      <c r="AF335" t="s">
        <v>461</v>
      </c>
      <c r="AG335" t="s">
        <v>130</v>
      </c>
      <c r="AH335" t="s">
        <v>42</v>
      </c>
      <c r="AI335" t="s">
        <v>26</v>
      </c>
      <c r="AJ335" t="s">
        <v>93</v>
      </c>
      <c r="AK335" t="s">
        <v>28</v>
      </c>
      <c r="AL335" t="s">
        <v>69</v>
      </c>
      <c r="AM335" t="s">
        <v>30</v>
      </c>
      <c r="AN335" t="s">
        <v>31</v>
      </c>
      <c r="AO335" t="s">
        <v>32</v>
      </c>
      <c r="AP335">
        <v>43011</v>
      </c>
      <c r="AQ335">
        <v>1490850</v>
      </c>
      <c r="AR335">
        <v>2443950</v>
      </c>
      <c r="AS335">
        <v>953100</v>
      </c>
      <c r="AT335">
        <v>16</v>
      </c>
      <c r="AU335">
        <v>39103200</v>
      </c>
      <c r="AV335">
        <v>0.1</v>
      </c>
      <c r="AW335">
        <v>3910320</v>
      </c>
      <c r="AX335">
        <v>35192880</v>
      </c>
      <c r="AY335">
        <v>23853600</v>
      </c>
      <c r="AZ335">
        <v>11339280</v>
      </c>
    </row>
    <row r="336" spans="1:52" ht="15.75" customHeight="1" x14ac:dyDescent="0.25">
      <c r="A336" s="2" t="s">
        <v>894</v>
      </c>
      <c r="B336" s="6">
        <v>43012</v>
      </c>
      <c r="C336" s="7">
        <f t="shared" si="35"/>
        <v>2017</v>
      </c>
      <c r="D336" s="3" t="s">
        <v>895</v>
      </c>
      <c r="E336" s="3" t="s">
        <v>824</v>
      </c>
      <c r="F336" s="3" t="s">
        <v>42</v>
      </c>
      <c r="G336" s="6" t="s">
        <v>43</v>
      </c>
      <c r="H336" s="3" t="s">
        <v>156</v>
      </c>
      <c r="I336" s="3" t="s">
        <v>78</v>
      </c>
      <c r="J336" s="3" t="s">
        <v>451</v>
      </c>
      <c r="K336" s="3" t="s">
        <v>224</v>
      </c>
      <c r="L336" s="3" t="s">
        <v>430</v>
      </c>
      <c r="M336" s="3" t="s">
        <v>47</v>
      </c>
      <c r="N336" s="6">
        <v>43014</v>
      </c>
      <c r="O336" s="8">
        <v>842400</v>
      </c>
      <c r="P336" s="8">
        <v>2054699.9999999998</v>
      </c>
      <c r="Q336" s="8">
        <f t="shared" si="36"/>
        <v>1212299.9999999998</v>
      </c>
      <c r="R336" s="8">
        <v>17</v>
      </c>
      <c r="S336" s="8">
        <f t="shared" si="37"/>
        <v>34929899.999999993</v>
      </c>
      <c r="T336" s="4">
        <v>0</v>
      </c>
      <c r="U336" s="8">
        <f t="shared" si="38"/>
        <v>0</v>
      </c>
      <c r="V336" s="8">
        <f t="shared" si="39"/>
        <v>34929899.999999993</v>
      </c>
      <c r="W336" s="10">
        <f t="shared" si="40"/>
        <v>14320800</v>
      </c>
      <c r="X336" s="10">
        <f t="shared" si="41"/>
        <v>20609099.999999993</v>
      </c>
      <c r="Y336" s="10"/>
      <c r="Z336" s="10"/>
      <c r="AA336" s="10"/>
      <c r="AB336" t="s">
        <v>2406</v>
      </c>
      <c r="AC336" t="s">
        <v>894</v>
      </c>
      <c r="AD336">
        <v>43012</v>
      </c>
      <c r="AE336">
        <v>2017</v>
      </c>
      <c r="AF336" t="s">
        <v>895</v>
      </c>
      <c r="AG336" t="s">
        <v>824</v>
      </c>
      <c r="AH336" t="s">
        <v>42</v>
      </c>
      <c r="AI336" t="s">
        <v>43</v>
      </c>
      <c r="AJ336" t="s">
        <v>156</v>
      </c>
      <c r="AK336" t="s">
        <v>78</v>
      </c>
      <c r="AL336" t="s">
        <v>451</v>
      </c>
      <c r="AM336" t="s">
        <v>224</v>
      </c>
      <c r="AN336" t="s">
        <v>430</v>
      </c>
      <c r="AO336" t="s">
        <v>47</v>
      </c>
      <c r="AP336">
        <v>43014</v>
      </c>
      <c r="AQ336">
        <v>842400</v>
      </c>
      <c r="AR336">
        <v>2054700</v>
      </c>
      <c r="AS336">
        <v>1212300</v>
      </c>
      <c r="AT336">
        <v>17</v>
      </c>
      <c r="AU336">
        <v>34929900</v>
      </c>
      <c r="AV336">
        <v>0</v>
      </c>
      <c r="AW336">
        <v>0</v>
      </c>
      <c r="AX336">
        <v>34929900</v>
      </c>
      <c r="AY336">
        <v>14320800</v>
      </c>
      <c r="AZ336">
        <v>20609100</v>
      </c>
    </row>
    <row r="337" spans="1:52" ht="15.75" customHeight="1" x14ac:dyDescent="0.25">
      <c r="A337" s="2" t="s">
        <v>896</v>
      </c>
      <c r="B337" s="6">
        <v>43012</v>
      </c>
      <c r="C337" s="7">
        <f t="shared" si="35"/>
        <v>2017</v>
      </c>
      <c r="D337" s="3" t="s">
        <v>897</v>
      </c>
      <c r="E337" s="3" t="s">
        <v>898</v>
      </c>
      <c r="F337" s="3" t="s">
        <v>25</v>
      </c>
      <c r="G337" s="6" t="s">
        <v>58</v>
      </c>
      <c r="H337" s="3" t="s">
        <v>36</v>
      </c>
      <c r="I337" s="3" t="s">
        <v>88</v>
      </c>
      <c r="J337" s="3" t="s">
        <v>655</v>
      </c>
      <c r="K337" s="3" t="s">
        <v>30</v>
      </c>
      <c r="L337" s="3" t="s">
        <v>31</v>
      </c>
      <c r="M337" s="3" t="s">
        <v>47</v>
      </c>
      <c r="N337" s="6">
        <v>43014</v>
      </c>
      <c r="O337" s="8">
        <v>47100</v>
      </c>
      <c r="P337" s="8">
        <v>73650</v>
      </c>
      <c r="Q337" s="8">
        <f t="shared" si="36"/>
        <v>26550</v>
      </c>
      <c r="R337" s="8">
        <v>24</v>
      </c>
      <c r="S337" s="8">
        <f t="shared" si="37"/>
        <v>1767600</v>
      </c>
      <c r="T337" s="4">
        <v>0.01</v>
      </c>
      <c r="U337" s="8">
        <f t="shared" si="38"/>
        <v>17676</v>
      </c>
      <c r="V337" s="8">
        <f t="shared" si="39"/>
        <v>1749924</v>
      </c>
      <c r="W337" s="10">
        <f t="shared" si="40"/>
        <v>1130400</v>
      </c>
      <c r="X337" s="10">
        <f t="shared" si="41"/>
        <v>619524</v>
      </c>
      <c r="Y337" s="10"/>
      <c r="Z337" s="10"/>
      <c r="AA337" s="10"/>
      <c r="AB337" t="s">
        <v>2407</v>
      </c>
      <c r="AC337" t="s">
        <v>896</v>
      </c>
      <c r="AD337">
        <v>43012</v>
      </c>
      <c r="AE337">
        <v>2017</v>
      </c>
      <c r="AF337" t="s">
        <v>897</v>
      </c>
      <c r="AG337" t="s">
        <v>898</v>
      </c>
      <c r="AH337" t="s">
        <v>25</v>
      </c>
      <c r="AI337" t="s">
        <v>58</v>
      </c>
      <c r="AJ337" t="s">
        <v>36</v>
      </c>
      <c r="AK337" t="s">
        <v>88</v>
      </c>
      <c r="AL337" t="s">
        <v>655</v>
      </c>
      <c r="AM337" t="s">
        <v>30</v>
      </c>
      <c r="AN337" t="s">
        <v>31</v>
      </c>
      <c r="AO337" t="s">
        <v>47</v>
      </c>
      <c r="AP337">
        <v>43014</v>
      </c>
      <c r="AQ337">
        <v>47100</v>
      </c>
      <c r="AR337">
        <v>73650</v>
      </c>
      <c r="AS337">
        <v>26550</v>
      </c>
      <c r="AT337">
        <v>24</v>
      </c>
      <c r="AU337">
        <v>1767600</v>
      </c>
      <c r="AV337">
        <v>0.01</v>
      </c>
      <c r="AW337">
        <v>17676</v>
      </c>
      <c r="AX337">
        <v>1749924</v>
      </c>
      <c r="AY337">
        <v>1130400</v>
      </c>
      <c r="AZ337">
        <v>619524</v>
      </c>
    </row>
    <row r="338" spans="1:52" ht="15.75" customHeight="1" x14ac:dyDescent="0.25">
      <c r="A338" s="2" t="s">
        <v>899</v>
      </c>
      <c r="B338" s="6">
        <v>43013</v>
      </c>
      <c r="C338" s="7">
        <f t="shared" si="35"/>
        <v>2017</v>
      </c>
      <c r="D338" s="3" t="s">
        <v>900</v>
      </c>
      <c r="E338" s="3" t="s">
        <v>901</v>
      </c>
      <c r="F338" s="3" t="s">
        <v>42</v>
      </c>
      <c r="G338" s="6" t="s">
        <v>26</v>
      </c>
      <c r="H338" s="3" t="s">
        <v>68</v>
      </c>
      <c r="I338" s="3" t="s">
        <v>88</v>
      </c>
      <c r="J338" s="3" t="s">
        <v>902</v>
      </c>
      <c r="K338" s="3" t="s">
        <v>30</v>
      </c>
      <c r="L338" s="3" t="s">
        <v>31</v>
      </c>
      <c r="M338" s="3" t="s">
        <v>32</v>
      </c>
      <c r="N338" s="6">
        <v>43013</v>
      </c>
      <c r="O338" s="8">
        <v>27600</v>
      </c>
      <c r="P338" s="8">
        <v>43200</v>
      </c>
      <c r="Q338" s="8">
        <f t="shared" si="36"/>
        <v>15600</v>
      </c>
      <c r="R338" s="8">
        <v>8</v>
      </c>
      <c r="S338" s="8">
        <f t="shared" si="37"/>
        <v>345600</v>
      </c>
      <c r="T338" s="4">
        <v>7.0000000000000007E-2</v>
      </c>
      <c r="U338" s="8">
        <f t="shared" si="38"/>
        <v>24192.000000000004</v>
      </c>
      <c r="V338" s="8">
        <f t="shared" si="39"/>
        <v>321408</v>
      </c>
      <c r="W338" s="10">
        <f t="shared" si="40"/>
        <v>220800</v>
      </c>
      <c r="X338" s="10">
        <f t="shared" si="41"/>
        <v>100608</v>
      </c>
      <c r="Y338" s="10"/>
      <c r="Z338" s="10"/>
      <c r="AA338" s="10"/>
      <c r="AB338" t="s">
        <v>2408</v>
      </c>
      <c r="AC338" t="s">
        <v>899</v>
      </c>
      <c r="AD338">
        <v>43013</v>
      </c>
      <c r="AE338">
        <v>2017</v>
      </c>
      <c r="AF338" t="s">
        <v>900</v>
      </c>
      <c r="AG338" t="s">
        <v>901</v>
      </c>
      <c r="AH338" t="s">
        <v>42</v>
      </c>
      <c r="AI338" t="s">
        <v>26</v>
      </c>
      <c r="AJ338" t="s">
        <v>68</v>
      </c>
      <c r="AK338" t="s">
        <v>88</v>
      </c>
      <c r="AL338" t="s">
        <v>902</v>
      </c>
      <c r="AM338" t="s">
        <v>30</v>
      </c>
      <c r="AN338" t="s">
        <v>31</v>
      </c>
      <c r="AO338" t="s">
        <v>32</v>
      </c>
      <c r="AP338">
        <v>43013</v>
      </c>
      <c r="AQ338">
        <v>27600</v>
      </c>
      <c r="AR338">
        <v>43200</v>
      </c>
      <c r="AS338">
        <v>15600</v>
      </c>
      <c r="AT338">
        <v>8</v>
      </c>
      <c r="AU338">
        <v>345600</v>
      </c>
      <c r="AV338">
        <v>7.0000000000000007E-2</v>
      </c>
      <c r="AW338">
        <v>24192</v>
      </c>
      <c r="AX338">
        <v>321408</v>
      </c>
      <c r="AY338">
        <v>220800</v>
      </c>
      <c r="AZ338">
        <v>100608</v>
      </c>
    </row>
    <row r="339" spans="1:52" ht="15.75" customHeight="1" x14ac:dyDescent="0.25">
      <c r="A339" s="2" t="s">
        <v>903</v>
      </c>
      <c r="B339" s="6">
        <v>43015</v>
      </c>
      <c r="C339" s="7">
        <f t="shared" si="35"/>
        <v>2017</v>
      </c>
      <c r="D339" s="3" t="s">
        <v>293</v>
      </c>
      <c r="E339" s="3" t="s">
        <v>294</v>
      </c>
      <c r="F339" s="3" t="s">
        <v>42</v>
      </c>
      <c r="G339" s="6" t="s">
        <v>77</v>
      </c>
      <c r="H339" s="3" t="s">
        <v>165</v>
      </c>
      <c r="I339" s="3" t="s">
        <v>78</v>
      </c>
      <c r="J339" s="3" t="s">
        <v>569</v>
      </c>
      <c r="K339" s="3" t="s">
        <v>30</v>
      </c>
      <c r="L339" s="3" t="s">
        <v>107</v>
      </c>
      <c r="M339" s="3" t="s">
        <v>32</v>
      </c>
      <c r="N339" s="6">
        <v>43015</v>
      </c>
      <c r="O339" s="8">
        <v>252000</v>
      </c>
      <c r="P339" s="8">
        <v>614550</v>
      </c>
      <c r="Q339" s="8">
        <f t="shared" si="36"/>
        <v>362550</v>
      </c>
      <c r="R339" s="8">
        <v>47</v>
      </c>
      <c r="S339" s="8">
        <f t="shared" si="37"/>
        <v>28883850</v>
      </c>
      <c r="T339" s="4">
        <v>0.06</v>
      </c>
      <c r="U339" s="8">
        <f t="shared" si="38"/>
        <v>1733031</v>
      </c>
      <c r="V339" s="8">
        <f t="shared" si="39"/>
        <v>27150819</v>
      </c>
      <c r="W339" s="10">
        <f t="shared" si="40"/>
        <v>11844000</v>
      </c>
      <c r="X339" s="10">
        <f t="shared" si="41"/>
        <v>15306819</v>
      </c>
      <c r="Y339" s="10"/>
      <c r="Z339" s="10"/>
      <c r="AA339" s="10"/>
      <c r="AB339" t="s">
        <v>2409</v>
      </c>
      <c r="AC339" t="s">
        <v>903</v>
      </c>
      <c r="AD339">
        <v>43015</v>
      </c>
      <c r="AE339">
        <v>2017</v>
      </c>
      <c r="AF339" t="s">
        <v>293</v>
      </c>
      <c r="AG339" t="s">
        <v>294</v>
      </c>
      <c r="AH339" t="s">
        <v>42</v>
      </c>
      <c r="AI339" t="s">
        <v>77</v>
      </c>
      <c r="AJ339" t="s">
        <v>165</v>
      </c>
      <c r="AK339" t="s">
        <v>78</v>
      </c>
      <c r="AL339" t="s">
        <v>569</v>
      </c>
      <c r="AM339" t="s">
        <v>30</v>
      </c>
      <c r="AN339" t="s">
        <v>107</v>
      </c>
      <c r="AO339" t="s">
        <v>32</v>
      </c>
      <c r="AP339">
        <v>43015</v>
      </c>
      <c r="AQ339">
        <v>252000</v>
      </c>
      <c r="AR339">
        <v>614550</v>
      </c>
      <c r="AS339">
        <v>362550</v>
      </c>
      <c r="AT339">
        <v>47</v>
      </c>
      <c r="AU339">
        <v>28883850</v>
      </c>
      <c r="AV339">
        <v>0.06</v>
      </c>
      <c r="AW339">
        <v>1733031</v>
      </c>
      <c r="AX339">
        <v>27150819</v>
      </c>
      <c r="AY339">
        <v>11844000</v>
      </c>
      <c r="AZ339">
        <v>15306819</v>
      </c>
    </row>
    <row r="340" spans="1:52" ht="15.75" customHeight="1" x14ac:dyDescent="0.25">
      <c r="A340" s="2" t="s">
        <v>904</v>
      </c>
      <c r="B340" s="6">
        <v>43017</v>
      </c>
      <c r="C340" s="7">
        <f t="shared" si="35"/>
        <v>2017</v>
      </c>
      <c r="D340" s="3" t="s">
        <v>905</v>
      </c>
      <c r="E340" s="3" t="s">
        <v>204</v>
      </c>
      <c r="F340" s="3" t="s">
        <v>25</v>
      </c>
      <c r="G340" s="6" t="s">
        <v>77</v>
      </c>
      <c r="H340" s="3" t="s">
        <v>36</v>
      </c>
      <c r="I340" s="3" t="s">
        <v>28</v>
      </c>
      <c r="J340" s="3" t="s">
        <v>421</v>
      </c>
      <c r="K340" s="3" t="s">
        <v>30</v>
      </c>
      <c r="L340" s="3" t="s">
        <v>107</v>
      </c>
      <c r="M340" s="3" t="s">
        <v>32</v>
      </c>
      <c r="N340" s="6">
        <v>43018</v>
      </c>
      <c r="O340" s="8">
        <v>21900</v>
      </c>
      <c r="P340" s="8">
        <v>53550</v>
      </c>
      <c r="Q340" s="8">
        <f t="shared" si="36"/>
        <v>31650</v>
      </c>
      <c r="R340" s="8">
        <v>46</v>
      </c>
      <c r="S340" s="8">
        <f t="shared" si="37"/>
        <v>2463300</v>
      </c>
      <c r="T340" s="4">
        <v>0.01</v>
      </c>
      <c r="U340" s="8">
        <f t="shared" si="38"/>
        <v>24633</v>
      </c>
      <c r="V340" s="8">
        <f t="shared" si="39"/>
        <v>2438667</v>
      </c>
      <c r="W340" s="10">
        <f t="shared" si="40"/>
        <v>1007400</v>
      </c>
      <c r="X340" s="10">
        <f t="shared" si="41"/>
        <v>1431267</v>
      </c>
      <c r="Y340" s="10"/>
      <c r="Z340" s="10"/>
      <c r="AA340" s="10"/>
      <c r="AB340" t="s">
        <v>2410</v>
      </c>
      <c r="AC340" t="s">
        <v>904</v>
      </c>
      <c r="AD340">
        <v>43017</v>
      </c>
      <c r="AE340">
        <v>2017</v>
      </c>
      <c r="AF340" t="s">
        <v>905</v>
      </c>
      <c r="AG340" t="s">
        <v>204</v>
      </c>
      <c r="AH340" t="s">
        <v>25</v>
      </c>
      <c r="AI340" t="s">
        <v>77</v>
      </c>
      <c r="AJ340" t="s">
        <v>36</v>
      </c>
      <c r="AK340" t="s">
        <v>28</v>
      </c>
      <c r="AL340" t="s">
        <v>421</v>
      </c>
      <c r="AM340" t="s">
        <v>30</v>
      </c>
      <c r="AN340" t="s">
        <v>107</v>
      </c>
      <c r="AO340" t="s">
        <v>32</v>
      </c>
      <c r="AP340">
        <v>43018</v>
      </c>
      <c r="AQ340">
        <v>21900</v>
      </c>
      <c r="AR340">
        <v>53550</v>
      </c>
      <c r="AS340">
        <v>31650</v>
      </c>
      <c r="AT340">
        <v>46</v>
      </c>
      <c r="AU340">
        <v>2463300</v>
      </c>
      <c r="AV340">
        <v>0.01</v>
      </c>
      <c r="AW340">
        <v>24633</v>
      </c>
      <c r="AX340">
        <v>2438667</v>
      </c>
      <c r="AY340">
        <v>1007400</v>
      </c>
      <c r="AZ340">
        <v>1431267</v>
      </c>
    </row>
    <row r="341" spans="1:52" ht="15.75" customHeight="1" x14ac:dyDescent="0.25">
      <c r="A341" s="2" t="s">
        <v>906</v>
      </c>
      <c r="B341" s="6">
        <v>43019</v>
      </c>
      <c r="C341" s="7">
        <f t="shared" si="35"/>
        <v>2017</v>
      </c>
      <c r="D341" s="3" t="s">
        <v>907</v>
      </c>
      <c r="E341" s="3" t="s">
        <v>572</v>
      </c>
      <c r="F341" s="3" t="s">
        <v>42</v>
      </c>
      <c r="G341" s="6" t="s">
        <v>26</v>
      </c>
      <c r="H341" s="3" t="s">
        <v>93</v>
      </c>
      <c r="I341" s="3" t="s">
        <v>78</v>
      </c>
      <c r="J341" s="3" t="s">
        <v>559</v>
      </c>
      <c r="K341" s="3" t="s">
        <v>30</v>
      </c>
      <c r="L341" s="3" t="s">
        <v>31</v>
      </c>
      <c r="M341" s="3" t="s">
        <v>32</v>
      </c>
      <c r="N341" s="6">
        <v>43020</v>
      </c>
      <c r="O341" s="8">
        <v>67950</v>
      </c>
      <c r="P341" s="8">
        <v>109500</v>
      </c>
      <c r="Q341" s="8">
        <f t="shared" si="36"/>
        <v>41550</v>
      </c>
      <c r="R341" s="8">
        <v>50</v>
      </c>
      <c r="S341" s="8">
        <f t="shared" si="37"/>
        <v>5475000</v>
      </c>
      <c r="T341" s="4">
        <v>0.02</v>
      </c>
      <c r="U341" s="8">
        <f t="shared" si="38"/>
        <v>109500</v>
      </c>
      <c r="V341" s="8">
        <f t="shared" si="39"/>
        <v>5365500</v>
      </c>
      <c r="W341" s="10">
        <f t="shared" si="40"/>
        <v>3397500</v>
      </c>
      <c r="X341" s="10">
        <f t="shared" si="41"/>
        <v>1968000</v>
      </c>
      <c r="Y341" s="10"/>
      <c r="Z341" s="10"/>
      <c r="AA341" s="10"/>
      <c r="AB341" t="s">
        <v>2411</v>
      </c>
      <c r="AC341" t="s">
        <v>906</v>
      </c>
      <c r="AD341">
        <v>43019</v>
      </c>
      <c r="AE341">
        <v>2017</v>
      </c>
      <c r="AF341" t="s">
        <v>907</v>
      </c>
      <c r="AG341" t="s">
        <v>572</v>
      </c>
      <c r="AH341" t="s">
        <v>42</v>
      </c>
      <c r="AI341" t="s">
        <v>26</v>
      </c>
      <c r="AJ341" t="s">
        <v>93</v>
      </c>
      <c r="AK341" t="s">
        <v>78</v>
      </c>
      <c r="AL341" t="s">
        <v>559</v>
      </c>
      <c r="AM341" t="s">
        <v>30</v>
      </c>
      <c r="AN341" t="s">
        <v>31</v>
      </c>
      <c r="AO341" t="s">
        <v>32</v>
      </c>
      <c r="AP341">
        <v>43020</v>
      </c>
      <c r="AQ341">
        <v>67950</v>
      </c>
      <c r="AR341">
        <v>109500</v>
      </c>
      <c r="AS341">
        <v>41550</v>
      </c>
      <c r="AT341">
        <v>50</v>
      </c>
      <c r="AU341">
        <v>5475000</v>
      </c>
      <c r="AV341">
        <v>0.02</v>
      </c>
      <c r="AW341">
        <v>109500</v>
      </c>
      <c r="AX341">
        <v>5365500</v>
      </c>
      <c r="AY341">
        <v>3397500</v>
      </c>
      <c r="AZ341">
        <v>1968000</v>
      </c>
    </row>
    <row r="342" spans="1:52" ht="15.75" customHeight="1" x14ac:dyDescent="0.25">
      <c r="A342" s="2" t="s">
        <v>908</v>
      </c>
      <c r="B342" s="6">
        <v>43019</v>
      </c>
      <c r="C342" s="7">
        <f t="shared" si="35"/>
        <v>2017</v>
      </c>
      <c r="D342" s="3" t="s">
        <v>907</v>
      </c>
      <c r="E342" s="3" t="s">
        <v>572</v>
      </c>
      <c r="F342" s="3" t="s">
        <v>42</v>
      </c>
      <c r="G342" s="6" t="s">
        <v>26</v>
      </c>
      <c r="H342" s="3" t="s">
        <v>93</v>
      </c>
      <c r="I342" s="3" t="s">
        <v>78</v>
      </c>
      <c r="J342" s="3" t="s">
        <v>909</v>
      </c>
      <c r="K342" s="3" t="s">
        <v>30</v>
      </c>
      <c r="L342" s="3" t="s">
        <v>38</v>
      </c>
      <c r="M342" s="3" t="s">
        <v>32</v>
      </c>
      <c r="N342" s="6">
        <v>43020</v>
      </c>
      <c r="O342" s="8">
        <v>22950</v>
      </c>
      <c r="P342" s="8">
        <v>37050</v>
      </c>
      <c r="Q342" s="8">
        <f t="shared" si="36"/>
        <v>14100</v>
      </c>
      <c r="R342" s="8">
        <v>43</v>
      </c>
      <c r="S342" s="8">
        <f t="shared" si="37"/>
        <v>1593150</v>
      </c>
      <c r="T342" s="4">
        <v>0.02</v>
      </c>
      <c r="U342" s="8">
        <f t="shared" si="38"/>
        <v>31863</v>
      </c>
      <c r="V342" s="8">
        <f t="shared" si="39"/>
        <v>1561287</v>
      </c>
      <c r="W342" s="10">
        <f t="shared" si="40"/>
        <v>986850</v>
      </c>
      <c r="X342" s="10">
        <f t="shared" si="41"/>
        <v>574437</v>
      </c>
      <c r="Y342" s="10"/>
      <c r="Z342" s="10"/>
      <c r="AA342" s="10"/>
      <c r="AB342" t="s">
        <v>2412</v>
      </c>
      <c r="AC342" t="s">
        <v>908</v>
      </c>
      <c r="AD342">
        <v>43019</v>
      </c>
      <c r="AE342">
        <v>2017</v>
      </c>
      <c r="AF342" t="s">
        <v>907</v>
      </c>
      <c r="AG342" t="s">
        <v>572</v>
      </c>
      <c r="AH342" t="s">
        <v>42</v>
      </c>
      <c r="AI342" t="s">
        <v>26</v>
      </c>
      <c r="AJ342" t="s">
        <v>93</v>
      </c>
      <c r="AK342" t="s">
        <v>78</v>
      </c>
      <c r="AL342" t="s">
        <v>909</v>
      </c>
      <c r="AM342" t="s">
        <v>30</v>
      </c>
      <c r="AN342" t="s">
        <v>38</v>
      </c>
      <c r="AO342" t="s">
        <v>32</v>
      </c>
      <c r="AP342">
        <v>43020</v>
      </c>
      <c r="AQ342">
        <v>22950</v>
      </c>
      <c r="AR342">
        <v>37050</v>
      </c>
      <c r="AS342">
        <v>14100</v>
      </c>
      <c r="AT342">
        <v>43</v>
      </c>
      <c r="AU342">
        <v>1593150</v>
      </c>
      <c r="AV342">
        <v>0.02</v>
      </c>
      <c r="AW342">
        <v>31863</v>
      </c>
      <c r="AX342">
        <v>1561287</v>
      </c>
      <c r="AY342">
        <v>986850</v>
      </c>
      <c r="AZ342">
        <v>574437</v>
      </c>
    </row>
    <row r="343" spans="1:52" ht="15.75" customHeight="1" x14ac:dyDescent="0.25">
      <c r="A343" s="2" t="s">
        <v>910</v>
      </c>
      <c r="B343" s="6">
        <v>43019</v>
      </c>
      <c r="C343" s="7">
        <f t="shared" si="35"/>
        <v>2017</v>
      </c>
      <c r="D343" s="3" t="s">
        <v>911</v>
      </c>
      <c r="E343" s="3" t="s">
        <v>72</v>
      </c>
      <c r="F343" s="3" t="s">
        <v>42</v>
      </c>
      <c r="G343" s="6" t="s">
        <v>43</v>
      </c>
      <c r="H343" s="3" t="s">
        <v>68</v>
      </c>
      <c r="I343" s="3" t="s">
        <v>88</v>
      </c>
      <c r="J343" s="3" t="s">
        <v>152</v>
      </c>
      <c r="K343" s="3" t="s">
        <v>30</v>
      </c>
      <c r="L343" s="3" t="s">
        <v>31</v>
      </c>
      <c r="M343" s="3" t="s">
        <v>32</v>
      </c>
      <c r="N343" s="6">
        <v>43019</v>
      </c>
      <c r="O343" s="8">
        <v>23850</v>
      </c>
      <c r="P343" s="8">
        <v>39150</v>
      </c>
      <c r="Q343" s="8">
        <f t="shared" si="36"/>
        <v>15300</v>
      </c>
      <c r="R343" s="8">
        <v>44</v>
      </c>
      <c r="S343" s="8">
        <f t="shared" si="37"/>
        <v>1722600</v>
      </c>
      <c r="T343" s="4">
        <v>0.09</v>
      </c>
      <c r="U343" s="8">
        <f t="shared" si="38"/>
        <v>155034</v>
      </c>
      <c r="V343" s="8">
        <f t="shared" si="39"/>
        <v>1567566</v>
      </c>
      <c r="W343" s="10">
        <f t="shared" si="40"/>
        <v>1049400</v>
      </c>
      <c r="X343" s="10">
        <f t="shared" si="41"/>
        <v>518166</v>
      </c>
      <c r="Y343" s="10"/>
      <c r="Z343" s="10"/>
      <c r="AA343" s="10"/>
      <c r="AB343" t="s">
        <v>2413</v>
      </c>
      <c r="AC343" t="s">
        <v>910</v>
      </c>
      <c r="AD343">
        <v>43019</v>
      </c>
      <c r="AE343">
        <v>2017</v>
      </c>
      <c r="AF343" t="s">
        <v>911</v>
      </c>
      <c r="AG343" t="s">
        <v>72</v>
      </c>
      <c r="AH343" t="s">
        <v>42</v>
      </c>
      <c r="AI343" t="s">
        <v>43</v>
      </c>
      <c r="AJ343" t="s">
        <v>68</v>
      </c>
      <c r="AK343" t="s">
        <v>88</v>
      </c>
      <c r="AL343" t="s">
        <v>152</v>
      </c>
      <c r="AM343" t="s">
        <v>30</v>
      </c>
      <c r="AN343" t="s">
        <v>31</v>
      </c>
      <c r="AO343" t="s">
        <v>32</v>
      </c>
      <c r="AP343">
        <v>43019</v>
      </c>
      <c r="AQ343">
        <v>23850</v>
      </c>
      <c r="AR343">
        <v>39150</v>
      </c>
      <c r="AS343">
        <v>15300</v>
      </c>
      <c r="AT343">
        <v>44</v>
      </c>
      <c r="AU343">
        <v>1722600</v>
      </c>
      <c r="AV343">
        <v>0.09</v>
      </c>
      <c r="AW343">
        <v>155034</v>
      </c>
      <c r="AX343">
        <v>1567566</v>
      </c>
      <c r="AY343">
        <v>1049400</v>
      </c>
      <c r="AZ343">
        <v>518166</v>
      </c>
    </row>
    <row r="344" spans="1:52" ht="15.75" customHeight="1" x14ac:dyDescent="0.25">
      <c r="A344" s="2" t="s">
        <v>912</v>
      </c>
      <c r="B344" s="6">
        <v>43019</v>
      </c>
      <c r="C344" s="7">
        <f t="shared" si="35"/>
        <v>2017</v>
      </c>
      <c r="D344" s="3" t="s">
        <v>170</v>
      </c>
      <c r="E344" s="3" t="s">
        <v>50</v>
      </c>
      <c r="F344" s="3" t="s">
        <v>25</v>
      </c>
      <c r="G344" s="6" t="s">
        <v>43</v>
      </c>
      <c r="H344" s="3" t="s">
        <v>27</v>
      </c>
      <c r="I344" s="3" t="s">
        <v>78</v>
      </c>
      <c r="J344" s="3" t="s">
        <v>913</v>
      </c>
      <c r="K344" s="3" t="s">
        <v>52</v>
      </c>
      <c r="L344" s="3" t="s">
        <v>31</v>
      </c>
      <c r="M344" s="3" t="s">
        <v>32</v>
      </c>
      <c r="N344" s="6">
        <v>43020</v>
      </c>
      <c r="O344" s="8">
        <v>220500</v>
      </c>
      <c r="P344" s="8">
        <v>449850</v>
      </c>
      <c r="Q344" s="8">
        <f t="shared" si="36"/>
        <v>229350</v>
      </c>
      <c r="R344" s="8">
        <v>20</v>
      </c>
      <c r="S344" s="8">
        <f t="shared" si="37"/>
        <v>8997000</v>
      </c>
      <c r="T344" s="4">
        <v>0</v>
      </c>
      <c r="U344" s="8">
        <f t="shared" si="38"/>
        <v>0</v>
      </c>
      <c r="V344" s="8">
        <f t="shared" si="39"/>
        <v>8997000</v>
      </c>
      <c r="W344" s="10">
        <f t="shared" si="40"/>
        <v>4410000</v>
      </c>
      <c r="X344" s="10">
        <f t="shared" si="41"/>
        <v>4587000</v>
      </c>
      <c r="Y344" s="10"/>
      <c r="Z344" s="10"/>
      <c r="AA344" s="10"/>
      <c r="AB344" t="s">
        <v>2414</v>
      </c>
      <c r="AC344" t="s">
        <v>912</v>
      </c>
      <c r="AD344">
        <v>43019</v>
      </c>
      <c r="AE344">
        <v>2017</v>
      </c>
      <c r="AF344" t="s">
        <v>170</v>
      </c>
      <c r="AG344" t="s">
        <v>50</v>
      </c>
      <c r="AH344" t="s">
        <v>25</v>
      </c>
      <c r="AI344" t="s">
        <v>43</v>
      </c>
      <c r="AJ344" t="s">
        <v>27</v>
      </c>
      <c r="AK344" t="s">
        <v>78</v>
      </c>
      <c r="AL344" t="s">
        <v>913</v>
      </c>
      <c r="AM344" t="s">
        <v>52</v>
      </c>
      <c r="AN344" t="s">
        <v>31</v>
      </c>
      <c r="AO344" t="s">
        <v>32</v>
      </c>
      <c r="AP344">
        <v>43020</v>
      </c>
      <c r="AQ344">
        <v>220500</v>
      </c>
      <c r="AR344">
        <v>449850</v>
      </c>
      <c r="AS344">
        <v>229350</v>
      </c>
      <c r="AT344">
        <v>20</v>
      </c>
      <c r="AU344">
        <v>8997000</v>
      </c>
      <c r="AV344">
        <v>0</v>
      </c>
      <c r="AW344">
        <v>0</v>
      </c>
      <c r="AX344">
        <v>8997000</v>
      </c>
      <c r="AY344">
        <v>4410000</v>
      </c>
      <c r="AZ344">
        <v>4587000</v>
      </c>
    </row>
    <row r="345" spans="1:52" ht="15.75" customHeight="1" x14ac:dyDescent="0.25">
      <c r="A345" s="2" t="s">
        <v>914</v>
      </c>
      <c r="B345" s="6">
        <v>43020</v>
      </c>
      <c r="C345" s="7">
        <f t="shared" si="35"/>
        <v>2017</v>
      </c>
      <c r="D345" s="3" t="s">
        <v>915</v>
      </c>
      <c r="E345" s="3" t="s">
        <v>916</v>
      </c>
      <c r="F345" s="3" t="s">
        <v>42</v>
      </c>
      <c r="G345" s="6" t="s">
        <v>43</v>
      </c>
      <c r="H345" s="3" t="s">
        <v>156</v>
      </c>
      <c r="I345" s="3" t="s">
        <v>88</v>
      </c>
      <c r="J345" s="3" t="s">
        <v>262</v>
      </c>
      <c r="K345" s="3" t="s">
        <v>30</v>
      </c>
      <c r="L345" s="3" t="s">
        <v>31</v>
      </c>
      <c r="M345" s="3" t="s">
        <v>32</v>
      </c>
      <c r="N345" s="6">
        <v>43023</v>
      </c>
      <c r="O345" s="8">
        <v>133800</v>
      </c>
      <c r="P345" s="8">
        <v>446100</v>
      </c>
      <c r="Q345" s="8">
        <f t="shared" si="36"/>
        <v>312300</v>
      </c>
      <c r="R345" s="8">
        <v>4</v>
      </c>
      <c r="S345" s="8">
        <f t="shared" si="37"/>
        <v>1784400</v>
      </c>
      <c r="T345" s="4">
        <v>0.05</v>
      </c>
      <c r="U345" s="8">
        <f t="shared" si="38"/>
        <v>89220</v>
      </c>
      <c r="V345" s="8">
        <f t="shared" si="39"/>
        <v>1695180</v>
      </c>
      <c r="W345" s="10">
        <f t="shared" si="40"/>
        <v>535200</v>
      </c>
      <c r="X345" s="10">
        <f t="shared" si="41"/>
        <v>1159980</v>
      </c>
      <c r="Y345" s="10"/>
      <c r="Z345" s="10"/>
      <c r="AA345" s="10"/>
      <c r="AB345" t="s">
        <v>2415</v>
      </c>
      <c r="AC345" t="s">
        <v>914</v>
      </c>
      <c r="AD345">
        <v>43020</v>
      </c>
      <c r="AE345">
        <v>2017</v>
      </c>
      <c r="AF345" t="s">
        <v>915</v>
      </c>
      <c r="AG345" t="s">
        <v>916</v>
      </c>
      <c r="AH345" t="s">
        <v>42</v>
      </c>
      <c r="AI345" t="s">
        <v>43</v>
      </c>
      <c r="AJ345" t="s">
        <v>156</v>
      </c>
      <c r="AK345" t="s">
        <v>88</v>
      </c>
      <c r="AL345" t="s">
        <v>262</v>
      </c>
      <c r="AM345" t="s">
        <v>30</v>
      </c>
      <c r="AN345" t="s">
        <v>31</v>
      </c>
      <c r="AO345" t="s">
        <v>32</v>
      </c>
      <c r="AP345">
        <v>43023</v>
      </c>
      <c r="AQ345">
        <v>133800</v>
      </c>
      <c r="AR345">
        <v>446100</v>
      </c>
      <c r="AS345">
        <v>312300</v>
      </c>
      <c r="AT345">
        <v>4</v>
      </c>
      <c r="AU345">
        <v>1784400</v>
      </c>
      <c r="AV345">
        <v>0.05</v>
      </c>
      <c r="AW345">
        <v>89220</v>
      </c>
      <c r="AX345">
        <v>1695180</v>
      </c>
      <c r="AY345">
        <v>535200</v>
      </c>
      <c r="AZ345">
        <v>1159980</v>
      </c>
    </row>
    <row r="346" spans="1:52" ht="15.75" customHeight="1" x14ac:dyDescent="0.25">
      <c r="A346" s="2" t="s">
        <v>917</v>
      </c>
      <c r="B346" s="6">
        <v>43024</v>
      </c>
      <c r="C346" s="7">
        <f t="shared" si="35"/>
        <v>2017</v>
      </c>
      <c r="D346" s="3" t="s">
        <v>918</v>
      </c>
      <c r="E346" s="3" t="s">
        <v>311</v>
      </c>
      <c r="F346" s="3" t="s">
        <v>25</v>
      </c>
      <c r="G346" s="6" t="s">
        <v>58</v>
      </c>
      <c r="H346" s="3" t="s">
        <v>36</v>
      </c>
      <c r="I346" s="3" t="s">
        <v>28</v>
      </c>
      <c r="J346" s="3" t="s">
        <v>481</v>
      </c>
      <c r="K346" s="3" t="s">
        <v>30</v>
      </c>
      <c r="L346" s="3" t="s">
        <v>38</v>
      </c>
      <c r="M346" s="3" t="s">
        <v>32</v>
      </c>
      <c r="N346" s="6">
        <v>43026</v>
      </c>
      <c r="O346" s="8">
        <v>49800</v>
      </c>
      <c r="P346" s="8">
        <v>77700</v>
      </c>
      <c r="Q346" s="8">
        <f t="shared" si="36"/>
        <v>27900</v>
      </c>
      <c r="R346" s="8">
        <v>43</v>
      </c>
      <c r="S346" s="8">
        <f t="shared" si="37"/>
        <v>3341100</v>
      </c>
      <c r="T346" s="4">
        <v>0.03</v>
      </c>
      <c r="U346" s="8">
        <f t="shared" si="38"/>
        <v>100233</v>
      </c>
      <c r="V346" s="8">
        <f t="shared" si="39"/>
        <v>3240867</v>
      </c>
      <c r="W346" s="10">
        <f t="shared" si="40"/>
        <v>2141400</v>
      </c>
      <c r="X346" s="10">
        <f t="shared" si="41"/>
        <v>1099467</v>
      </c>
      <c r="Y346" s="10"/>
      <c r="Z346" s="10"/>
      <c r="AA346" s="10"/>
      <c r="AB346" t="s">
        <v>2416</v>
      </c>
      <c r="AC346" t="s">
        <v>917</v>
      </c>
      <c r="AD346">
        <v>43024</v>
      </c>
      <c r="AE346">
        <v>2017</v>
      </c>
      <c r="AF346" t="s">
        <v>918</v>
      </c>
      <c r="AG346" t="s">
        <v>311</v>
      </c>
      <c r="AH346" t="s">
        <v>25</v>
      </c>
      <c r="AI346" t="s">
        <v>58</v>
      </c>
      <c r="AJ346" t="s">
        <v>36</v>
      </c>
      <c r="AK346" t="s">
        <v>28</v>
      </c>
      <c r="AL346" t="s">
        <v>481</v>
      </c>
      <c r="AM346" t="s">
        <v>30</v>
      </c>
      <c r="AN346" t="s">
        <v>38</v>
      </c>
      <c r="AO346" t="s">
        <v>32</v>
      </c>
      <c r="AP346">
        <v>43026</v>
      </c>
      <c r="AQ346">
        <v>49800</v>
      </c>
      <c r="AR346">
        <v>77700</v>
      </c>
      <c r="AS346">
        <v>27900</v>
      </c>
      <c r="AT346">
        <v>43</v>
      </c>
      <c r="AU346">
        <v>3341100</v>
      </c>
      <c r="AV346">
        <v>0.03</v>
      </c>
      <c r="AW346">
        <v>100233</v>
      </c>
      <c r="AX346">
        <v>3240867</v>
      </c>
      <c r="AY346">
        <v>2141400</v>
      </c>
      <c r="AZ346">
        <v>1099467</v>
      </c>
    </row>
    <row r="347" spans="1:52" ht="15.75" customHeight="1" x14ac:dyDescent="0.25">
      <c r="A347" s="2" t="s">
        <v>919</v>
      </c>
      <c r="B347" s="6">
        <v>43025</v>
      </c>
      <c r="C347" s="7">
        <f t="shared" si="35"/>
        <v>2017</v>
      </c>
      <c r="D347" s="3" t="s">
        <v>920</v>
      </c>
      <c r="E347" s="3" t="s">
        <v>492</v>
      </c>
      <c r="F347" s="3" t="s">
        <v>42</v>
      </c>
      <c r="G347" s="6" t="s">
        <v>58</v>
      </c>
      <c r="H347" s="3" t="s">
        <v>59</v>
      </c>
      <c r="I347" s="3" t="s">
        <v>45</v>
      </c>
      <c r="J347" s="3" t="s">
        <v>921</v>
      </c>
      <c r="K347" s="3" t="s">
        <v>30</v>
      </c>
      <c r="L347" s="3" t="s">
        <v>31</v>
      </c>
      <c r="M347" s="3" t="s">
        <v>32</v>
      </c>
      <c r="N347" s="6">
        <v>43028</v>
      </c>
      <c r="O347" s="8">
        <v>27600</v>
      </c>
      <c r="P347" s="8">
        <v>43200</v>
      </c>
      <c r="Q347" s="8">
        <f t="shared" si="36"/>
        <v>15600</v>
      </c>
      <c r="R347" s="8">
        <v>47</v>
      </c>
      <c r="S347" s="8">
        <f t="shared" si="37"/>
        <v>2030400</v>
      </c>
      <c r="T347" s="4">
        <v>0.03</v>
      </c>
      <c r="U347" s="8">
        <f t="shared" si="38"/>
        <v>60912</v>
      </c>
      <c r="V347" s="8">
        <f t="shared" si="39"/>
        <v>1969488</v>
      </c>
      <c r="W347" s="10">
        <f t="shared" si="40"/>
        <v>1297200</v>
      </c>
      <c r="X347" s="10">
        <f t="shared" si="41"/>
        <v>672288</v>
      </c>
      <c r="Y347" s="10"/>
      <c r="Z347" s="10"/>
      <c r="AA347" s="10"/>
      <c r="AB347" t="s">
        <v>2417</v>
      </c>
      <c r="AC347" t="s">
        <v>919</v>
      </c>
      <c r="AD347">
        <v>43025</v>
      </c>
      <c r="AE347">
        <v>2017</v>
      </c>
      <c r="AF347" t="s">
        <v>920</v>
      </c>
      <c r="AG347" t="s">
        <v>492</v>
      </c>
      <c r="AH347" t="s">
        <v>42</v>
      </c>
      <c r="AI347" t="s">
        <v>58</v>
      </c>
      <c r="AJ347" t="s">
        <v>59</v>
      </c>
      <c r="AK347" t="s">
        <v>45</v>
      </c>
      <c r="AL347" t="s">
        <v>921</v>
      </c>
      <c r="AM347" t="s">
        <v>30</v>
      </c>
      <c r="AN347" t="s">
        <v>31</v>
      </c>
      <c r="AO347" t="s">
        <v>32</v>
      </c>
      <c r="AP347">
        <v>43028</v>
      </c>
      <c r="AQ347">
        <v>27600</v>
      </c>
      <c r="AR347">
        <v>43200</v>
      </c>
      <c r="AS347">
        <v>15600</v>
      </c>
      <c r="AT347">
        <v>47</v>
      </c>
      <c r="AU347">
        <v>2030400</v>
      </c>
      <c r="AV347">
        <v>0.03</v>
      </c>
      <c r="AW347">
        <v>60912</v>
      </c>
      <c r="AX347">
        <v>1969488</v>
      </c>
      <c r="AY347">
        <v>1297200</v>
      </c>
      <c r="AZ347">
        <v>672288</v>
      </c>
    </row>
    <row r="348" spans="1:52" ht="15.75" customHeight="1" x14ac:dyDescent="0.25">
      <c r="A348" s="2" t="s">
        <v>922</v>
      </c>
      <c r="B348" s="6">
        <v>43031</v>
      </c>
      <c r="C348" s="7">
        <f t="shared" si="35"/>
        <v>2017</v>
      </c>
      <c r="D348" s="3" t="s">
        <v>748</v>
      </c>
      <c r="E348" s="3" t="s">
        <v>416</v>
      </c>
      <c r="F348" s="3" t="s">
        <v>25</v>
      </c>
      <c r="G348" s="6" t="s">
        <v>58</v>
      </c>
      <c r="H348" s="3" t="s">
        <v>27</v>
      </c>
      <c r="I348" s="3" t="s">
        <v>28</v>
      </c>
      <c r="J348" s="3" t="s">
        <v>168</v>
      </c>
      <c r="K348" s="3" t="s">
        <v>52</v>
      </c>
      <c r="L348" s="3" t="s">
        <v>31</v>
      </c>
      <c r="M348" s="3" t="s">
        <v>32</v>
      </c>
      <c r="N348" s="6">
        <v>43033</v>
      </c>
      <c r="O348" s="8">
        <v>124650.00000000001</v>
      </c>
      <c r="P348" s="8">
        <v>239700</v>
      </c>
      <c r="Q348" s="8">
        <f t="shared" si="36"/>
        <v>115049.99999999999</v>
      </c>
      <c r="R348" s="8">
        <v>40</v>
      </c>
      <c r="S348" s="8">
        <f t="shared" si="37"/>
        <v>9588000</v>
      </c>
      <c r="T348" s="4">
        <v>0.03</v>
      </c>
      <c r="U348" s="8">
        <f t="shared" si="38"/>
        <v>287640</v>
      </c>
      <c r="V348" s="8">
        <f t="shared" si="39"/>
        <v>9300360</v>
      </c>
      <c r="W348" s="10">
        <f t="shared" si="40"/>
        <v>4986000.0000000009</v>
      </c>
      <c r="X348" s="10">
        <f t="shared" si="41"/>
        <v>4314359.9999999991</v>
      </c>
      <c r="Y348" s="10"/>
      <c r="Z348" s="10"/>
      <c r="AA348" s="10"/>
      <c r="AB348" t="s">
        <v>2418</v>
      </c>
      <c r="AC348" t="s">
        <v>922</v>
      </c>
      <c r="AD348">
        <v>43031</v>
      </c>
      <c r="AE348">
        <v>2017</v>
      </c>
      <c r="AF348" t="s">
        <v>748</v>
      </c>
      <c r="AG348" t="s">
        <v>416</v>
      </c>
      <c r="AH348" t="s">
        <v>25</v>
      </c>
      <c r="AI348" t="s">
        <v>58</v>
      </c>
      <c r="AJ348" t="s">
        <v>27</v>
      </c>
      <c r="AK348" t="s">
        <v>28</v>
      </c>
      <c r="AL348" t="s">
        <v>168</v>
      </c>
      <c r="AM348" t="s">
        <v>52</v>
      </c>
      <c r="AN348" t="s">
        <v>31</v>
      </c>
      <c r="AO348" t="s">
        <v>32</v>
      </c>
      <c r="AP348">
        <v>43033</v>
      </c>
      <c r="AQ348">
        <v>124650</v>
      </c>
      <c r="AR348">
        <v>239700</v>
      </c>
      <c r="AS348">
        <v>115050</v>
      </c>
      <c r="AT348">
        <v>40</v>
      </c>
      <c r="AU348">
        <v>9588000</v>
      </c>
      <c r="AV348">
        <v>0.03</v>
      </c>
      <c r="AW348">
        <v>287640</v>
      </c>
      <c r="AX348">
        <v>9300360</v>
      </c>
      <c r="AY348">
        <v>4986000</v>
      </c>
      <c r="AZ348">
        <v>4314360</v>
      </c>
    </row>
    <row r="349" spans="1:52" ht="15.75" customHeight="1" x14ac:dyDescent="0.25">
      <c r="A349" s="2" t="s">
        <v>923</v>
      </c>
      <c r="B349" s="6">
        <v>43032</v>
      </c>
      <c r="C349" s="7">
        <f t="shared" si="35"/>
        <v>2017</v>
      </c>
      <c r="D349" s="3" t="s">
        <v>924</v>
      </c>
      <c r="E349" s="3" t="s">
        <v>358</v>
      </c>
      <c r="F349" s="3" t="s">
        <v>42</v>
      </c>
      <c r="G349" s="6" t="s">
        <v>58</v>
      </c>
      <c r="H349" s="3" t="s">
        <v>165</v>
      </c>
      <c r="I349" s="3" t="s">
        <v>88</v>
      </c>
      <c r="J349" s="3" t="s">
        <v>925</v>
      </c>
      <c r="K349" s="3" t="s">
        <v>30</v>
      </c>
      <c r="L349" s="3" t="s">
        <v>31</v>
      </c>
      <c r="M349" s="3" t="s">
        <v>32</v>
      </c>
      <c r="N349" s="6">
        <v>43034</v>
      </c>
      <c r="O349" s="8">
        <v>27300</v>
      </c>
      <c r="P349" s="8">
        <v>42600</v>
      </c>
      <c r="Q349" s="8">
        <f t="shared" si="36"/>
        <v>15300</v>
      </c>
      <c r="R349" s="8">
        <v>19</v>
      </c>
      <c r="S349" s="8">
        <f t="shared" si="37"/>
        <v>809400</v>
      </c>
      <c r="T349" s="4">
        <v>0</v>
      </c>
      <c r="U349" s="8">
        <f t="shared" si="38"/>
        <v>0</v>
      </c>
      <c r="V349" s="8">
        <f t="shared" si="39"/>
        <v>809400</v>
      </c>
      <c r="W349" s="10">
        <f t="shared" si="40"/>
        <v>518700</v>
      </c>
      <c r="X349" s="10">
        <f t="shared" si="41"/>
        <v>290700</v>
      </c>
      <c r="Y349" s="10"/>
      <c r="Z349" s="10"/>
      <c r="AA349" s="10"/>
      <c r="AB349" t="s">
        <v>2419</v>
      </c>
      <c r="AC349" t="s">
        <v>923</v>
      </c>
      <c r="AD349">
        <v>43032</v>
      </c>
      <c r="AE349">
        <v>2017</v>
      </c>
      <c r="AF349" t="s">
        <v>924</v>
      </c>
      <c r="AG349" t="s">
        <v>358</v>
      </c>
      <c r="AH349" t="s">
        <v>42</v>
      </c>
      <c r="AI349" t="s">
        <v>58</v>
      </c>
      <c r="AJ349" t="s">
        <v>165</v>
      </c>
      <c r="AK349" t="s">
        <v>88</v>
      </c>
      <c r="AL349" t="s">
        <v>925</v>
      </c>
      <c r="AM349" t="s">
        <v>30</v>
      </c>
      <c r="AN349" t="s">
        <v>31</v>
      </c>
      <c r="AO349" t="s">
        <v>32</v>
      </c>
      <c r="AP349">
        <v>43034</v>
      </c>
      <c r="AQ349">
        <v>27300</v>
      </c>
      <c r="AR349">
        <v>42600</v>
      </c>
      <c r="AS349">
        <v>15300</v>
      </c>
      <c r="AT349">
        <v>19</v>
      </c>
      <c r="AU349">
        <v>809400</v>
      </c>
      <c r="AV349">
        <v>0</v>
      </c>
      <c r="AW349">
        <v>0</v>
      </c>
      <c r="AX349">
        <v>809400</v>
      </c>
      <c r="AY349">
        <v>518700</v>
      </c>
      <c r="AZ349">
        <v>290700</v>
      </c>
    </row>
    <row r="350" spans="1:52" ht="15.75" customHeight="1" x14ac:dyDescent="0.25">
      <c r="A350" s="2" t="s">
        <v>926</v>
      </c>
      <c r="B350" s="6">
        <v>43035</v>
      </c>
      <c r="C350" s="7">
        <f t="shared" si="35"/>
        <v>2017</v>
      </c>
      <c r="D350" s="3" t="s">
        <v>927</v>
      </c>
      <c r="E350" s="3" t="s">
        <v>639</v>
      </c>
      <c r="F350" s="3" t="s">
        <v>25</v>
      </c>
      <c r="G350" s="6" t="s">
        <v>43</v>
      </c>
      <c r="H350" s="3" t="s">
        <v>36</v>
      </c>
      <c r="I350" s="3" t="s">
        <v>78</v>
      </c>
      <c r="J350" s="3" t="s">
        <v>187</v>
      </c>
      <c r="K350" s="3" t="s">
        <v>52</v>
      </c>
      <c r="L350" s="3" t="s">
        <v>107</v>
      </c>
      <c r="M350" s="3" t="s">
        <v>32</v>
      </c>
      <c r="N350" s="6">
        <v>43037</v>
      </c>
      <c r="O350" s="8">
        <v>28050</v>
      </c>
      <c r="P350" s="8">
        <v>121799.99999999999</v>
      </c>
      <c r="Q350" s="8">
        <f t="shared" si="36"/>
        <v>93749.999999999985</v>
      </c>
      <c r="R350" s="8">
        <v>4</v>
      </c>
      <c r="S350" s="8">
        <f t="shared" si="37"/>
        <v>487199.99999999994</v>
      </c>
      <c r="T350" s="4">
        <v>7.0000000000000007E-2</v>
      </c>
      <c r="U350" s="8">
        <f t="shared" si="38"/>
        <v>34104</v>
      </c>
      <c r="V350" s="8">
        <f t="shared" si="39"/>
        <v>453095.99999999994</v>
      </c>
      <c r="W350" s="10">
        <f t="shared" si="40"/>
        <v>112200</v>
      </c>
      <c r="X350" s="10">
        <f t="shared" si="41"/>
        <v>340895.99999999994</v>
      </c>
      <c r="Y350" s="10"/>
      <c r="Z350" s="10"/>
      <c r="AA350" s="10"/>
      <c r="AB350" t="s">
        <v>2420</v>
      </c>
      <c r="AC350" t="s">
        <v>926</v>
      </c>
      <c r="AD350">
        <v>43035</v>
      </c>
      <c r="AE350">
        <v>2017</v>
      </c>
      <c r="AF350" t="s">
        <v>927</v>
      </c>
      <c r="AG350" t="s">
        <v>639</v>
      </c>
      <c r="AH350" t="s">
        <v>25</v>
      </c>
      <c r="AI350" t="s">
        <v>43</v>
      </c>
      <c r="AJ350" t="s">
        <v>36</v>
      </c>
      <c r="AK350" t="s">
        <v>78</v>
      </c>
      <c r="AL350" t="s">
        <v>187</v>
      </c>
      <c r="AM350" t="s">
        <v>52</v>
      </c>
      <c r="AN350" t="s">
        <v>107</v>
      </c>
      <c r="AO350" t="s">
        <v>32</v>
      </c>
      <c r="AP350">
        <v>43037</v>
      </c>
      <c r="AQ350">
        <v>28050</v>
      </c>
      <c r="AR350">
        <v>121800</v>
      </c>
      <c r="AS350">
        <v>93750</v>
      </c>
      <c r="AT350">
        <v>4</v>
      </c>
      <c r="AU350">
        <v>487200</v>
      </c>
      <c r="AV350">
        <v>7.0000000000000007E-2</v>
      </c>
      <c r="AW350">
        <v>34104</v>
      </c>
      <c r="AX350">
        <v>453096</v>
      </c>
      <c r="AY350">
        <v>112200</v>
      </c>
      <c r="AZ350">
        <v>340896</v>
      </c>
    </row>
    <row r="351" spans="1:52" ht="15.75" customHeight="1" x14ac:dyDescent="0.25">
      <c r="A351" s="2" t="s">
        <v>928</v>
      </c>
      <c r="B351" s="6">
        <v>43037</v>
      </c>
      <c r="C351" s="7">
        <f t="shared" si="35"/>
        <v>2017</v>
      </c>
      <c r="D351" s="3" t="s">
        <v>388</v>
      </c>
      <c r="E351" s="3" t="s">
        <v>389</v>
      </c>
      <c r="F351" s="3" t="s">
        <v>232</v>
      </c>
      <c r="G351" s="6" t="s">
        <v>77</v>
      </c>
      <c r="H351" s="3" t="s">
        <v>68</v>
      </c>
      <c r="I351" s="3" t="s">
        <v>28</v>
      </c>
      <c r="J351" s="3" t="s">
        <v>844</v>
      </c>
      <c r="K351" s="3" t="s">
        <v>30</v>
      </c>
      <c r="L351" s="3" t="s">
        <v>31</v>
      </c>
      <c r="M351" s="3" t="s">
        <v>32</v>
      </c>
      <c r="N351" s="6">
        <v>43038</v>
      </c>
      <c r="O351" s="8">
        <v>41400</v>
      </c>
      <c r="P351" s="8">
        <v>65700</v>
      </c>
      <c r="Q351" s="8">
        <f t="shared" si="36"/>
        <v>24300</v>
      </c>
      <c r="R351" s="8">
        <v>18</v>
      </c>
      <c r="S351" s="8">
        <f t="shared" si="37"/>
        <v>1182600</v>
      </c>
      <c r="T351" s="4">
        <v>0.03</v>
      </c>
      <c r="U351" s="8">
        <f t="shared" si="38"/>
        <v>35478</v>
      </c>
      <c r="V351" s="8">
        <f t="shared" si="39"/>
        <v>1147122</v>
      </c>
      <c r="W351" s="10">
        <f t="shared" si="40"/>
        <v>745200</v>
      </c>
      <c r="X351" s="10">
        <f t="shared" si="41"/>
        <v>401922</v>
      </c>
      <c r="Y351" s="10"/>
      <c r="Z351" s="10"/>
      <c r="AA351" s="10"/>
      <c r="AB351" t="s">
        <v>2421</v>
      </c>
      <c r="AC351" t="s">
        <v>928</v>
      </c>
      <c r="AD351">
        <v>43037</v>
      </c>
      <c r="AE351">
        <v>2017</v>
      </c>
      <c r="AF351" t="s">
        <v>388</v>
      </c>
      <c r="AG351" t="s">
        <v>389</v>
      </c>
      <c r="AH351" t="s">
        <v>232</v>
      </c>
      <c r="AI351" t="s">
        <v>77</v>
      </c>
      <c r="AJ351" t="s">
        <v>68</v>
      </c>
      <c r="AK351" t="s">
        <v>28</v>
      </c>
      <c r="AL351" t="s">
        <v>844</v>
      </c>
      <c r="AM351" t="s">
        <v>30</v>
      </c>
      <c r="AN351" t="s">
        <v>31</v>
      </c>
      <c r="AO351" t="s">
        <v>32</v>
      </c>
      <c r="AP351">
        <v>43038</v>
      </c>
      <c r="AQ351">
        <v>41400</v>
      </c>
      <c r="AR351">
        <v>65700</v>
      </c>
      <c r="AS351">
        <v>24300</v>
      </c>
      <c r="AT351">
        <v>18</v>
      </c>
      <c r="AU351">
        <v>1182600</v>
      </c>
      <c r="AV351">
        <v>0.03</v>
      </c>
      <c r="AW351">
        <v>35478</v>
      </c>
      <c r="AX351">
        <v>1147122</v>
      </c>
      <c r="AY351">
        <v>745200</v>
      </c>
      <c r="AZ351">
        <v>401922</v>
      </c>
    </row>
    <row r="352" spans="1:52" ht="15.75" customHeight="1" x14ac:dyDescent="0.25">
      <c r="A352" s="2" t="s">
        <v>929</v>
      </c>
      <c r="B352" s="6">
        <v>43038</v>
      </c>
      <c r="C352" s="7">
        <f t="shared" si="35"/>
        <v>2017</v>
      </c>
      <c r="D352" s="3" t="s">
        <v>930</v>
      </c>
      <c r="E352" s="3" t="s">
        <v>104</v>
      </c>
      <c r="F352" s="3" t="s">
        <v>42</v>
      </c>
      <c r="G352" s="6" t="s">
        <v>43</v>
      </c>
      <c r="H352" s="3" t="s">
        <v>44</v>
      </c>
      <c r="I352" s="3" t="s">
        <v>88</v>
      </c>
      <c r="J352" s="3" t="s">
        <v>902</v>
      </c>
      <c r="K352" s="3" t="s">
        <v>30</v>
      </c>
      <c r="L352" s="3" t="s">
        <v>31</v>
      </c>
      <c r="M352" s="3" t="s">
        <v>32</v>
      </c>
      <c r="N352" s="6">
        <v>43039</v>
      </c>
      <c r="O352" s="8">
        <v>27600</v>
      </c>
      <c r="P352" s="8">
        <v>43200</v>
      </c>
      <c r="Q352" s="8">
        <f t="shared" si="36"/>
        <v>15600</v>
      </c>
      <c r="R352" s="8">
        <v>10</v>
      </c>
      <c r="S352" s="8">
        <f t="shared" si="37"/>
        <v>432000</v>
      </c>
      <c r="T352" s="4">
        <v>0.01</v>
      </c>
      <c r="U352" s="8">
        <f t="shared" si="38"/>
        <v>4320</v>
      </c>
      <c r="V352" s="8">
        <f t="shared" si="39"/>
        <v>427680</v>
      </c>
      <c r="W352" s="10">
        <f t="shared" si="40"/>
        <v>276000</v>
      </c>
      <c r="X352" s="10">
        <f t="shared" si="41"/>
        <v>151680</v>
      </c>
      <c r="Y352" s="10"/>
      <c r="Z352" s="10"/>
      <c r="AA352" s="10"/>
      <c r="AB352" t="s">
        <v>2422</v>
      </c>
      <c r="AC352" t="s">
        <v>929</v>
      </c>
      <c r="AD352">
        <v>43038</v>
      </c>
      <c r="AE352">
        <v>2017</v>
      </c>
      <c r="AF352" t="s">
        <v>930</v>
      </c>
      <c r="AG352" t="s">
        <v>104</v>
      </c>
      <c r="AH352" t="s">
        <v>42</v>
      </c>
      <c r="AI352" t="s">
        <v>43</v>
      </c>
      <c r="AJ352" t="s">
        <v>44</v>
      </c>
      <c r="AK352" t="s">
        <v>88</v>
      </c>
      <c r="AL352" t="s">
        <v>902</v>
      </c>
      <c r="AM352" t="s">
        <v>30</v>
      </c>
      <c r="AN352" t="s">
        <v>31</v>
      </c>
      <c r="AO352" t="s">
        <v>32</v>
      </c>
      <c r="AP352">
        <v>43039</v>
      </c>
      <c r="AQ352">
        <v>27600</v>
      </c>
      <c r="AR352">
        <v>43200</v>
      </c>
      <c r="AS352">
        <v>15600</v>
      </c>
      <c r="AT352">
        <v>10</v>
      </c>
      <c r="AU352">
        <v>432000</v>
      </c>
      <c r="AV352">
        <v>0.01</v>
      </c>
      <c r="AW352">
        <v>4320</v>
      </c>
      <c r="AX352">
        <v>427680</v>
      </c>
      <c r="AY352">
        <v>276000</v>
      </c>
      <c r="AZ352">
        <v>151680</v>
      </c>
    </row>
    <row r="353" spans="1:52" ht="15.75" customHeight="1" x14ac:dyDescent="0.25">
      <c r="A353" s="2" t="s">
        <v>931</v>
      </c>
      <c r="B353" s="6">
        <v>43038</v>
      </c>
      <c r="C353" s="7">
        <f t="shared" si="35"/>
        <v>2017</v>
      </c>
      <c r="D353" s="3" t="s">
        <v>932</v>
      </c>
      <c r="E353" s="3" t="s">
        <v>933</v>
      </c>
      <c r="F353" s="3" t="s">
        <v>232</v>
      </c>
      <c r="G353" s="6" t="s">
        <v>58</v>
      </c>
      <c r="H353" s="3" t="s">
        <v>68</v>
      </c>
      <c r="I353" s="3" t="s">
        <v>63</v>
      </c>
      <c r="J353" s="3" t="s">
        <v>934</v>
      </c>
      <c r="K353" s="3" t="s">
        <v>30</v>
      </c>
      <c r="L353" s="3" t="s">
        <v>38</v>
      </c>
      <c r="M353" s="3" t="s">
        <v>32</v>
      </c>
      <c r="N353" s="6">
        <v>43040</v>
      </c>
      <c r="O353" s="8">
        <v>13800</v>
      </c>
      <c r="P353" s="8">
        <v>27150</v>
      </c>
      <c r="Q353" s="8">
        <f t="shared" si="36"/>
        <v>13350</v>
      </c>
      <c r="R353" s="8">
        <v>8</v>
      </c>
      <c r="S353" s="8">
        <f t="shared" si="37"/>
        <v>217200</v>
      </c>
      <c r="T353" s="4">
        <v>0.05</v>
      </c>
      <c r="U353" s="8">
        <f t="shared" si="38"/>
        <v>10860</v>
      </c>
      <c r="V353" s="8">
        <f t="shared" si="39"/>
        <v>206340</v>
      </c>
      <c r="W353" s="10">
        <f t="shared" si="40"/>
        <v>110400</v>
      </c>
      <c r="X353" s="10">
        <f t="shared" si="41"/>
        <v>95940</v>
      </c>
      <c r="Y353" s="10"/>
      <c r="Z353" s="10"/>
      <c r="AA353" s="10"/>
      <c r="AB353" t="s">
        <v>2423</v>
      </c>
      <c r="AC353" t="s">
        <v>931</v>
      </c>
      <c r="AD353">
        <v>43038</v>
      </c>
      <c r="AE353">
        <v>2017</v>
      </c>
      <c r="AF353" t="s">
        <v>932</v>
      </c>
      <c r="AG353" t="s">
        <v>933</v>
      </c>
      <c r="AH353" t="s">
        <v>232</v>
      </c>
      <c r="AI353" t="s">
        <v>58</v>
      </c>
      <c r="AJ353" t="s">
        <v>68</v>
      </c>
      <c r="AK353" t="s">
        <v>63</v>
      </c>
      <c r="AL353" t="s">
        <v>934</v>
      </c>
      <c r="AM353" t="s">
        <v>30</v>
      </c>
      <c r="AN353" t="s">
        <v>38</v>
      </c>
      <c r="AO353" t="s">
        <v>32</v>
      </c>
      <c r="AP353">
        <v>43040</v>
      </c>
      <c r="AQ353">
        <v>13800</v>
      </c>
      <c r="AR353">
        <v>27150</v>
      </c>
      <c r="AS353">
        <v>13350</v>
      </c>
      <c r="AT353">
        <v>8</v>
      </c>
      <c r="AU353">
        <v>217200</v>
      </c>
      <c r="AV353">
        <v>0.05</v>
      </c>
      <c r="AW353">
        <v>10860</v>
      </c>
      <c r="AX353">
        <v>206340</v>
      </c>
      <c r="AY353">
        <v>110400</v>
      </c>
      <c r="AZ353">
        <v>95940</v>
      </c>
    </row>
    <row r="354" spans="1:52" ht="15.75" customHeight="1" x14ac:dyDescent="0.25">
      <c r="A354" s="2" t="s">
        <v>935</v>
      </c>
      <c r="B354" s="6">
        <v>43038</v>
      </c>
      <c r="C354" s="7">
        <f t="shared" si="35"/>
        <v>2017</v>
      </c>
      <c r="D354" s="3" t="s">
        <v>932</v>
      </c>
      <c r="E354" s="3" t="s">
        <v>933</v>
      </c>
      <c r="F354" s="3" t="s">
        <v>232</v>
      </c>
      <c r="G354" s="6" t="s">
        <v>58</v>
      </c>
      <c r="H354" s="3" t="s">
        <v>68</v>
      </c>
      <c r="I354" s="3" t="s">
        <v>63</v>
      </c>
      <c r="J354" s="3" t="s">
        <v>936</v>
      </c>
      <c r="K354" s="3" t="s">
        <v>30</v>
      </c>
      <c r="L354" s="3" t="s">
        <v>38</v>
      </c>
      <c r="M354" s="3" t="s">
        <v>32</v>
      </c>
      <c r="N354" s="6">
        <v>43045</v>
      </c>
      <c r="O354" s="8">
        <v>28500</v>
      </c>
      <c r="P354" s="8">
        <v>49200</v>
      </c>
      <c r="Q354" s="8">
        <f t="shared" si="36"/>
        <v>20700</v>
      </c>
      <c r="R354" s="8">
        <v>41</v>
      </c>
      <c r="S354" s="8">
        <f t="shared" si="37"/>
        <v>2017200</v>
      </c>
      <c r="T354" s="4">
        <v>0.05</v>
      </c>
      <c r="U354" s="8">
        <f t="shared" si="38"/>
        <v>100860</v>
      </c>
      <c r="V354" s="8">
        <f t="shared" si="39"/>
        <v>1916340</v>
      </c>
      <c r="W354" s="10">
        <f t="shared" si="40"/>
        <v>1168500</v>
      </c>
      <c r="X354" s="10">
        <f t="shared" si="41"/>
        <v>747840</v>
      </c>
      <c r="Y354" s="10"/>
      <c r="Z354" s="10"/>
      <c r="AA354" s="10"/>
      <c r="AB354" t="s">
        <v>2424</v>
      </c>
      <c r="AC354" t="s">
        <v>935</v>
      </c>
      <c r="AD354">
        <v>43038</v>
      </c>
      <c r="AE354">
        <v>2017</v>
      </c>
      <c r="AF354" t="s">
        <v>932</v>
      </c>
      <c r="AG354" t="s">
        <v>933</v>
      </c>
      <c r="AH354" t="s">
        <v>232</v>
      </c>
      <c r="AI354" t="s">
        <v>58</v>
      </c>
      <c r="AJ354" t="s">
        <v>68</v>
      </c>
      <c r="AK354" t="s">
        <v>63</v>
      </c>
      <c r="AL354" t="s">
        <v>936</v>
      </c>
      <c r="AM354" t="s">
        <v>30</v>
      </c>
      <c r="AN354" t="s">
        <v>38</v>
      </c>
      <c r="AO354" t="s">
        <v>32</v>
      </c>
      <c r="AP354">
        <v>43045</v>
      </c>
      <c r="AQ354">
        <v>28500</v>
      </c>
      <c r="AR354">
        <v>49200</v>
      </c>
      <c r="AS354">
        <v>20700</v>
      </c>
      <c r="AT354">
        <v>41</v>
      </c>
      <c r="AU354">
        <v>2017200</v>
      </c>
      <c r="AV354">
        <v>0.05</v>
      </c>
      <c r="AW354">
        <v>100860</v>
      </c>
      <c r="AX354">
        <v>1916340</v>
      </c>
      <c r="AY354">
        <v>1168500</v>
      </c>
      <c r="AZ354">
        <v>747840</v>
      </c>
    </row>
    <row r="355" spans="1:52" ht="15.75" customHeight="1" x14ac:dyDescent="0.25">
      <c r="A355" s="2" t="s">
        <v>937</v>
      </c>
      <c r="B355" s="6">
        <v>43042</v>
      </c>
      <c r="C355" s="7">
        <f t="shared" si="35"/>
        <v>2017</v>
      </c>
      <c r="D355" s="3" t="s">
        <v>938</v>
      </c>
      <c r="E355" s="3" t="s">
        <v>550</v>
      </c>
      <c r="F355" s="3" t="s">
        <v>42</v>
      </c>
      <c r="G355" s="6" t="s">
        <v>58</v>
      </c>
      <c r="H355" s="3" t="s">
        <v>44</v>
      </c>
      <c r="I355" s="3" t="s">
        <v>63</v>
      </c>
      <c r="J355" s="3" t="s">
        <v>326</v>
      </c>
      <c r="K355" s="3" t="s">
        <v>30</v>
      </c>
      <c r="L355" s="3" t="s">
        <v>31</v>
      </c>
      <c r="M355" s="3" t="s">
        <v>32</v>
      </c>
      <c r="N355" s="6">
        <v>43044</v>
      </c>
      <c r="O355" s="8">
        <v>19950</v>
      </c>
      <c r="P355" s="8">
        <v>31200</v>
      </c>
      <c r="Q355" s="8">
        <f t="shared" si="36"/>
        <v>11250</v>
      </c>
      <c r="R355" s="8">
        <v>20</v>
      </c>
      <c r="S355" s="8">
        <f t="shared" si="37"/>
        <v>624000</v>
      </c>
      <c r="T355" s="4">
        <v>0.04</v>
      </c>
      <c r="U355" s="8">
        <f t="shared" si="38"/>
        <v>24960</v>
      </c>
      <c r="V355" s="8">
        <f t="shared" si="39"/>
        <v>599040</v>
      </c>
      <c r="W355" s="10">
        <f t="shared" si="40"/>
        <v>399000</v>
      </c>
      <c r="X355" s="10">
        <f t="shared" si="41"/>
        <v>200040</v>
      </c>
      <c r="Y355" s="10"/>
      <c r="Z355" s="10"/>
      <c r="AA355" s="10"/>
      <c r="AB355" t="s">
        <v>2425</v>
      </c>
      <c r="AC355" t="s">
        <v>937</v>
      </c>
      <c r="AD355">
        <v>43042</v>
      </c>
      <c r="AE355">
        <v>2017</v>
      </c>
      <c r="AF355" t="s">
        <v>938</v>
      </c>
      <c r="AG355" t="s">
        <v>550</v>
      </c>
      <c r="AH355" t="s">
        <v>42</v>
      </c>
      <c r="AI355" t="s">
        <v>58</v>
      </c>
      <c r="AJ355" t="s">
        <v>44</v>
      </c>
      <c r="AK355" t="s">
        <v>63</v>
      </c>
      <c r="AL355" t="s">
        <v>326</v>
      </c>
      <c r="AM355" t="s">
        <v>30</v>
      </c>
      <c r="AN355" t="s">
        <v>31</v>
      </c>
      <c r="AO355" t="s">
        <v>32</v>
      </c>
      <c r="AP355">
        <v>43044</v>
      </c>
      <c r="AQ355">
        <v>19950</v>
      </c>
      <c r="AR355">
        <v>31200</v>
      </c>
      <c r="AS355">
        <v>11250</v>
      </c>
      <c r="AT355">
        <v>20</v>
      </c>
      <c r="AU355">
        <v>624000</v>
      </c>
      <c r="AV355">
        <v>0.04</v>
      </c>
      <c r="AW355">
        <v>24960</v>
      </c>
      <c r="AX355">
        <v>599040</v>
      </c>
      <c r="AY355">
        <v>399000</v>
      </c>
      <c r="AZ355">
        <v>200040</v>
      </c>
    </row>
    <row r="356" spans="1:52" ht="15.75" customHeight="1" x14ac:dyDescent="0.25">
      <c r="A356" s="2" t="s">
        <v>939</v>
      </c>
      <c r="B356" s="6">
        <v>43044</v>
      </c>
      <c r="C356" s="7">
        <f t="shared" si="35"/>
        <v>2017</v>
      </c>
      <c r="D356" s="3" t="s">
        <v>940</v>
      </c>
      <c r="E356" s="3" t="s">
        <v>797</v>
      </c>
      <c r="F356" s="3" t="s">
        <v>42</v>
      </c>
      <c r="G356" s="6" t="s">
        <v>77</v>
      </c>
      <c r="H356" s="3" t="s">
        <v>275</v>
      </c>
      <c r="I356" s="3" t="s">
        <v>45</v>
      </c>
      <c r="J356" s="3" t="s">
        <v>312</v>
      </c>
      <c r="K356" s="3" t="s">
        <v>30</v>
      </c>
      <c r="L356" s="3" t="s">
        <v>38</v>
      </c>
      <c r="M356" s="3" t="s">
        <v>47</v>
      </c>
      <c r="N356" s="6">
        <v>43046</v>
      </c>
      <c r="O356" s="8">
        <v>24000</v>
      </c>
      <c r="P356" s="8">
        <v>39300</v>
      </c>
      <c r="Q356" s="8">
        <f t="shared" si="36"/>
        <v>15300</v>
      </c>
      <c r="R356" s="8">
        <v>25</v>
      </c>
      <c r="S356" s="8">
        <f t="shared" si="37"/>
        <v>982500</v>
      </c>
      <c r="T356" s="4">
        <v>0.09</v>
      </c>
      <c r="U356" s="8">
        <f t="shared" si="38"/>
        <v>88425</v>
      </c>
      <c r="V356" s="8">
        <f t="shared" si="39"/>
        <v>894075</v>
      </c>
      <c r="W356" s="10">
        <f t="shared" si="40"/>
        <v>600000</v>
      </c>
      <c r="X356" s="10">
        <f t="shared" si="41"/>
        <v>294075</v>
      </c>
      <c r="Y356" s="10"/>
      <c r="Z356" s="10"/>
      <c r="AA356" s="10"/>
      <c r="AB356" t="s">
        <v>2426</v>
      </c>
      <c r="AC356" t="s">
        <v>939</v>
      </c>
      <c r="AD356">
        <v>43044</v>
      </c>
      <c r="AE356">
        <v>2017</v>
      </c>
      <c r="AF356" t="s">
        <v>940</v>
      </c>
      <c r="AG356" t="s">
        <v>797</v>
      </c>
      <c r="AH356" t="s">
        <v>42</v>
      </c>
      <c r="AI356" t="s">
        <v>77</v>
      </c>
      <c r="AJ356" t="s">
        <v>275</v>
      </c>
      <c r="AK356" t="s">
        <v>45</v>
      </c>
      <c r="AL356" t="s">
        <v>312</v>
      </c>
      <c r="AM356" t="s">
        <v>30</v>
      </c>
      <c r="AN356" t="s">
        <v>38</v>
      </c>
      <c r="AO356" t="s">
        <v>47</v>
      </c>
      <c r="AP356">
        <v>43046</v>
      </c>
      <c r="AQ356">
        <v>24000</v>
      </c>
      <c r="AR356">
        <v>39300</v>
      </c>
      <c r="AS356">
        <v>15300</v>
      </c>
      <c r="AT356">
        <v>25</v>
      </c>
      <c r="AU356">
        <v>982500</v>
      </c>
      <c r="AV356">
        <v>0.09</v>
      </c>
      <c r="AW356">
        <v>88425</v>
      </c>
      <c r="AX356">
        <v>894075</v>
      </c>
      <c r="AY356">
        <v>600000</v>
      </c>
      <c r="AZ356">
        <v>294075</v>
      </c>
    </row>
    <row r="357" spans="1:52" ht="15.75" customHeight="1" x14ac:dyDescent="0.25">
      <c r="A357" s="2" t="s">
        <v>941</v>
      </c>
      <c r="B357" s="6">
        <v>43045</v>
      </c>
      <c r="C357" s="7">
        <f t="shared" si="35"/>
        <v>2017</v>
      </c>
      <c r="D357" s="3" t="s">
        <v>942</v>
      </c>
      <c r="E357" s="3" t="s">
        <v>160</v>
      </c>
      <c r="F357" s="3" t="s">
        <v>25</v>
      </c>
      <c r="G357" s="6" t="s">
        <v>26</v>
      </c>
      <c r="H357" s="3" t="s">
        <v>27</v>
      </c>
      <c r="I357" s="3" t="s">
        <v>63</v>
      </c>
      <c r="J357" s="3" t="s">
        <v>338</v>
      </c>
      <c r="K357" s="3" t="s">
        <v>30</v>
      </c>
      <c r="L357" s="3" t="s">
        <v>31</v>
      </c>
      <c r="M357" s="3" t="s">
        <v>32</v>
      </c>
      <c r="N357" s="6">
        <v>43047</v>
      </c>
      <c r="O357" s="8">
        <v>29700</v>
      </c>
      <c r="P357" s="8">
        <v>47250</v>
      </c>
      <c r="Q357" s="8">
        <f t="shared" si="36"/>
        <v>17550</v>
      </c>
      <c r="R357" s="8">
        <v>46</v>
      </c>
      <c r="S357" s="8">
        <f t="shared" si="37"/>
        <v>2173500</v>
      </c>
      <c r="T357" s="4">
        <v>0.1</v>
      </c>
      <c r="U357" s="8">
        <f t="shared" si="38"/>
        <v>217350</v>
      </c>
      <c r="V357" s="8">
        <f t="shared" si="39"/>
        <v>1956150</v>
      </c>
      <c r="W357" s="10">
        <f t="shared" si="40"/>
        <v>1366200</v>
      </c>
      <c r="X357" s="10">
        <f t="shared" si="41"/>
        <v>589950</v>
      </c>
      <c r="Y357" s="10"/>
      <c r="Z357" s="10"/>
      <c r="AA357" s="10"/>
      <c r="AB357" t="s">
        <v>2427</v>
      </c>
      <c r="AC357" t="s">
        <v>941</v>
      </c>
      <c r="AD357">
        <v>43045</v>
      </c>
      <c r="AE357">
        <v>2017</v>
      </c>
      <c r="AF357" t="s">
        <v>942</v>
      </c>
      <c r="AG357" t="s">
        <v>160</v>
      </c>
      <c r="AH357" t="s">
        <v>25</v>
      </c>
      <c r="AI357" t="s">
        <v>26</v>
      </c>
      <c r="AJ357" t="s">
        <v>27</v>
      </c>
      <c r="AK357" t="s">
        <v>63</v>
      </c>
      <c r="AL357" t="s">
        <v>338</v>
      </c>
      <c r="AM357" t="s">
        <v>30</v>
      </c>
      <c r="AN357" t="s">
        <v>31</v>
      </c>
      <c r="AO357" t="s">
        <v>32</v>
      </c>
      <c r="AP357">
        <v>43047</v>
      </c>
      <c r="AQ357">
        <v>29700</v>
      </c>
      <c r="AR357">
        <v>47250</v>
      </c>
      <c r="AS357">
        <v>17550</v>
      </c>
      <c r="AT357">
        <v>46</v>
      </c>
      <c r="AU357">
        <v>2173500</v>
      </c>
      <c r="AV357">
        <v>0.1</v>
      </c>
      <c r="AW357">
        <v>217350</v>
      </c>
      <c r="AX357">
        <v>1956150</v>
      </c>
      <c r="AY357">
        <v>1366200</v>
      </c>
      <c r="AZ357">
        <v>589950</v>
      </c>
    </row>
    <row r="358" spans="1:52" ht="15.75" customHeight="1" x14ac:dyDescent="0.25">
      <c r="A358" s="2" t="s">
        <v>943</v>
      </c>
      <c r="B358" s="6">
        <v>43046</v>
      </c>
      <c r="C358" s="7">
        <f t="shared" si="35"/>
        <v>2017</v>
      </c>
      <c r="D358" s="3" t="s">
        <v>944</v>
      </c>
      <c r="E358" s="3" t="s">
        <v>522</v>
      </c>
      <c r="F358" s="3" t="s">
        <v>42</v>
      </c>
      <c r="G358" s="6" t="s">
        <v>26</v>
      </c>
      <c r="H358" s="3" t="s">
        <v>83</v>
      </c>
      <c r="I358" s="3" t="s">
        <v>63</v>
      </c>
      <c r="J358" s="3" t="s">
        <v>722</v>
      </c>
      <c r="K358" s="3" t="s">
        <v>52</v>
      </c>
      <c r="L358" s="3" t="s">
        <v>430</v>
      </c>
      <c r="M358" s="3" t="s">
        <v>32</v>
      </c>
      <c r="N358" s="6">
        <v>43055</v>
      </c>
      <c r="O358" s="8">
        <v>5669850</v>
      </c>
      <c r="P358" s="8">
        <v>8999850</v>
      </c>
      <c r="Q358" s="8">
        <f t="shared" si="36"/>
        <v>3330000</v>
      </c>
      <c r="R358" s="8">
        <v>25</v>
      </c>
      <c r="S358" s="8">
        <f t="shared" si="37"/>
        <v>224996250</v>
      </c>
      <c r="T358" s="4">
        <v>7.0000000000000007E-2</v>
      </c>
      <c r="U358" s="8">
        <f t="shared" si="38"/>
        <v>15749737.500000002</v>
      </c>
      <c r="V358" s="8">
        <f t="shared" si="39"/>
        <v>209246512.5</v>
      </c>
      <c r="W358" s="10">
        <f t="shared" si="40"/>
        <v>141746250</v>
      </c>
      <c r="X358" s="10">
        <f t="shared" si="41"/>
        <v>67500262.5</v>
      </c>
      <c r="Y358" s="10"/>
      <c r="Z358" s="10"/>
      <c r="AA358" s="10"/>
      <c r="AB358" t="s">
        <v>2428</v>
      </c>
      <c r="AC358" t="s">
        <v>943</v>
      </c>
      <c r="AD358">
        <v>43046</v>
      </c>
      <c r="AE358">
        <v>2017</v>
      </c>
      <c r="AF358" t="s">
        <v>944</v>
      </c>
      <c r="AG358" t="s">
        <v>522</v>
      </c>
      <c r="AH358" t="s">
        <v>42</v>
      </c>
      <c r="AI358" t="s">
        <v>26</v>
      </c>
      <c r="AJ358" t="s">
        <v>83</v>
      </c>
      <c r="AK358" t="s">
        <v>63</v>
      </c>
      <c r="AL358" t="s">
        <v>722</v>
      </c>
      <c r="AM358" t="s">
        <v>52</v>
      </c>
      <c r="AN358" t="s">
        <v>430</v>
      </c>
      <c r="AO358" t="s">
        <v>32</v>
      </c>
      <c r="AP358">
        <v>43055</v>
      </c>
      <c r="AQ358">
        <v>5669850</v>
      </c>
      <c r="AR358">
        <v>8999850</v>
      </c>
      <c r="AS358">
        <v>3330000</v>
      </c>
      <c r="AT358">
        <v>25</v>
      </c>
      <c r="AU358">
        <v>224996250</v>
      </c>
      <c r="AV358">
        <v>7.0000000000000007E-2</v>
      </c>
      <c r="AW358">
        <v>15749737.5</v>
      </c>
      <c r="AX358">
        <v>209246512.5</v>
      </c>
      <c r="AY358">
        <v>141746250</v>
      </c>
      <c r="AZ358">
        <v>67500262.5</v>
      </c>
    </row>
    <row r="359" spans="1:52" ht="15.75" customHeight="1" x14ac:dyDescent="0.25">
      <c r="A359" s="2" t="s">
        <v>945</v>
      </c>
      <c r="B359" s="6">
        <v>43046</v>
      </c>
      <c r="C359" s="7">
        <f t="shared" si="35"/>
        <v>2017</v>
      </c>
      <c r="D359" s="3" t="s">
        <v>944</v>
      </c>
      <c r="E359" s="3" t="s">
        <v>522</v>
      </c>
      <c r="F359" s="3" t="s">
        <v>42</v>
      </c>
      <c r="G359" s="6" t="s">
        <v>26</v>
      </c>
      <c r="H359" s="3" t="s">
        <v>83</v>
      </c>
      <c r="I359" s="3" t="s">
        <v>63</v>
      </c>
      <c r="J359" s="3" t="s">
        <v>312</v>
      </c>
      <c r="K359" s="3" t="s">
        <v>30</v>
      </c>
      <c r="L359" s="3" t="s">
        <v>38</v>
      </c>
      <c r="M359" s="3" t="s">
        <v>32</v>
      </c>
      <c r="N359" s="6">
        <v>43053</v>
      </c>
      <c r="O359" s="8">
        <v>24000</v>
      </c>
      <c r="P359" s="8">
        <v>39300</v>
      </c>
      <c r="Q359" s="8">
        <f t="shared" si="36"/>
        <v>15300</v>
      </c>
      <c r="R359" s="8">
        <v>10</v>
      </c>
      <c r="S359" s="8">
        <f t="shared" si="37"/>
        <v>393000</v>
      </c>
      <c r="T359" s="4">
        <v>0.08</v>
      </c>
      <c r="U359" s="8">
        <f t="shared" si="38"/>
        <v>31440</v>
      </c>
      <c r="V359" s="8">
        <f t="shared" si="39"/>
        <v>361560</v>
      </c>
      <c r="W359" s="10">
        <f t="shared" si="40"/>
        <v>240000</v>
      </c>
      <c r="X359" s="10">
        <f t="shared" si="41"/>
        <v>121560</v>
      </c>
      <c r="Y359" s="10"/>
      <c r="Z359" s="10"/>
      <c r="AA359" s="10"/>
      <c r="AB359" t="s">
        <v>2429</v>
      </c>
      <c r="AC359" t="s">
        <v>945</v>
      </c>
      <c r="AD359">
        <v>43046</v>
      </c>
      <c r="AE359">
        <v>2017</v>
      </c>
      <c r="AF359" t="s">
        <v>944</v>
      </c>
      <c r="AG359" t="s">
        <v>522</v>
      </c>
      <c r="AH359" t="s">
        <v>42</v>
      </c>
      <c r="AI359" t="s">
        <v>26</v>
      </c>
      <c r="AJ359" t="s">
        <v>83</v>
      </c>
      <c r="AK359" t="s">
        <v>63</v>
      </c>
      <c r="AL359" t="s">
        <v>312</v>
      </c>
      <c r="AM359" t="s">
        <v>30</v>
      </c>
      <c r="AN359" t="s">
        <v>38</v>
      </c>
      <c r="AO359" t="s">
        <v>32</v>
      </c>
      <c r="AP359">
        <v>43053</v>
      </c>
      <c r="AQ359">
        <v>24000</v>
      </c>
      <c r="AR359">
        <v>39300</v>
      </c>
      <c r="AS359">
        <v>15300</v>
      </c>
      <c r="AT359">
        <v>10</v>
      </c>
      <c r="AU359">
        <v>393000</v>
      </c>
      <c r="AV359">
        <v>0.08</v>
      </c>
      <c r="AW359">
        <v>31440</v>
      </c>
      <c r="AX359">
        <v>361560</v>
      </c>
      <c r="AY359">
        <v>240000</v>
      </c>
      <c r="AZ359">
        <v>121560</v>
      </c>
    </row>
    <row r="360" spans="1:52" ht="15.75" customHeight="1" x14ac:dyDescent="0.25">
      <c r="A360" s="2" t="s">
        <v>946</v>
      </c>
      <c r="B360" s="6">
        <v>43048</v>
      </c>
      <c r="C360" s="7">
        <f t="shared" si="35"/>
        <v>2017</v>
      </c>
      <c r="D360" s="3" t="s">
        <v>947</v>
      </c>
      <c r="E360" s="3" t="s">
        <v>948</v>
      </c>
      <c r="F360" s="3" t="s">
        <v>42</v>
      </c>
      <c r="G360" s="6" t="s">
        <v>43</v>
      </c>
      <c r="H360" s="3" t="s">
        <v>165</v>
      </c>
      <c r="I360" s="3" t="s">
        <v>88</v>
      </c>
      <c r="J360" s="3" t="s">
        <v>197</v>
      </c>
      <c r="K360" s="3" t="s">
        <v>52</v>
      </c>
      <c r="L360" s="3" t="s">
        <v>198</v>
      </c>
      <c r="M360" s="3" t="s">
        <v>32</v>
      </c>
      <c r="N360" s="6">
        <v>43050</v>
      </c>
      <c r="O360" s="8">
        <v>132300</v>
      </c>
      <c r="P360" s="8">
        <v>314850</v>
      </c>
      <c r="Q360" s="8">
        <f t="shared" si="36"/>
        <v>182550</v>
      </c>
      <c r="R360" s="8">
        <v>9</v>
      </c>
      <c r="S360" s="8">
        <f t="shared" si="37"/>
        <v>2833650</v>
      </c>
      <c r="T360" s="4">
        <v>0.08</v>
      </c>
      <c r="U360" s="8">
        <f t="shared" si="38"/>
        <v>226692</v>
      </c>
      <c r="V360" s="8">
        <f t="shared" si="39"/>
        <v>2606958</v>
      </c>
      <c r="W360" s="10">
        <f t="shared" si="40"/>
        <v>1190700</v>
      </c>
      <c r="X360" s="10">
        <f t="shared" si="41"/>
        <v>1416258</v>
      </c>
      <c r="Y360" s="10"/>
      <c r="Z360" s="10"/>
      <c r="AA360" s="10"/>
      <c r="AB360" t="s">
        <v>2430</v>
      </c>
      <c r="AC360" t="s">
        <v>946</v>
      </c>
      <c r="AD360">
        <v>43048</v>
      </c>
      <c r="AE360">
        <v>2017</v>
      </c>
      <c r="AF360" t="s">
        <v>947</v>
      </c>
      <c r="AG360" t="s">
        <v>948</v>
      </c>
      <c r="AH360" t="s">
        <v>42</v>
      </c>
      <c r="AI360" t="s">
        <v>43</v>
      </c>
      <c r="AJ360" t="s">
        <v>165</v>
      </c>
      <c r="AK360" t="s">
        <v>88</v>
      </c>
      <c r="AL360" t="s">
        <v>197</v>
      </c>
      <c r="AM360" t="s">
        <v>52</v>
      </c>
      <c r="AN360" t="s">
        <v>198</v>
      </c>
      <c r="AO360" t="s">
        <v>32</v>
      </c>
      <c r="AP360">
        <v>43050</v>
      </c>
      <c r="AQ360">
        <v>132300</v>
      </c>
      <c r="AR360">
        <v>314850</v>
      </c>
      <c r="AS360">
        <v>182550</v>
      </c>
      <c r="AT360">
        <v>9</v>
      </c>
      <c r="AU360">
        <v>2833650</v>
      </c>
      <c r="AV360">
        <v>0.08</v>
      </c>
      <c r="AW360">
        <v>226692</v>
      </c>
      <c r="AX360">
        <v>2606958</v>
      </c>
      <c r="AY360">
        <v>1190700</v>
      </c>
      <c r="AZ360">
        <v>1416258</v>
      </c>
    </row>
    <row r="361" spans="1:52" ht="15.75" customHeight="1" x14ac:dyDescent="0.25">
      <c r="A361" s="2" t="s">
        <v>949</v>
      </c>
      <c r="B361" s="6">
        <v>43050</v>
      </c>
      <c r="C361" s="7">
        <f t="shared" si="35"/>
        <v>2017</v>
      </c>
      <c r="D361" s="3" t="s">
        <v>950</v>
      </c>
      <c r="E361" s="3" t="s">
        <v>87</v>
      </c>
      <c r="F361" s="3" t="s">
        <v>25</v>
      </c>
      <c r="G361" s="6" t="s">
        <v>77</v>
      </c>
      <c r="H361" s="3" t="s">
        <v>27</v>
      </c>
      <c r="I361" s="3" t="s">
        <v>28</v>
      </c>
      <c r="J361" s="3" t="s">
        <v>921</v>
      </c>
      <c r="K361" s="3" t="s">
        <v>30</v>
      </c>
      <c r="L361" s="3" t="s">
        <v>31</v>
      </c>
      <c r="M361" s="3" t="s">
        <v>32</v>
      </c>
      <c r="N361" s="6">
        <v>43051</v>
      </c>
      <c r="O361" s="8">
        <v>27600</v>
      </c>
      <c r="P361" s="8">
        <v>43200</v>
      </c>
      <c r="Q361" s="8">
        <f t="shared" si="36"/>
        <v>15600</v>
      </c>
      <c r="R361" s="8">
        <v>11</v>
      </c>
      <c r="S361" s="8">
        <f t="shared" si="37"/>
        <v>475200</v>
      </c>
      <c r="T361" s="4">
        <v>0.02</v>
      </c>
      <c r="U361" s="8">
        <f t="shared" si="38"/>
        <v>9504</v>
      </c>
      <c r="V361" s="8">
        <f t="shared" si="39"/>
        <v>465696</v>
      </c>
      <c r="W361" s="10">
        <f t="shared" si="40"/>
        <v>303600</v>
      </c>
      <c r="X361" s="10">
        <f t="shared" si="41"/>
        <v>162096</v>
      </c>
      <c r="Y361" s="10"/>
      <c r="Z361" s="10"/>
      <c r="AA361" s="10"/>
      <c r="AB361" t="s">
        <v>2431</v>
      </c>
      <c r="AC361" t="s">
        <v>949</v>
      </c>
      <c r="AD361">
        <v>43050</v>
      </c>
      <c r="AE361">
        <v>2017</v>
      </c>
      <c r="AF361" t="s">
        <v>950</v>
      </c>
      <c r="AG361" t="s">
        <v>87</v>
      </c>
      <c r="AH361" t="s">
        <v>25</v>
      </c>
      <c r="AI361" t="s">
        <v>77</v>
      </c>
      <c r="AJ361" t="s">
        <v>27</v>
      </c>
      <c r="AK361" t="s">
        <v>28</v>
      </c>
      <c r="AL361" t="s">
        <v>921</v>
      </c>
      <c r="AM361" t="s">
        <v>30</v>
      </c>
      <c r="AN361" t="s">
        <v>31</v>
      </c>
      <c r="AO361" t="s">
        <v>32</v>
      </c>
      <c r="AP361">
        <v>43051</v>
      </c>
      <c r="AQ361">
        <v>27600</v>
      </c>
      <c r="AR361">
        <v>43200</v>
      </c>
      <c r="AS361">
        <v>15600</v>
      </c>
      <c r="AT361">
        <v>11</v>
      </c>
      <c r="AU361">
        <v>475200</v>
      </c>
      <c r="AV361">
        <v>0.02</v>
      </c>
      <c r="AW361">
        <v>9504</v>
      </c>
      <c r="AX361">
        <v>465696</v>
      </c>
      <c r="AY361">
        <v>303600</v>
      </c>
      <c r="AZ361">
        <v>162096</v>
      </c>
    </row>
    <row r="362" spans="1:52" ht="15.75" customHeight="1" x14ac:dyDescent="0.25">
      <c r="A362" s="2" t="s">
        <v>951</v>
      </c>
      <c r="B362" s="6">
        <v>43050</v>
      </c>
      <c r="C362" s="7">
        <f t="shared" si="35"/>
        <v>2017</v>
      </c>
      <c r="D362" s="3" t="s">
        <v>952</v>
      </c>
      <c r="E362" s="3" t="s">
        <v>72</v>
      </c>
      <c r="F362" s="3" t="s">
        <v>42</v>
      </c>
      <c r="G362" s="6" t="s">
        <v>77</v>
      </c>
      <c r="H362" s="3" t="s">
        <v>68</v>
      </c>
      <c r="I362" s="3" t="s">
        <v>28</v>
      </c>
      <c r="J362" s="3" t="s">
        <v>205</v>
      </c>
      <c r="K362" s="3" t="s">
        <v>30</v>
      </c>
      <c r="L362" s="3" t="s">
        <v>31</v>
      </c>
      <c r="M362" s="3" t="s">
        <v>32</v>
      </c>
      <c r="N362" s="6">
        <v>43052</v>
      </c>
      <c r="O362" s="8">
        <v>208200</v>
      </c>
      <c r="P362" s="8">
        <v>335700</v>
      </c>
      <c r="Q362" s="8">
        <f t="shared" si="36"/>
        <v>127500</v>
      </c>
      <c r="R362" s="8">
        <v>34</v>
      </c>
      <c r="S362" s="8">
        <f t="shared" si="37"/>
        <v>11413800</v>
      </c>
      <c r="T362" s="4">
        <v>0.01</v>
      </c>
      <c r="U362" s="8">
        <f t="shared" si="38"/>
        <v>114138</v>
      </c>
      <c r="V362" s="8">
        <f t="shared" si="39"/>
        <v>11299662</v>
      </c>
      <c r="W362" s="10">
        <f t="shared" si="40"/>
        <v>7078800</v>
      </c>
      <c r="X362" s="10">
        <f t="shared" si="41"/>
        <v>4220862</v>
      </c>
      <c r="Y362" s="10"/>
      <c r="Z362" s="10"/>
      <c r="AA362" s="10"/>
      <c r="AB362" t="s">
        <v>2432</v>
      </c>
      <c r="AC362" t="s">
        <v>951</v>
      </c>
      <c r="AD362">
        <v>43050</v>
      </c>
      <c r="AE362">
        <v>2017</v>
      </c>
      <c r="AF362" t="s">
        <v>952</v>
      </c>
      <c r="AG362" t="s">
        <v>72</v>
      </c>
      <c r="AH362" t="s">
        <v>42</v>
      </c>
      <c r="AI362" t="s">
        <v>77</v>
      </c>
      <c r="AJ362" t="s">
        <v>68</v>
      </c>
      <c r="AK362" t="s">
        <v>28</v>
      </c>
      <c r="AL362" t="s">
        <v>205</v>
      </c>
      <c r="AM362" t="s">
        <v>30</v>
      </c>
      <c r="AN362" t="s">
        <v>31</v>
      </c>
      <c r="AO362" t="s">
        <v>32</v>
      </c>
      <c r="AP362">
        <v>43052</v>
      </c>
      <c r="AQ362">
        <v>208200</v>
      </c>
      <c r="AR362">
        <v>335700</v>
      </c>
      <c r="AS362">
        <v>127500</v>
      </c>
      <c r="AT362">
        <v>34</v>
      </c>
      <c r="AU362">
        <v>11413800</v>
      </c>
      <c r="AV362">
        <v>0.01</v>
      </c>
      <c r="AW362">
        <v>114138</v>
      </c>
      <c r="AX362">
        <v>11299662</v>
      </c>
      <c r="AY362">
        <v>7078800</v>
      </c>
      <c r="AZ362">
        <v>4220862</v>
      </c>
    </row>
    <row r="363" spans="1:52" ht="15.75" customHeight="1" x14ac:dyDescent="0.25">
      <c r="A363" s="2" t="s">
        <v>953</v>
      </c>
      <c r="B363" s="6">
        <v>43050</v>
      </c>
      <c r="C363" s="7">
        <f t="shared" si="35"/>
        <v>2017</v>
      </c>
      <c r="D363" s="3" t="s">
        <v>954</v>
      </c>
      <c r="E363" s="3" t="s">
        <v>140</v>
      </c>
      <c r="F363" s="3" t="s">
        <v>25</v>
      </c>
      <c r="G363" s="6" t="s">
        <v>43</v>
      </c>
      <c r="H363" s="3" t="s">
        <v>36</v>
      </c>
      <c r="I363" s="3" t="s">
        <v>88</v>
      </c>
      <c r="J363" s="3" t="s">
        <v>89</v>
      </c>
      <c r="K363" s="3" t="s">
        <v>30</v>
      </c>
      <c r="L363" s="3" t="s">
        <v>31</v>
      </c>
      <c r="M363" s="3" t="s">
        <v>32</v>
      </c>
      <c r="N363" s="6">
        <v>43052</v>
      </c>
      <c r="O363" s="8">
        <v>73350</v>
      </c>
      <c r="P363" s="8">
        <v>114600</v>
      </c>
      <c r="Q363" s="8">
        <f t="shared" si="36"/>
        <v>41250</v>
      </c>
      <c r="R363" s="8">
        <v>7</v>
      </c>
      <c r="S363" s="8">
        <f t="shared" si="37"/>
        <v>802200</v>
      </c>
      <c r="T363" s="4">
        <v>0.06</v>
      </c>
      <c r="U363" s="8">
        <f t="shared" si="38"/>
        <v>48132</v>
      </c>
      <c r="V363" s="8">
        <f t="shared" si="39"/>
        <v>754068</v>
      </c>
      <c r="W363" s="10">
        <f t="shared" si="40"/>
        <v>513450</v>
      </c>
      <c r="X363" s="10">
        <f t="shared" si="41"/>
        <v>240618</v>
      </c>
      <c r="Y363" s="10"/>
      <c r="Z363" s="10"/>
      <c r="AA363" s="10"/>
      <c r="AB363" t="s">
        <v>2433</v>
      </c>
      <c r="AC363" t="s">
        <v>953</v>
      </c>
      <c r="AD363">
        <v>43050</v>
      </c>
      <c r="AE363">
        <v>2017</v>
      </c>
      <c r="AF363" t="s">
        <v>954</v>
      </c>
      <c r="AG363" t="s">
        <v>140</v>
      </c>
      <c r="AH363" t="s">
        <v>25</v>
      </c>
      <c r="AI363" t="s">
        <v>43</v>
      </c>
      <c r="AJ363" t="s">
        <v>36</v>
      </c>
      <c r="AK363" t="s">
        <v>88</v>
      </c>
      <c r="AL363" t="s">
        <v>89</v>
      </c>
      <c r="AM363" t="s">
        <v>30</v>
      </c>
      <c r="AN363" t="s">
        <v>31</v>
      </c>
      <c r="AO363" t="s">
        <v>32</v>
      </c>
      <c r="AP363">
        <v>43052</v>
      </c>
      <c r="AQ363">
        <v>73350</v>
      </c>
      <c r="AR363">
        <v>114600</v>
      </c>
      <c r="AS363">
        <v>41250</v>
      </c>
      <c r="AT363">
        <v>7</v>
      </c>
      <c r="AU363">
        <v>802200</v>
      </c>
      <c r="AV363">
        <v>0.06</v>
      </c>
      <c r="AW363">
        <v>48132</v>
      </c>
      <c r="AX363">
        <v>754068</v>
      </c>
      <c r="AY363">
        <v>513450</v>
      </c>
      <c r="AZ363">
        <v>240618</v>
      </c>
    </row>
    <row r="364" spans="1:52" ht="15.75" customHeight="1" x14ac:dyDescent="0.25">
      <c r="A364" s="2" t="s">
        <v>955</v>
      </c>
      <c r="B364" s="6">
        <v>43054</v>
      </c>
      <c r="C364" s="7">
        <f t="shared" si="35"/>
        <v>2017</v>
      </c>
      <c r="D364" s="3" t="s">
        <v>956</v>
      </c>
      <c r="E364" s="3" t="s">
        <v>599</v>
      </c>
      <c r="F364" s="3" t="s">
        <v>42</v>
      </c>
      <c r="G364" s="6" t="s">
        <v>43</v>
      </c>
      <c r="H364" s="3" t="s">
        <v>275</v>
      </c>
      <c r="I364" s="3" t="s">
        <v>88</v>
      </c>
      <c r="J364" s="3" t="s">
        <v>436</v>
      </c>
      <c r="K364" s="3" t="s">
        <v>30</v>
      </c>
      <c r="L364" s="3" t="s">
        <v>31</v>
      </c>
      <c r="M364" s="3" t="s">
        <v>32</v>
      </c>
      <c r="N364" s="6">
        <v>43055</v>
      </c>
      <c r="O364" s="8">
        <v>52500</v>
      </c>
      <c r="P364" s="8">
        <v>86100</v>
      </c>
      <c r="Q364" s="8">
        <f t="shared" si="36"/>
        <v>33600</v>
      </c>
      <c r="R364" s="8">
        <v>7</v>
      </c>
      <c r="S364" s="8">
        <f t="shared" si="37"/>
        <v>602700</v>
      </c>
      <c r="T364" s="4">
        <v>0.04</v>
      </c>
      <c r="U364" s="8">
        <f t="shared" si="38"/>
        <v>24108</v>
      </c>
      <c r="V364" s="8">
        <f t="shared" si="39"/>
        <v>578592</v>
      </c>
      <c r="W364" s="10">
        <f t="shared" si="40"/>
        <v>367500</v>
      </c>
      <c r="X364" s="10">
        <f t="shared" si="41"/>
        <v>211092</v>
      </c>
      <c r="Y364" s="10"/>
      <c r="Z364" s="10"/>
      <c r="AA364" s="10"/>
      <c r="AB364" t="s">
        <v>2434</v>
      </c>
      <c r="AC364" t="s">
        <v>955</v>
      </c>
      <c r="AD364">
        <v>43054</v>
      </c>
      <c r="AE364">
        <v>2017</v>
      </c>
      <c r="AF364" t="s">
        <v>956</v>
      </c>
      <c r="AG364" t="s">
        <v>599</v>
      </c>
      <c r="AH364" t="s">
        <v>42</v>
      </c>
      <c r="AI364" t="s">
        <v>43</v>
      </c>
      <c r="AJ364" t="s">
        <v>275</v>
      </c>
      <c r="AK364" t="s">
        <v>88</v>
      </c>
      <c r="AL364" t="s">
        <v>436</v>
      </c>
      <c r="AM364" t="s">
        <v>30</v>
      </c>
      <c r="AN364" t="s">
        <v>31</v>
      </c>
      <c r="AO364" t="s">
        <v>32</v>
      </c>
      <c r="AP364">
        <v>43055</v>
      </c>
      <c r="AQ364">
        <v>52500</v>
      </c>
      <c r="AR364">
        <v>86100</v>
      </c>
      <c r="AS364">
        <v>33600</v>
      </c>
      <c r="AT364">
        <v>7</v>
      </c>
      <c r="AU364">
        <v>602700</v>
      </c>
      <c r="AV364">
        <v>0.04</v>
      </c>
      <c r="AW364">
        <v>24108</v>
      </c>
      <c r="AX364">
        <v>578592</v>
      </c>
      <c r="AY364">
        <v>367500</v>
      </c>
      <c r="AZ364">
        <v>211092</v>
      </c>
    </row>
    <row r="365" spans="1:52" ht="15.75" customHeight="1" x14ac:dyDescent="0.25">
      <c r="A365" s="2" t="s">
        <v>957</v>
      </c>
      <c r="B365" s="6">
        <v>43056</v>
      </c>
      <c r="C365" s="7">
        <f t="shared" si="35"/>
        <v>2017</v>
      </c>
      <c r="D365" s="3" t="s">
        <v>958</v>
      </c>
      <c r="E365" s="3" t="s">
        <v>24</v>
      </c>
      <c r="F365" s="3" t="s">
        <v>25</v>
      </c>
      <c r="G365" s="6" t="s">
        <v>58</v>
      </c>
      <c r="H365" s="3" t="s">
        <v>27</v>
      </c>
      <c r="I365" s="3" t="s">
        <v>28</v>
      </c>
      <c r="J365" s="3" t="s">
        <v>64</v>
      </c>
      <c r="K365" s="3" t="s">
        <v>30</v>
      </c>
      <c r="L365" s="3" t="s">
        <v>38</v>
      </c>
      <c r="M365" s="3" t="s">
        <v>32</v>
      </c>
      <c r="N365" s="6">
        <v>43058</v>
      </c>
      <c r="O365" s="8">
        <v>16350.000000000002</v>
      </c>
      <c r="P365" s="8">
        <v>39000</v>
      </c>
      <c r="Q365" s="8">
        <f t="shared" si="36"/>
        <v>22650</v>
      </c>
      <c r="R365" s="8">
        <v>43</v>
      </c>
      <c r="S365" s="8">
        <f t="shared" si="37"/>
        <v>1677000</v>
      </c>
      <c r="T365" s="4">
        <v>0.06</v>
      </c>
      <c r="U365" s="8">
        <f t="shared" si="38"/>
        <v>100620</v>
      </c>
      <c r="V365" s="8">
        <f t="shared" si="39"/>
        <v>1576380</v>
      </c>
      <c r="W365" s="10">
        <f t="shared" si="40"/>
        <v>703050.00000000012</v>
      </c>
      <c r="X365" s="10">
        <f t="shared" si="41"/>
        <v>873329.99999999988</v>
      </c>
      <c r="Y365" s="10"/>
      <c r="Z365" s="10"/>
      <c r="AA365" s="10"/>
      <c r="AB365" t="s">
        <v>2435</v>
      </c>
      <c r="AC365" t="s">
        <v>957</v>
      </c>
      <c r="AD365">
        <v>43056</v>
      </c>
      <c r="AE365">
        <v>2017</v>
      </c>
      <c r="AF365" t="s">
        <v>958</v>
      </c>
      <c r="AG365" t="s">
        <v>24</v>
      </c>
      <c r="AH365" t="s">
        <v>25</v>
      </c>
      <c r="AI365" t="s">
        <v>58</v>
      </c>
      <c r="AJ365" t="s">
        <v>27</v>
      </c>
      <c r="AK365" t="s">
        <v>28</v>
      </c>
      <c r="AL365" t="s">
        <v>64</v>
      </c>
      <c r="AM365" t="s">
        <v>30</v>
      </c>
      <c r="AN365" t="s">
        <v>38</v>
      </c>
      <c r="AO365" t="s">
        <v>32</v>
      </c>
      <c r="AP365">
        <v>43058</v>
      </c>
      <c r="AQ365">
        <v>16350</v>
      </c>
      <c r="AR365">
        <v>39000</v>
      </c>
      <c r="AS365">
        <v>22650</v>
      </c>
      <c r="AT365">
        <v>43</v>
      </c>
      <c r="AU365">
        <v>1677000</v>
      </c>
      <c r="AV365">
        <v>0.06</v>
      </c>
      <c r="AW365">
        <v>100620</v>
      </c>
      <c r="AX365">
        <v>1576380</v>
      </c>
      <c r="AY365">
        <v>703050</v>
      </c>
      <c r="AZ365">
        <v>873330</v>
      </c>
    </row>
    <row r="366" spans="1:52" ht="15.75" customHeight="1" x14ac:dyDescent="0.25">
      <c r="A366" s="2" t="s">
        <v>959</v>
      </c>
      <c r="B366" s="6">
        <v>43057</v>
      </c>
      <c r="C366" s="7">
        <f t="shared" si="35"/>
        <v>2017</v>
      </c>
      <c r="D366" s="3" t="s">
        <v>960</v>
      </c>
      <c r="E366" s="3" t="s">
        <v>961</v>
      </c>
      <c r="F366" s="3" t="s">
        <v>42</v>
      </c>
      <c r="G366" s="6" t="s">
        <v>43</v>
      </c>
      <c r="H366" s="3" t="s">
        <v>287</v>
      </c>
      <c r="I366" s="3" t="s">
        <v>63</v>
      </c>
      <c r="J366" s="3" t="s">
        <v>386</v>
      </c>
      <c r="K366" s="3" t="s">
        <v>30</v>
      </c>
      <c r="L366" s="3" t="s">
        <v>31</v>
      </c>
      <c r="M366" s="3" t="s">
        <v>32</v>
      </c>
      <c r="N366" s="6">
        <v>43057</v>
      </c>
      <c r="O366" s="8">
        <v>54750</v>
      </c>
      <c r="P366" s="8">
        <v>89700</v>
      </c>
      <c r="Q366" s="8">
        <f t="shared" si="36"/>
        <v>34950</v>
      </c>
      <c r="R366" s="8">
        <v>32</v>
      </c>
      <c r="S366" s="8">
        <f t="shared" si="37"/>
        <v>2870400</v>
      </c>
      <c r="T366" s="4">
        <v>0.1</v>
      </c>
      <c r="U366" s="8">
        <f t="shared" si="38"/>
        <v>287040</v>
      </c>
      <c r="V366" s="8">
        <f t="shared" si="39"/>
        <v>2583360</v>
      </c>
      <c r="W366" s="10">
        <f t="shared" si="40"/>
        <v>1752000</v>
      </c>
      <c r="X366" s="10">
        <f t="shared" si="41"/>
        <v>831360</v>
      </c>
      <c r="Y366" s="10"/>
      <c r="Z366" s="10"/>
      <c r="AA366" s="10"/>
      <c r="AB366" t="s">
        <v>2436</v>
      </c>
      <c r="AC366" t="s">
        <v>959</v>
      </c>
      <c r="AD366">
        <v>43057</v>
      </c>
      <c r="AE366">
        <v>2017</v>
      </c>
      <c r="AF366" t="s">
        <v>960</v>
      </c>
      <c r="AG366" t="s">
        <v>961</v>
      </c>
      <c r="AH366" t="s">
        <v>42</v>
      </c>
      <c r="AI366" t="s">
        <v>43</v>
      </c>
      <c r="AJ366" t="s">
        <v>287</v>
      </c>
      <c r="AK366" t="s">
        <v>63</v>
      </c>
      <c r="AL366" t="s">
        <v>386</v>
      </c>
      <c r="AM366" t="s">
        <v>30</v>
      </c>
      <c r="AN366" t="s">
        <v>31</v>
      </c>
      <c r="AO366" t="s">
        <v>32</v>
      </c>
      <c r="AP366">
        <v>43057</v>
      </c>
      <c r="AQ366">
        <v>54750</v>
      </c>
      <c r="AR366">
        <v>89700</v>
      </c>
      <c r="AS366">
        <v>34950</v>
      </c>
      <c r="AT366">
        <v>32</v>
      </c>
      <c r="AU366">
        <v>2870400</v>
      </c>
      <c r="AV366">
        <v>0.1</v>
      </c>
      <c r="AW366">
        <v>287040</v>
      </c>
      <c r="AX366">
        <v>2583360</v>
      </c>
      <c r="AY366">
        <v>1752000</v>
      </c>
      <c r="AZ366">
        <v>831360</v>
      </c>
    </row>
    <row r="367" spans="1:52" ht="15.75" customHeight="1" x14ac:dyDescent="0.25">
      <c r="A367" s="2" t="s">
        <v>962</v>
      </c>
      <c r="B367" s="6">
        <v>43058</v>
      </c>
      <c r="C367" s="7">
        <f t="shared" si="35"/>
        <v>2017</v>
      </c>
      <c r="D367" s="3" t="s">
        <v>963</v>
      </c>
      <c r="E367" s="3" t="s">
        <v>116</v>
      </c>
      <c r="F367" s="3" t="s">
        <v>42</v>
      </c>
      <c r="G367" s="6" t="s">
        <v>77</v>
      </c>
      <c r="H367" s="3" t="s">
        <v>117</v>
      </c>
      <c r="I367" s="3" t="s">
        <v>45</v>
      </c>
      <c r="J367" s="3" t="s">
        <v>481</v>
      </c>
      <c r="K367" s="3" t="s">
        <v>30</v>
      </c>
      <c r="L367" s="3" t="s">
        <v>38</v>
      </c>
      <c r="M367" s="3" t="s">
        <v>32</v>
      </c>
      <c r="N367" s="6">
        <v>43060</v>
      </c>
      <c r="O367" s="8">
        <v>49800</v>
      </c>
      <c r="P367" s="8">
        <v>77700</v>
      </c>
      <c r="Q367" s="8">
        <f t="shared" si="36"/>
        <v>27900</v>
      </c>
      <c r="R367" s="8">
        <v>17</v>
      </c>
      <c r="S367" s="8">
        <f t="shared" si="37"/>
        <v>1320900</v>
      </c>
      <c r="T367" s="4">
        <v>0.02</v>
      </c>
      <c r="U367" s="8">
        <f t="shared" si="38"/>
        <v>26418</v>
      </c>
      <c r="V367" s="8">
        <f t="shared" si="39"/>
        <v>1294482</v>
      </c>
      <c r="W367" s="10">
        <f t="shared" si="40"/>
        <v>846600</v>
      </c>
      <c r="X367" s="10">
        <f t="shared" si="41"/>
        <v>447882</v>
      </c>
      <c r="Y367" s="10"/>
      <c r="Z367" s="10"/>
      <c r="AA367" s="10"/>
      <c r="AB367" t="s">
        <v>2437</v>
      </c>
      <c r="AC367" t="s">
        <v>962</v>
      </c>
      <c r="AD367">
        <v>43058</v>
      </c>
      <c r="AE367">
        <v>2017</v>
      </c>
      <c r="AF367" t="s">
        <v>963</v>
      </c>
      <c r="AG367" t="s">
        <v>116</v>
      </c>
      <c r="AH367" t="s">
        <v>42</v>
      </c>
      <c r="AI367" t="s">
        <v>77</v>
      </c>
      <c r="AJ367" t="s">
        <v>117</v>
      </c>
      <c r="AK367" t="s">
        <v>45</v>
      </c>
      <c r="AL367" t="s">
        <v>481</v>
      </c>
      <c r="AM367" t="s">
        <v>30</v>
      </c>
      <c r="AN367" t="s">
        <v>38</v>
      </c>
      <c r="AO367" t="s">
        <v>32</v>
      </c>
      <c r="AP367">
        <v>43060</v>
      </c>
      <c r="AQ367">
        <v>49800</v>
      </c>
      <c r="AR367">
        <v>77700</v>
      </c>
      <c r="AS367">
        <v>27900</v>
      </c>
      <c r="AT367">
        <v>17</v>
      </c>
      <c r="AU367">
        <v>1320900</v>
      </c>
      <c r="AV367">
        <v>0.02</v>
      </c>
      <c r="AW367">
        <v>26418</v>
      </c>
      <c r="AX367">
        <v>1294482</v>
      </c>
      <c r="AY367">
        <v>846600</v>
      </c>
      <c r="AZ367">
        <v>447882</v>
      </c>
    </row>
    <row r="368" spans="1:52" ht="15.75" customHeight="1" x14ac:dyDescent="0.25">
      <c r="A368" s="2" t="s">
        <v>964</v>
      </c>
      <c r="B368" s="6">
        <v>43062</v>
      </c>
      <c r="C368" s="7">
        <f t="shared" si="35"/>
        <v>2017</v>
      </c>
      <c r="D368" s="3" t="s">
        <v>965</v>
      </c>
      <c r="E368" s="3" t="s">
        <v>372</v>
      </c>
      <c r="F368" s="3" t="s">
        <v>42</v>
      </c>
      <c r="G368" s="6" t="s">
        <v>43</v>
      </c>
      <c r="H368" s="3" t="s">
        <v>126</v>
      </c>
      <c r="I368" s="3" t="s">
        <v>45</v>
      </c>
      <c r="J368" s="3" t="s">
        <v>365</v>
      </c>
      <c r="K368" s="3" t="s">
        <v>30</v>
      </c>
      <c r="L368" s="3" t="s">
        <v>38</v>
      </c>
      <c r="M368" s="3" t="s">
        <v>32</v>
      </c>
      <c r="N368" s="6">
        <v>43063</v>
      </c>
      <c r="O368" s="8">
        <v>3600</v>
      </c>
      <c r="P368" s="8">
        <v>18900</v>
      </c>
      <c r="Q368" s="8">
        <f t="shared" si="36"/>
        <v>15300</v>
      </c>
      <c r="R368" s="8">
        <v>2</v>
      </c>
      <c r="S368" s="8">
        <f t="shared" si="37"/>
        <v>37800</v>
      </c>
      <c r="T368" s="4">
        <v>0.06</v>
      </c>
      <c r="U368" s="8">
        <f t="shared" si="38"/>
        <v>2268</v>
      </c>
      <c r="V368" s="8">
        <f t="shared" si="39"/>
        <v>35532</v>
      </c>
      <c r="W368" s="10">
        <f t="shared" si="40"/>
        <v>7200</v>
      </c>
      <c r="X368" s="10">
        <f t="shared" si="41"/>
        <v>28332</v>
      </c>
      <c r="Y368" s="10"/>
      <c r="Z368" s="10"/>
      <c r="AA368" s="10"/>
      <c r="AB368" t="s">
        <v>2438</v>
      </c>
      <c r="AC368" t="s">
        <v>964</v>
      </c>
      <c r="AD368">
        <v>43062</v>
      </c>
      <c r="AE368">
        <v>2017</v>
      </c>
      <c r="AF368" t="s">
        <v>965</v>
      </c>
      <c r="AG368" t="s">
        <v>372</v>
      </c>
      <c r="AH368" t="s">
        <v>42</v>
      </c>
      <c r="AI368" t="s">
        <v>43</v>
      </c>
      <c r="AJ368" t="s">
        <v>126</v>
      </c>
      <c r="AK368" t="s">
        <v>45</v>
      </c>
      <c r="AL368" t="s">
        <v>365</v>
      </c>
      <c r="AM368" t="s">
        <v>30</v>
      </c>
      <c r="AN368" t="s">
        <v>38</v>
      </c>
      <c r="AO368" t="s">
        <v>32</v>
      </c>
      <c r="AP368">
        <v>43063</v>
      </c>
      <c r="AQ368">
        <v>3600</v>
      </c>
      <c r="AR368">
        <v>18900</v>
      </c>
      <c r="AS368">
        <v>15300</v>
      </c>
      <c r="AT368">
        <v>2</v>
      </c>
      <c r="AU368">
        <v>37800</v>
      </c>
      <c r="AV368">
        <v>0.06</v>
      </c>
      <c r="AW368">
        <v>2268</v>
      </c>
      <c r="AX368">
        <v>35532</v>
      </c>
      <c r="AY368">
        <v>7200</v>
      </c>
      <c r="AZ368">
        <v>28332</v>
      </c>
    </row>
    <row r="369" spans="1:52" ht="15.75" customHeight="1" x14ac:dyDescent="0.25">
      <c r="A369" s="2" t="s">
        <v>966</v>
      </c>
      <c r="B369" s="6">
        <v>43062</v>
      </c>
      <c r="C369" s="7">
        <f t="shared" si="35"/>
        <v>2017</v>
      </c>
      <c r="D369" s="3" t="s">
        <v>344</v>
      </c>
      <c r="E369" s="3" t="s">
        <v>311</v>
      </c>
      <c r="F369" s="3" t="s">
        <v>25</v>
      </c>
      <c r="G369" s="6" t="s">
        <v>77</v>
      </c>
      <c r="H369" s="3" t="s">
        <v>36</v>
      </c>
      <c r="I369" s="3" t="s">
        <v>45</v>
      </c>
      <c r="J369" s="3" t="s">
        <v>209</v>
      </c>
      <c r="K369" s="3" t="s">
        <v>30</v>
      </c>
      <c r="L369" s="3" t="s">
        <v>38</v>
      </c>
      <c r="M369" s="3" t="s">
        <v>32</v>
      </c>
      <c r="N369" s="6">
        <v>43065</v>
      </c>
      <c r="O369" s="8">
        <v>323400</v>
      </c>
      <c r="P369" s="8">
        <v>548250</v>
      </c>
      <c r="Q369" s="8">
        <f t="shared" si="36"/>
        <v>224850</v>
      </c>
      <c r="R369" s="8">
        <v>24</v>
      </c>
      <c r="S369" s="8">
        <f t="shared" si="37"/>
        <v>13158000</v>
      </c>
      <c r="T369" s="4">
        <v>7.0000000000000007E-2</v>
      </c>
      <c r="U369" s="8">
        <f t="shared" si="38"/>
        <v>921060.00000000012</v>
      </c>
      <c r="V369" s="8">
        <f t="shared" si="39"/>
        <v>12236940</v>
      </c>
      <c r="W369" s="10">
        <f t="shared" si="40"/>
        <v>7761600</v>
      </c>
      <c r="X369" s="10">
        <f t="shared" si="41"/>
        <v>4475340</v>
      </c>
      <c r="Y369" s="10"/>
      <c r="Z369" s="10"/>
      <c r="AA369" s="10"/>
      <c r="AB369" t="s">
        <v>2439</v>
      </c>
      <c r="AC369" t="s">
        <v>966</v>
      </c>
      <c r="AD369">
        <v>43062</v>
      </c>
      <c r="AE369">
        <v>2017</v>
      </c>
      <c r="AF369" t="s">
        <v>344</v>
      </c>
      <c r="AG369" t="s">
        <v>311</v>
      </c>
      <c r="AH369" t="s">
        <v>25</v>
      </c>
      <c r="AI369" t="s">
        <v>77</v>
      </c>
      <c r="AJ369" t="s">
        <v>36</v>
      </c>
      <c r="AK369" t="s">
        <v>45</v>
      </c>
      <c r="AL369" t="s">
        <v>209</v>
      </c>
      <c r="AM369" t="s">
        <v>30</v>
      </c>
      <c r="AN369" t="s">
        <v>38</v>
      </c>
      <c r="AO369" t="s">
        <v>32</v>
      </c>
      <c r="AP369">
        <v>43065</v>
      </c>
      <c r="AQ369">
        <v>323400</v>
      </c>
      <c r="AR369">
        <v>548250</v>
      </c>
      <c r="AS369">
        <v>224850</v>
      </c>
      <c r="AT369">
        <v>24</v>
      </c>
      <c r="AU369">
        <v>13158000</v>
      </c>
      <c r="AV369">
        <v>7.0000000000000007E-2</v>
      </c>
      <c r="AW369">
        <v>921060</v>
      </c>
      <c r="AX369">
        <v>12236940</v>
      </c>
      <c r="AY369">
        <v>7761600</v>
      </c>
      <c r="AZ369">
        <v>4475340</v>
      </c>
    </row>
    <row r="370" spans="1:52" ht="15.75" customHeight="1" x14ac:dyDescent="0.25">
      <c r="A370" s="2" t="s">
        <v>967</v>
      </c>
      <c r="B370" s="6">
        <v>43062</v>
      </c>
      <c r="C370" s="7">
        <f t="shared" si="35"/>
        <v>2017</v>
      </c>
      <c r="D370" s="3" t="s">
        <v>968</v>
      </c>
      <c r="E370" s="3" t="s">
        <v>311</v>
      </c>
      <c r="F370" s="3" t="s">
        <v>25</v>
      </c>
      <c r="G370" s="6" t="s">
        <v>43</v>
      </c>
      <c r="H370" s="3" t="s">
        <v>36</v>
      </c>
      <c r="I370" s="3" t="s">
        <v>88</v>
      </c>
      <c r="J370" s="3" t="s">
        <v>219</v>
      </c>
      <c r="K370" s="3" t="s">
        <v>30</v>
      </c>
      <c r="L370" s="3" t="s">
        <v>38</v>
      </c>
      <c r="M370" s="3" t="s">
        <v>32</v>
      </c>
      <c r="N370" s="6">
        <v>43064</v>
      </c>
      <c r="O370" s="8">
        <v>56250</v>
      </c>
      <c r="P370" s="8">
        <v>106200</v>
      </c>
      <c r="Q370" s="8">
        <f t="shared" si="36"/>
        <v>49950</v>
      </c>
      <c r="R370" s="8">
        <v>47</v>
      </c>
      <c r="S370" s="8">
        <f t="shared" si="37"/>
        <v>4991400</v>
      </c>
      <c r="T370" s="4">
        <v>0.1</v>
      </c>
      <c r="U370" s="8">
        <f t="shared" si="38"/>
        <v>499140</v>
      </c>
      <c r="V370" s="8">
        <f t="shared" si="39"/>
        <v>4492260</v>
      </c>
      <c r="W370" s="10">
        <f t="shared" si="40"/>
        <v>2643750</v>
      </c>
      <c r="X370" s="10">
        <f t="shared" si="41"/>
        <v>1848510</v>
      </c>
      <c r="Y370" s="10"/>
      <c r="Z370" s="10"/>
      <c r="AA370" s="10"/>
      <c r="AB370" t="s">
        <v>2440</v>
      </c>
      <c r="AC370" t="s">
        <v>967</v>
      </c>
      <c r="AD370">
        <v>43062</v>
      </c>
      <c r="AE370">
        <v>2017</v>
      </c>
      <c r="AF370" t="s">
        <v>968</v>
      </c>
      <c r="AG370" t="s">
        <v>311</v>
      </c>
      <c r="AH370" t="s">
        <v>25</v>
      </c>
      <c r="AI370" t="s">
        <v>43</v>
      </c>
      <c r="AJ370" t="s">
        <v>36</v>
      </c>
      <c r="AK370" t="s">
        <v>88</v>
      </c>
      <c r="AL370" t="s">
        <v>219</v>
      </c>
      <c r="AM370" t="s">
        <v>30</v>
      </c>
      <c r="AN370" t="s">
        <v>38</v>
      </c>
      <c r="AO370" t="s">
        <v>32</v>
      </c>
      <c r="AP370">
        <v>43064</v>
      </c>
      <c r="AQ370">
        <v>56250</v>
      </c>
      <c r="AR370">
        <v>106200</v>
      </c>
      <c r="AS370">
        <v>49950</v>
      </c>
      <c r="AT370">
        <v>47</v>
      </c>
      <c r="AU370">
        <v>4991400</v>
      </c>
      <c r="AV370">
        <v>0.1</v>
      </c>
      <c r="AW370">
        <v>499140</v>
      </c>
      <c r="AX370">
        <v>4492260</v>
      </c>
      <c r="AY370">
        <v>2643750</v>
      </c>
      <c r="AZ370">
        <v>1848510</v>
      </c>
    </row>
    <row r="371" spans="1:52" ht="15.75" customHeight="1" x14ac:dyDescent="0.25">
      <c r="A371" s="2" t="s">
        <v>969</v>
      </c>
      <c r="B371" s="6">
        <v>43062</v>
      </c>
      <c r="C371" s="7">
        <f t="shared" si="35"/>
        <v>2017</v>
      </c>
      <c r="D371" s="3" t="s">
        <v>970</v>
      </c>
      <c r="E371" s="3" t="s">
        <v>24</v>
      </c>
      <c r="F371" s="3" t="s">
        <v>25</v>
      </c>
      <c r="G371" s="6" t="s">
        <v>58</v>
      </c>
      <c r="H371" s="3" t="s">
        <v>27</v>
      </c>
      <c r="I371" s="3" t="s">
        <v>28</v>
      </c>
      <c r="J371" s="3" t="s">
        <v>302</v>
      </c>
      <c r="K371" s="3" t="s">
        <v>30</v>
      </c>
      <c r="L371" s="3" t="s">
        <v>38</v>
      </c>
      <c r="M371" s="3" t="s">
        <v>47</v>
      </c>
      <c r="N371" s="6">
        <v>43064</v>
      </c>
      <c r="O371" s="8">
        <v>43500</v>
      </c>
      <c r="P371" s="8">
        <v>71400</v>
      </c>
      <c r="Q371" s="8">
        <f t="shared" si="36"/>
        <v>27900</v>
      </c>
      <c r="R371" s="8">
        <v>11</v>
      </c>
      <c r="S371" s="8">
        <f t="shared" si="37"/>
        <v>785400</v>
      </c>
      <c r="T371" s="4">
        <v>0.08</v>
      </c>
      <c r="U371" s="8">
        <f t="shared" si="38"/>
        <v>62832</v>
      </c>
      <c r="V371" s="8">
        <f t="shared" si="39"/>
        <v>722568</v>
      </c>
      <c r="W371" s="10">
        <f t="shared" si="40"/>
        <v>478500</v>
      </c>
      <c r="X371" s="10">
        <f t="shared" si="41"/>
        <v>244068</v>
      </c>
      <c r="Y371" s="10"/>
      <c r="Z371" s="10"/>
      <c r="AA371" s="10"/>
      <c r="AB371" t="s">
        <v>2441</v>
      </c>
      <c r="AC371" t="s">
        <v>969</v>
      </c>
      <c r="AD371">
        <v>43062</v>
      </c>
      <c r="AE371">
        <v>2017</v>
      </c>
      <c r="AF371" t="s">
        <v>970</v>
      </c>
      <c r="AG371" t="s">
        <v>24</v>
      </c>
      <c r="AH371" t="s">
        <v>25</v>
      </c>
      <c r="AI371" t="s">
        <v>58</v>
      </c>
      <c r="AJ371" t="s">
        <v>27</v>
      </c>
      <c r="AK371" t="s">
        <v>28</v>
      </c>
      <c r="AL371" t="s">
        <v>302</v>
      </c>
      <c r="AM371" t="s">
        <v>30</v>
      </c>
      <c r="AN371" t="s">
        <v>38</v>
      </c>
      <c r="AO371" t="s">
        <v>47</v>
      </c>
      <c r="AP371">
        <v>43064</v>
      </c>
      <c r="AQ371">
        <v>43500</v>
      </c>
      <c r="AR371">
        <v>71400</v>
      </c>
      <c r="AS371">
        <v>27900</v>
      </c>
      <c r="AT371">
        <v>11</v>
      </c>
      <c r="AU371">
        <v>785400</v>
      </c>
      <c r="AV371">
        <v>0.08</v>
      </c>
      <c r="AW371">
        <v>62832</v>
      </c>
      <c r="AX371">
        <v>722568</v>
      </c>
      <c r="AY371">
        <v>478500</v>
      </c>
      <c r="AZ371">
        <v>244068</v>
      </c>
    </row>
    <row r="372" spans="1:52" ht="15.75" customHeight="1" x14ac:dyDescent="0.25">
      <c r="A372" s="2" t="s">
        <v>971</v>
      </c>
      <c r="B372" s="6">
        <v>43063</v>
      </c>
      <c r="C372" s="7">
        <f t="shared" si="35"/>
        <v>2017</v>
      </c>
      <c r="D372" s="3" t="s">
        <v>215</v>
      </c>
      <c r="E372" s="3" t="s">
        <v>216</v>
      </c>
      <c r="F372" s="3" t="s">
        <v>42</v>
      </c>
      <c r="G372" s="6" t="s">
        <v>26</v>
      </c>
      <c r="H372" s="3" t="s">
        <v>117</v>
      </c>
      <c r="I372" s="3" t="s">
        <v>63</v>
      </c>
      <c r="J372" s="3" t="s">
        <v>157</v>
      </c>
      <c r="K372" s="3" t="s">
        <v>52</v>
      </c>
      <c r="L372" s="3" t="s">
        <v>31</v>
      </c>
      <c r="M372" s="3" t="s">
        <v>32</v>
      </c>
      <c r="N372" s="6">
        <v>43070</v>
      </c>
      <c r="O372" s="8">
        <v>95850</v>
      </c>
      <c r="P372" s="8">
        <v>299700</v>
      </c>
      <c r="Q372" s="8">
        <f t="shared" si="36"/>
        <v>203850</v>
      </c>
      <c r="R372" s="8">
        <v>5</v>
      </c>
      <c r="S372" s="8">
        <f t="shared" si="37"/>
        <v>1498500</v>
      </c>
      <c r="T372" s="4">
        <v>0.09</v>
      </c>
      <c r="U372" s="8">
        <f t="shared" si="38"/>
        <v>134865</v>
      </c>
      <c r="V372" s="8">
        <f t="shared" si="39"/>
        <v>1363635</v>
      </c>
      <c r="W372" s="10">
        <f t="shared" si="40"/>
        <v>479250</v>
      </c>
      <c r="X372" s="10">
        <f t="shared" si="41"/>
        <v>884385</v>
      </c>
      <c r="Y372" s="10"/>
      <c r="Z372" s="10"/>
      <c r="AA372" s="10"/>
      <c r="AB372" t="s">
        <v>2442</v>
      </c>
      <c r="AC372" t="s">
        <v>971</v>
      </c>
      <c r="AD372">
        <v>43063</v>
      </c>
      <c r="AE372">
        <v>2017</v>
      </c>
      <c r="AF372" t="s">
        <v>215</v>
      </c>
      <c r="AG372" t="s">
        <v>216</v>
      </c>
      <c r="AH372" t="s">
        <v>42</v>
      </c>
      <c r="AI372" t="s">
        <v>26</v>
      </c>
      <c r="AJ372" t="s">
        <v>117</v>
      </c>
      <c r="AK372" t="s">
        <v>63</v>
      </c>
      <c r="AL372" t="s">
        <v>157</v>
      </c>
      <c r="AM372" t="s">
        <v>52</v>
      </c>
      <c r="AN372" t="s">
        <v>31</v>
      </c>
      <c r="AO372" t="s">
        <v>32</v>
      </c>
      <c r="AP372">
        <v>43070</v>
      </c>
      <c r="AQ372">
        <v>95850</v>
      </c>
      <c r="AR372">
        <v>299700</v>
      </c>
      <c r="AS372">
        <v>203850</v>
      </c>
      <c r="AT372">
        <v>5</v>
      </c>
      <c r="AU372">
        <v>1498500</v>
      </c>
      <c r="AV372">
        <v>0.09</v>
      </c>
      <c r="AW372">
        <v>134865</v>
      </c>
      <c r="AX372">
        <v>1363635</v>
      </c>
      <c r="AY372">
        <v>479250</v>
      </c>
      <c r="AZ372">
        <v>884385</v>
      </c>
    </row>
    <row r="373" spans="1:52" ht="15.75" customHeight="1" x14ac:dyDescent="0.25">
      <c r="A373" s="2" t="s">
        <v>972</v>
      </c>
      <c r="B373" s="6">
        <v>43073</v>
      </c>
      <c r="C373" s="7">
        <f t="shared" si="35"/>
        <v>2017</v>
      </c>
      <c r="D373" s="3" t="s">
        <v>973</v>
      </c>
      <c r="E373" s="3" t="s">
        <v>335</v>
      </c>
      <c r="F373" s="3" t="s">
        <v>42</v>
      </c>
      <c r="G373" s="6" t="s">
        <v>26</v>
      </c>
      <c r="H373" s="3" t="s">
        <v>68</v>
      </c>
      <c r="I373" s="3" t="s">
        <v>78</v>
      </c>
      <c r="J373" s="3" t="s">
        <v>974</v>
      </c>
      <c r="K373" s="3" t="s">
        <v>30</v>
      </c>
      <c r="L373" s="3" t="s">
        <v>31</v>
      </c>
      <c r="M373" s="3" t="s">
        <v>32</v>
      </c>
      <c r="N373" s="6">
        <v>43074</v>
      </c>
      <c r="O373" s="8">
        <v>60450.000000000007</v>
      </c>
      <c r="P373" s="8">
        <v>140700</v>
      </c>
      <c r="Q373" s="8">
        <f t="shared" si="36"/>
        <v>80250</v>
      </c>
      <c r="R373" s="8">
        <v>17</v>
      </c>
      <c r="S373" s="8">
        <f t="shared" si="37"/>
        <v>2391900</v>
      </c>
      <c r="T373" s="4">
        <v>0.09</v>
      </c>
      <c r="U373" s="8">
        <f t="shared" si="38"/>
        <v>215271</v>
      </c>
      <c r="V373" s="8">
        <f t="shared" si="39"/>
        <v>2176629</v>
      </c>
      <c r="W373" s="10">
        <f t="shared" si="40"/>
        <v>1027650.0000000001</v>
      </c>
      <c r="X373" s="10">
        <f t="shared" si="41"/>
        <v>1148979</v>
      </c>
      <c r="Y373" s="10"/>
      <c r="Z373" s="10"/>
      <c r="AA373" s="10"/>
      <c r="AB373" t="s">
        <v>2443</v>
      </c>
      <c r="AC373" t="s">
        <v>972</v>
      </c>
      <c r="AD373">
        <v>43073</v>
      </c>
      <c r="AE373">
        <v>2017</v>
      </c>
      <c r="AF373" t="s">
        <v>973</v>
      </c>
      <c r="AG373" t="s">
        <v>335</v>
      </c>
      <c r="AH373" t="s">
        <v>42</v>
      </c>
      <c r="AI373" t="s">
        <v>26</v>
      </c>
      <c r="AJ373" t="s">
        <v>68</v>
      </c>
      <c r="AK373" t="s">
        <v>78</v>
      </c>
      <c r="AL373" t="s">
        <v>974</v>
      </c>
      <c r="AM373" t="s">
        <v>30</v>
      </c>
      <c r="AN373" t="s">
        <v>31</v>
      </c>
      <c r="AO373" t="s">
        <v>32</v>
      </c>
      <c r="AP373">
        <v>43074</v>
      </c>
      <c r="AQ373">
        <v>60450</v>
      </c>
      <c r="AR373">
        <v>140700</v>
      </c>
      <c r="AS373">
        <v>80250</v>
      </c>
      <c r="AT373">
        <v>17</v>
      </c>
      <c r="AU373">
        <v>2391900</v>
      </c>
      <c r="AV373">
        <v>0.09</v>
      </c>
      <c r="AW373">
        <v>215271</v>
      </c>
      <c r="AX373">
        <v>2176629</v>
      </c>
      <c r="AY373">
        <v>1027650</v>
      </c>
      <c r="AZ373">
        <v>1148979</v>
      </c>
    </row>
    <row r="374" spans="1:52" ht="15.75" customHeight="1" x14ac:dyDescent="0.25">
      <c r="A374" s="2" t="s">
        <v>975</v>
      </c>
      <c r="B374" s="6">
        <v>43076</v>
      </c>
      <c r="C374" s="7">
        <f t="shared" si="35"/>
        <v>2017</v>
      </c>
      <c r="D374" s="3" t="s">
        <v>878</v>
      </c>
      <c r="E374" s="3" t="s">
        <v>311</v>
      </c>
      <c r="F374" s="3" t="s">
        <v>25</v>
      </c>
      <c r="G374" s="6" t="s">
        <v>43</v>
      </c>
      <c r="H374" s="3" t="s">
        <v>36</v>
      </c>
      <c r="I374" s="3" t="s">
        <v>28</v>
      </c>
      <c r="J374" s="3" t="s">
        <v>223</v>
      </c>
      <c r="K374" s="3" t="s">
        <v>224</v>
      </c>
      <c r="L374" s="3" t="s">
        <v>107</v>
      </c>
      <c r="M374" s="3" t="s">
        <v>32</v>
      </c>
      <c r="N374" s="6">
        <v>43078</v>
      </c>
      <c r="O374" s="8">
        <v>82500</v>
      </c>
      <c r="P374" s="8">
        <v>183300</v>
      </c>
      <c r="Q374" s="8">
        <f t="shared" si="36"/>
        <v>100800</v>
      </c>
      <c r="R374" s="8">
        <v>37</v>
      </c>
      <c r="S374" s="8">
        <f t="shared" si="37"/>
        <v>6782100</v>
      </c>
      <c r="T374" s="4">
        <v>0.09</v>
      </c>
      <c r="U374" s="8">
        <f t="shared" si="38"/>
        <v>610389</v>
      </c>
      <c r="V374" s="8">
        <f t="shared" si="39"/>
        <v>6171711</v>
      </c>
      <c r="W374" s="10">
        <f t="shared" si="40"/>
        <v>3052500</v>
      </c>
      <c r="X374" s="10">
        <f t="shared" si="41"/>
        <v>3119211</v>
      </c>
      <c r="Y374" s="10"/>
      <c r="Z374" s="10"/>
      <c r="AA374" s="10"/>
      <c r="AB374" t="s">
        <v>2444</v>
      </c>
      <c r="AC374" t="s">
        <v>975</v>
      </c>
      <c r="AD374">
        <v>43076</v>
      </c>
      <c r="AE374">
        <v>2017</v>
      </c>
      <c r="AF374" t="s">
        <v>878</v>
      </c>
      <c r="AG374" t="s">
        <v>311</v>
      </c>
      <c r="AH374" t="s">
        <v>25</v>
      </c>
      <c r="AI374" t="s">
        <v>43</v>
      </c>
      <c r="AJ374" t="s">
        <v>36</v>
      </c>
      <c r="AK374" t="s">
        <v>28</v>
      </c>
      <c r="AL374" t="s">
        <v>223</v>
      </c>
      <c r="AM374" t="s">
        <v>224</v>
      </c>
      <c r="AN374" t="s">
        <v>107</v>
      </c>
      <c r="AO374" t="s">
        <v>32</v>
      </c>
      <c r="AP374">
        <v>43078</v>
      </c>
      <c r="AQ374">
        <v>82500</v>
      </c>
      <c r="AR374">
        <v>183300</v>
      </c>
      <c r="AS374">
        <v>100800</v>
      </c>
      <c r="AT374">
        <v>37</v>
      </c>
      <c r="AU374">
        <v>6782100</v>
      </c>
      <c r="AV374">
        <v>0.09</v>
      </c>
      <c r="AW374">
        <v>610389</v>
      </c>
      <c r="AX374">
        <v>6171711</v>
      </c>
      <c r="AY374">
        <v>3052500</v>
      </c>
      <c r="AZ374">
        <v>3119211</v>
      </c>
    </row>
    <row r="375" spans="1:52" ht="15.75" customHeight="1" x14ac:dyDescent="0.25">
      <c r="A375" s="2" t="s">
        <v>976</v>
      </c>
      <c r="B375" s="6">
        <v>43076</v>
      </c>
      <c r="C375" s="7">
        <f t="shared" si="35"/>
        <v>2017</v>
      </c>
      <c r="D375" s="3" t="s">
        <v>977</v>
      </c>
      <c r="E375" s="3" t="s">
        <v>727</v>
      </c>
      <c r="F375" s="3" t="s">
        <v>42</v>
      </c>
      <c r="G375" s="6" t="s">
        <v>26</v>
      </c>
      <c r="H375" s="3" t="s">
        <v>117</v>
      </c>
      <c r="I375" s="3" t="s">
        <v>28</v>
      </c>
      <c r="J375" s="3" t="s">
        <v>320</v>
      </c>
      <c r="K375" s="3" t="s">
        <v>30</v>
      </c>
      <c r="L375" s="3" t="s">
        <v>38</v>
      </c>
      <c r="M375" s="3" t="s">
        <v>32</v>
      </c>
      <c r="N375" s="6">
        <v>43078</v>
      </c>
      <c r="O375" s="8">
        <v>166650</v>
      </c>
      <c r="P375" s="8">
        <v>297600</v>
      </c>
      <c r="Q375" s="8">
        <f t="shared" si="36"/>
        <v>130950</v>
      </c>
      <c r="R375" s="8">
        <v>28</v>
      </c>
      <c r="S375" s="8">
        <f t="shared" si="37"/>
        <v>8332800</v>
      </c>
      <c r="T375" s="4">
        <v>0.06</v>
      </c>
      <c r="U375" s="8">
        <f t="shared" si="38"/>
        <v>499968</v>
      </c>
      <c r="V375" s="8">
        <f t="shared" si="39"/>
        <v>7832832</v>
      </c>
      <c r="W375" s="10">
        <f t="shared" si="40"/>
        <v>4666200</v>
      </c>
      <c r="X375" s="10">
        <f t="shared" si="41"/>
        <v>3166632</v>
      </c>
      <c r="Y375" s="10"/>
      <c r="Z375" s="10"/>
      <c r="AA375" s="10"/>
      <c r="AB375" t="s">
        <v>2445</v>
      </c>
      <c r="AC375" t="s">
        <v>976</v>
      </c>
      <c r="AD375">
        <v>43076</v>
      </c>
      <c r="AE375">
        <v>2017</v>
      </c>
      <c r="AF375" t="s">
        <v>977</v>
      </c>
      <c r="AG375" t="s">
        <v>727</v>
      </c>
      <c r="AH375" t="s">
        <v>42</v>
      </c>
      <c r="AI375" t="s">
        <v>26</v>
      </c>
      <c r="AJ375" t="s">
        <v>117</v>
      </c>
      <c r="AK375" t="s">
        <v>28</v>
      </c>
      <c r="AL375" t="s">
        <v>320</v>
      </c>
      <c r="AM375" t="s">
        <v>30</v>
      </c>
      <c r="AN375" t="s">
        <v>38</v>
      </c>
      <c r="AO375" t="s">
        <v>32</v>
      </c>
      <c r="AP375">
        <v>43078</v>
      </c>
      <c r="AQ375">
        <v>166650</v>
      </c>
      <c r="AR375">
        <v>297600</v>
      </c>
      <c r="AS375">
        <v>130950</v>
      </c>
      <c r="AT375">
        <v>28</v>
      </c>
      <c r="AU375">
        <v>8332800</v>
      </c>
      <c r="AV375">
        <v>0.06</v>
      </c>
      <c r="AW375">
        <v>499968</v>
      </c>
      <c r="AX375">
        <v>7832832</v>
      </c>
      <c r="AY375">
        <v>4666200</v>
      </c>
      <c r="AZ375">
        <v>3166632</v>
      </c>
    </row>
    <row r="376" spans="1:52" ht="15.75" customHeight="1" x14ac:dyDescent="0.25">
      <c r="A376" s="2" t="s">
        <v>978</v>
      </c>
      <c r="B376" s="6">
        <v>43077</v>
      </c>
      <c r="C376" s="7">
        <f t="shared" si="35"/>
        <v>2017</v>
      </c>
      <c r="D376" s="3" t="s">
        <v>447</v>
      </c>
      <c r="E376" s="3" t="s">
        <v>448</v>
      </c>
      <c r="F376" s="3" t="s">
        <v>232</v>
      </c>
      <c r="G376" s="6" t="s">
        <v>43</v>
      </c>
      <c r="H376" s="3" t="s">
        <v>117</v>
      </c>
      <c r="I376" s="3" t="s">
        <v>88</v>
      </c>
      <c r="J376" s="3" t="s">
        <v>168</v>
      </c>
      <c r="K376" s="3" t="s">
        <v>52</v>
      </c>
      <c r="L376" s="3" t="s">
        <v>31</v>
      </c>
      <c r="M376" s="3" t="s">
        <v>32</v>
      </c>
      <c r="N376" s="6">
        <v>43077</v>
      </c>
      <c r="O376" s="8">
        <v>151050</v>
      </c>
      <c r="P376" s="8">
        <v>239700</v>
      </c>
      <c r="Q376" s="8">
        <f t="shared" si="36"/>
        <v>88650</v>
      </c>
      <c r="R376" s="8">
        <v>46</v>
      </c>
      <c r="S376" s="8">
        <f t="shared" si="37"/>
        <v>11026200</v>
      </c>
      <c r="T376" s="4">
        <v>0.02</v>
      </c>
      <c r="U376" s="8">
        <f t="shared" si="38"/>
        <v>220524</v>
      </c>
      <c r="V376" s="8">
        <f t="shared" si="39"/>
        <v>10805676</v>
      </c>
      <c r="W376" s="10">
        <f t="shared" si="40"/>
        <v>6948300</v>
      </c>
      <c r="X376" s="10">
        <f t="shared" si="41"/>
        <v>3857376</v>
      </c>
      <c r="Y376" s="10"/>
      <c r="Z376" s="10"/>
      <c r="AA376" s="10"/>
      <c r="AB376" t="s">
        <v>2446</v>
      </c>
      <c r="AC376" t="s">
        <v>978</v>
      </c>
      <c r="AD376">
        <v>43077</v>
      </c>
      <c r="AE376">
        <v>2017</v>
      </c>
      <c r="AF376" t="s">
        <v>447</v>
      </c>
      <c r="AG376" t="s">
        <v>448</v>
      </c>
      <c r="AH376" t="s">
        <v>232</v>
      </c>
      <c r="AI376" t="s">
        <v>43</v>
      </c>
      <c r="AJ376" t="s">
        <v>117</v>
      </c>
      <c r="AK376" t="s">
        <v>88</v>
      </c>
      <c r="AL376" t="s">
        <v>168</v>
      </c>
      <c r="AM376" t="s">
        <v>52</v>
      </c>
      <c r="AN376" t="s">
        <v>31</v>
      </c>
      <c r="AO376" t="s">
        <v>32</v>
      </c>
      <c r="AP376">
        <v>43077</v>
      </c>
      <c r="AQ376">
        <v>151050</v>
      </c>
      <c r="AR376">
        <v>239700</v>
      </c>
      <c r="AS376">
        <v>88650</v>
      </c>
      <c r="AT376">
        <v>46</v>
      </c>
      <c r="AU376">
        <v>11026200</v>
      </c>
      <c r="AV376">
        <v>0.02</v>
      </c>
      <c r="AW376">
        <v>220524</v>
      </c>
      <c r="AX376">
        <v>10805676</v>
      </c>
      <c r="AY376">
        <v>6948300</v>
      </c>
      <c r="AZ376">
        <v>3857376</v>
      </c>
    </row>
    <row r="377" spans="1:52" ht="15.75" customHeight="1" x14ac:dyDescent="0.25">
      <c r="A377" s="2" t="s">
        <v>979</v>
      </c>
      <c r="B377" s="6">
        <v>43078</v>
      </c>
      <c r="C377" s="7">
        <f t="shared" si="35"/>
        <v>2017</v>
      </c>
      <c r="D377" s="3" t="s">
        <v>980</v>
      </c>
      <c r="E377" s="3" t="s">
        <v>143</v>
      </c>
      <c r="F377" s="3" t="s">
        <v>25</v>
      </c>
      <c r="G377" s="6" t="s">
        <v>26</v>
      </c>
      <c r="H377" s="3" t="s">
        <v>36</v>
      </c>
      <c r="I377" s="3" t="s">
        <v>78</v>
      </c>
      <c r="J377" s="3" t="s">
        <v>312</v>
      </c>
      <c r="K377" s="3" t="s">
        <v>30</v>
      </c>
      <c r="L377" s="3" t="s">
        <v>38</v>
      </c>
      <c r="M377" s="3" t="s">
        <v>47</v>
      </c>
      <c r="N377" s="6">
        <v>43079</v>
      </c>
      <c r="O377" s="8">
        <v>24000</v>
      </c>
      <c r="P377" s="8">
        <v>39300</v>
      </c>
      <c r="Q377" s="8">
        <f t="shared" si="36"/>
        <v>15300</v>
      </c>
      <c r="R377" s="8">
        <v>45</v>
      </c>
      <c r="S377" s="8">
        <f t="shared" si="37"/>
        <v>1768500</v>
      </c>
      <c r="T377" s="4">
        <v>0.01</v>
      </c>
      <c r="U377" s="8">
        <f t="shared" si="38"/>
        <v>17685</v>
      </c>
      <c r="V377" s="8">
        <f t="shared" si="39"/>
        <v>1750815</v>
      </c>
      <c r="W377" s="10">
        <f t="shared" si="40"/>
        <v>1080000</v>
      </c>
      <c r="X377" s="10">
        <f t="shared" si="41"/>
        <v>670815</v>
      </c>
      <c r="Y377" s="10"/>
      <c r="Z377" s="10"/>
      <c r="AA377" s="10"/>
      <c r="AB377" t="s">
        <v>2447</v>
      </c>
      <c r="AC377" t="s">
        <v>979</v>
      </c>
      <c r="AD377">
        <v>43078</v>
      </c>
      <c r="AE377">
        <v>2017</v>
      </c>
      <c r="AF377" t="s">
        <v>980</v>
      </c>
      <c r="AG377" t="s">
        <v>143</v>
      </c>
      <c r="AH377" t="s">
        <v>25</v>
      </c>
      <c r="AI377" t="s">
        <v>26</v>
      </c>
      <c r="AJ377" t="s">
        <v>36</v>
      </c>
      <c r="AK377" t="s">
        <v>78</v>
      </c>
      <c r="AL377" t="s">
        <v>312</v>
      </c>
      <c r="AM377" t="s">
        <v>30</v>
      </c>
      <c r="AN377" t="s">
        <v>38</v>
      </c>
      <c r="AO377" t="s">
        <v>47</v>
      </c>
      <c r="AP377">
        <v>43079</v>
      </c>
      <c r="AQ377">
        <v>24000</v>
      </c>
      <c r="AR377">
        <v>39300</v>
      </c>
      <c r="AS377">
        <v>15300</v>
      </c>
      <c r="AT377">
        <v>45</v>
      </c>
      <c r="AU377">
        <v>1768500</v>
      </c>
      <c r="AV377">
        <v>0.01</v>
      </c>
      <c r="AW377">
        <v>17685</v>
      </c>
      <c r="AX377">
        <v>1750815</v>
      </c>
      <c r="AY377">
        <v>1080000</v>
      </c>
      <c r="AZ377">
        <v>670815</v>
      </c>
    </row>
    <row r="378" spans="1:52" ht="15.75" customHeight="1" x14ac:dyDescent="0.25">
      <c r="A378" s="2" t="s">
        <v>981</v>
      </c>
      <c r="B378" s="6">
        <v>43079</v>
      </c>
      <c r="C378" s="7">
        <f t="shared" si="35"/>
        <v>2017</v>
      </c>
      <c r="D378" s="3" t="s">
        <v>982</v>
      </c>
      <c r="E378" s="3" t="s">
        <v>420</v>
      </c>
      <c r="F378" s="3" t="s">
        <v>25</v>
      </c>
      <c r="G378" s="6" t="s">
        <v>43</v>
      </c>
      <c r="H378" s="3" t="s">
        <v>27</v>
      </c>
      <c r="I378" s="3" t="s">
        <v>28</v>
      </c>
      <c r="J378" s="3" t="s">
        <v>377</v>
      </c>
      <c r="K378" s="3" t="s">
        <v>52</v>
      </c>
      <c r="L378" s="3" t="s">
        <v>53</v>
      </c>
      <c r="M378" s="3" t="s">
        <v>54</v>
      </c>
      <c r="N378" s="6">
        <v>43079</v>
      </c>
      <c r="O378" s="8">
        <v>4184850</v>
      </c>
      <c r="P378" s="8">
        <v>6749850</v>
      </c>
      <c r="Q378" s="8">
        <f t="shared" si="36"/>
        <v>2565000</v>
      </c>
      <c r="R378" s="8">
        <v>15</v>
      </c>
      <c r="S378" s="8">
        <f t="shared" si="37"/>
        <v>101247750</v>
      </c>
      <c r="T378" s="4">
        <v>0.04</v>
      </c>
      <c r="U378" s="8">
        <f t="shared" si="38"/>
        <v>4049910</v>
      </c>
      <c r="V378" s="8">
        <f t="shared" si="39"/>
        <v>97197840</v>
      </c>
      <c r="W378" s="10">
        <f t="shared" si="40"/>
        <v>62772750</v>
      </c>
      <c r="X378" s="10">
        <f t="shared" si="41"/>
        <v>34425090</v>
      </c>
      <c r="Y378" s="10"/>
      <c r="Z378" s="10"/>
      <c r="AA378" s="10"/>
      <c r="AB378" t="s">
        <v>2448</v>
      </c>
      <c r="AC378" t="s">
        <v>981</v>
      </c>
      <c r="AD378">
        <v>43079</v>
      </c>
      <c r="AE378">
        <v>2017</v>
      </c>
      <c r="AF378" t="s">
        <v>982</v>
      </c>
      <c r="AG378" t="s">
        <v>420</v>
      </c>
      <c r="AH378" t="s">
        <v>25</v>
      </c>
      <c r="AI378" t="s">
        <v>43</v>
      </c>
      <c r="AJ378" t="s">
        <v>27</v>
      </c>
      <c r="AK378" t="s">
        <v>28</v>
      </c>
      <c r="AL378" t="s">
        <v>377</v>
      </c>
      <c r="AM378" t="s">
        <v>52</v>
      </c>
      <c r="AN378" t="s">
        <v>53</v>
      </c>
      <c r="AO378" t="s">
        <v>54</v>
      </c>
      <c r="AP378">
        <v>43079</v>
      </c>
      <c r="AQ378">
        <v>4184850</v>
      </c>
      <c r="AR378">
        <v>6749850</v>
      </c>
      <c r="AS378">
        <v>2565000</v>
      </c>
      <c r="AT378">
        <v>15</v>
      </c>
      <c r="AU378">
        <v>101247750</v>
      </c>
      <c r="AV378">
        <v>0.04</v>
      </c>
      <c r="AW378">
        <v>4049910</v>
      </c>
      <c r="AX378">
        <v>97197840</v>
      </c>
      <c r="AY378">
        <v>62772750</v>
      </c>
      <c r="AZ378">
        <v>34425090</v>
      </c>
    </row>
    <row r="379" spans="1:52" ht="15.75" customHeight="1" x14ac:dyDescent="0.25">
      <c r="A379" s="2" t="s">
        <v>983</v>
      </c>
      <c r="B379" s="6">
        <v>43079</v>
      </c>
      <c r="C379" s="7">
        <f t="shared" si="35"/>
        <v>2017</v>
      </c>
      <c r="D379" s="3" t="s">
        <v>982</v>
      </c>
      <c r="E379" s="3" t="s">
        <v>420</v>
      </c>
      <c r="F379" s="3" t="s">
        <v>25</v>
      </c>
      <c r="G379" s="6" t="s">
        <v>43</v>
      </c>
      <c r="H379" s="3" t="s">
        <v>27</v>
      </c>
      <c r="I379" s="3" t="s">
        <v>28</v>
      </c>
      <c r="J379" s="3" t="s">
        <v>144</v>
      </c>
      <c r="K379" s="3" t="s">
        <v>30</v>
      </c>
      <c r="L379" s="3" t="s">
        <v>38</v>
      </c>
      <c r="M379" s="3" t="s">
        <v>32</v>
      </c>
      <c r="N379" s="6">
        <v>43080</v>
      </c>
      <c r="O379" s="8">
        <v>37800</v>
      </c>
      <c r="P379" s="8">
        <v>60000</v>
      </c>
      <c r="Q379" s="8">
        <f t="shared" si="36"/>
        <v>22200</v>
      </c>
      <c r="R379" s="8">
        <v>14</v>
      </c>
      <c r="S379" s="8">
        <f t="shared" si="37"/>
        <v>840000</v>
      </c>
      <c r="T379" s="4">
        <v>0.06</v>
      </c>
      <c r="U379" s="8">
        <f t="shared" si="38"/>
        <v>50400</v>
      </c>
      <c r="V379" s="8">
        <f t="shared" si="39"/>
        <v>789600</v>
      </c>
      <c r="W379" s="10">
        <f t="shared" si="40"/>
        <v>529200</v>
      </c>
      <c r="X379" s="10">
        <f t="shared" si="41"/>
        <v>260400</v>
      </c>
      <c r="Y379" s="10"/>
      <c r="Z379" s="10"/>
      <c r="AA379" s="10"/>
      <c r="AB379" t="s">
        <v>2449</v>
      </c>
      <c r="AC379" t="s">
        <v>983</v>
      </c>
      <c r="AD379">
        <v>43079</v>
      </c>
      <c r="AE379">
        <v>2017</v>
      </c>
      <c r="AF379" t="s">
        <v>982</v>
      </c>
      <c r="AG379" t="s">
        <v>420</v>
      </c>
      <c r="AH379" t="s">
        <v>25</v>
      </c>
      <c r="AI379" t="s">
        <v>43</v>
      </c>
      <c r="AJ379" t="s">
        <v>27</v>
      </c>
      <c r="AK379" t="s">
        <v>28</v>
      </c>
      <c r="AL379" t="s">
        <v>144</v>
      </c>
      <c r="AM379" t="s">
        <v>30</v>
      </c>
      <c r="AN379" t="s">
        <v>38</v>
      </c>
      <c r="AO379" t="s">
        <v>32</v>
      </c>
      <c r="AP379">
        <v>43080</v>
      </c>
      <c r="AQ379">
        <v>37800</v>
      </c>
      <c r="AR379">
        <v>60000</v>
      </c>
      <c r="AS379">
        <v>22200</v>
      </c>
      <c r="AT379">
        <v>14</v>
      </c>
      <c r="AU379">
        <v>840000</v>
      </c>
      <c r="AV379">
        <v>0.06</v>
      </c>
      <c r="AW379">
        <v>50400</v>
      </c>
      <c r="AX379">
        <v>789600</v>
      </c>
      <c r="AY379">
        <v>529200</v>
      </c>
      <c r="AZ379">
        <v>260400</v>
      </c>
    </row>
    <row r="380" spans="1:52" ht="15.75" customHeight="1" x14ac:dyDescent="0.25">
      <c r="A380" s="2" t="s">
        <v>984</v>
      </c>
      <c r="B380" s="6">
        <v>43079</v>
      </c>
      <c r="C380" s="7">
        <f t="shared" si="35"/>
        <v>2017</v>
      </c>
      <c r="D380" s="3" t="s">
        <v>296</v>
      </c>
      <c r="E380" s="3" t="s">
        <v>294</v>
      </c>
      <c r="F380" s="3" t="s">
        <v>42</v>
      </c>
      <c r="G380" s="6" t="s">
        <v>58</v>
      </c>
      <c r="H380" s="3" t="s">
        <v>165</v>
      </c>
      <c r="I380" s="3" t="s">
        <v>63</v>
      </c>
      <c r="J380" s="3" t="s">
        <v>381</v>
      </c>
      <c r="K380" s="3" t="s">
        <v>52</v>
      </c>
      <c r="L380" s="3" t="s">
        <v>31</v>
      </c>
      <c r="M380" s="3" t="s">
        <v>32</v>
      </c>
      <c r="N380" s="6">
        <v>43083</v>
      </c>
      <c r="O380" s="8">
        <v>97650</v>
      </c>
      <c r="P380" s="8">
        <v>464700</v>
      </c>
      <c r="Q380" s="8">
        <f t="shared" si="36"/>
        <v>367050</v>
      </c>
      <c r="R380" s="8">
        <v>37</v>
      </c>
      <c r="S380" s="8">
        <f t="shared" si="37"/>
        <v>17193900</v>
      </c>
      <c r="T380" s="4">
        <v>0.03</v>
      </c>
      <c r="U380" s="8">
        <f t="shared" si="38"/>
        <v>515817</v>
      </c>
      <c r="V380" s="8">
        <f t="shared" si="39"/>
        <v>16678083</v>
      </c>
      <c r="W380" s="10">
        <f t="shared" si="40"/>
        <v>3613050</v>
      </c>
      <c r="X380" s="10">
        <f t="shared" si="41"/>
        <v>13065033</v>
      </c>
      <c r="Y380" s="10"/>
      <c r="Z380" s="10"/>
      <c r="AA380" s="10"/>
      <c r="AB380" t="s">
        <v>2450</v>
      </c>
      <c r="AC380" t="s">
        <v>984</v>
      </c>
      <c r="AD380">
        <v>43079</v>
      </c>
      <c r="AE380">
        <v>2017</v>
      </c>
      <c r="AF380" t="s">
        <v>296</v>
      </c>
      <c r="AG380" t="s">
        <v>294</v>
      </c>
      <c r="AH380" t="s">
        <v>42</v>
      </c>
      <c r="AI380" t="s">
        <v>58</v>
      </c>
      <c r="AJ380" t="s">
        <v>165</v>
      </c>
      <c r="AK380" t="s">
        <v>63</v>
      </c>
      <c r="AL380" t="s">
        <v>381</v>
      </c>
      <c r="AM380" t="s">
        <v>52</v>
      </c>
      <c r="AN380" t="s">
        <v>31</v>
      </c>
      <c r="AO380" t="s">
        <v>32</v>
      </c>
      <c r="AP380">
        <v>43083</v>
      </c>
      <c r="AQ380">
        <v>97650</v>
      </c>
      <c r="AR380">
        <v>464700</v>
      </c>
      <c r="AS380">
        <v>367050</v>
      </c>
      <c r="AT380">
        <v>37</v>
      </c>
      <c r="AU380">
        <v>17193900</v>
      </c>
      <c r="AV380">
        <v>0.03</v>
      </c>
      <c r="AW380">
        <v>515817</v>
      </c>
      <c r="AX380">
        <v>16678083</v>
      </c>
      <c r="AY380">
        <v>3613050</v>
      </c>
      <c r="AZ380">
        <v>13065033</v>
      </c>
    </row>
    <row r="381" spans="1:52" ht="15.75" customHeight="1" x14ac:dyDescent="0.25">
      <c r="A381" s="2" t="s">
        <v>985</v>
      </c>
      <c r="B381" s="6">
        <v>43084</v>
      </c>
      <c r="C381" s="7">
        <f t="shared" si="35"/>
        <v>2017</v>
      </c>
      <c r="D381" s="3" t="s">
        <v>829</v>
      </c>
      <c r="E381" s="3" t="s">
        <v>216</v>
      </c>
      <c r="F381" s="3" t="s">
        <v>42</v>
      </c>
      <c r="G381" s="6" t="s">
        <v>26</v>
      </c>
      <c r="H381" s="3" t="s">
        <v>117</v>
      </c>
      <c r="I381" s="3" t="s">
        <v>63</v>
      </c>
      <c r="J381" s="3" t="s">
        <v>168</v>
      </c>
      <c r="K381" s="3" t="s">
        <v>52</v>
      </c>
      <c r="L381" s="3" t="s">
        <v>31</v>
      </c>
      <c r="M381" s="3" t="s">
        <v>32</v>
      </c>
      <c r="N381" s="6">
        <v>43086</v>
      </c>
      <c r="O381" s="8">
        <v>151050</v>
      </c>
      <c r="P381" s="8">
        <v>239700</v>
      </c>
      <c r="Q381" s="8">
        <f t="shared" si="36"/>
        <v>88650</v>
      </c>
      <c r="R381" s="8">
        <v>29</v>
      </c>
      <c r="S381" s="8">
        <f t="shared" si="37"/>
        <v>6951300</v>
      </c>
      <c r="T381" s="4">
        <v>0.04</v>
      </c>
      <c r="U381" s="8">
        <f t="shared" si="38"/>
        <v>278052</v>
      </c>
      <c r="V381" s="8">
        <f t="shared" si="39"/>
        <v>6673248</v>
      </c>
      <c r="W381" s="10">
        <f t="shared" si="40"/>
        <v>4380450</v>
      </c>
      <c r="X381" s="10">
        <f t="shared" si="41"/>
        <v>2292798</v>
      </c>
      <c r="Y381" s="10"/>
      <c r="Z381" s="10"/>
      <c r="AA381" s="10"/>
      <c r="AB381" t="s">
        <v>2451</v>
      </c>
      <c r="AC381" t="s">
        <v>985</v>
      </c>
      <c r="AD381">
        <v>43084</v>
      </c>
      <c r="AE381">
        <v>2017</v>
      </c>
      <c r="AF381" t="s">
        <v>829</v>
      </c>
      <c r="AG381" t="s">
        <v>216</v>
      </c>
      <c r="AH381" t="s">
        <v>42</v>
      </c>
      <c r="AI381" t="s">
        <v>26</v>
      </c>
      <c r="AJ381" t="s">
        <v>117</v>
      </c>
      <c r="AK381" t="s">
        <v>63</v>
      </c>
      <c r="AL381" t="s">
        <v>168</v>
      </c>
      <c r="AM381" t="s">
        <v>52</v>
      </c>
      <c r="AN381" t="s">
        <v>31</v>
      </c>
      <c r="AO381" t="s">
        <v>32</v>
      </c>
      <c r="AP381">
        <v>43086</v>
      </c>
      <c r="AQ381">
        <v>151050</v>
      </c>
      <c r="AR381">
        <v>239700</v>
      </c>
      <c r="AS381">
        <v>88650</v>
      </c>
      <c r="AT381">
        <v>29</v>
      </c>
      <c r="AU381">
        <v>6951300</v>
      </c>
      <c r="AV381">
        <v>0.04</v>
      </c>
      <c r="AW381">
        <v>278052</v>
      </c>
      <c r="AX381">
        <v>6673248</v>
      </c>
      <c r="AY381">
        <v>4380450</v>
      </c>
      <c r="AZ381">
        <v>2292798</v>
      </c>
    </row>
    <row r="382" spans="1:52" ht="15.75" customHeight="1" x14ac:dyDescent="0.25">
      <c r="A382" s="2" t="s">
        <v>986</v>
      </c>
      <c r="B382" s="6">
        <v>43085</v>
      </c>
      <c r="C382" s="7">
        <f t="shared" si="35"/>
        <v>2017</v>
      </c>
      <c r="D382" s="3" t="s">
        <v>987</v>
      </c>
      <c r="E382" s="3" t="s">
        <v>125</v>
      </c>
      <c r="F382" s="3" t="s">
        <v>42</v>
      </c>
      <c r="G382" s="6" t="s">
        <v>77</v>
      </c>
      <c r="H382" s="3" t="s">
        <v>126</v>
      </c>
      <c r="I382" s="3" t="s">
        <v>88</v>
      </c>
      <c r="J382" s="3" t="s">
        <v>645</v>
      </c>
      <c r="K382" s="3" t="s">
        <v>30</v>
      </c>
      <c r="L382" s="3" t="s">
        <v>38</v>
      </c>
      <c r="M382" s="3" t="s">
        <v>32</v>
      </c>
      <c r="N382" s="6">
        <v>43087</v>
      </c>
      <c r="O382" s="8">
        <v>28800</v>
      </c>
      <c r="P382" s="8">
        <v>48900</v>
      </c>
      <c r="Q382" s="8">
        <f t="shared" si="36"/>
        <v>20100</v>
      </c>
      <c r="R382" s="8">
        <v>31</v>
      </c>
      <c r="S382" s="8">
        <f t="shared" si="37"/>
        <v>1515900</v>
      </c>
      <c r="T382" s="4">
        <v>0</v>
      </c>
      <c r="U382" s="8">
        <f t="shared" si="38"/>
        <v>0</v>
      </c>
      <c r="V382" s="8">
        <f t="shared" si="39"/>
        <v>1515900</v>
      </c>
      <c r="W382" s="10">
        <f t="shared" si="40"/>
        <v>892800</v>
      </c>
      <c r="X382" s="10">
        <f t="shared" si="41"/>
        <v>623100</v>
      </c>
      <c r="Y382" s="10"/>
      <c r="Z382" s="10"/>
      <c r="AA382" s="10"/>
      <c r="AB382" t="s">
        <v>2452</v>
      </c>
      <c r="AC382" t="s">
        <v>986</v>
      </c>
      <c r="AD382">
        <v>43085</v>
      </c>
      <c r="AE382">
        <v>2017</v>
      </c>
      <c r="AF382" t="s">
        <v>987</v>
      </c>
      <c r="AG382" t="s">
        <v>125</v>
      </c>
      <c r="AH382" t="s">
        <v>42</v>
      </c>
      <c r="AI382" t="s">
        <v>77</v>
      </c>
      <c r="AJ382" t="s">
        <v>126</v>
      </c>
      <c r="AK382" t="s">
        <v>88</v>
      </c>
      <c r="AL382" t="s">
        <v>645</v>
      </c>
      <c r="AM382" t="s">
        <v>30</v>
      </c>
      <c r="AN382" t="s">
        <v>38</v>
      </c>
      <c r="AO382" t="s">
        <v>32</v>
      </c>
      <c r="AP382">
        <v>43087</v>
      </c>
      <c r="AQ382">
        <v>28800</v>
      </c>
      <c r="AR382">
        <v>48900</v>
      </c>
      <c r="AS382">
        <v>20100</v>
      </c>
      <c r="AT382">
        <v>31</v>
      </c>
      <c r="AU382">
        <v>1515900</v>
      </c>
      <c r="AV382">
        <v>0</v>
      </c>
      <c r="AW382">
        <v>0</v>
      </c>
      <c r="AX382">
        <v>1515900</v>
      </c>
      <c r="AY382">
        <v>892800</v>
      </c>
      <c r="AZ382">
        <v>623100</v>
      </c>
    </row>
    <row r="383" spans="1:52" ht="15.75" customHeight="1" x14ac:dyDescent="0.25">
      <c r="A383" s="2" t="s">
        <v>988</v>
      </c>
      <c r="B383" s="6">
        <v>43085</v>
      </c>
      <c r="C383" s="7">
        <f t="shared" si="35"/>
        <v>2017</v>
      </c>
      <c r="D383" s="3" t="s">
        <v>989</v>
      </c>
      <c r="E383" s="3" t="s">
        <v>990</v>
      </c>
      <c r="F383" s="3" t="s">
        <v>232</v>
      </c>
      <c r="G383" s="6" t="s">
        <v>43</v>
      </c>
      <c r="H383" s="3" t="s">
        <v>83</v>
      </c>
      <c r="I383" s="3" t="s">
        <v>63</v>
      </c>
      <c r="J383" s="3" t="s">
        <v>383</v>
      </c>
      <c r="K383" s="3" t="s">
        <v>30</v>
      </c>
      <c r="L383" s="3" t="s">
        <v>38</v>
      </c>
      <c r="M383" s="3" t="s">
        <v>32</v>
      </c>
      <c r="N383" s="6">
        <v>43092</v>
      </c>
      <c r="O383" s="8">
        <v>44700</v>
      </c>
      <c r="P383" s="8">
        <v>87600</v>
      </c>
      <c r="Q383" s="8">
        <f t="shared" si="36"/>
        <v>42900</v>
      </c>
      <c r="R383" s="8">
        <v>22</v>
      </c>
      <c r="S383" s="8">
        <f t="shared" si="37"/>
        <v>1927200</v>
      </c>
      <c r="T383" s="4">
        <v>0.1</v>
      </c>
      <c r="U383" s="8">
        <f t="shared" si="38"/>
        <v>192720</v>
      </c>
      <c r="V383" s="8">
        <f t="shared" si="39"/>
        <v>1734480</v>
      </c>
      <c r="W383" s="10">
        <f t="shared" si="40"/>
        <v>983400</v>
      </c>
      <c r="X383" s="10">
        <f t="shared" si="41"/>
        <v>751080</v>
      </c>
      <c r="Y383" s="10"/>
      <c r="Z383" s="10"/>
      <c r="AA383" s="10"/>
      <c r="AB383" t="s">
        <v>2453</v>
      </c>
      <c r="AC383" t="s">
        <v>988</v>
      </c>
      <c r="AD383">
        <v>43085</v>
      </c>
      <c r="AE383">
        <v>2017</v>
      </c>
      <c r="AF383" t="s">
        <v>989</v>
      </c>
      <c r="AG383" t="s">
        <v>990</v>
      </c>
      <c r="AH383" t="s">
        <v>232</v>
      </c>
      <c r="AI383" t="s">
        <v>43</v>
      </c>
      <c r="AJ383" t="s">
        <v>83</v>
      </c>
      <c r="AK383" t="s">
        <v>63</v>
      </c>
      <c r="AL383" t="s">
        <v>383</v>
      </c>
      <c r="AM383" t="s">
        <v>30</v>
      </c>
      <c r="AN383" t="s">
        <v>38</v>
      </c>
      <c r="AO383" t="s">
        <v>32</v>
      </c>
      <c r="AP383">
        <v>43092</v>
      </c>
      <c r="AQ383">
        <v>44700</v>
      </c>
      <c r="AR383">
        <v>87600</v>
      </c>
      <c r="AS383">
        <v>42900</v>
      </c>
      <c r="AT383">
        <v>22</v>
      </c>
      <c r="AU383">
        <v>1927200</v>
      </c>
      <c r="AV383">
        <v>0.1</v>
      </c>
      <c r="AW383">
        <v>192720</v>
      </c>
      <c r="AX383">
        <v>1734480</v>
      </c>
      <c r="AY383">
        <v>983400</v>
      </c>
      <c r="AZ383">
        <v>751080</v>
      </c>
    </row>
    <row r="384" spans="1:52" ht="15.75" customHeight="1" x14ac:dyDescent="0.25">
      <c r="A384" s="2" t="s">
        <v>991</v>
      </c>
      <c r="B384" s="6">
        <v>43086</v>
      </c>
      <c r="C384" s="7">
        <f t="shared" si="35"/>
        <v>2017</v>
      </c>
      <c r="D384" s="3" t="s">
        <v>432</v>
      </c>
      <c r="E384" s="3" t="s">
        <v>433</v>
      </c>
      <c r="F384" s="3" t="s">
        <v>42</v>
      </c>
      <c r="G384" s="6" t="s">
        <v>43</v>
      </c>
      <c r="H384" s="3" t="s">
        <v>83</v>
      </c>
      <c r="I384" s="3" t="s">
        <v>78</v>
      </c>
      <c r="J384" s="3" t="s">
        <v>501</v>
      </c>
      <c r="K384" s="3" t="s">
        <v>30</v>
      </c>
      <c r="L384" s="3" t="s">
        <v>107</v>
      </c>
      <c r="M384" s="3" t="s">
        <v>32</v>
      </c>
      <c r="N384" s="6">
        <v>43087</v>
      </c>
      <c r="O384" s="8">
        <v>37500</v>
      </c>
      <c r="P384" s="8">
        <v>85200</v>
      </c>
      <c r="Q384" s="8">
        <f t="shared" si="36"/>
        <v>47700</v>
      </c>
      <c r="R384" s="8">
        <v>23</v>
      </c>
      <c r="S384" s="8">
        <f t="shared" si="37"/>
        <v>1959600</v>
      </c>
      <c r="T384" s="4">
        <v>0.01</v>
      </c>
      <c r="U384" s="8">
        <f t="shared" si="38"/>
        <v>19596</v>
      </c>
      <c r="V384" s="8">
        <f t="shared" si="39"/>
        <v>1940004</v>
      </c>
      <c r="W384" s="10">
        <f t="shared" si="40"/>
        <v>862500</v>
      </c>
      <c r="X384" s="10">
        <f t="shared" si="41"/>
        <v>1077504</v>
      </c>
      <c r="Y384" s="10"/>
      <c r="Z384" s="10"/>
      <c r="AA384" s="10"/>
      <c r="AB384" t="s">
        <v>2454</v>
      </c>
      <c r="AC384" t="s">
        <v>991</v>
      </c>
      <c r="AD384">
        <v>43086</v>
      </c>
      <c r="AE384">
        <v>2017</v>
      </c>
      <c r="AF384" t="s">
        <v>432</v>
      </c>
      <c r="AG384" t="s">
        <v>433</v>
      </c>
      <c r="AH384" t="s">
        <v>42</v>
      </c>
      <c r="AI384" t="s">
        <v>43</v>
      </c>
      <c r="AJ384" t="s">
        <v>83</v>
      </c>
      <c r="AK384" t="s">
        <v>78</v>
      </c>
      <c r="AL384" t="s">
        <v>501</v>
      </c>
      <c r="AM384" t="s">
        <v>30</v>
      </c>
      <c r="AN384" t="s">
        <v>107</v>
      </c>
      <c r="AO384" t="s">
        <v>32</v>
      </c>
      <c r="AP384">
        <v>43087</v>
      </c>
      <c r="AQ384">
        <v>37500</v>
      </c>
      <c r="AR384">
        <v>85200</v>
      </c>
      <c r="AS384">
        <v>47700</v>
      </c>
      <c r="AT384">
        <v>23</v>
      </c>
      <c r="AU384">
        <v>1959600</v>
      </c>
      <c r="AV384">
        <v>0.01</v>
      </c>
      <c r="AW384">
        <v>19596</v>
      </c>
      <c r="AX384">
        <v>1940004</v>
      </c>
      <c r="AY384">
        <v>862500</v>
      </c>
      <c r="AZ384">
        <v>1077504</v>
      </c>
    </row>
    <row r="385" spans="1:52" ht="15.75" customHeight="1" x14ac:dyDescent="0.25">
      <c r="A385" s="2" t="s">
        <v>992</v>
      </c>
      <c r="B385" s="6">
        <v>43089</v>
      </c>
      <c r="C385" s="7">
        <f t="shared" si="35"/>
        <v>2017</v>
      </c>
      <c r="D385" s="3" t="s">
        <v>253</v>
      </c>
      <c r="E385" s="3" t="s">
        <v>254</v>
      </c>
      <c r="F385" s="3" t="s">
        <v>232</v>
      </c>
      <c r="G385" s="6" t="s">
        <v>26</v>
      </c>
      <c r="H385" s="3" t="s">
        <v>165</v>
      </c>
      <c r="I385" s="3" t="s">
        <v>78</v>
      </c>
      <c r="J385" s="3" t="s">
        <v>236</v>
      </c>
      <c r="K385" s="3" t="s">
        <v>30</v>
      </c>
      <c r="L385" s="3" t="s">
        <v>31</v>
      </c>
      <c r="M385" s="3" t="s">
        <v>32</v>
      </c>
      <c r="N385" s="6">
        <v>43089</v>
      </c>
      <c r="O385" s="8">
        <v>17700</v>
      </c>
      <c r="P385" s="8">
        <v>28200</v>
      </c>
      <c r="Q385" s="8">
        <f t="shared" si="36"/>
        <v>10500</v>
      </c>
      <c r="R385" s="8">
        <v>47</v>
      </c>
      <c r="S385" s="8">
        <f t="shared" si="37"/>
        <v>1325400</v>
      </c>
      <c r="T385" s="4">
        <v>0.06</v>
      </c>
      <c r="U385" s="8">
        <f t="shared" si="38"/>
        <v>79524</v>
      </c>
      <c r="V385" s="8">
        <f t="shared" si="39"/>
        <v>1245876</v>
      </c>
      <c r="W385" s="10">
        <f t="shared" si="40"/>
        <v>831900</v>
      </c>
      <c r="X385" s="10">
        <f t="shared" si="41"/>
        <v>413976</v>
      </c>
      <c r="Y385" s="10"/>
      <c r="Z385" s="10"/>
      <c r="AA385" s="10"/>
      <c r="AB385" t="s">
        <v>2455</v>
      </c>
      <c r="AC385" t="s">
        <v>992</v>
      </c>
      <c r="AD385">
        <v>43089</v>
      </c>
      <c r="AE385">
        <v>2017</v>
      </c>
      <c r="AF385" t="s">
        <v>253</v>
      </c>
      <c r="AG385" t="s">
        <v>254</v>
      </c>
      <c r="AH385" t="s">
        <v>232</v>
      </c>
      <c r="AI385" t="s">
        <v>26</v>
      </c>
      <c r="AJ385" t="s">
        <v>165</v>
      </c>
      <c r="AK385" t="s">
        <v>78</v>
      </c>
      <c r="AL385" t="s">
        <v>236</v>
      </c>
      <c r="AM385" t="s">
        <v>30</v>
      </c>
      <c r="AN385" t="s">
        <v>31</v>
      </c>
      <c r="AO385" t="s">
        <v>32</v>
      </c>
      <c r="AP385">
        <v>43089</v>
      </c>
      <c r="AQ385">
        <v>17700</v>
      </c>
      <c r="AR385">
        <v>28200</v>
      </c>
      <c r="AS385">
        <v>10500</v>
      </c>
      <c r="AT385">
        <v>47</v>
      </c>
      <c r="AU385">
        <v>1325400</v>
      </c>
      <c r="AV385">
        <v>0.06</v>
      </c>
      <c r="AW385">
        <v>79524</v>
      </c>
      <c r="AX385">
        <v>1245876</v>
      </c>
      <c r="AY385">
        <v>831900</v>
      </c>
      <c r="AZ385">
        <v>413976</v>
      </c>
    </row>
    <row r="386" spans="1:52" ht="15.75" customHeight="1" x14ac:dyDescent="0.25">
      <c r="A386" s="2" t="s">
        <v>993</v>
      </c>
      <c r="B386" s="6">
        <v>43089</v>
      </c>
      <c r="C386" s="7">
        <f t="shared" si="35"/>
        <v>2017</v>
      </c>
      <c r="D386" s="3" t="s">
        <v>253</v>
      </c>
      <c r="E386" s="3" t="s">
        <v>254</v>
      </c>
      <c r="F386" s="3" t="s">
        <v>232</v>
      </c>
      <c r="G386" s="6" t="s">
        <v>26</v>
      </c>
      <c r="H386" s="3" t="s">
        <v>165</v>
      </c>
      <c r="I386" s="3" t="s">
        <v>78</v>
      </c>
      <c r="J386" s="3" t="s">
        <v>361</v>
      </c>
      <c r="K386" s="3" t="s">
        <v>30</v>
      </c>
      <c r="L386" s="3" t="s">
        <v>38</v>
      </c>
      <c r="M386" s="3" t="s">
        <v>32</v>
      </c>
      <c r="N386" s="6">
        <v>43091</v>
      </c>
      <c r="O386" s="8">
        <v>19650</v>
      </c>
      <c r="P386" s="8">
        <v>42600</v>
      </c>
      <c r="Q386" s="8">
        <f t="shared" si="36"/>
        <v>22950</v>
      </c>
      <c r="R386" s="8">
        <v>39</v>
      </c>
      <c r="S386" s="8">
        <f t="shared" si="37"/>
        <v>1661400</v>
      </c>
      <c r="T386" s="4">
        <v>0.08</v>
      </c>
      <c r="U386" s="8">
        <f t="shared" si="38"/>
        <v>132912</v>
      </c>
      <c r="V386" s="8">
        <f t="shared" si="39"/>
        <v>1528488</v>
      </c>
      <c r="W386" s="10">
        <f t="shared" si="40"/>
        <v>766350</v>
      </c>
      <c r="X386" s="10">
        <f t="shared" si="41"/>
        <v>762138</v>
      </c>
      <c r="Y386" s="10"/>
      <c r="Z386" s="10"/>
      <c r="AA386" s="10"/>
      <c r="AB386" t="s">
        <v>2456</v>
      </c>
      <c r="AC386" t="s">
        <v>993</v>
      </c>
      <c r="AD386">
        <v>43089</v>
      </c>
      <c r="AE386">
        <v>2017</v>
      </c>
      <c r="AF386" t="s">
        <v>253</v>
      </c>
      <c r="AG386" t="s">
        <v>254</v>
      </c>
      <c r="AH386" t="s">
        <v>232</v>
      </c>
      <c r="AI386" t="s">
        <v>26</v>
      </c>
      <c r="AJ386" t="s">
        <v>165</v>
      </c>
      <c r="AK386" t="s">
        <v>78</v>
      </c>
      <c r="AL386" t="s">
        <v>361</v>
      </c>
      <c r="AM386" t="s">
        <v>30</v>
      </c>
      <c r="AN386" t="s">
        <v>38</v>
      </c>
      <c r="AO386" t="s">
        <v>32</v>
      </c>
      <c r="AP386">
        <v>43091</v>
      </c>
      <c r="AQ386">
        <v>19650</v>
      </c>
      <c r="AR386">
        <v>42600</v>
      </c>
      <c r="AS386">
        <v>22950</v>
      </c>
      <c r="AT386">
        <v>39</v>
      </c>
      <c r="AU386">
        <v>1661400</v>
      </c>
      <c r="AV386">
        <v>0.08</v>
      </c>
      <c r="AW386">
        <v>132912</v>
      </c>
      <c r="AX386">
        <v>1528488</v>
      </c>
      <c r="AY386">
        <v>766350</v>
      </c>
      <c r="AZ386">
        <v>762138</v>
      </c>
    </row>
    <row r="387" spans="1:52" ht="15.75" customHeight="1" x14ac:dyDescent="0.25">
      <c r="A387" s="2" t="s">
        <v>994</v>
      </c>
      <c r="B387" s="6">
        <v>43092</v>
      </c>
      <c r="C387" s="7">
        <f t="shared" si="35"/>
        <v>2017</v>
      </c>
      <c r="D387" s="3" t="s">
        <v>580</v>
      </c>
      <c r="E387" s="3" t="s">
        <v>581</v>
      </c>
      <c r="F387" s="3" t="s">
        <v>232</v>
      </c>
      <c r="G387" s="6" t="s">
        <v>43</v>
      </c>
      <c r="H387" s="3" t="s">
        <v>83</v>
      </c>
      <c r="I387" s="3" t="s">
        <v>78</v>
      </c>
      <c r="J387" s="3" t="s">
        <v>619</v>
      </c>
      <c r="K387" s="3" t="s">
        <v>224</v>
      </c>
      <c r="L387" s="3" t="s">
        <v>107</v>
      </c>
      <c r="M387" s="3" t="s">
        <v>32</v>
      </c>
      <c r="N387" s="6">
        <v>43094</v>
      </c>
      <c r="O387" s="8">
        <v>170700</v>
      </c>
      <c r="P387" s="8">
        <v>279750</v>
      </c>
      <c r="Q387" s="8">
        <f t="shared" si="36"/>
        <v>109050</v>
      </c>
      <c r="R387" s="8">
        <v>7</v>
      </c>
      <c r="S387" s="8">
        <f t="shared" si="37"/>
        <v>1958250</v>
      </c>
      <c r="T387" s="4">
        <v>0.01</v>
      </c>
      <c r="U387" s="8">
        <f t="shared" si="38"/>
        <v>19582.5</v>
      </c>
      <c r="V387" s="8">
        <f t="shared" si="39"/>
        <v>1938667.5</v>
      </c>
      <c r="W387" s="10">
        <f t="shared" si="40"/>
        <v>1194900</v>
      </c>
      <c r="X387" s="10">
        <f t="shared" si="41"/>
        <v>743767.5</v>
      </c>
      <c r="Y387" s="10"/>
      <c r="Z387" s="10"/>
      <c r="AA387" s="10"/>
      <c r="AB387" t="s">
        <v>2457</v>
      </c>
      <c r="AC387" t="s">
        <v>994</v>
      </c>
      <c r="AD387">
        <v>43092</v>
      </c>
      <c r="AE387">
        <v>2017</v>
      </c>
      <c r="AF387" t="s">
        <v>580</v>
      </c>
      <c r="AG387" t="s">
        <v>581</v>
      </c>
      <c r="AH387" t="s">
        <v>232</v>
      </c>
      <c r="AI387" t="s">
        <v>43</v>
      </c>
      <c r="AJ387" t="s">
        <v>83</v>
      </c>
      <c r="AK387" t="s">
        <v>78</v>
      </c>
      <c r="AL387" t="s">
        <v>619</v>
      </c>
      <c r="AM387" t="s">
        <v>224</v>
      </c>
      <c r="AN387" t="s">
        <v>107</v>
      </c>
      <c r="AO387" t="s">
        <v>32</v>
      </c>
      <c r="AP387">
        <v>43094</v>
      </c>
      <c r="AQ387">
        <v>170700</v>
      </c>
      <c r="AR387">
        <v>279750</v>
      </c>
      <c r="AS387">
        <v>109050</v>
      </c>
      <c r="AT387">
        <v>7</v>
      </c>
      <c r="AU387">
        <v>1958250</v>
      </c>
      <c r="AV387">
        <v>0.01</v>
      </c>
      <c r="AW387">
        <v>19582.5</v>
      </c>
      <c r="AX387">
        <v>1938667.5</v>
      </c>
      <c r="AY387">
        <v>1194900</v>
      </c>
      <c r="AZ387">
        <v>743767.5</v>
      </c>
    </row>
    <row r="388" spans="1:52" ht="15.75" customHeight="1" x14ac:dyDescent="0.25">
      <c r="A388" s="2" t="s">
        <v>995</v>
      </c>
      <c r="B388" s="6">
        <v>43093</v>
      </c>
      <c r="C388" s="7">
        <f t="shared" si="35"/>
        <v>2017</v>
      </c>
      <c r="D388" s="3" t="s">
        <v>942</v>
      </c>
      <c r="E388" s="3" t="s">
        <v>160</v>
      </c>
      <c r="F388" s="3" t="s">
        <v>25</v>
      </c>
      <c r="G388" s="6" t="s">
        <v>26</v>
      </c>
      <c r="H388" s="3" t="s">
        <v>27</v>
      </c>
      <c r="I388" s="3" t="s">
        <v>45</v>
      </c>
      <c r="J388" s="3" t="s">
        <v>439</v>
      </c>
      <c r="K388" s="3" t="s">
        <v>30</v>
      </c>
      <c r="L388" s="3" t="s">
        <v>38</v>
      </c>
      <c r="M388" s="3" t="s">
        <v>32</v>
      </c>
      <c r="N388" s="6">
        <v>43095</v>
      </c>
      <c r="O388" s="8">
        <v>13950</v>
      </c>
      <c r="P388" s="8">
        <v>22200</v>
      </c>
      <c r="Q388" s="8">
        <f t="shared" si="36"/>
        <v>8250</v>
      </c>
      <c r="R388" s="8">
        <v>15</v>
      </c>
      <c r="S388" s="8">
        <f t="shared" si="37"/>
        <v>333000</v>
      </c>
      <c r="T388" s="4">
        <v>0.03</v>
      </c>
      <c r="U388" s="8">
        <f t="shared" si="38"/>
        <v>9990</v>
      </c>
      <c r="V388" s="8">
        <f t="shared" si="39"/>
        <v>323010</v>
      </c>
      <c r="W388" s="10">
        <f t="shared" si="40"/>
        <v>209250</v>
      </c>
      <c r="X388" s="10">
        <f t="shared" si="41"/>
        <v>113760</v>
      </c>
      <c r="Y388" s="10"/>
      <c r="Z388" s="10"/>
      <c r="AA388" s="10"/>
      <c r="AB388" t="s">
        <v>2458</v>
      </c>
      <c r="AC388" t="s">
        <v>995</v>
      </c>
      <c r="AD388">
        <v>43093</v>
      </c>
      <c r="AE388">
        <v>2017</v>
      </c>
      <c r="AF388" t="s">
        <v>942</v>
      </c>
      <c r="AG388" t="s">
        <v>160</v>
      </c>
      <c r="AH388" t="s">
        <v>25</v>
      </c>
      <c r="AI388" t="s">
        <v>26</v>
      </c>
      <c r="AJ388" t="s">
        <v>27</v>
      </c>
      <c r="AK388" t="s">
        <v>45</v>
      </c>
      <c r="AL388" t="s">
        <v>439</v>
      </c>
      <c r="AM388" t="s">
        <v>30</v>
      </c>
      <c r="AN388" t="s">
        <v>38</v>
      </c>
      <c r="AO388" t="s">
        <v>32</v>
      </c>
      <c r="AP388">
        <v>43095</v>
      </c>
      <c r="AQ388">
        <v>13950</v>
      </c>
      <c r="AR388">
        <v>22200</v>
      </c>
      <c r="AS388">
        <v>8250</v>
      </c>
      <c r="AT388">
        <v>15</v>
      </c>
      <c r="AU388">
        <v>333000</v>
      </c>
      <c r="AV388">
        <v>0.03</v>
      </c>
      <c r="AW388">
        <v>9990</v>
      </c>
      <c r="AX388">
        <v>323010</v>
      </c>
      <c r="AY388">
        <v>209250</v>
      </c>
      <c r="AZ388">
        <v>113760</v>
      </c>
    </row>
    <row r="389" spans="1:52" ht="15.75" customHeight="1" x14ac:dyDescent="0.25">
      <c r="A389" s="2" t="s">
        <v>996</v>
      </c>
      <c r="B389" s="6">
        <v>43094</v>
      </c>
      <c r="C389" s="7">
        <f t="shared" ref="C389:C452" si="42">YEAR(B389)</f>
        <v>2017</v>
      </c>
      <c r="D389" s="3" t="s">
        <v>997</v>
      </c>
      <c r="E389" s="3" t="s">
        <v>711</v>
      </c>
      <c r="F389" s="3" t="s">
        <v>42</v>
      </c>
      <c r="G389" s="6" t="s">
        <v>43</v>
      </c>
      <c r="H389" s="3" t="s">
        <v>68</v>
      </c>
      <c r="I389" s="3" t="s">
        <v>45</v>
      </c>
      <c r="J389" s="3" t="s">
        <v>865</v>
      </c>
      <c r="K389" s="3" t="s">
        <v>30</v>
      </c>
      <c r="L389" s="3" t="s">
        <v>38</v>
      </c>
      <c r="M389" s="3" t="s">
        <v>32</v>
      </c>
      <c r="N389" s="6">
        <v>43095</v>
      </c>
      <c r="O389" s="8">
        <v>16350.000000000002</v>
      </c>
      <c r="P389" s="8">
        <v>27300</v>
      </c>
      <c r="Q389" s="8">
        <f t="shared" ref="Q389:Q452" si="43">P389-O389</f>
        <v>10949.999999999998</v>
      </c>
      <c r="R389" s="8">
        <v>36</v>
      </c>
      <c r="S389" s="8">
        <f t="shared" ref="S389:S452" si="44">R389*P389</f>
        <v>982800</v>
      </c>
      <c r="T389" s="4">
        <v>0.09</v>
      </c>
      <c r="U389" s="8">
        <f t="shared" ref="U389:U452" si="45">T389*S389</f>
        <v>88452</v>
      </c>
      <c r="V389" s="8">
        <f t="shared" ref="V389:V452" si="46">S389-U389</f>
        <v>894348</v>
      </c>
      <c r="W389" s="10">
        <f t="shared" ref="W389:W452" si="47">R389*O389</f>
        <v>588600.00000000012</v>
      </c>
      <c r="X389" s="10">
        <f t="shared" ref="X389:X452" si="48">V389-W389</f>
        <v>305747.99999999988</v>
      </c>
      <c r="Y389" s="10"/>
      <c r="Z389" s="10"/>
      <c r="AA389" s="10"/>
      <c r="AB389" t="s">
        <v>2459</v>
      </c>
      <c r="AC389" t="s">
        <v>996</v>
      </c>
      <c r="AD389">
        <v>43094</v>
      </c>
      <c r="AE389">
        <v>2017</v>
      </c>
      <c r="AF389" t="s">
        <v>997</v>
      </c>
      <c r="AG389" t="s">
        <v>711</v>
      </c>
      <c r="AH389" t="s">
        <v>42</v>
      </c>
      <c r="AI389" t="s">
        <v>43</v>
      </c>
      <c r="AJ389" t="s">
        <v>68</v>
      </c>
      <c r="AK389" t="s">
        <v>45</v>
      </c>
      <c r="AL389" t="s">
        <v>865</v>
      </c>
      <c r="AM389" t="s">
        <v>30</v>
      </c>
      <c r="AN389" t="s">
        <v>38</v>
      </c>
      <c r="AO389" t="s">
        <v>32</v>
      </c>
      <c r="AP389">
        <v>43095</v>
      </c>
      <c r="AQ389">
        <v>16350</v>
      </c>
      <c r="AR389">
        <v>27300</v>
      </c>
      <c r="AS389">
        <v>10950</v>
      </c>
      <c r="AT389">
        <v>36</v>
      </c>
      <c r="AU389">
        <v>982800</v>
      </c>
      <c r="AV389">
        <v>0.09</v>
      </c>
      <c r="AW389">
        <v>88452</v>
      </c>
      <c r="AX389">
        <v>894348</v>
      </c>
      <c r="AY389">
        <v>588600</v>
      </c>
      <c r="AZ389">
        <v>305748</v>
      </c>
    </row>
    <row r="390" spans="1:52" ht="15.75" customHeight="1" x14ac:dyDescent="0.25">
      <c r="A390" s="2" t="s">
        <v>998</v>
      </c>
      <c r="B390" s="6">
        <v>43094</v>
      </c>
      <c r="C390" s="7">
        <f t="shared" si="42"/>
        <v>2017</v>
      </c>
      <c r="D390" s="3" t="s">
        <v>999</v>
      </c>
      <c r="E390" s="3" t="s">
        <v>76</v>
      </c>
      <c r="F390" s="3" t="s">
        <v>42</v>
      </c>
      <c r="G390" s="6" t="s">
        <v>58</v>
      </c>
      <c r="H390" s="3" t="s">
        <v>44</v>
      </c>
      <c r="I390" s="3" t="s">
        <v>63</v>
      </c>
      <c r="J390" s="3" t="s">
        <v>517</v>
      </c>
      <c r="K390" s="3" t="s">
        <v>30</v>
      </c>
      <c r="L390" s="3" t="s">
        <v>31</v>
      </c>
      <c r="M390" s="3" t="s">
        <v>32</v>
      </c>
      <c r="N390" s="6">
        <v>43101</v>
      </c>
      <c r="O390" s="8">
        <v>224250</v>
      </c>
      <c r="P390" s="8">
        <v>521399.99999999994</v>
      </c>
      <c r="Q390" s="8">
        <f t="shared" si="43"/>
        <v>297149.99999999994</v>
      </c>
      <c r="R390" s="8">
        <v>34</v>
      </c>
      <c r="S390" s="8">
        <f t="shared" si="44"/>
        <v>17727599.999999996</v>
      </c>
      <c r="T390" s="4">
        <v>0.03</v>
      </c>
      <c r="U390" s="8">
        <f t="shared" si="45"/>
        <v>531827.99999999988</v>
      </c>
      <c r="V390" s="8">
        <f t="shared" si="46"/>
        <v>17195771.999999996</v>
      </c>
      <c r="W390" s="10">
        <f t="shared" si="47"/>
        <v>7624500</v>
      </c>
      <c r="X390" s="10">
        <f t="shared" si="48"/>
        <v>9571271.9999999963</v>
      </c>
      <c r="Y390" s="10"/>
      <c r="Z390" s="10"/>
      <c r="AA390" s="10"/>
      <c r="AB390" t="s">
        <v>2460</v>
      </c>
      <c r="AC390" t="s">
        <v>998</v>
      </c>
      <c r="AD390">
        <v>43094</v>
      </c>
      <c r="AE390">
        <v>2017</v>
      </c>
      <c r="AF390" t="s">
        <v>999</v>
      </c>
      <c r="AG390" t="s">
        <v>76</v>
      </c>
      <c r="AH390" t="s">
        <v>42</v>
      </c>
      <c r="AI390" t="s">
        <v>58</v>
      </c>
      <c r="AJ390" t="s">
        <v>44</v>
      </c>
      <c r="AK390" t="s">
        <v>63</v>
      </c>
      <c r="AL390" t="s">
        <v>517</v>
      </c>
      <c r="AM390" t="s">
        <v>30</v>
      </c>
      <c r="AN390" t="s">
        <v>31</v>
      </c>
      <c r="AO390" t="s">
        <v>32</v>
      </c>
      <c r="AP390">
        <v>43101</v>
      </c>
      <c r="AQ390">
        <v>224250</v>
      </c>
      <c r="AR390">
        <v>521400</v>
      </c>
      <c r="AS390">
        <v>297150</v>
      </c>
      <c r="AT390">
        <v>34</v>
      </c>
      <c r="AU390">
        <v>17727600</v>
      </c>
      <c r="AV390">
        <v>0.03</v>
      </c>
      <c r="AW390">
        <v>531828</v>
      </c>
      <c r="AX390">
        <v>17195772</v>
      </c>
      <c r="AY390">
        <v>7624500</v>
      </c>
      <c r="AZ390">
        <v>9571272</v>
      </c>
    </row>
    <row r="391" spans="1:52" ht="15.75" customHeight="1" x14ac:dyDescent="0.25">
      <c r="A391" s="2" t="s">
        <v>1000</v>
      </c>
      <c r="B391" s="6">
        <v>43095</v>
      </c>
      <c r="C391" s="7">
        <f t="shared" si="42"/>
        <v>2017</v>
      </c>
      <c r="D391" s="3" t="s">
        <v>115</v>
      </c>
      <c r="E391" s="3" t="s">
        <v>116</v>
      </c>
      <c r="F391" s="3" t="s">
        <v>42</v>
      </c>
      <c r="G391" s="6" t="s">
        <v>77</v>
      </c>
      <c r="H391" s="3" t="s">
        <v>117</v>
      </c>
      <c r="I391" s="3" t="s">
        <v>63</v>
      </c>
      <c r="J391" s="3" t="s">
        <v>559</v>
      </c>
      <c r="K391" s="3" t="s">
        <v>30</v>
      </c>
      <c r="L391" s="3" t="s">
        <v>31</v>
      </c>
      <c r="M391" s="3" t="s">
        <v>32</v>
      </c>
      <c r="N391" s="6">
        <v>43099</v>
      </c>
      <c r="O391" s="8">
        <v>67950</v>
      </c>
      <c r="P391" s="8">
        <v>109500</v>
      </c>
      <c r="Q391" s="8">
        <f t="shared" si="43"/>
        <v>41550</v>
      </c>
      <c r="R391" s="8">
        <v>26</v>
      </c>
      <c r="S391" s="8">
        <f t="shared" si="44"/>
        <v>2847000</v>
      </c>
      <c r="T391" s="4">
        <v>0.03</v>
      </c>
      <c r="U391" s="8">
        <f t="shared" si="45"/>
        <v>85410</v>
      </c>
      <c r="V391" s="8">
        <f t="shared" si="46"/>
        <v>2761590</v>
      </c>
      <c r="W391" s="10">
        <f t="shared" si="47"/>
        <v>1766700</v>
      </c>
      <c r="X391" s="10">
        <f t="shared" si="48"/>
        <v>994890</v>
      </c>
      <c r="Y391" s="10"/>
      <c r="Z391" s="10"/>
      <c r="AA391" s="10"/>
      <c r="AB391" t="s">
        <v>2461</v>
      </c>
      <c r="AC391" t="s">
        <v>1000</v>
      </c>
      <c r="AD391">
        <v>43095</v>
      </c>
      <c r="AE391">
        <v>2017</v>
      </c>
      <c r="AF391" t="s">
        <v>115</v>
      </c>
      <c r="AG391" t="s">
        <v>116</v>
      </c>
      <c r="AH391" t="s">
        <v>42</v>
      </c>
      <c r="AI391" t="s">
        <v>77</v>
      </c>
      <c r="AJ391" t="s">
        <v>117</v>
      </c>
      <c r="AK391" t="s">
        <v>63</v>
      </c>
      <c r="AL391" t="s">
        <v>559</v>
      </c>
      <c r="AM391" t="s">
        <v>30</v>
      </c>
      <c r="AN391" t="s">
        <v>31</v>
      </c>
      <c r="AO391" t="s">
        <v>32</v>
      </c>
      <c r="AP391">
        <v>43099</v>
      </c>
      <c r="AQ391">
        <v>67950</v>
      </c>
      <c r="AR391">
        <v>109500</v>
      </c>
      <c r="AS391">
        <v>41550</v>
      </c>
      <c r="AT391">
        <v>26</v>
      </c>
      <c r="AU391">
        <v>2847000</v>
      </c>
      <c r="AV391">
        <v>0.03</v>
      </c>
      <c r="AW391">
        <v>85410</v>
      </c>
      <c r="AX391">
        <v>2761590</v>
      </c>
      <c r="AY391">
        <v>1766700</v>
      </c>
      <c r="AZ391">
        <v>994890</v>
      </c>
    </row>
    <row r="392" spans="1:52" ht="15.75" customHeight="1" x14ac:dyDescent="0.25">
      <c r="A392" s="2" t="s">
        <v>1001</v>
      </c>
      <c r="B392" s="6">
        <v>43099</v>
      </c>
      <c r="C392" s="7">
        <f t="shared" si="42"/>
        <v>2017</v>
      </c>
      <c r="D392" s="3" t="s">
        <v>1002</v>
      </c>
      <c r="E392" s="3" t="s">
        <v>1003</v>
      </c>
      <c r="F392" s="3" t="s">
        <v>42</v>
      </c>
      <c r="G392" s="6" t="s">
        <v>43</v>
      </c>
      <c r="H392" s="3" t="s">
        <v>59</v>
      </c>
      <c r="I392" s="3" t="s">
        <v>45</v>
      </c>
      <c r="J392" s="3" t="s">
        <v>417</v>
      </c>
      <c r="K392" s="3" t="s">
        <v>30</v>
      </c>
      <c r="L392" s="3" t="s">
        <v>31</v>
      </c>
      <c r="M392" s="3" t="s">
        <v>32</v>
      </c>
      <c r="N392" s="6">
        <v>43100</v>
      </c>
      <c r="O392" s="8">
        <v>33900</v>
      </c>
      <c r="P392" s="8">
        <v>53700</v>
      </c>
      <c r="Q392" s="8">
        <f t="shared" si="43"/>
        <v>19800</v>
      </c>
      <c r="R392" s="8">
        <v>19</v>
      </c>
      <c r="S392" s="8">
        <f t="shared" si="44"/>
        <v>1020300</v>
      </c>
      <c r="T392" s="4">
        <v>0</v>
      </c>
      <c r="U392" s="8">
        <f t="shared" si="45"/>
        <v>0</v>
      </c>
      <c r="V392" s="8">
        <f t="shared" si="46"/>
        <v>1020300</v>
      </c>
      <c r="W392" s="10">
        <f t="shared" si="47"/>
        <v>644100</v>
      </c>
      <c r="X392" s="10">
        <f t="shared" si="48"/>
        <v>376200</v>
      </c>
      <c r="Y392" s="10"/>
      <c r="Z392" s="10"/>
      <c r="AA392" s="10"/>
      <c r="AB392" t="s">
        <v>2462</v>
      </c>
      <c r="AC392" t="s">
        <v>1001</v>
      </c>
      <c r="AD392">
        <v>43099</v>
      </c>
      <c r="AE392">
        <v>2017</v>
      </c>
      <c r="AF392" t="s">
        <v>1002</v>
      </c>
      <c r="AG392" t="s">
        <v>1003</v>
      </c>
      <c r="AH392" t="s">
        <v>42</v>
      </c>
      <c r="AI392" t="s">
        <v>43</v>
      </c>
      <c r="AJ392" t="s">
        <v>59</v>
      </c>
      <c r="AK392" t="s">
        <v>45</v>
      </c>
      <c r="AL392" t="s">
        <v>417</v>
      </c>
      <c r="AM392" t="s">
        <v>30</v>
      </c>
      <c r="AN392" t="s">
        <v>31</v>
      </c>
      <c r="AO392" t="s">
        <v>32</v>
      </c>
      <c r="AP392">
        <v>43100</v>
      </c>
      <c r="AQ392">
        <v>33900</v>
      </c>
      <c r="AR392">
        <v>53700</v>
      </c>
      <c r="AS392">
        <v>19800</v>
      </c>
      <c r="AT392">
        <v>19</v>
      </c>
      <c r="AU392">
        <v>1020300</v>
      </c>
      <c r="AV392">
        <v>0</v>
      </c>
      <c r="AW392">
        <v>0</v>
      </c>
      <c r="AX392">
        <v>1020300</v>
      </c>
      <c r="AY392">
        <v>644100</v>
      </c>
      <c r="AZ392">
        <v>376200</v>
      </c>
    </row>
    <row r="393" spans="1:52" ht="15.75" customHeight="1" x14ac:dyDescent="0.25">
      <c r="A393" s="2" t="s">
        <v>1004</v>
      </c>
      <c r="B393" s="6">
        <v>43103</v>
      </c>
      <c r="C393" s="7">
        <f t="shared" si="42"/>
        <v>2018</v>
      </c>
      <c r="D393" s="3" t="s">
        <v>1005</v>
      </c>
      <c r="E393" s="3" t="s">
        <v>784</v>
      </c>
      <c r="F393" s="3" t="s">
        <v>25</v>
      </c>
      <c r="G393" s="6" t="s">
        <v>58</v>
      </c>
      <c r="H393" s="3" t="s">
        <v>36</v>
      </c>
      <c r="I393" s="3" t="s">
        <v>88</v>
      </c>
      <c r="J393" s="3" t="s">
        <v>213</v>
      </c>
      <c r="K393" s="3" t="s">
        <v>52</v>
      </c>
      <c r="L393" s="3" t="s">
        <v>31</v>
      </c>
      <c r="M393" s="3" t="s">
        <v>32</v>
      </c>
      <c r="N393" s="6">
        <v>43105</v>
      </c>
      <c r="O393" s="8">
        <v>296700</v>
      </c>
      <c r="P393" s="8">
        <v>689850</v>
      </c>
      <c r="Q393" s="8">
        <f t="shared" si="43"/>
        <v>393150</v>
      </c>
      <c r="R393" s="8">
        <v>23</v>
      </c>
      <c r="S393" s="8">
        <f t="shared" si="44"/>
        <v>15866550</v>
      </c>
      <c r="T393" s="4">
        <v>0.1</v>
      </c>
      <c r="U393" s="8">
        <f t="shared" si="45"/>
        <v>1586655</v>
      </c>
      <c r="V393" s="8">
        <f t="shared" si="46"/>
        <v>14279895</v>
      </c>
      <c r="W393" s="10">
        <f t="shared" si="47"/>
        <v>6824100</v>
      </c>
      <c r="X393" s="10">
        <f t="shared" si="48"/>
        <v>7455795</v>
      </c>
      <c r="Y393" s="10"/>
      <c r="Z393" s="10"/>
      <c r="AA393" s="10"/>
      <c r="AB393" t="s">
        <v>2463</v>
      </c>
      <c r="AC393" t="s">
        <v>1004</v>
      </c>
      <c r="AD393">
        <v>43103</v>
      </c>
      <c r="AE393">
        <v>2018</v>
      </c>
      <c r="AF393" t="s">
        <v>1005</v>
      </c>
      <c r="AG393" t="s">
        <v>784</v>
      </c>
      <c r="AH393" t="s">
        <v>25</v>
      </c>
      <c r="AI393" t="s">
        <v>58</v>
      </c>
      <c r="AJ393" t="s">
        <v>36</v>
      </c>
      <c r="AK393" t="s">
        <v>88</v>
      </c>
      <c r="AL393" t="s">
        <v>213</v>
      </c>
      <c r="AM393" t="s">
        <v>52</v>
      </c>
      <c r="AN393" t="s">
        <v>31</v>
      </c>
      <c r="AO393" t="s">
        <v>32</v>
      </c>
      <c r="AP393">
        <v>43105</v>
      </c>
      <c r="AQ393">
        <v>296700</v>
      </c>
      <c r="AR393">
        <v>689850</v>
      </c>
      <c r="AS393">
        <v>393150</v>
      </c>
      <c r="AT393">
        <v>23</v>
      </c>
      <c r="AU393">
        <v>15866550</v>
      </c>
      <c r="AV393">
        <v>0.1</v>
      </c>
      <c r="AW393">
        <v>1586655</v>
      </c>
      <c r="AX393">
        <v>14279895</v>
      </c>
      <c r="AY393">
        <v>6824100</v>
      </c>
      <c r="AZ393">
        <v>7455795</v>
      </c>
    </row>
    <row r="394" spans="1:52" ht="15.75" customHeight="1" x14ac:dyDescent="0.25">
      <c r="A394" s="2" t="s">
        <v>1006</v>
      </c>
      <c r="B394" s="6">
        <v>43103</v>
      </c>
      <c r="C394" s="7">
        <f t="shared" si="42"/>
        <v>2018</v>
      </c>
      <c r="D394" s="3" t="s">
        <v>1005</v>
      </c>
      <c r="E394" s="3" t="s">
        <v>784</v>
      </c>
      <c r="F394" s="3" t="s">
        <v>25</v>
      </c>
      <c r="G394" s="6" t="s">
        <v>58</v>
      </c>
      <c r="H394" s="3" t="s">
        <v>36</v>
      </c>
      <c r="I394" s="3" t="s">
        <v>88</v>
      </c>
      <c r="J394" s="3" t="s">
        <v>439</v>
      </c>
      <c r="K394" s="3" t="s">
        <v>30</v>
      </c>
      <c r="L394" s="3" t="s">
        <v>38</v>
      </c>
      <c r="M394" s="3" t="s">
        <v>32</v>
      </c>
      <c r="N394" s="6">
        <v>43104</v>
      </c>
      <c r="O394" s="8">
        <v>13950</v>
      </c>
      <c r="P394" s="8">
        <v>22200</v>
      </c>
      <c r="Q394" s="8">
        <f t="shared" si="43"/>
        <v>8250</v>
      </c>
      <c r="R394" s="8">
        <v>33</v>
      </c>
      <c r="S394" s="8">
        <f t="shared" si="44"/>
        <v>732600</v>
      </c>
      <c r="T394" s="4">
        <v>0.06</v>
      </c>
      <c r="U394" s="8">
        <f t="shared" si="45"/>
        <v>43956</v>
      </c>
      <c r="V394" s="8">
        <f t="shared" si="46"/>
        <v>688644</v>
      </c>
      <c r="W394" s="10">
        <f t="shared" si="47"/>
        <v>460350</v>
      </c>
      <c r="X394" s="10">
        <f t="shared" si="48"/>
        <v>228294</v>
      </c>
      <c r="Y394" s="10"/>
      <c r="Z394" s="10"/>
      <c r="AA394" s="10"/>
      <c r="AB394" t="s">
        <v>2464</v>
      </c>
      <c r="AC394" t="s">
        <v>1006</v>
      </c>
      <c r="AD394">
        <v>43103</v>
      </c>
      <c r="AE394">
        <v>2018</v>
      </c>
      <c r="AF394" t="s">
        <v>1005</v>
      </c>
      <c r="AG394" t="s">
        <v>784</v>
      </c>
      <c r="AH394" t="s">
        <v>25</v>
      </c>
      <c r="AI394" t="s">
        <v>58</v>
      </c>
      <c r="AJ394" t="s">
        <v>36</v>
      </c>
      <c r="AK394" t="s">
        <v>88</v>
      </c>
      <c r="AL394" t="s">
        <v>439</v>
      </c>
      <c r="AM394" t="s">
        <v>30</v>
      </c>
      <c r="AN394" t="s">
        <v>38</v>
      </c>
      <c r="AO394" t="s">
        <v>32</v>
      </c>
      <c r="AP394">
        <v>43104</v>
      </c>
      <c r="AQ394">
        <v>13950</v>
      </c>
      <c r="AR394">
        <v>22200</v>
      </c>
      <c r="AS394">
        <v>8250</v>
      </c>
      <c r="AT394">
        <v>33</v>
      </c>
      <c r="AU394">
        <v>732600</v>
      </c>
      <c r="AV394">
        <v>0.06</v>
      </c>
      <c r="AW394">
        <v>43956</v>
      </c>
      <c r="AX394">
        <v>688644</v>
      </c>
      <c r="AY394">
        <v>460350</v>
      </c>
      <c r="AZ394">
        <v>228294</v>
      </c>
    </row>
    <row r="395" spans="1:52" ht="15.75" customHeight="1" x14ac:dyDescent="0.25">
      <c r="A395" s="2" t="s">
        <v>1007</v>
      </c>
      <c r="B395" s="6">
        <v>43105</v>
      </c>
      <c r="C395" s="7">
        <f t="shared" si="42"/>
        <v>2018</v>
      </c>
      <c r="D395" s="3" t="s">
        <v>1008</v>
      </c>
      <c r="E395" s="3" t="s">
        <v>204</v>
      </c>
      <c r="F395" s="3" t="s">
        <v>25</v>
      </c>
      <c r="G395" s="6" t="s">
        <v>43</v>
      </c>
      <c r="H395" s="3" t="s">
        <v>36</v>
      </c>
      <c r="I395" s="3" t="s">
        <v>28</v>
      </c>
      <c r="J395" s="3" t="s">
        <v>355</v>
      </c>
      <c r="K395" s="3" t="s">
        <v>30</v>
      </c>
      <c r="L395" s="3" t="s">
        <v>38</v>
      </c>
      <c r="M395" s="3" t="s">
        <v>47</v>
      </c>
      <c r="N395" s="6">
        <v>43107</v>
      </c>
      <c r="O395" s="8">
        <v>65550</v>
      </c>
      <c r="P395" s="8">
        <v>136650</v>
      </c>
      <c r="Q395" s="8">
        <f t="shared" si="43"/>
        <v>71100</v>
      </c>
      <c r="R395" s="8">
        <v>48</v>
      </c>
      <c r="S395" s="8">
        <f t="shared" si="44"/>
        <v>6559200</v>
      </c>
      <c r="T395" s="4">
        <v>0.06</v>
      </c>
      <c r="U395" s="8">
        <f t="shared" si="45"/>
        <v>393552</v>
      </c>
      <c r="V395" s="8">
        <f t="shared" si="46"/>
        <v>6165648</v>
      </c>
      <c r="W395" s="10">
        <f t="shared" si="47"/>
        <v>3146400</v>
      </c>
      <c r="X395" s="10">
        <f t="shared" si="48"/>
        <v>3019248</v>
      </c>
      <c r="Y395" s="10"/>
      <c r="Z395" s="10"/>
      <c r="AA395" s="10"/>
      <c r="AB395" t="s">
        <v>2465</v>
      </c>
      <c r="AC395" t="s">
        <v>1007</v>
      </c>
      <c r="AD395">
        <v>43105</v>
      </c>
      <c r="AE395">
        <v>2018</v>
      </c>
      <c r="AF395" t="s">
        <v>1008</v>
      </c>
      <c r="AG395" t="s">
        <v>204</v>
      </c>
      <c r="AH395" t="s">
        <v>25</v>
      </c>
      <c r="AI395" t="s">
        <v>43</v>
      </c>
      <c r="AJ395" t="s">
        <v>36</v>
      </c>
      <c r="AK395" t="s">
        <v>28</v>
      </c>
      <c r="AL395" t="s">
        <v>355</v>
      </c>
      <c r="AM395" t="s">
        <v>30</v>
      </c>
      <c r="AN395" t="s">
        <v>38</v>
      </c>
      <c r="AO395" t="s">
        <v>47</v>
      </c>
      <c r="AP395">
        <v>43107</v>
      </c>
      <c r="AQ395">
        <v>65550</v>
      </c>
      <c r="AR395">
        <v>136650</v>
      </c>
      <c r="AS395">
        <v>71100</v>
      </c>
      <c r="AT395">
        <v>48</v>
      </c>
      <c r="AU395">
        <v>6559200</v>
      </c>
      <c r="AV395">
        <v>0.06</v>
      </c>
      <c r="AW395">
        <v>393552</v>
      </c>
      <c r="AX395">
        <v>6165648</v>
      </c>
      <c r="AY395">
        <v>3146400</v>
      </c>
      <c r="AZ395">
        <v>3019248</v>
      </c>
    </row>
    <row r="396" spans="1:52" ht="15.75" customHeight="1" x14ac:dyDescent="0.25">
      <c r="A396" s="2" t="s">
        <v>1009</v>
      </c>
      <c r="B396" s="6">
        <v>43109</v>
      </c>
      <c r="C396" s="7">
        <f t="shared" si="42"/>
        <v>2018</v>
      </c>
      <c r="D396" s="3" t="s">
        <v>1010</v>
      </c>
      <c r="E396" s="3" t="s">
        <v>543</v>
      </c>
      <c r="F396" s="3" t="s">
        <v>232</v>
      </c>
      <c r="G396" s="6" t="s">
        <v>43</v>
      </c>
      <c r="H396" s="3" t="s">
        <v>117</v>
      </c>
      <c r="I396" s="3" t="s">
        <v>63</v>
      </c>
      <c r="J396" s="3" t="s">
        <v>137</v>
      </c>
      <c r="K396" s="3" t="s">
        <v>30</v>
      </c>
      <c r="L396" s="3" t="s">
        <v>107</v>
      </c>
      <c r="M396" s="3" t="s">
        <v>32</v>
      </c>
      <c r="N396" s="6">
        <v>43114</v>
      </c>
      <c r="O396" s="8">
        <v>14100</v>
      </c>
      <c r="P396" s="8">
        <v>31200</v>
      </c>
      <c r="Q396" s="8">
        <f t="shared" si="43"/>
        <v>17100</v>
      </c>
      <c r="R396" s="8">
        <v>36</v>
      </c>
      <c r="S396" s="8">
        <f t="shared" si="44"/>
        <v>1123200</v>
      </c>
      <c r="T396" s="4">
        <v>0.01</v>
      </c>
      <c r="U396" s="8">
        <f t="shared" si="45"/>
        <v>11232</v>
      </c>
      <c r="V396" s="8">
        <f t="shared" si="46"/>
        <v>1111968</v>
      </c>
      <c r="W396" s="10">
        <f t="shared" si="47"/>
        <v>507600</v>
      </c>
      <c r="X396" s="10">
        <f t="shared" si="48"/>
        <v>604368</v>
      </c>
      <c r="Y396" s="10"/>
      <c r="Z396" s="10"/>
      <c r="AA396" s="10"/>
      <c r="AB396" t="s">
        <v>2466</v>
      </c>
      <c r="AC396" t="s">
        <v>1009</v>
      </c>
      <c r="AD396">
        <v>43109</v>
      </c>
      <c r="AE396">
        <v>2018</v>
      </c>
      <c r="AF396" t="s">
        <v>1010</v>
      </c>
      <c r="AG396" t="s">
        <v>543</v>
      </c>
      <c r="AH396" t="s">
        <v>232</v>
      </c>
      <c r="AI396" t="s">
        <v>43</v>
      </c>
      <c r="AJ396" t="s">
        <v>117</v>
      </c>
      <c r="AK396" t="s">
        <v>63</v>
      </c>
      <c r="AL396" t="s">
        <v>137</v>
      </c>
      <c r="AM396" t="s">
        <v>30</v>
      </c>
      <c r="AN396" t="s">
        <v>107</v>
      </c>
      <c r="AO396" t="s">
        <v>32</v>
      </c>
      <c r="AP396">
        <v>43114</v>
      </c>
      <c r="AQ396">
        <v>14100</v>
      </c>
      <c r="AR396">
        <v>31200</v>
      </c>
      <c r="AS396">
        <v>17100</v>
      </c>
      <c r="AT396">
        <v>36</v>
      </c>
      <c r="AU396">
        <v>1123200</v>
      </c>
      <c r="AV396">
        <v>0.01</v>
      </c>
      <c r="AW396">
        <v>11232</v>
      </c>
      <c r="AX396">
        <v>1111968</v>
      </c>
      <c r="AY396">
        <v>507600</v>
      </c>
      <c r="AZ396">
        <v>604368</v>
      </c>
    </row>
    <row r="397" spans="1:52" ht="15.75" customHeight="1" x14ac:dyDescent="0.25">
      <c r="A397" s="2" t="s">
        <v>1011</v>
      </c>
      <c r="B397" s="6">
        <v>43110</v>
      </c>
      <c r="C397" s="7">
        <f t="shared" si="42"/>
        <v>2018</v>
      </c>
      <c r="D397" s="3" t="s">
        <v>1012</v>
      </c>
      <c r="E397" s="3" t="s">
        <v>364</v>
      </c>
      <c r="F397" s="3" t="s">
        <v>42</v>
      </c>
      <c r="G397" s="6" t="s">
        <v>43</v>
      </c>
      <c r="H397" s="3" t="s">
        <v>93</v>
      </c>
      <c r="I397" s="3" t="s">
        <v>28</v>
      </c>
      <c r="J397" s="3" t="s">
        <v>909</v>
      </c>
      <c r="K397" s="3" t="s">
        <v>30</v>
      </c>
      <c r="L397" s="3" t="s">
        <v>38</v>
      </c>
      <c r="M397" s="3" t="s">
        <v>32</v>
      </c>
      <c r="N397" s="6">
        <v>43111</v>
      </c>
      <c r="O397" s="8">
        <v>22950</v>
      </c>
      <c r="P397" s="8">
        <v>37050</v>
      </c>
      <c r="Q397" s="8">
        <f t="shared" si="43"/>
        <v>14100</v>
      </c>
      <c r="R397" s="8">
        <v>49</v>
      </c>
      <c r="S397" s="8">
        <f t="shared" si="44"/>
        <v>1815450</v>
      </c>
      <c r="T397" s="4">
        <v>0.03</v>
      </c>
      <c r="U397" s="8">
        <f t="shared" si="45"/>
        <v>54463.5</v>
      </c>
      <c r="V397" s="8">
        <f t="shared" si="46"/>
        <v>1760986.5</v>
      </c>
      <c r="W397" s="10">
        <f t="shared" si="47"/>
        <v>1124550</v>
      </c>
      <c r="X397" s="10">
        <f t="shared" si="48"/>
        <v>636436.5</v>
      </c>
      <c r="Y397" s="10"/>
      <c r="Z397" s="10"/>
      <c r="AA397" s="10"/>
      <c r="AB397" t="s">
        <v>2467</v>
      </c>
      <c r="AC397" t="s">
        <v>1011</v>
      </c>
      <c r="AD397">
        <v>43110</v>
      </c>
      <c r="AE397">
        <v>2018</v>
      </c>
      <c r="AF397" t="s">
        <v>1012</v>
      </c>
      <c r="AG397" t="s">
        <v>364</v>
      </c>
      <c r="AH397" t="s">
        <v>42</v>
      </c>
      <c r="AI397" t="s">
        <v>43</v>
      </c>
      <c r="AJ397" t="s">
        <v>93</v>
      </c>
      <c r="AK397" t="s">
        <v>28</v>
      </c>
      <c r="AL397" t="s">
        <v>909</v>
      </c>
      <c r="AM397" t="s">
        <v>30</v>
      </c>
      <c r="AN397" t="s">
        <v>38</v>
      </c>
      <c r="AO397" t="s">
        <v>32</v>
      </c>
      <c r="AP397">
        <v>43111</v>
      </c>
      <c r="AQ397">
        <v>22950</v>
      </c>
      <c r="AR397">
        <v>37050</v>
      </c>
      <c r="AS397">
        <v>14100</v>
      </c>
      <c r="AT397">
        <v>49</v>
      </c>
      <c r="AU397">
        <v>1815450</v>
      </c>
      <c r="AV397">
        <v>0.03</v>
      </c>
      <c r="AW397">
        <v>54463.5</v>
      </c>
      <c r="AX397">
        <v>1760986.5</v>
      </c>
      <c r="AY397">
        <v>1124550</v>
      </c>
      <c r="AZ397">
        <v>636436.5</v>
      </c>
    </row>
    <row r="398" spans="1:52" ht="15.75" customHeight="1" x14ac:dyDescent="0.25">
      <c r="A398" s="2" t="s">
        <v>1013</v>
      </c>
      <c r="B398" s="6">
        <v>43110</v>
      </c>
      <c r="C398" s="7">
        <f t="shared" si="42"/>
        <v>2018</v>
      </c>
      <c r="D398" s="3" t="s">
        <v>1014</v>
      </c>
      <c r="E398" s="3" t="s">
        <v>341</v>
      </c>
      <c r="F398" s="3" t="s">
        <v>42</v>
      </c>
      <c r="G398" s="6" t="s">
        <v>26</v>
      </c>
      <c r="H398" s="3" t="s">
        <v>117</v>
      </c>
      <c r="I398" s="3" t="s">
        <v>28</v>
      </c>
      <c r="J398" s="3" t="s">
        <v>183</v>
      </c>
      <c r="K398" s="3" t="s">
        <v>30</v>
      </c>
      <c r="L398" s="3" t="s">
        <v>38</v>
      </c>
      <c r="M398" s="3" t="s">
        <v>32</v>
      </c>
      <c r="N398" s="6">
        <v>43111</v>
      </c>
      <c r="O398" s="8">
        <v>52050</v>
      </c>
      <c r="P398" s="8">
        <v>100200</v>
      </c>
      <c r="Q398" s="8">
        <f t="shared" si="43"/>
        <v>48150</v>
      </c>
      <c r="R398" s="8">
        <v>16</v>
      </c>
      <c r="S398" s="8">
        <f t="shared" si="44"/>
        <v>1603200</v>
      </c>
      <c r="T398" s="4">
        <v>0.1</v>
      </c>
      <c r="U398" s="8">
        <f t="shared" si="45"/>
        <v>160320</v>
      </c>
      <c r="V398" s="8">
        <f t="shared" si="46"/>
        <v>1442880</v>
      </c>
      <c r="W398" s="10">
        <f t="shared" si="47"/>
        <v>832800</v>
      </c>
      <c r="X398" s="10">
        <f t="shared" si="48"/>
        <v>610080</v>
      </c>
      <c r="Y398" s="10"/>
      <c r="Z398" s="10"/>
      <c r="AA398" s="10"/>
      <c r="AB398" t="s">
        <v>2468</v>
      </c>
      <c r="AC398" t="s">
        <v>1013</v>
      </c>
      <c r="AD398">
        <v>43110</v>
      </c>
      <c r="AE398">
        <v>2018</v>
      </c>
      <c r="AF398" t="s">
        <v>1014</v>
      </c>
      <c r="AG398" t="s">
        <v>341</v>
      </c>
      <c r="AH398" t="s">
        <v>42</v>
      </c>
      <c r="AI398" t="s">
        <v>26</v>
      </c>
      <c r="AJ398" t="s">
        <v>117</v>
      </c>
      <c r="AK398" t="s">
        <v>28</v>
      </c>
      <c r="AL398" t="s">
        <v>183</v>
      </c>
      <c r="AM398" t="s">
        <v>30</v>
      </c>
      <c r="AN398" t="s">
        <v>38</v>
      </c>
      <c r="AO398" t="s">
        <v>32</v>
      </c>
      <c r="AP398">
        <v>43111</v>
      </c>
      <c r="AQ398">
        <v>52050</v>
      </c>
      <c r="AR398">
        <v>100200</v>
      </c>
      <c r="AS398">
        <v>48150</v>
      </c>
      <c r="AT398">
        <v>16</v>
      </c>
      <c r="AU398">
        <v>1603200</v>
      </c>
      <c r="AV398">
        <v>0.1</v>
      </c>
      <c r="AW398">
        <v>160320</v>
      </c>
      <c r="AX398">
        <v>1442880</v>
      </c>
      <c r="AY398">
        <v>832800</v>
      </c>
      <c r="AZ398">
        <v>610080</v>
      </c>
    </row>
    <row r="399" spans="1:52" ht="15.75" customHeight="1" x14ac:dyDescent="0.25">
      <c r="A399" s="2" t="s">
        <v>1015</v>
      </c>
      <c r="B399" s="6">
        <v>43111</v>
      </c>
      <c r="C399" s="7">
        <f t="shared" si="42"/>
        <v>2018</v>
      </c>
      <c r="D399" s="3" t="s">
        <v>867</v>
      </c>
      <c r="E399" s="3" t="s">
        <v>1016</v>
      </c>
      <c r="F399" s="3" t="s">
        <v>232</v>
      </c>
      <c r="G399" s="6" t="s">
        <v>77</v>
      </c>
      <c r="H399" s="3" t="s">
        <v>117</v>
      </c>
      <c r="I399" s="3" t="s">
        <v>63</v>
      </c>
      <c r="J399" s="3" t="s">
        <v>101</v>
      </c>
      <c r="K399" s="3" t="s">
        <v>30</v>
      </c>
      <c r="L399" s="3" t="s">
        <v>38</v>
      </c>
      <c r="M399" s="3" t="s">
        <v>32</v>
      </c>
      <c r="N399" s="6">
        <v>43111</v>
      </c>
      <c r="O399" s="8">
        <v>10650</v>
      </c>
      <c r="P399" s="8">
        <v>17100</v>
      </c>
      <c r="Q399" s="8">
        <f t="shared" si="43"/>
        <v>6450</v>
      </c>
      <c r="R399" s="8">
        <v>8</v>
      </c>
      <c r="S399" s="8">
        <f t="shared" si="44"/>
        <v>136800</v>
      </c>
      <c r="T399" s="4">
        <v>0</v>
      </c>
      <c r="U399" s="8">
        <f t="shared" si="45"/>
        <v>0</v>
      </c>
      <c r="V399" s="8">
        <f t="shared" si="46"/>
        <v>136800</v>
      </c>
      <c r="W399" s="10">
        <f t="shared" si="47"/>
        <v>85200</v>
      </c>
      <c r="X399" s="10">
        <f t="shared" si="48"/>
        <v>51600</v>
      </c>
      <c r="Y399" s="10"/>
      <c r="Z399" s="10"/>
      <c r="AA399" s="10"/>
      <c r="AB399" t="s">
        <v>2469</v>
      </c>
      <c r="AC399" t="s">
        <v>1015</v>
      </c>
      <c r="AD399">
        <v>43111</v>
      </c>
      <c r="AE399">
        <v>2018</v>
      </c>
      <c r="AF399" t="s">
        <v>867</v>
      </c>
      <c r="AG399" t="s">
        <v>1016</v>
      </c>
      <c r="AH399" t="s">
        <v>232</v>
      </c>
      <c r="AI399" t="s">
        <v>77</v>
      </c>
      <c r="AJ399" t="s">
        <v>117</v>
      </c>
      <c r="AK399" t="s">
        <v>63</v>
      </c>
      <c r="AL399" t="s">
        <v>101</v>
      </c>
      <c r="AM399" t="s">
        <v>30</v>
      </c>
      <c r="AN399" t="s">
        <v>38</v>
      </c>
      <c r="AO399" t="s">
        <v>32</v>
      </c>
      <c r="AP399">
        <v>43111</v>
      </c>
      <c r="AQ399">
        <v>10650</v>
      </c>
      <c r="AR399">
        <v>17100</v>
      </c>
      <c r="AS399">
        <v>6450</v>
      </c>
      <c r="AT399">
        <v>8</v>
      </c>
      <c r="AU399">
        <v>136800</v>
      </c>
      <c r="AV399">
        <v>0</v>
      </c>
      <c r="AW399">
        <v>0</v>
      </c>
      <c r="AX399">
        <v>136800</v>
      </c>
      <c r="AY399">
        <v>85200</v>
      </c>
      <c r="AZ399">
        <v>51600</v>
      </c>
    </row>
    <row r="400" spans="1:52" ht="15.75" customHeight="1" x14ac:dyDescent="0.25">
      <c r="A400" s="2" t="s">
        <v>1017</v>
      </c>
      <c r="B400" s="6">
        <v>43113</v>
      </c>
      <c r="C400" s="7">
        <f t="shared" si="42"/>
        <v>2018</v>
      </c>
      <c r="D400" s="3" t="s">
        <v>23</v>
      </c>
      <c r="E400" s="3" t="s">
        <v>24</v>
      </c>
      <c r="F400" s="3" t="s">
        <v>25</v>
      </c>
      <c r="G400" s="6" t="s">
        <v>26</v>
      </c>
      <c r="H400" s="3" t="s">
        <v>27</v>
      </c>
      <c r="I400" s="3" t="s">
        <v>28</v>
      </c>
      <c r="J400" s="3" t="s">
        <v>161</v>
      </c>
      <c r="K400" s="3" t="s">
        <v>52</v>
      </c>
      <c r="L400" s="3" t="s">
        <v>31</v>
      </c>
      <c r="M400" s="3" t="s">
        <v>32</v>
      </c>
      <c r="N400" s="6">
        <v>43115</v>
      </c>
      <c r="O400" s="8">
        <v>594600</v>
      </c>
      <c r="P400" s="8">
        <v>2287200</v>
      </c>
      <c r="Q400" s="8">
        <f t="shared" si="43"/>
        <v>1692600</v>
      </c>
      <c r="R400" s="8">
        <v>48</v>
      </c>
      <c r="S400" s="8">
        <f t="shared" si="44"/>
        <v>109785600</v>
      </c>
      <c r="T400" s="4">
        <v>0.04</v>
      </c>
      <c r="U400" s="8">
        <f t="shared" si="45"/>
        <v>4391424</v>
      </c>
      <c r="V400" s="8">
        <f t="shared" si="46"/>
        <v>105394176</v>
      </c>
      <c r="W400" s="10">
        <f t="shared" si="47"/>
        <v>28540800</v>
      </c>
      <c r="X400" s="10">
        <f t="shared" si="48"/>
        <v>76853376</v>
      </c>
      <c r="Y400" s="10"/>
      <c r="Z400" s="10"/>
      <c r="AA400" s="10"/>
      <c r="AB400" t="s">
        <v>2470</v>
      </c>
      <c r="AC400" t="s">
        <v>1017</v>
      </c>
      <c r="AD400">
        <v>43113</v>
      </c>
      <c r="AE400">
        <v>2018</v>
      </c>
      <c r="AF400" t="s">
        <v>23</v>
      </c>
      <c r="AG400" t="s">
        <v>24</v>
      </c>
      <c r="AH400" t="s">
        <v>25</v>
      </c>
      <c r="AI400" t="s">
        <v>26</v>
      </c>
      <c r="AJ400" t="s">
        <v>27</v>
      </c>
      <c r="AK400" t="s">
        <v>28</v>
      </c>
      <c r="AL400" t="s">
        <v>161</v>
      </c>
      <c r="AM400" t="s">
        <v>52</v>
      </c>
      <c r="AN400" t="s">
        <v>31</v>
      </c>
      <c r="AO400" t="s">
        <v>32</v>
      </c>
      <c r="AP400">
        <v>43115</v>
      </c>
      <c r="AQ400">
        <v>594600</v>
      </c>
      <c r="AR400">
        <v>2287200</v>
      </c>
      <c r="AS400">
        <v>1692600</v>
      </c>
      <c r="AT400">
        <v>48</v>
      </c>
      <c r="AU400">
        <v>109785600</v>
      </c>
      <c r="AV400">
        <v>0.04</v>
      </c>
      <c r="AW400">
        <v>4391424</v>
      </c>
      <c r="AX400">
        <v>105394176</v>
      </c>
      <c r="AY400">
        <v>28540800</v>
      </c>
      <c r="AZ400">
        <v>76853376</v>
      </c>
    </row>
    <row r="401" spans="1:52" ht="15.75" customHeight="1" x14ac:dyDescent="0.25">
      <c r="A401" s="2" t="s">
        <v>1018</v>
      </c>
      <c r="B401" s="6">
        <v>43113</v>
      </c>
      <c r="C401" s="7">
        <f t="shared" si="42"/>
        <v>2018</v>
      </c>
      <c r="D401" s="3" t="s">
        <v>1019</v>
      </c>
      <c r="E401" s="3" t="s">
        <v>72</v>
      </c>
      <c r="F401" s="3" t="s">
        <v>42</v>
      </c>
      <c r="G401" s="6" t="s">
        <v>43</v>
      </c>
      <c r="H401" s="3" t="s">
        <v>68</v>
      </c>
      <c r="I401" s="3" t="s">
        <v>78</v>
      </c>
      <c r="J401" s="3" t="s">
        <v>320</v>
      </c>
      <c r="K401" s="3" t="s">
        <v>30</v>
      </c>
      <c r="L401" s="3" t="s">
        <v>38</v>
      </c>
      <c r="M401" s="3" t="s">
        <v>47</v>
      </c>
      <c r="N401" s="6">
        <v>43114</v>
      </c>
      <c r="O401" s="8">
        <v>166650</v>
      </c>
      <c r="P401" s="8">
        <v>297600</v>
      </c>
      <c r="Q401" s="8">
        <f t="shared" si="43"/>
        <v>130950</v>
      </c>
      <c r="R401" s="8">
        <v>15</v>
      </c>
      <c r="S401" s="8">
        <f t="shared" si="44"/>
        <v>4464000</v>
      </c>
      <c r="T401" s="4">
        <v>0</v>
      </c>
      <c r="U401" s="8">
        <f t="shared" si="45"/>
        <v>0</v>
      </c>
      <c r="V401" s="8">
        <f t="shared" si="46"/>
        <v>4464000</v>
      </c>
      <c r="W401" s="10">
        <f t="shared" si="47"/>
        <v>2499750</v>
      </c>
      <c r="X401" s="10">
        <f t="shared" si="48"/>
        <v>1964250</v>
      </c>
      <c r="Y401" s="10"/>
      <c r="Z401" s="10"/>
      <c r="AA401" s="10"/>
      <c r="AB401" t="s">
        <v>2471</v>
      </c>
      <c r="AC401" t="s">
        <v>1018</v>
      </c>
      <c r="AD401">
        <v>43113</v>
      </c>
      <c r="AE401">
        <v>2018</v>
      </c>
      <c r="AF401" t="s">
        <v>1019</v>
      </c>
      <c r="AG401" t="s">
        <v>72</v>
      </c>
      <c r="AH401" t="s">
        <v>42</v>
      </c>
      <c r="AI401" t="s">
        <v>43</v>
      </c>
      <c r="AJ401" t="s">
        <v>68</v>
      </c>
      <c r="AK401" t="s">
        <v>78</v>
      </c>
      <c r="AL401" t="s">
        <v>320</v>
      </c>
      <c r="AM401" t="s">
        <v>30</v>
      </c>
      <c r="AN401" t="s">
        <v>38</v>
      </c>
      <c r="AO401" t="s">
        <v>47</v>
      </c>
      <c r="AP401">
        <v>43114</v>
      </c>
      <c r="AQ401">
        <v>166650</v>
      </c>
      <c r="AR401">
        <v>297600</v>
      </c>
      <c r="AS401">
        <v>130950</v>
      </c>
      <c r="AT401">
        <v>15</v>
      </c>
      <c r="AU401">
        <v>4464000</v>
      </c>
      <c r="AV401">
        <v>0</v>
      </c>
      <c r="AW401">
        <v>0</v>
      </c>
      <c r="AX401">
        <v>4464000</v>
      </c>
      <c r="AY401">
        <v>2499750</v>
      </c>
      <c r="AZ401">
        <v>1964250</v>
      </c>
    </row>
    <row r="402" spans="1:52" ht="15.75" customHeight="1" x14ac:dyDescent="0.25">
      <c r="A402" s="2" t="s">
        <v>1020</v>
      </c>
      <c r="B402" s="6">
        <v>43114</v>
      </c>
      <c r="C402" s="7">
        <f t="shared" si="42"/>
        <v>2018</v>
      </c>
      <c r="D402" s="3" t="s">
        <v>1021</v>
      </c>
      <c r="E402" s="3" t="s">
        <v>1022</v>
      </c>
      <c r="F402" s="3" t="s">
        <v>42</v>
      </c>
      <c r="G402" s="6" t="s">
        <v>26</v>
      </c>
      <c r="H402" s="3" t="s">
        <v>93</v>
      </c>
      <c r="I402" s="3" t="s">
        <v>28</v>
      </c>
      <c r="J402" s="3" t="s">
        <v>582</v>
      </c>
      <c r="K402" s="3" t="s">
        <v>30</v>
      </c>
      <c r="L402" s="3" t="s">
        <v>31</v>
      </c>
      <c r="M402" s="3" t="s">
        <v>32</v>
      </c>
      <c r="N402" s="6">
        <v>43116</v>
      </c>
      <c r="O402" s="8">
        <v>34350</v>
      </c>
      <c r="P402" s="8">
        <v>55350</v>
      </c>
      <c r="Q402" s="8">
        <f t="shared" si="43"/>
        <v>21000</v>
      </c>
      <c r="R402" s="8">
        <v>30</v>
      </c>
      <c r="S402" s="8">
        <f t="shared" si="44"/>
        <v>1660500</v>
      </c>
      <c r="T402" s="4">
        <v>0.09</v>
      </c>
      <c r="U402" s="8">
        <f t="shared" si="45"/>
        <v>149445</v>
      </c>
      <c r="V402" s="8">
        <f t="shared" si="46"/>
        <v>1511055</v>
      </c>
      <c r="W402" s="10">
        <f t="shared" si="47"/>
        <v>1030500</v>
      </c>
      <c r="X402" s="10">
        <f t="shared" si="48"/>
        <v>480555</v>
      </c>
      <c r="Y402" s="10"/>
      <c r="Z402" s="10"/>
      <c r="AA402" s="10"/>
      <c r="AB402" t="s">
        <v>2472</v>
      </c>
      <c r="AC402" t="s">
        <v>1020</v>
      </c>
      <c r="AD402">
        <v>43114</v>
      </c>
      <c r="AE402">
        <v>2018</v>
      </c>
      <c r="AF402" t="s">
        <v>1021</v>
      </c>
      <c r="AG402" t="s">
        <v>1022</v>
      </c>
      <c r="AH402" t="s">
        <v>42</v>
      </c>
      <c r="AI402" t="s">
        <v>26</v>
      </c>
      <c r="AJ402" t="s">
        <v>93</v>
      </c>
      <c r="AK402" t="s">
        <v>28</v>
      </c>
      <c r="AL402" t="s">
        <v>582</v>
      </c>
      <c r="AM402" t="s">
        <v>30</v>
      </c>
      <c r="AN402" t="s">
        <v>31</v>
      </c>
      <c r="AO402" t="s">
        <v>32</v>
      </c>
      <c r="AP402">
        <v>43116</v>
      </c>
      <c r="AQ402">
        <v>34350</v>
      </c>
      <c r="AR402">
        <v>55350</v>
      </c>
      <c r="AS402">
        <v>21000</v>
      </c>
      <c r="AT402">
        <v>30</v>
      </c>
      <c r="AU402">
        <v>1660500</v>
      </c>
      <c r="AV402">
        <v>0.09</v>
      </c>
      <c r="AW402">
        <v>149445</v>
      </c>
      <c r="AX402">
        <v>1511055</v>
      </c>
      <c r="AY402">
        <v>1030500</v>
      </c>
      <c r="AZ402">
        <v>480555</v>
      </c>
    </row>
    <row r="403" spans="1:52" ht="15.75" customHeight="1" x14ac:dyDescent="0.25">
      <c r="A403" s="2" t="s">
        <v>1023</v>
      </c>
      <c r="B403" s="6">
        <v>43114</v>
      </c>
      <c r="C403" s="7">
        <f t="shared" si="42"/>
        <v>2018</v>
      </c>
      <c r="D403" s="3" t="s">
        <v>836</v>
      </c>
      <c r="E403" s="3" t="s">
        <v>837</v>
      </c>
      <c r="F403" s="3" t="s">
        <v>232</v>
      </c>
      <c r="G403" s="6" t="s">
        <v>43</v>
      </c>
      <c r="H403" s="3" t="s">
        <v>83</v>
      </c>
      <c r="I403" s="3" t="s">
        <v>28</v>
      </c>
      <c r="J403" s="3" t="s">
        <v>781</v>
      </c>
      <c r="K403" s="3" t="s">
        <v>30</v>
      </c>
      <c r="L403" s="3" t="s">
        <v>31</v>
      </c>
      <c r="M403" s="3" t="s">
        <v>32</v>
      </c>
      <c r="N403" s="6">
        <v>43116</v>
      </c>
      <c r="O403" s="8">
        <v>329550</v>
      </c>
      <c r="P403" s="8">
        <v>531600</v>
      </c>
      <c r="Q403" s="8">
        <f t="shared" si="43"/>
        <v>202050</v>
      </c>
      <c r="R403" s="8">
        <v>29</v>
      </c>
      <c r="S403" s="8">
        <f t="shared" si="44"/>
        <v>15416400</v>
      </c>
      <c r="T403" s="4">
        <v>0.03</v>
      </c>
      <c r="U403" s="8">
        <f t="shared" si="45"/>
        <v>462492</v>
      </c>
      <c r="V403" s="8">
        <f t="shared" si="46"/>
        <v>14953908</v>
      </c>
      <c r="W403" s="10">
        <f t="shared" si="47"/>
        <v>9556950</v>
      </c>
      <c r="X403" s="10">
        <f t="shared" si="48"/>
        <v>5396958</v>
      </c>
      <c r="Y403" s="10"/>
      <c r="Z403" s="10"/>
      <c r="AA403" s="10"/>
      <c r="AB403" t="s">
        <v>2473</v>
      </c>
      <c r="AC403" t="s">
        <v>1023</v>
      </c>
      <c r="AD403">
        <v>43114</v>
      </c>
      <c r="AE403">
        <v>2018</v>
      </c>
      <c r="AF403" t="s">
        <v>836</v>
      </c>
      <c r="AG403" t="s">
        <v>837</v>
      </c>
      <c r="AH403" t="s">
        <v>232</v>
      </c>
      <c r="AI403" t="s">
        <v>43</v>
      </c>
      <c r="AJ403" t="s">
        <v>83</v>
      </c>
      <c r="AK403" t="s">
        <v>28</v>
      </c>
      <c r="AL403" t="s">
        <v>781</v>
      </c>
      <c r="AM403" t="s">
        <v>30</v>
      </c>
      <c r="AN403" t="s">
        <v>31</v>
      </c>
      <c r="AO403" t="s">
        <v>32</v>
      </c>
      <c r="AP403">
        <v>43116</v>
      </c>
      <c r="AQ403">
        <v>329550</v>
      </c>
      <c r="AR403">
        <v>531600</v>
      </c>
      <c r="AS403">
        <v>202050</v>
      </c>
      <c r="AT403">
        <v>29</v>
      </c>
      <c r="AU403">
        <v>15416400</v>
      </c>
      <c r="AV403">
        <v>0.03</v>
      </c>
      <c r="AW403">
        <v>462492</v>
      </c>
      <c r="AX403">
        <v>14953908</v>
      </c>
      <c r="AY403">
        <v>9556950</v>
      </c>
      <c r="AZ403">
        <v>5396958</v>
      </c>
    </row>
    <row r="404" spans="1:52" ht="15.75" customHeight="1" x14ac:dyDescent="0.25">
      <c r="A404" s="2" t="s">
        <v>1024</v>
      </c>
      <c r="B404" s="6">
        <v>43115</v>
      </c>
      <c r="C404" s="7">
        <f t="shared" si="42"/>
        <v>2018</v>
      </c>
      <c r="D404" s="3" t="s">
        <v>1008</v>
      </c>
      <c r="E404" s="3" t="s">
        <v>204</v>
      </c>
      <c r="F404" s="3" t="s">
        <v>25</v>
      </c>
      <c r="G404" s="6" t="s">
        <v>43</v>
      </c>
      <c r="H404" s="3" t="s">
        <v>36</v>
      </c>
      <c r="I404" s="3" t="s">
        <v>78</v>
      </c>
      <c r="J404" s="3" t="s">
        <v>101</v>
      </c>
      <c r="K404" s="3" t="s">
        <v>30</v>
      </c>
      <c r="L404" s="3" t="s">
        <v>38</v>
      </c>
      <c r="M404" s="3" t="s">
        <v>32</v>
      </c>
      <c r="N404" s="6">
        <v>43117</v>
      </c>
      <c r="O404" s="8">
        <v>10650</v>
      </c>
      <c r="P404" s="8">
        <v>17100</v>
      </c>
      <c r="Q404" s="8">
        <f t="shared" si="43"/>
        <v>6450</v>
      </c>
      <c r="R404" s="8">
        <v>4</v>
      </c>
      <c r="S404" s="8">
        <f t="shared" si="44"/>
        <v>68400</v>
      </c>
      <c r="T404" s="4">
        <v>0</v>
      </c>
      <c r="U404" s="8">
        <f t="shared" si="45"/>
        <v>0</v>
      </c>
      <c r="V404" s="8">
        <f t="shared" si="46"/>
        <v>68400</v>
      </c>
      <c r="W404" s="10">
        <f t="shared" si="47"/>
        <v>42600</v>
      </c>
      <c r="X404" s="10">
        <f t="shared" si="48"/>
        <v>25800</v>
      </c>
      <c r="Y404" s="10"/>
      <c r="Z404" s="10"/>
      <c r="AA404" s="10"/>
      <c r="AB404" t="s">
        <v>2474</v>
      </c>
      <c r="AC404" t="s">
        <v>1024</v>
      </c>
      <c r="AD404">
        <v>43115</v>
      </c>
      <c r="AE404">
        <v>2018</v>
      </c>
      <c r="AF404" t="s">
        <v>1008</v>
      </c>
      <c r="AG404" t="s">
        <v>204</v>
      </c>
      <c r="AH404" t="s">
        <v>25</v>
      </c>
      <c r="AI404" t="s">
        <v>43</v>
      </c>
      <c r="AJ404" t="s">
        <v>36</v>
      </c>
      <c r="AK404" t="s">
        <v>78</v>
      </c>
      <c r="AL404" t="s">
        <v>101</v>
      </c>
      <c r="AM404" t="s">
        <v>30</v>
      </c>
      <c r="AN404" t="s">
        <v>38</v>
      </c>
      <c r="AO404" t="s">
        <v>32</v>
      </c>
      <c r="AP404">
        <v>43117</v>
      </c>
      <c r="AQ404">
        <v>10650</v>
      </c>
      <c r="AR404">
        <v>17100</v>
      </c>
      <c r="AS404">
        <v>6450</v>
      </c>
      <c r="AT404">
        <v>4</v>
      </c>
      <c r="AU404">
        <v>68400</v>
      </c>
      <c r="AV404">
        <v>0</v>
      </c>
      <c r="AW404">
        <v>0</v>
      </c>
      <c r="AX404">
        <v>68400</v>
      </c>
      <c r="AY404">
        <v>42600</v>
      </c>
      <c r="AZ404">
        <v>25800</v>
      </c>
    </row>
    <row r="405" spans="1:52" ht="15.75" customHeight="1" x14ac:dyDescent="0.25">
      <c r="A405" s="2" t="s">
        <v>1025</v>
      </c>
      <c r="B405" s="6">
        <v>43116</v>
      </c>
      <c r="C405" s="7">
        <f t="shared" si="42"/>
        <v>2018</v>
      </c>
      <c r="D405" s="3" t="s">
        <v>486</v>
      </c>
      <c r="E405" s="3" t="s">
        <v>72</v>
      </c>
      <c r="F405" s="3" t="s">
        <v>42</v>
      </c>
      <c r="G405" s="6" t="s">
        <v>58</v>
      </c>
      <c r="H405" s="3" t="s">
        <v>68</v>
      </c>
      <c r="I405" s="3" t="s">
        <v>63</v>
      </c>
      <c r="J405" s="3" t="s">
        <v>353</v>
      </c>
      <c r="K405" s="3" t="s">
        <v>30</v>
      </c>
      <c r="L405" s="3" t="s">
        <v>31</v>
      </c>
      <c r="M405" s="3" t="s">
        <v>47</v>
      </c>
      <c r="N405" s="6">
        <v>43123</v>
      </c>
      <c r="O405" s="8">
        <v>41100</v>
      </c>
      <c r="P405" s="8">
        <v>67350</v>
      </c>
      <c r="Q405" s="8">
        <f t="shared" si="43"/>
        <v>26250</v>
      </c>
      <c r="R405" s="8">
        <v>44</v>
      </c>
      <c r="S405" s="8">
        <f t="shared" si="44"/>
        <v>2963400</v>
      </c>
      <c r="T405" s="4">
        <v>0.03</v>
      </c>
      <c r="U405" s="8">
        <f t="shared" si="45"/>
        <v>88902</v>
      </c>
      <c r="V405" s="8">
        <f t="shared" si="46"/>
        <v>2874498</v>
      </c>
      <c r="W405" s="10">
        <f t="shared" si="47"/>
        <v>1808400</v>
      </c>
      <c r="X405" s="10">
        <f t="shared" si="48"/>
        <v>1066098</v>
      </c>
      <c r="Y405" s="10"/>
      <c r="Z405" s="10"/>
      <c r="AA405" s="10"/>
      <c r="AB405" t="s">
        <v>2475</v>
      </c>
      <c r="AC405" t="s">
        <v>1025</v>
      </c>
      <c r="AD405">
        <v>43116</v>
      </c>
      <c r="AE405">
        <v>2018</v>
      </c>
      <c r="AF405" t="s">
        <v>486</v>
      </c>
      <c r="AG405" t="s">
        <v>72</v>
      </c>
      <c r="AH405" t="s">
        <v>42</v>
      </c>
      <c r="AI405" t="s">
        <v>58</v>
      </c>
      <c r="AJ405" t="s">
        <v>68</v>
      </c>
      <c r="AK405" t="s">
        <v>63</v>
      </c>
      <c r="AL405" t="s">
        <v>353</v>
      </c>
      <c r="AM405" t="s">
        <v>30</v>
      </c>
      <c r="AN405" t="s">
        <v>31</v>
      </c>
      <c r="AO405" t="s">
        <v>47</v>
      </c>
      <c r="AP405">
        <v>43123</v>
      </c>
      <c r="AQ405">
        <v>41100</v>
      </c>
      <c r="AR405">
        <v>67350</v>
      </c>
      <c r="AS405">
        <v>26250</v>
      </c>
      <c r="AT405">
        <v>44</v>
      </c>
      <c r="AU405">
        <v>2963400</v>
      </c>
      <c r="AV405">
        <v>0.03</v>
      </c>
      <c r="AW405">
        <v>88902</v>
      </c>
      <c r="AX405">
        <v>2874498</v>
      </c>
      <c r="AY405">
        <v>1808400</v>
      </c>
      <c r="AZ405">
        <v>1066098</v>
      </c>
    </row>
    <row r="406" spans="1:52" ht="15.75" customHeight="1" x14ac:dyDescent="0.25">
      <c r="A406" s="2" t="s">
        <v>1026</v>
      </c>
      <c r="B406" s="6">
        <v>43116</v>
      </c>
      <c r="C406" s="7">
        <f t="shared" si="42"/>
        <v>2018</v>
      </c>
      <c r="D406" s="3" t="s">
        <v>691</v>
      </c>
      <c r="E406" s="3" t="s">
        <v>692</v>
      </c>
      <c r="F406" s="3" t="s">
        <v>232</v>
      </c>
      <c r="G406" s="6" t="s">
        <v>26</v>
      </c>
      <c r="H406" s="3" t="s">
        <v>117</v>
      </c>
      <c r="I406" s="3" t="s">
        <v>63</v>
      </c>
      <c r="J406" s="3" t="s">
        <v>271</v>
      </c>
      <c r="K406" s="3" t="s">
        <v>52</v>
      </c>
      <c r="L406" s="3" t="s">
        <v>107</v>
      </c>
      <c r="M406" s="3" t="s">
        <v>32</v>
      </c>
      <c r="N406" s="6">
        <v>43118</v>
      </c>
      <c r="O406" s="8">
        <v>302700</v>
      </c>
      <c r="P406" s="8">
        <v>531150</v>
      </c>
      <c r="Q406" s="8">
        <f t="shared" si="43"/>
        <v>228450</v>
      </c>
      <c r="R406" s="8">
        <v>5</v>
      </c>
      <c r="S406" s="8">
        <f t="shared" si="44"/>
        <v>2655750</v>
      </c>
      <c r="T406" s="4">
        <v>0</v>
      </c>
      <c r="U406" s="8">
        <f t="shared" si="45"/>
        <v>0</v>
      </c>
      <c r="V406" s="8">
        <f t="shared" si="46"/>
        <v>2655750</v>
      </c>
      <c r="W406" s="10">
        <f t="shared" si="47"/>
        <v>1513500</v>
      </c>
      <c r="X406" s="10">
        <f t="shared" si="48"/>
        <v>1142250</v>
      </c>
      <c r="Y406" s="10"/>
      <c r="Z406" s="10"/>
      <c r="AA406" s="10"/>
      <c r="AB406" t="s">
        <v>2476</v>
      </c>
      <c r="AC406" t="s">
        <v>1026</v>
      </c>
      <c r="AD406">
        <v>43116</v>
      </c>
      <c r="AE406">
        <v>2018</v>
      </c>
      <c r="AF406" t="s">
        <v>691</v>
      </c>
      <c r="AG406" t="s">
        <v>692</v>
      </c>
      <c r="AH406" t="s">
        <v>232</v>
      </c>
      <c r="AI406" t="s">
        <v>26</v>
      </c>
      <c r="AJ406" t="s">
        <v>117</v>
      </c>
      <c r="AK406" t="s">
        <v>63</v>
      </c>
      <c r="AL406" t="s">
        <v>271</v>
      </c>
      <c r="AM406" t="s">
        <v>52</v>
      </c>
      <c r="AN406" t="s">
        <v>107</v>
      </c>
      <c r="AO406" t="s">
        <v>32</v>
      </c>
      <c r="AP406">
        <v>43118</v>
      </c>
      <c r="AQ406">
        <v>302700</v>
      </c>
      <c r="AR406">
        <v>531150</v>
      </c>
      <c r="AS406">
        <v>228450</v>
      </c>
      <c r="AT406">
        <v>5</v>
      </c>
      <c r="AU406">
        <v>2655750</v>
      </c>
      <c r="AV406">
        <v>0</v>
      </c>
      <c r="AW406">
        <v>0</v>
      </c>
      <c r="AX406">
        <v>2655750</v>
      </c>
      <c r="AY406">
        <v>1513500</v>
      </c>
      <c r="AZ406">
        <v>1142250</v>
      </c>
    </row>
    <row r="407" spans="1:52" ht="15.75" customHeight="1" x14ac:dyDescent="0.25">
      <c r="A407" s="2" t="s">
        <v>1027</v>
      </c>
      <c r="B407" s="6">
        <v>43118</v>
      </c>
      <c r="C407" s="7">
        <f t="shared" si="42"/>
        <v>2018</v>
      </c>
      <c r="D407" s="3" t="s">
        <v>748</v>
      </c>
      <c r="E407" s="3" t="s">
        <v>416</v>
      </c>
      <c r="F407" s="3" t="s">
        <v>25</v>
      </c>
      <c r="G407" s="6" t="s">
        <v>58</v>
      </c>
      <c r="H407" s="3" t="s">
        <v>27</v>
      </c>
      <c r="I407" s="3" t="s">
        <v>45</v>
      </c>
      <c r="J407" s="3" t="s">
        <v>400</v>
      </c>
      <c r="K407" s="3" t="s">
        <v>30</v>
      </c>
      <c r="L407" s="3" t="s">
        <v>31</v>
      </c>
      <c r="M407" s="3" t="s">
        <v>32</v>
      </c>
      <c r="N407" s="6">
        <v>43119</v>
      </c>
      <c r="O407" s="8">
        <v>29100</v>
      </c>
      <c r="P407" s="8">
        <v>46200</v>
      </c>
      <c r="Q407" s="8">
        <f t="shared" si="43"/>
        <v>17100</v>
      </c>
      <c r="R407" s="8">
        <v>46</v>
      </c>
      <c r="S407" s="8">
        <f t="shared" si="44"/>
        <v>2125200</v>
      </c>
      <c r="T407" s="4">
        <v>0.04</v>
      </c>
      <c r="U407" s="8">
        <f t="shared" si="45"/>
        <v>85008</v>
      </c>
      <c r="V407" s="8">
        <f t="shared" si="46"/>
        <v>2040192</v>
      </c>
      <c r="W407" s="10">
        <f t="shared" si="47"/>
        <v>1338600</v>
      </c>
      <c r="X407" s="10">
        <f t="shared" si="48"/>
        <v>701592</v>
      </c>
      <c r="Y407" s="10"/>
      <c r="Z407" s="10"/>
      <c r="AA407" s="10"/>
      <c r="AB407" t="s">
        <v>2477</v>
      </c>
      <c r="AC407" t="s">
        <v>1027</v>
      </c>
      <c r="AD407">
        <v>43118</v>
      </c>
      <c r="AE407">
        <v>2018</v>
      </c>
      <c r="AF407" t="s">
        <v>748</v>
      </c>
      <c r="AG407" t="s">
        <v>416</v>
      </c>
      <c r="AH407" t="s">
        <v>25</v>
      </c>
      <c r="AI407" t="s">
        <v>58</v>
      </c>
      <c r="AJ407" t="s">
        <v>27</v>
      </c>
      <c r="AK407" t="s">
        <v>45</v>
      </c>
      <c r="AL407" t="s">
        <v>400</v>
      </c>
      <c r="AM407" t="s">
        <v>30</v>
      </c>
      <c r="AN407" t="s">
        <v>31</v>
      </c>
      <c r="AO407" t="s">
        <v>32</v>
      </c>
      <c r="AP407">
        <v>43119</v>
      </c>
      <c r="AQ407">
        <v>29100</v>
      </c>
      <c r="AR407">
        <v>46200</v>
      </c>
      <c r="AS407">
        <v>17100</v>
      </c>
      <c r="AT407">
        <v>46</v>
      </c>
      <c r="AU407">
        <v>2125200</v>
      </c>
      <c r="AV407">
        <v>0.04</v>
      </c>
      <c r="AW407">
        <v>85008</v>
      </c>
      <c r="AX407">
        <v>2040192</v>
      </c>
      <c r="AY407">
        <v>1338600</v>
      </c>
      <c r="AZ407">
        <v>701592</v>
      </c>
    </row>
    <row r="408" spans="1:52" ht="15.75" customHeight="1" x14ac:dyDescent="0.25">
      <c r="A408" s="2" t="s">
        <v>1028</v>
      </c>
      <c r="B408" s="6">
        <v>43120</v>
      </c>
      <c r="C408" s="7">
        <f t="shared" si="42"/>
        <v>2018</v>
      </c>
      <c r="D408" s="3" t="s">
        <v>185</v>
      </c>
      <c r="E408" s="3" t="s">
        <v>186</v>
      </c>
      <c r="F408" s="3" t="s">
        <v>42</v>
      </c>
      <c r="G408" s="6" t="s">
        <v>43</v>
      </c>
      <c r="H408" s="3" t="s">
        <v>117</v>
      </c>
      <c r="I408" s="3" t="s">
        <v>28</v>
      </c>
      <c r="J408" s="3" t="s">
        <v>223</v>
      </c>
      <c r="K408" s="3" t="s">
        <v>224</v>
      </c>
      <c r="L408" s="3" t="s">
        <v>107</v>
      </c>
      <c r="M408" s="3" t="s">
        <v>32</v>
      </c>
      <c r="N408" s="6">
        <v>43122</v>
      </c>
      <c r="O408" s="8">
        <v>82500</v>
      </c>
      <c r="P408" s="8">
        <v>183300</v>
      </c>
      <c r="Q408" s="8">
        <f t="shared" si="43"/>
        <v>100800</v>
      </c>
      <c r="R408" s="8">
        <v>1</v>
      </c>
      <c r="S408" s="8">
        <f t="shared" si="44"/>
        <v>183300</v>
      </c>
      <c r="T408" s="4">
        <v>0.1</v>
      </c>
      <c r="U408" s="8">
        <f t="shared" si="45"/>
        <v>18330</v>
      </c>
      <c r="V408" s="8">
        <f t="shared" si="46"/>
        <v>164970</v>
      </c>
      <c r="W408" s="10">
        <f t="shared" si="47"/>
        <v>82500</v>
      </c>
      <c r="X408" s="10">
        <f t="shared" si="48"/>
        <v>82470</v>
      </c>
      <c r="Y408" s="10"/>
      <c r="Z408" s="10"/>
      <c r="AA408" s="10"/>
      <c r="AB408" t="s">
        <v>2478</v>
      </c>
      <c r="AC408" t="s">
        <v>1028</v>
      </c>
      <c r="AD408">
        <v>43120</v>
      </c>
      <c r="AE408">
        <v>2018</v>
      </c>
      <c r="AF408" t="s">
        <v>185</v>
      </c>
      <c r="AG408" t="s">
        <v>186</v>
      </c>
      <c r="AH408" t="s">
        <v>42</v>
      </c>
      <c r="AI408" t="s">
        <v>43</v>
      </c>
      <c r="AJ408" t="s">
        <v>117</v>
      </c>
      <c r="AK408" t="s">
        <v>28</v>
      </c>
      <c r="AL408" t="s">
        <v>223</v>
      </c>
      <c r="AM408" t="s">
        <v>224</v>
      </c>
      <c r="AN408" t="s">
        <v>107</v>
      </c>
      <c r="AO408" t="s">
        <v>32</v>
      </c>
      <c r="AP408">
        <v>43122</v>
      </c>
      <c r="AQ408">
        <v>82500</v>
      </c>
      <c r="AR408">
        <v>183300</v>
      </c>
      <c r="AS408">
        <v>100800</v>
      </c>
      <c r="AT408">
        <v>1</v>
      </c>
      <c r="AU408">
        <v>183300</v>
      </c>
      <c r="AV408">
        <v>0.1</v>
      </c>
      <c r="AW408">
        <v>18330</v>
      </c>
      <c r="AX408">
        <v>164970</v>
      </c>
      <c r="AY408">
        <v>82500</v>
      </c>
      <c r="AZ408">
        <v>82470</v>
      </c>
    </row>
    <row r="409" spans="1:52" ht="15.75" customHeight="1" x14ac:dyDescent="0.25">
      <c r="A409" s="2" t="s">
        <v>1029</v>
      </c>
      <c r="B409" s="6">
        <v>43121</v>
      </c>
      <c r="C409" s="7">
        <f t="shared" si="42"/>
        <v>2018</v>
      </c>
      <c r="D409" s="3" t="s">
        <v>1030</v>
      </c>
      <c r="E409" s="3" t="s">
        <v>136</v>
      </c>
      <c r="F409" s="3" t="s">
        <v>42</v>
      </c>
      <c r="G409" s="6" t="s">
        <v>58</v>
      </c>
      <c r="H409" s="3" t="s">
        <v>59</v>
      </c>
      <c r="I409" s="3" t="s">
        <v>28</v>
      </c>
      <c r="J409" s="3" t="s">
        <v>746</v>
      </c>
      <c r="K409" s="3" t="s">
        <v>30</v>
      </c>
      <c r="L409" s="3" t="s">
        <v>107</v>
      </c>
      <c r="M409" s="3" t="s">
        <v>32</v>
      </c>
      <c r="N409" s="6">
        <v>43121</v>
      </c>
      <c r="O409" s="8">
        <v>62850.000000000007</v>
      </c>
      <c r="P409" s="8">
        <v>153450</v>
      </c>
      <c r="Q409" s="8">
        <f t="shared" si="43"/>
        <v>90600</v>
      </c>
      <c r="R409" s="8">
        <v>37</v>
      </c>
      <c r="S409" s="8">
        <f t="shared" si="44"/>
        <v>5677650</v>
      </c>
      <c r="T409" s="4">
        <v>0.08</v>
      </c>
      <c r="U409" s="8">
        <f t="shared" si="45"/>
        <v>454212</v>
      </c>
      <c r="V409" s="8">
        <f t="shared" si="46"/>
        <v>5223438</v>
      </c>
      <c r="W409" s="10">
        <f t="shared" si="47"/>
        <v>2325450.0000000005</v>
      </c>
      <c r="X409" s="10">
        <f t="shared" si="48"/>
        <v>2897987.9999999995</v>
      </c>
      <c r="Y409" s="10"/>
      <c r="Z409" s="10"/>
      <c r="AA409" s="10"/>
      <c r="AB409" t="s">
        <v>2479</v>
      </c>
      <c r="AC409" t="s">
        <v>1029</v>
      </c>
      <c r="AD409">
        <v>43121</v>
      </c>
      <c r="AE409">
        <v>2018</v>
      </c>
      <c r="AF409" t="s">
        <v>1030</v>
      </c>
      <c r="AG409" t="s">
        <v>136</v>
      </c>
      <c r="AH409" t="s">
        <v>42</v>
      </c>
      <c r="AI409" t="s">
        <v>58</v>
      </c>
      <c r="AJ409" t="s">
        <v>59</v>
      </c>
      <c r="AK409" t="s">
        <v>28</v>
      </c>
      <c r="AL409" t="s">
        <v>746</v>
      </c>
      <c r="AM409" t="s">
        <v>30</v>
      </c>
      <c r="AN409" t="s">
        <v>107</v>
      </c>
      <c r="AO409" t="s">
        <v>32</v>
      </c>
      <c r="AP409">
        <v>43121</v>
      </c>
      <c r="AQ409">
        <v>62850</v>
      </c>
      <c r="AR409">
        <v>153450</v>
      </c>
      <c r="AS409">
        <v>90600</v>
      </c>
      <c r="AT409">
        <v>37</v>
      </c>
      <c r="AU409">
        <v>5677650</v>
      </c>
      <c r="AV409">
        <v>0.08</v>
      </c>
      <c r="AW409">
        <v>454212</v>
      </c>
      <c r="AX409">
        <v>5223438</v>
      </c>
      <c r="AY409">
        <v>2325450</v>
      </c>
      <c r="AZ409">
        <v>2897988</v>
      </c>
    </row>
    <row r="410" spans="1:52" ht="15.75" customHeight="1" x14ac:dyDescent="0.25">
      <c r="A410" s="2" t="s">
        <v>1031</v>
      </c>
      <c r="B410" s="6">
        <v>43122</v>
      </c>
      <c r="C410" s="7">
        <f t="shared" si="42"/>
        <v>2018</v>
      </c>
      <c r="D410" s="3" t="s">
        <v>810</v>
      </c>
      <c r="E410" s="3" t="s">
        <v>510</v>
      </c>
      <c r="F410" s="3" t="s">
        <v>42</v>
      </c>
      <c r="G410" s="6" t="s">
        <v>43</v>
      </c>
      <c r="H410" s="3" t="s">
        <v>117</v>
      </c>
      <c r="I410" s="3" t="s">
        <v>63</v>
      </c>
      <c r="J410" s="3" t="s">
        <v>1032</v>
      </c>
      <c r="K410" s="3" t="s">
        <v>30</v>
      </c>
      <c r="L410" s="3" t="s">
        <v>31</v>
      </c>
      <c r="M410" s="3" t="s">
        <v>32</v>
      </c>
      <c r="N410" s="6">
        <v>43129</v>
      </c>
      <c r="O410" s="8">
        <v>17850</v>
      </c>
      <c r="P410" s="8">
        <v>29700</v>
      </c>
      <c r="Q410" s="8">
        <f t="shared" si="43"/>
        <v>11850</v>
      </c>
      <c r="R410" s="8">
        <v>38</v>
      </c>
      <c r="S410" s="8">
        <f t="shared" si="44"/>
        <v>1128600</v>
      </c>
      <c r="T410" s="4">
        <v>0.05</v>
      </c>
      <c r="U410" s="8">
        <f t="shared" si="45"/>
        <v>56430</v>
      </c>
      <c r="V410" s="8">
        <f t="shared" si="46"/>
        <v>1072170</v>
      </c>
      <c r="W410" s="10">
        <f t="shared" si="47"/>
        <v>678300</v>
      </c>
      <c r="X410" s="10">
        <f t="shared" si="48"/>
        <v>393870</v>
      </c>
      <c r="Y410" s="10"/>
      <c r="Z410" s="10"/>
      <c r="AA410" s="10"/>
      <c r="AB410" t="s">
        <v>2480</v>
      </c>
      <c r="AC410" t="s">
        <v>1031</v>
      </c>
      <c r="AD410">
        <v>43122</v>
      </c>
      <c r="AE410">
        <v>2018</v>
      </c>
      <c r="AF410" t="s">
        <v>810</v>
      </c>
      <c r="AG410" t="s">
        <v>510</v>
      </c>
      <c r="AH410" t="s">
        <v>42</v>
      </c>
      <c r="AI410" t="s">
        <v>43</v>
      </c>
      <c r="AJ410" t="s">
        <v>117</v>
      </c>
      <c r="AK410" t="s">
        <v>63</v>
      </c>
      <c r="AL410" t="s">
        <v>1032</v>
      </c>
      <c r="AM410" t="s">
        <v>30</v>
      </c>
      <c r="AN410" t="s">
        <v>31</v>
      </c>
      <c r="AO410" t="s">
        <v>32</v>
      </c>
      <c r="AP410">
        <v>43129</v>
      </c>
      <c r="AQ410">
        <v>17850</v>
      </c>
      <c r="AR410">
        <v>29700</v>
      </c>
      <c r="AS410">
        <v>11850</v>
      </c>
      <c r="AT410">
        <v>38</v>
      </c>
      <c r="AU410">
        <v>1128600</v>
      </c>
      <c r="AV410">
        <v>0.05</v>
      </c>
      <c r="AW410">
        <v>56430</v>
      </c>
      <c r="AX410">
        <v>1072170</v>
      </c>
      <c r="AY410">
        <v>678300</v>
      </c>
      <c r="AZ410">
        <v>393870</v>
      </c>
    </row>
    <row r="411" spans="1:52" ht="15.75" customHeight="1" x14ac:dyDescent="0.25">
      <c r="A411" s="2" t="s">
        <v>1033</v>
      </c>
      <c r="B411" s="6">
        <v>43123</v>
      </c>
      <c r="C411" s="7">
        <f t="shared" si="42"/>
        <v>2018</v>
      </c>
      <c r="D411" s="3" t="s">
        <v>1034</v>
      </c>
      <c r="E411" s="3" t="s">
        <v>681</v>
      </c>
      <c r="F411" s="3" t="s">
        <v>42</v>
      </c>
      <c r="G411" s="6" t="s">
        <v>26</v>
      </c>
      <c r="H411" s="3" t="s">
        <v>68</v>
      </c>
      <c r="I411" s="3" t="s">
        <v>88</v>
      </c>
      <c r="J411" s="3" t="s">
        <v>320</v>
      </c>
      <c r="K411" s="3" t="s">
        <v>30</v>
      </c>
      <c r="L411" s="3" t="s">
        <v>38</v>
      </c>
      <c r="M411" s="3" t="s">
        <v>32</v>
      </c>
      <c r="N411" s="6">
        <v>43123</v>
      </c>
      <c r="O411" s="8">
        <v>166650</v>
      </c>
      <c r="P411" s="8">
        <v>297600</v>
      </c>
      <c r="Q411" s="8">
        <f t="shared" si="43"/>
        <v>130950</v>
      </c>
      <c r="R411" s="8">
        <v>43</v>
      </c>
      <c r="S411" s="8">
        <f t="shared" si="44"/>
        <v>12796800</v>
      </c>
      <c r="T411" s="4">
        <v>0.03</v>
      </c>
      <c r="U411" s="8">
        <f t="shared" si="45"/>
        <v>383904</v>
      </c>
      <c r="V411" s="8">
        <f t="shared" si="46"/>
        <v>12412896</v>
      </c>
      <c r="W411" s="10">
        <f t="shared" si="47"/>
        <v>7165950</v>
      </c>
      <c r="X411" s="10">
        <f t="shared" si="48"/>
        <v>5246946</v>
      </c>
      <c r="Y411" s="10"/>
      <c r="Z411" s="10"/>
      <c r="AA411" s="10"/>
      <c r="AB411" t="s">
        <v>2481</v>
      </c>
      <c r="AC411" t="s">
        <v>1033</v>
      </c>
      <c r="AD411">
        <v>43123</v>
      </c>
      <c r="AE411">
        <v>2018</v>
      </c>
      <c r="AF411" t="s">
        <v>1034</v>
      </c>
      <c r="AG411" t="s">
        <v>681</v>
      </c>
      <c r="AH411" t="s">
        <v>42</v>
      </c>
      <c r="AI411" t="s">
        <v>26</v>
      </c>
      <c r="AJ411" t="s">
        <v>68</v>
      </c>
      <c r="AK411" t="s">
        <v>88</v>
      </c>
      <c r="AL411" t="s">
        <v>320</v>
      </c>
      <c r="AM411" t="s">
        <v>30</v>
      </c>
      <c r="AN411" t="s">
        <v>38</v>
      </c>
      <c r="AO411" t="s">
        <v>32</v>
      </c>
      <c r="AP411">
        <v>43123</v>
      </c>
      <c r="AQ411">
        <v>166650</v>
      </c>
      <c r="AR411">
        <v>297600</v>
      </c>
      <c r="AS411">
        <v>130950</v>
      </c>
      <c r="AT411">
        <v>43</v>
      </c>
      <c r="AU411">
        <v>12796800</v>
      </c>
      <c r="AV411">
        <v>0.03</v>
      </c>
      <c r="AW411">
        <v>383904</v>
      </c>
      <c r="AX411">
        <v>12412896</v>
      </c>
      <c r="AY411">
        <v>7165950</v>
      </c>
      <c r="AZ411">
        <v>5246946</v>
      </c>
    </row>
    <row r="412" spans="1:52" ht="15.75" customHeight="1" x14ac:dyDescent="0.25">
      <c r="A412" s="2" t="s">
        <v>1035</v>
      </c>
      <c r="B412" s="6">
        <v>43127</v>
      </c>
      <c r="C412" s="7">
        <f t="shared" si="42"/>
        <v>2018</v>
      </c>
      <c r="D412" s="3" t="s">
        <v>1036</v>
      </c>
      <c r="E412" s="3" t="s">
        <v>130</v>
      </c>
      <c r="F412" s="3" t="s">
        <v>42</v>
      </c>
      <c r="G412" s="6" t="s">
        <v>26</v>
      </c>
      <c r="H412" s="3" t="s">
        <v>93</v>
      </c>
      <c r="I412" s="3" t="s">
        <v>63</v>
      </c>
      <c r="J412" s="3" t="s">
        <v>732</v>
      </c>
      <c r="K412" s="3" t="s">
        <v>30</v>
      </c>
      <c r="L412" s="3" t="s">
        <v>31</v>
      </c>
      <c r="M412" s="3" t="s">
        <v>47</v>
      </c>
      <c r="N412" s="6">
        <v>43131</v>
      </c>
      <c r="O412" s="8">
        <v>781050</v>
      </c>
      <c r="P412" s="8">
        <v>1259700</v>
      </c>
      <c r="Q412" s="8">
        <f t="shared" si="43"/>
        <v>478650</v>
      </c>
      <c r="R412" s="8">
        <v>34</v>
      </c>
      <c r="S412" s="8">
        <f t="shared" si="44"/>
        <v>42829800</v>
      </c>
      <c r="T412" s="4">
        <v>0.06</v>
      </c>
      <c r="U412" s="8">
        <f t="shared" si="45"/>
        <v>2569788</v>
      </c>
      <c r="V412" s="8">
        <f t="shared" si="46"/>
        <v>40260012</v>
      </c>
      <c r="W412" s="10">
        <f t="shared" si="47"/>
        <v>26555700</v>
      </c>
      <c r="X412" s="10">
        <f t="shared" si="48"/>
        <v>13704312</v>
      </c>
      <c r="Y412" s="10"/>
      <c r="Z412" s="10"/>
      <c r="AA412" s="10"/>
      <c r="AB412" t="s">
        <v>2482</v>
      </c>
      <c r="AC412" t="s">
        <v>1035</v>
      </c>
      <c r="AD412">
        <v>43127</v>
      </c>
      <c r="AE412">
        <v>2018</v>
      </c>
      <c r="AF412" t="s">
        <v>1036</v>
      </c>
      <c r="AG412" t="s">
        <v>130</v>
      </c>
      <c r="AH412" t="s">
        <v>42</v>
      </c>
      <c r="AI412" t="s">
        <v>26</v>
      </c>
      <c r="AJ412" t="s">
        <v>93</v>
      </c>
      <c r="AK412" t="s">
        <v>63</v>
      </c>
      <c r="AL412" t="s">
        <v>732</v>
      </c>
      <c r="AM412" t="s">
        <v>30</v>
      </c>
      <c r="AN412" t="s">
        <v>31</v>
      </c>
      <c r="AO412" t="s">
        <v>47</v>
      </c>
      <c r="AP412">
        <v>43131</v>
      </c>
      <c r="AQ412">
        <v>781050</v>
      </c>
      <c r="AR412">
        <v>1259700</v>
      </c>
      <c r="AS412">
        <v>478650</v>
      </c>
      <c r="AT412">
        <v>34</v>
      </c>
      <c r="AU412">
        <v>42829800</v>
      </c>
      <c r="AV412">
        <v>0.06</v>
      </c>
      <c r="AW412">
        <v>2569788</v>
      </c>
      <c r="AX412">
        <v>40260012</v>
      </c>
      <c r="AY412">
        <v>26555700</v>
      </c>
      <c r="AZ412">
        <v>13704312</v>
      </c>
    </row>
    <row r="413" spans="1:52" ht="15.75" customHeight="1" x14ac:dyDescent="0.25">
      <c r="A413" s="2" t="s">
        <v>1037</v>
      </c>
      <c r="B413" s="6">
        <v>43128</v>
      </c>
      <c r="C413" s="7">
        <f t="shared" si="42"/>
        <v>2018</v>
      </c>
      <c r="D413" s="3" t="s">
        <v>23</v>
      </c>
      <c r="E413" s="3" t="s">
        <v>24</v>
      </c>
      <c r="F413" s="3" t="s">
        <v>25</v>
      </c>
      <c r="G413" s="6" t="s">
        <v>26</v>
      </c>
      <c r="H413" s="3" t="s">
        <v>27</v>
      </c>
      <c r="I413" s="3" t="s">
        <v>45</v>
      </c>
      <c r="J413" s="3" t="s">
        <v>144</v>
      </c>
      <c r="K413" s="3" t="s">
        <v>30</v>
      </c>
      <c r="L413" s="3" t="s">
        <v>38</v>
      </c>
      <c r="M413" s="3" t="s">
        <v>32</v>
      </c>
      <c r="N413" s="6">
        <v>43129</v>
      </c>
      <c r="O413" s="8">
        <v>37800</v>
      </c>
      <c r="P413" s="8">
        <v>60000</v>
      </c>
      <c r="Q413" s="8">
        <f t="shared" si="43"/>
        <v>22200</v>
      </c>
      <c r="R413" s="8">
        <v>36</v>
      </c>
      <c r="S413" s="8">
        <f t="shared" si="44"/>
        <v>2160000</v>
      </c>
      <c r="T413" s="4">
        <v>0.01</v>
      </c>
      <c r="U413" s="8">
        <f t="shared" si="45"/>
        <v>21600</v>
      </c>
      <c r="V413" s="8">
        <f t="shared" si="46"/>
        <v>2138400</v>
      </c>
      <c r="W413" s="10">
        <f t="shared" si="47"/>
        <v>1360800</v>
      </c>
      <c r="X413" s="10">
        <f t="shared" si="48"/>
        <v>777600</v>
      </c>
      <c r="Y413" s="10"/>
      <c r="Z413" s="10"/>
      <c r="AA413" s="10"/>
      <c r="AB413" t="s">
        <v>2483</v>
      </c>
      <c r="AC413" t="s">
        <v>1037</v>
      </c>
      <c r="AD413">
        <v>43128</v>
      </c>
      <c r="AE413">
        <v>2018</v>
      </c>
      <c r="AF413" t="s">
        <v>23</v>
      </c>
      <c r="AG413" t="s">
        <v>24</v>
      </c>
      <c r="AH413" t="s">
        <v>25</v>
      </c>
      <c r="AI413" t="s">
        <v>26</v>
      </c>
      <c r="AJ413" t="s">
        <v>27</v>
      </c>
      <c r="AK413" t="s">
        <v>45</v>
      </c>
      <c r="AL413" t="s">
        <v>144</v>
      </c>
      <c r="AM413" t="s">
        <v>30</v>
      </c>
      <c r="AN413" t="s">
        <v>38</v>
      </c>
      <c r="AO413" t="s">
        <v>32</v>
      </c>
      <c r="AP413">
        <v>43129</v>
      </c>
      <c r="AQ413">
        <v>37800</v>
      </c>
      <c r="AR413">
        <v>60000</v>
      </c>
      <c r="AS413">
        <v>22200</v>
      </c>
      <c r="AT413">
        <v>36</v>
      </c>
      <c r="AU413">
        <v>2160000</v>
      </c>
      <c r="AV413">
        <v>0.01</v>
      </c>
      <c r="AW413">
        <v>21600</v>
      </c>
      <c r="AX413">
        <v>2138400</v>
      </c>
      <c r="AY413">
        <v>1360800</v>
      </c>
      <c r="AZ413">
        <v>777600</v>
      </c>
    </row>
    <row r="414" spans="1:52" ht="15.75" customHeight="1" x14ac:dyDescent="0.25">
      <c r="A414" s="2" t="s">
        <v>1038</v>
      </c>
      <c r="B414" s="6">
        <v>43129</v>
      </c>
      <c r="C414" s="7">
        <f t="shared" si="42"/>
        <v>2018</v>
      </c>
      <c r="D414" s="3" t="s">
        <v>1039</v>
      </c>
      <c r="E414" s="3" t="s">
        <v>151</v>
      </c>
      <c r="F414" s="3" t="s">
        <v>25</v>
      </c>
      <c r="G414" s="6" t="s">
        <v>26</v>
      </c>
      <c r="H414" s="3" t="s">
        <v>36</v>
      </c>
      <c r="I414" s="3" t="s">
        <v>88</v>
      </c>
      <c r="J414" s="3" t="s">
        <v>459</v>
      </c>
      <c r="K414" s="3" t="s">
        <v>30</v>
      </c>
      <c r="L414" s="3" t="s">
        <v>107</v>
      </c>
      <c r="M414" s="3" t="s">
        <v>32</v>
      </c>
      <c r="N414" s="6">
        <v>43129</v>
      </c>
      <c r="O414" s="8">
        <v>77850</v>
      </c>
      <c r="P414" s="8">
        <v>194700</v>
      </c>
      <c r="Q414" s="8">
        <f t="shared" si="43"/>
        <v>116850</v>
      </c>
      <c r="R414" s="8">
        <v>11</v>
      </c>
      <c r="S414" s="8">
        <f t="shared" si="44"/>
        <v>2141700</v>
      </c>
      <c r="T414" s="4">
        <v>0.08</v>
      </c>
      <c r="U414" s="8">
        <f t="shared" si="45"/>
        <v>171336</v>
      </c>
      <c r="V414" s="8">
        <f t="shared" si="46"/>
        <v>1970364</v>
      </c>
      <c r="W414" s="10">
        <f t="shared" si="47"/>
        <v>856350</v>
      </c>
      <c r="X414" s="10">
        <f t="shared" si="48"/>
        <v>1114014</v>
      </c>
      <c r="Y414" s="10"/>
      <c r="Z414" s="10"/>
      <c r="AA414" s="10"/>
      <c r="AB414" t="s">
        <v>2484</v>
      </c>
      <c r="AC414" t="s">
        <v>1038</v>
      </c>
      <c r="AD414">
        <v>43129</v>
      </c>
      <c r="AE414">
        <v>2018</v>
      </c>
      <c r="AF414" t="s">
        <v>1039</v>
      </c>
      <c r="AG414" t="s">
        <v>151</v>
      </c>
      <c r="AH414" t="s">
        <v>25</v>
      </c>
      <c r="AI414" t="s">
        <v>26</v>
      </c>
      <c r="AJ414" t="s">
        <v>36</v>
      </c>
      <c r="AK414" t="s">
        <v>88</v>
      </c>
      <c r="AL414" t="s">
        <v>459</v>
      </c>
      <c r="AM414" t="s">
        <v>30</v>
      </c>
      <c r="AN414" t="s">
        <v>107</v>
      </c>
      <c r="AO414" t="s">
        <v>32</v>
      </c>
      <c r="AP414">
        <v>43129</v>
      </c>
      <c r="AQ414">
        <v>77850</v>
      </c>
      <c r="AR414">
        <v>194700</v>
      </c>
      <c r="AS414">
        <v>116850</v>
      </c>
      <c r="AT414">
        <v>11</v>
      </c>
      <c r="AU414">
        <v>2141700</v>
      </c>
      <c r="AV414">
        <v>0.08</v>
      </c>
      <c r="AW414">
        <v>171336</v>
      </c>
      <c r="AX414">
        <v>1970364</v>
      </c>
      <c r="AY414">
        <v>856350</v>
      </c>
      <c r="AZ414">
        <v>1114014</v>
      </c>
    </row>
    <row r="415" spans="1:52" ht="15.75" customHeight="1" x14ac:dyDescent="0.25">
      <c r="A415" s="2" t="s">
        <v>1040</v>
      </c>
      <c r="B415" s="6">
        <v>43129</v>
      </c>
      <c r="C415" s="7">
        <f t="shared" si="42"/>
        <v>2018</v>
      </c>
      <c r="D415" s="3" t="s">
        <v>1039</v>
      </c>
      <c r="E415" s="3" t="s">
        <v>151</v>
      </c>
      <c r="F415" s="3" t="s">
        <v>25</v>
      </c>
      <c r="G415" s="6" t="s">
        <v>26</v>
      </c>
      <c r="H415" s="3" t="s">
        <v>36</v>
      </c>
      <c r="I415" s="3" t="s">
        <v>88</v>
      </c>
      <c r="J415" s="3" t="s">
        <v>144</v>
      </c>
      <c r="K415" s="3" t="s">
        <v>30</v>
      </c>
      <c r="L415" s="3" t="s">
        <v>38</v>
      </c>
      <c r="M415" s="3" t="s">
        <v>32</v>
      </c>
      <c r="N415" s="6">
        <v>43131</v>
      </c>
      <c r="O415" s="8">
        <v>37800</v>
      </c>
      <c r="P415" s="8">
        <v>60000</v>
      </c>
      <c r="Q415" s="8">
        <f t="shared" si="43"/>
        <v>22200</v>
      </c>
      <c r="R415" s="8">
        <v>19</v>
      </c>
      <c r="S415" s="8">
        <f t="shared" si="44"/>
        <v>1140000</v>
      </c>
      <c r="T415" s="4">
        <v>0.01</v>
      </c>
      <c r="U415" s="8">
        <f t="shared" si="45"/>
        <v>11400</v>
      </c>
      <c r="V415" s="8">
        <f t="shared" si="46"/>
        <v>1128600</v>
      </c>
      <c r="W415" s="10">
        <f t="shared" si="47"/>
        <v>718200</v>
      </c>
      <c r="X415" s="10">
        <f t="shared" si="48"/>
        <v>410400</v>
      </c>
      <c r="Y415" s="10"/>
      <c r="Z415" s="10"/>
      <c r="AA415" s="10"/>
      <c r="AB415" t="s">
        <v>2485</v>
      </c>
      <c r="AC415" t="s">
        <v>1040</v>
      </c>
      <c r="AD415">
        <v>43129</v>
      </c>
      <c r="AE415">
        <v>2018</v>
      </c>
      <c r="AF415" t="s">
        <v>1039</v>
      </c>
      <c r="AG415" t="s">
        <v>151</v>
      </c>
      <c r="AH415" t="s">
        <v>25</v>
      </c>
      <c r="AI415" t="s">
        <v>26</v>
      </c>
      <c r="AJ415" t="s">
        <v>36</v>
      </c>
      <c r="AK415" t="s">
        <v>88</v>
      </c>
      <c r="AL415" t="s">
        <v>144</v>
      </c>
      <c r="AM415" t="s">
        <v>30</v>
      </c>
      <c r="AN415" t="s">
        <v>38</v>
      </c>
      <c r="AO415" t="s">
        <v>32</v>
      </c>
      <c r="AP415">
        <v>43131</v>
      </c>
      <c r="AQ415">
        <v>37800</v>
      </c>
      <c r="AR415">
        <v>60000</v>
      </c>
      <c r="AS415">
        <v>22200</v>
      </c>
      <c r="AT415">
        <v>19</v>
      </c>
      <c r="AU415">
        <v>1140000</v>
      </c>
      <c r="AV415">
        <v>0.01</v>
      </c>
      <c r="AW415">
        <v>11400</v>
      </c>
      <c r="AX415">
        <v>1128600</v>
      </c>
      <c r="AY415">
        <v>718200</v>
      </c>
      <c r="AZ415">
        <v>410400</v>
      </c>
    </row>
    <row r="416" spans="1:52" ht="15.75" customHeight="1" x14ac:dyDescent="0.25">
      <c r="A416" s="2" t="s">
        <v>1041</v>
      </c>
      <c r="B416" s="6">
        <v>43130</v>
      </c>
      <c r="C416" s="7">
        <f t="shared" si="42"/>
        <v>2018</v>
      </c>
      <c r="D416" s="3" t="s">
        <v>23</v>
      </c>
      <c r="E416" s="3" t="s">
        <v>24</v>
      </c>
      <c r="F416" s="3" t="s">
        <v>25</v>
      </c>
      <c r="G416" s="6" t="s">
        <v>26</v>
      </c>
      <c r="H416" s="3" t="s">
        <v>27</v>
      </c>
      <c r="I416" s="3" t="s">
        <v>78</v>
      </c>
      <c r="J416" s="3" t="s">
        <v>243</v>
      </c>
      <c r="K416" s="3" t="s">
        <v>30</v>
      </c>
      <c r="L416" s="3" t="s">
        <v>31</v>
      </c>
      <c r="M416" s="3" t="s">
        <v>32</v>
      </c>
      <c r="N416" s="6">
        <v>43132</v>
      </c>
      <c r="O416" s="8">
        <v>57600</v>
      </c>
      <c r="P416" s="8">
        <v>94500</v>
      </c>
      <c r="Q416" s="8">
        <f t="shared" si="43"/>
        <v>36900</v>
      </c>
      <c r="R416" s="8">
        <v>8</v>
      </c>
      <c r="S416" s="8">
        <f t="shared" si="44"/>
        <v>756000</v>
      </c>
      <c r="T416" s="4">
        <v>0.01</v>
      </c>
      <c r="U416" s="8">
        <f t="shared" si="45"/>
        <v>7560</v>
      </c>
      <c r="V416" s="8">
        <f t="shared" si="46"/>
        <v>748440</v>
      </c>
      <c r="W416" s="10">
        <f t="shared" si="47"/>
        <v>460800</v>
      </c>
      <c r="X416" s="10">
        <f t="shared" si="48"/>
        <v>287640</v>
      </c>
      <c r="Y416" s="10"/>
      <c r="Z416" s="10"/>
      <c r="AA416" s="10"/>
      <c r="AB416" t="s">
        <v>2486</v>
      </c>
      <c r="AC416" t="s">
        <v>1041</v>
      </c>
      <c r="AD416">
        <v>43130</v>
      </c>
      <c r="AE416">
        <v>2018</v>
      </c>
      <c r="AF416" t="s">
        <v>23</v>
      </c>
      <c r="AG416" t="s">
        <v>24</v>
      </c>
      <c r="AH416" t="s">
        <v>25</v>
      </c>
      <c r="AI416" t="s">
        <v>26</v>
      </c>
      <c r="AJ416" t="s">
        <v>27</v>
      </c>
      <c r="AK416" t="s">
        <v>78</v>
      </c>
      <c r="AL416" t="s">
        <v>243</v>
      </c>
      <c r="AM416" t="s">
        <v>30</v>
      </c>
      <c r="AN416" t="s">
        <v>31</v>
      </c>
      <c r="AO416" t="s">
        <v>32</v>
      </c>
      <c r="AP416">
        <v>43132</v>
      </c>
      <c r="AQ416">
        <v>57600</v>
      </c>
      <c r="AR416">
        <v>94500</v>
      </c>
      <c r="AS416">
        <v>36900</v>
      </c>
      <c r="AT416">
        <v>8</v>
      </c>
      <c r="AU416">
        <v>756000</v>
      </c>
      <c r="AV416">
        <v>0.01</v>
      </c>
      <c r="AW416">
        <v>7560</v>
      </c>
      <c r="AX416">
        <v>748440</v>
      </c>
      <c r="AY416">
        <v>460800</v>
      </c>
      <c r="AZ416">
        <v>287640</v>
      </c>
    </row>
    <row r="417" spans="1:52" ht="15.75" customHeight="1" x14ac:dyDescent="0.25">
      <c r="A417" s="2" t="s">
        <v>1042</v>
      </c>
      <c r="B417" s="6">
        <v>43131</v>
      </c>
      <c r="C417" s="7">
        <f t="shared" si="42"/>
        <v>2018</v>
      </c>
      <c r="D417" s="3" t="s">
        <v>1043</v>
      </c>
      <c r="E417" s="3" t="s">
        <v>1044</v>
      </c>
      <c r="F417" s="3" t="s">
        <v>25</v>
      </c>
      <c r="G417" s="6" t="s">
        <v>43</v>
      </c>
      <c r="H417" s="3" t="s">
        <v>27</v>
      </c>
      <c r="I417" s="3" t="s">
        <v>28</v>
      </c>
      <c r="J417" s="3" t="s">
        <v>390</v>
      </c>
      <c r="K417" s="3" t="s">
        <v>30</v>
      </c>
      <c r="L417" s="3" t="s">
        <v>31</v>
      </c>
      <c r="M417" s="3" t="s">
        <v>47</v>
      </c>
      <c r="N417" s="6">
        <v>43132</v>
      </c>
      <c r="O417" s="8">
        <v>66900</v>
      </c>
      <c r="P417" s="8">
        <v>163350</v>
      </c>
      <c r="Q417" s="8">
        <f t="shared" si="43"/>
        <v>96450</v>
      </c>
      <c r="R417" s="8">
        <v>4</v>
      </c>
      <c r="S417" s="8">
        <f t="shared" si="44"/>
        <v>653400</v>
      </c>
      <c r="T417" s="4">
        <v>0.05</v>
      </c>
      <c r="U417" s="8">
        <f t="shared" si="45"/>
        <v>32670</v>
      </c>
      <c r="V417" s="8">
        <f t="shared" si="46"/>
        <v>620730</v>
      </c>
      <c r="W417" s="10">
        <f t="shared" si="47"/>
        <v>267600</v>
      </c>
      <c r="X417" s="10">
        <f t="shared" si="48"/>
        <v>353130</v>
      </c>
      <c r="Y417" s="10"/>
      <c r="Z417" s="10"/>
      <c r="AA417" s="10"/>
      <c r="AB417" t="s">
        <v>2487</v>
      </c>
      <c r="AC417" t="s">
        <v>1042</v>
      </c>
      <c r="AD417">
        <v>43131</v>
      </c>
      <c r="AE417">
        <v>2018</v>
      </c>
      <c r="AF417" t="s">
        <v>1043</v>
      </c>
      <c r="AG417" t="s">
        <v>1044</v>
      </c>
      <c r="AH417" t="s">
        <v>25</v>
      </c>
      <c r="AI417" t="s">
        <v>43</v>
      </c>
      <c r="AJ417" t="s">
        <v>27</v>
      </c>
      <c r="AK417" t="s">
        <v>28</v>
      </c>
      <c r="AL417" t="s">
        <v>390</v>
      </c>
      <c r="AM417" t="s">
        <v>30</v>
      </c>
      <c r="AN417" t="s">
        <v>31</v>
      </c>
      <c r="AO417" t="s">
        <v>47</v>
      </c>
      <c r="AP417">
        <v>43132</v>
      </c>
      <c r="AQ417">
        <v>66900</v>
      </c>
      <c r="AR417">
        <v>163350</v>
      </c>
      <c r="AS417">
        <v>96450</v>
      </c>
      <c r="AT417">
        <v>4</v>
      </c>
      <c r="AU417">
        <v>653400</v>
      </c>
      <c r="AV417">
        <v>0.05</v>
      </c>
      <c r="AW417">
        <v>32670</v>
      </c>
      <c r="AX417">
        <v>620730</v>
      </c>
      <c r="AY417">
        <v>267600</v>
      </c>
      <c r="AZ417">
        <v>353130</v>
      </c>
    </row>
    <row r="418" spans="1:52" ht="15.75" customHeight="1" x14ac:dyDescent="0.25">
      <c r="A418" s="2" t="s">
        <v>1045</v>
      </c>
      <c r="B418" s="6">
        <v>43132</v>
      </c>
      <c r="C418" s="7">
        <f t="shared" si="42"/>
        <v>2018</v>
      </c>
      <c r="D418" s="3" t="s">
        <v>1005</v>
      </c>
      <c r="E418" s="3" t="s">
        <v>784</v>
      </c>
      <c r="F418" s="3" t="s">
        <v>25</v>
      </c>
      <c r="G418" s="6" t="s">
        <v>77</v>
      </c>
      <c r="H418" s="3" t="s">
        <v>36</v>
      </c>
      <c r="I418" s="3" t="s">
        <v>78</v>
      </c>
      <c r="J418" s="3" t="s">
        <v>168</v>
      </c>
      <c r="K418" s="3" t="s">
        <v>52</v>
      </c>
      <c r="L418" s="3" t="s">
        <v>31</v>
      </c>
      <c r="M418" s="3" t="s">
        <v>32</v>
      </c>
      <c r="N418" s="6">
        <v>43134</v>
      </c>
      <c r="O418" s="8">
        <v>124650.00000000001</v>
      </c>
      <c r="P418" s="8">
        <v>239700</v>
      </c>
      <c r="Q418" s="8">
        <f t="shared" si="43"/>
        <v>115049.99999999999</v>
      </c>
      <c r="R418" s="8">
        <v>38</v>
      </c>
      <c r="S418" s="8">
        <f t="shared" si="44"/>
        <v>9108600</v>
      </c>
      <c r="T418" s="4">
        <v>0.1</v>
      </c>
      <c r="U418" s="8">
        <f t="shared" si="45"/>
        <v>910860</v>
      </c>
      <c r="V418" s="8">
        <f t="shared" si="46"/>
        <v>8197740</v>
      </c>
      <c r="W418" s="10">
        <f t="shared" si="47"/>
        <v>4736700.0000000009</v>
      </c>
      <c r="X418" s="10">
        <f t="shared" si="48"/>
        <v>3461039.9999999991</v>
      </c>
      <c r="Y418" s="10"/>
      <c r="Z418" s="10"/>
      <c r="AA418" s="10"/>
      <c r="AB418" t="s">
        <v>2488</v>
      </c>
      <c r="AC418" t="s">
        <v>1045</v>
      </c>
      <c r="AD418">
        <v>43132</v>
      </c>
      <c r="AE418">
        <v>2018</v>
      </c>
      <c r="AF418" t="s">
        <v>1005</v>
      </c>
      <c r="AG418" t="s">
        <v>784</v>
      </c>
      <c r="AH418" t="s">
        <v>25</v>
      </c>
      <c r="AI418" t="s">
        <v>77</v>
      </c>
      <c r="AJ418" t="s">
        <v>36</v>
      </c>
      <c r="AK418" t="s">
        <v>78</v>
      </c>
      <c r="AL418" t="s">
        <v>168</v>
      </c>
      <c r="AM418" t="s">
        <v>52</v>
      </c>
      <c r="AN418" t="s">
        <v>31</v>
      </c>
      <c r="AO418" t="s">
        <v>32</v>
      </c>
      <c r="AP418">
        <v>43134</v>
      </c>
      <c r="AQ418">
        <v>124650</v>
      </c>
      <c r="AR418">
        <v>239700</v>
      </c>
      <c r="AS418">
        <v>115050</v>
      </c>
      <c r="AT418">
        <v>38</v>
      </c>
      <c r="AU418">
        <v>9108600</v>
      </c>
      <c r="AV418">
        <v>0.1</v>
      </c>
      <c r="AW418">
        <v>910860</v>
      </c>
      <c r="AX418">
        <v>8197740</v>
      </c>
      <c r="AY418">
        <v>4736700</v>
      </c>
      <c r="AZ418">
        <v>3461040</v>
      </c>
    </row>
    <row r="419" spans="1:52" ht="15.75" customHeight="1" x14ac:dyDescent="0.25">
      <c r="A419" s="2" t="s">
        <v>1046</v>
      </c>
      <c r="B419" s="6">
        <v>43133</v>
      </c>
      <c r="C419" s="7">
        <f t="shared" si="42"/>
        <v>2018</v>
      </c>
      <c r="D419" s="3" t="s">
        <v>1047</v>
      </c>
      <c r="E419" s="3" t="s">
        <v>1048</v>
      </c>
      <c r="F419" s="3" t="s">
        <v>42</v>
      </c>
      <c r="G419" s="6" t="s">
        <v>58</v>
      </c>
      <c r="H419" s="3" t="s">
        <v>93</v>
      </c>
      <c r="I419" s="3" t="s">
        <v>78</v>
      </c>
      <c r="J419" s="3" t="s">
        <v>1049</v>
      </c>
      <c r="K419" s="3" t="s">
        <v>30</v>
      </c>
      <c r="L419" s="3" t="s">
        <v>38</v>
      </c>
      <c r="M419" s="3" t="s">
        <v>32</v>
      </c>
      <c r="N419" s="6">
        <v>43134</v>
      </c>
      <c r="O419" s="8">
        <v>67200</v>
      </c>
      <c r="P419" s="8">
        <v>122100.00000000001</v>
      </c>
      <c r="Q419" s="8">
        <f t="shared" si="43"/>
        <v>54900.000000000015</v>
      </c>
      <c r="R419" s="8">
        <v>46</v>
      </c>
      <c r="S419" s="8">
        <f t="shared" si="44"/>
        <v>5616600.0000000009</v>
      </c>
      <c r="T419" s="4">
        <v>0</v>
      </c>
      <c r="U419" s="8">
        <f t="shared" si="45"/>
        <v>0</v>
      </c>
      <c r="V419" s="8">
        <f t="shared" si="46"/>
        <v>5616600.0000000009</v>
      </c>
      <c r="W419" s="10">
        <f t="shared" si="47"/>
        <v>3091200</v>
      </c>
      <c r="X419" s="10">
        <f t="shared" si="48"/>
        <v>2525400.0000000009</v>
      </c>
      <c r="Y419" s="10"/>
      <c r="Z419" s="10"/>
      <c r="AA419" s="10"/>
      <c r="AB419" t="s">
        <v>2489</v>
      </c>
      <c r="AC419" t="s">
        <v>1046</v>
      </c>
      <c r="AD419">
        <v>43133</v>
      </c>
      <c r="AE419">
        <v>2018</v>
      </c>
      <c r="AF419" t="s">
        <v>1047</v>
      </c>
      <c r="AG419" t="s">
        <v>1048</v>
      </c>
      <c r="AH419" t="s">
        <v>42</v>
      </c>
      <c r="AI419" t="s">
        <v>58</v>
      </c>
      <c r="AJ419" t="s">
        <v>93</v>
      </c>
      <c r="AK419" t="s">
        <v>78</v>
      </c>
      <c r="AL419" t="s">
        <v>1049</v>
      </c>
      <c r="AM419" t="s">
        <v>30</v>
      </c>
      <c r="AN419" t="s">
        <v>38</v>
      </c>
      <c r="AO419" t="s">
        <v>32</v>
      </c>
      <c r="AP419">
        <v>43134</v>
      </c>
      <c r="AQ419">
        <v>67200</v>
      </c>
      <c r="AR419">
        <v>122100</v>
      </c>
      <c r="AS419">
        <v>54900</v>
      </c>
      <c r="AT419">
        <v>46</v>
      </c>
      <c r="AU419">
        <v>5616600</v>
      </c>
      <c r="AV419">
        <v>0</v>
      </c>
      <c r="AW419">
        <v>0</v>
      </c>
      <c r="AX419">
        <v>5616600</v>
      </c>
      <c r="AY419">
        <v>3091200</v>
      </c>
      <c r="AZ419">
        <v>2525400</v>
      </c>
    </row>
    <row r="420" spans="1:52" ht="15.75" customHeight="1" x14ac:dyDescent="0.25">
      <c r="A420" s="2" t="s">
        <v>1050</v>
      </c>
      <c r="B420" s="6">
        <v>43133</v>
      </c>
      <c r="C420" s="7">
        <f t="shared" si="42"/>
        <v>2018</v>
      </c>
      <c r="D420" s="3" t="s">
        <v>942</v>
      </c>
      <c r="E420" s="3" t="s">
        <v>160</v>
      </c>
      <c r="F420" s="3" t="s">
        <v>25</v>
      </c>
      <c r="G420" s="6" t="s">
        <v>43</v>
      </c>
      <c r="H420" s="3" t="s">
        <v>27</v>
      </c>
      <c r="I420" s="3" t="s">
        <v>88</v>
      </c>
      <c r="J420" s="3" t="s">
        <v>171</v>
      </c>
      <c r="K420" s="3" t="s">
        <v>30</v>
      </c>
      <c r="L420" s="3" t="s">
        <v>107</v>
      </c>
      <c r="M420" s="3" t="s">
        <v>32</v>
      </c>
      <c r="N420" s="6">
        <v>43133</v>
      </c>
      <c r="O420" s="8">
        <v>71850</v>
      </c>
      <c r="P420" s="8">
        <v>179550</v>
      </c>
      <c r="Q420" s="8">
        <f t="shared" si="43"/>
        <v>107700</v>
      </c>
      <c r="R420" s="8">
        <v>8</v>
      </c>
      <c r="S420" s="8">
        <f t="shared" si="44"/>
        <v>1436400</v>
      </c>
      <c r="T420" s="4">
        <v>0.03</v>
      </c>
      <c r="U420" s="8">
        <f t="shared" si="45"/>
        <v>43092</v>
      </c>
      <c r="V420" s="8">
        <f t="shared" si="46"/>
        <v>1393308</v>
      </c>
      <c r="W420" s="10">
        <f t="shared" si="47"/>
        <v>574800</v>
      </c>
      <c r="X420" s="10">
        <f t="shared" si="48"/>
        <v>818508</v>
      </c>
      <c r="Y420" s="10"/>
      <c r="Z420" s="10"/>
      <c r="AA420" s="10"/>
      <c r="AB420" t="s">
        <v>2490</v>
      </c>
      <c r="AC420" t="s">
        <v>1050</v>
      </c>
      <c r="AD420">
        <v>43133</v>
      </c>
      <c r="AE420">
        <v>2018</v>
      </c>
      <c r="AF420" t="s">
        <v>942</v>
      </c>
      <c r="AG420" t="s">
        <v>160</v>
      </c>
      <c r="AH420" t="s">
        <v>25</v>
      </c>
      <c r="AI420" t="s">
        <v>43</v>
      </c>
      <c r="AJ420" t="s">
        <v>27</v>
      </c>
      <c r="AK420" t="s">
        <v>88</v>
      </c>
      <c r="AL420" t="s">
        <v>171</v>
      </c>
      <c r="AM420" t="s">
        <v>30</v>
      </c>
      <c r="AN420" t="s">
        <v>107</v>
      </c>
      <c r="AO420" t="s">
        <v>32</v>
      </c>
      <c r="AP420">
        <v>43133</v>
      </c>
      <c r="AQ420">
        <v>71850</v>
      </c>
      <c r="AR420">
        <v>179550</v>
      </c>
      <c r="AS420">
        <v>107700</v>
      </c>
      <c r="AT420">
        <v>8</v>
      </c>
      <c r="AU420">
        <v>1436400</v>
      </c>
      <c r="AV420">
        <v>0.03</v>
      </c>
      <c r="AW420">
        <v>43092</v>
      </c>
      <c r="AX420">
        <v>1393308</v>
      </c>
      <c r="AY420">
        <v>574800</v>
      </c>
      <c r="AZ420">
        <v>818508</v>
      </c>
    </row>
    <row r="421" spans="1:52" ht="15.75" customHeight="1" x14ac:dyDescent="0.25">
      <c r="A421" s="2" t="s">
        <v>1051</v>
      </c>
      <c r="B421" s="6">
        <v>43134</v>
      </c>
      <c r="C421" s="7">
        <f t="shared" si="42"/>
        <v>2018</v>
      </c>
      <c r="D421" s="3" t="s">
        <v>816</v>
      </c>
      <c r="E421" s="3" t="s">
        <v>160</v>
      </c>
      <c r="F421" s="3" t="s">
        <v>25</v>
      </c>
      <c r="G421" s="6" t="s">
        <v>58</v>
      </c>
      <c r="H421" s="3" t="s">
        <v>27</v>
      </c>
      <c r="I421" s="3" t="s">
        <v>28</v>
      </c>
      <c r="J421" s="3" t="s">
        <v>316</v>
      </c>
      <c r="K421" s="3" t="s">
        <v>30</v>
      </c>
      <c r="L421" s="3" t="s">
        <v>31</v>
      </c>
      <c r="M421" s="3" t="s">
        <v>32</v>
      </c>
      <c r="N421" s="6">
        <v>43135</v>
      </c>
      <c r="O421" s="8">
        <v>51000</v>
      </c>
      <c r="P421" s="8">
        <v>81000</v>
      </c>
      <c r="Q421" s="8">
        <f t="shared" si="43"/>
        <v>30000</v>
      </c>
      <c r="R421" s="8">
        <v>22</v>
      </c>
      <c r="S421" s="8">
        <f t="shared" si="44"/>
        <v>1782000</v>
      </c>
      <c r="T421" s="4">
        <v>0.1</v>
      </c>
      <c r="U421" s="8">
        <f t="shared" si="45"/>
        <v>178200</v>
      </c>
      <c r="V421" s="8">
        <f t="shared" si="46"/>
        <v>1603800</v>
      </c>
      <c r="W421" s="10">
        <f t="shared" si="47"/>
        <v>1122000</v>
      </c>
      <c r="X421" s="10">
        <f t="shared" si="48"/>
        <v>481800</v>
      </c>
      <c r="Y421" s="10"/>
      <c r="Z421" s="10"/>
      <c r="AA421" s="10"/>
      <c r="AB421" t="s">
        <v>2491</v>
      </c>
      <c r="AC421" t="s">
        <v>1051</v>
      </c>
      <c r="AD421">
        <v>43134</v>
      </c>
      <c r="AE421">
        <v>2018</v>
      </c>
      <c r="AF421" t="s">
        <v>816</v>
      </c>
      <c r="AG421" t="s">
        <v>160</v>
      </c>
      <c r="AH421" t="s">
        <v>25</v>
      </c>
      <c r="AI421" t="s">
        <v>58</v>
      </c>
      <c r="AJ421" t="s">
        <v>27</v>
      </c>
      <c r="AK421" t="s">
        <v>28</v>
      </c>
      <c r="AL421" t="s">
        <v>316</v>
      </c>
      <c r="AM421" t="s">
        <v>30</v>
      </c>
      <c r="AN421" t="s">
        <v>31</v>
      </c>
      <c r="AO421" t="s">
        <v>32</v>
      </c>
      <c r="AP421">
        <v>43135</v>
      </c>
      <c r="AQ421">
        <v>51000</v>
      </c>
      <c r="AR421">
        <v>81000</v>
      </c>
      <c r="AS421">
        <v>30000</v>
      </c>
      <c r="AT421">
        <v>22</v>
      </c>
      <c r="AU421">
        <v>1782000</v>
      </c>
      <c r="AV421">
        <v>0.1</v>
      </c>
      <c r="AW421">
        <v>178200</v>
      </c>
      <c r="AX421">
        <v>1603800</v>
      </c>
      <c r="AY421">
        <v>1122000</v>
      </c>
      <c r="AZ421">
        <v>481800</v>
      </c>
    </row>
    <row r="422" spans="1:52" ht="15.75" customHeight="1" x14ac:dyDescent="0.25">
      <c r="A422" s="2" t="s">
        <v>1052</v>
      </c>
      <c r="B422" s="6">
        <v>43135</v>
      </c>
      <c r="C422" s="7">
        <f t="shared" si="42"/>
        <v>2018</v>
      </c>
      <c r="D422" s="3" t="s">
        <v>1053</v>
      </c>
      <c r="E422" s="3" t="s">
        <v>67</v>
      </c>
      <c r="F422" s="3" t="s">
        <v>42</v>
      </c>
      <c r="G422" s="6" t="s">
        <v>43</v>
      </c>
      <c r="H422" s="3" t="s">
        <v>68</v>
      </c>
      <c r="I422" s="3" t="s">
        <v>78</v>
      </c>
      <c r="J422" s="3" t="s">
        <v>262</v>
      </c>
      <c r="K422" s="3" t="s">
        <v>30</v>
      </c>
      <c r="L422" s="3" t="s">
        <v>31</v>
      </c>
      <c r="M422" s="3" t="s">
        <v>32</v>
      </c>
      <c r="N422" s="6">
        <v>43137</v>
      </c>
      <c r="O422" s="8">
        <v>133800</v>
      </c>
      <c r="P422" s="8">
        <v>446100</v>
      </c>
      <c r="Q422" s="8">
        <f t="shared" si="43"/>
        <v>312300</v>
      </c>
      <c r="R422" s="8">
        <v>19</v>
      </c>
      <c r="S422" s="8">
        <f t="shared" si="44"/>
        <v>8475900</v>
      </c>
      <c r="T422" s="4">
        <v>0.1</v>
      </c>
      <c r="U422" s="8">
        <f t="shared" si="45"/>
        <v>847590</v>
      </c>
      <c r="V422" s="8">
        <f t="shared" si="46"/>
        <v>7628310</v>
      </c>
      <c r="W422" s="10">
        <f t="shared" si="47"/>
        <v>2542200</v>
      </c>
      <c r="X422" s="10">
        <f t="shared" si="48"/>
        <v>5086110</v>
      </c>
      <c r="Y422" s="10"/>
      <c r="Z422" s="10"/>
      <c r="AA422" s="10"/>
      <c r="AB422" t="s">
        <v>2492</v>
      </c>
      <c r="AC422" t="s">
        <v>1052</v>
      </c>
      <c r="AD422">
        <v>43135</v>
      </c>
      <c r="AE422">
        <v>2018</v>
      </c>
      <c r="AF422" t="s">
        <v>1053</v>
      </c>
      <c r="AG422" t="s">
        <v>67</v>
      </c>
      <c r="AH422" t="s">
        <v>42</v>
      </c>
      <c r="AI422" t="s">
        <v>43</v>
      </c>
      <c r="AJ422" t="s">
        <v>68</v>
      </c>
      <c r="AK422" t="s">
        <v>78</v>
      </c>
      <c r="AL422" t="s">
        <v>262</v>
      </c>
      <c r="AM422" t="s">
        <v>30</v>
      </c>
      <c r="AN422" t="s">
        <v>31</v>
      </c>
      <c r="AO422" t="s">
        <v>32</v>
      </c>
      <c r="AP422">
        <v>43137</v>
      </c>
      <c r="AQ422">
        <v>133800</v>
      </c>
      <c r="AR422">
        <v>446100</v>
      </c>
      <c r="AS422">
        <v>312300</v>
      </c>
      <c r="AT422">
        <v>19</v>
      </c>
      <c r="AU422">
        <v>8475900</v>
      </c>
      <c r="AV422">
        <v>0.1</v>
      </c>
      <c r="AW422">
        <v>847590</v>
      </c>
      <c r="AX422">
        <v>7628310</v>
      </c>
      <c r="AY422">
        <v>2542200</v>
      </c>
      <c r="AZ422">
        <v>5086110</v>
      </c>
    </row>
    <row r="423" spans="1:52" ht="15.75" customHeight="1" x14ac:dyDescent="0.25">
      <c r="A423" s="2" t="s">
        <v>1054</v>
      </c>
      <c r="B423" s="6">
        <v>43138</v>
      </c>
      <c r="C423" s="7">
        <f t="shared" si="42"/>
        <v>2018</v>
      </c>
      <c r="D423" s="3" t="s">
        <v>1055</v>
      </c>
      <c r="E423" s="3" t="s">
        <v>116</v>
      </c>
      <c r="F423" s="3" t="s">
        <v>42</v>
      </c>
      <c r="G423" s="6" t="s">
        <v>26</v>
      </c>
      <c r="H423" s="3" t="s">
        <v>117</v>
      </c>
      <c r="I423" s="3" t="s">
        <v>88</v>
      </c>
      <c r="J423" s="3" t="s">
        <v>386</v>
      </c>
      <c r="K423" s="3" t="s">
        <v>30</v>
      </c>
      <c r="L423" s="3" t="s">
        <v>31</v>
      </c>
      <c r="M423" s="3" t="s">
        <v>32</v>
      </c>
      <c r="N423" s="6">
        <v>43139</v>
      </c>
      <c r="O423" s="8">
        <v>54750</v>
      </c>
      <c r="P423" s="8">
        <v>89700</v>
      </c>
      <c r="Q423" s="8">
        <f t="shared" si="43"/>
        <v>34950</v>
      </c>
      <c r="R423" s="8">
        <v>19</v>
      </c>
      <c r="S423" s="8">
        <f t="shared" si="44"/>
        <v>1704300</v>
      </c>
      <c r="T423" s="4">
        <v>0.01</v>
      </c>
      <c r="U423" s="8">
        <f t="shared" si="45"/>
        <v>17043</v>
      </c>
      <c r="V423" s="8">
        <f t="shared" si="46"/>
        <v>1687257</v>
      </c>
      <c r="W423" s="10">
        <f t="shared" si="47"/>
        <v>1040250</v>
      </c>
      <c r="X423" s="10">
        <f t="shared" si="48"/>
        <v>647007</v>
      </c>
      <c r="Y423" s="10"/>
      <c r="Z423" s="10"/>
      <c r="AA423" s="10"/>
      <c r="AB423" t="s">
        <v>2493</v>
      </c>
      <c r="AC423" t="s">
        <v>1054</v>
      </c>
      <c r="AD423">
        <v>43138</v>
      </c>
      <c r="AE423">
        <v>2018</v>
      </c>
      <c r="AF423" t="s">
        <v>1055</v>
      </c>
      <c r="AG423" t="s">
        <v>116</v>
      </c>
      <c r="AH423" t="s">
        <v>42</v>
      </c>
      <c r="AI423" t="s">
        <v>26</v>
      </c>
      <c r="AJ423" t="s">
        <v>117</v>
      </c>
      <c r="AK423" t="s">
        <v>88</v>
      </c>
      <c r="AL423" t="s">
        <v>386</v>
      </c>
      <c r="AM423" t="s">
        <v>30</v>
      </c>
      <c r="AN423" t="s">
        <v>31</v>
      </c>
      <c r="AO423" t="s">
        <v>32</v>
      </c>
      <c r="AP423">
        <v>43139</v>
      </c>
      <c r="AQ423">
        <v>54750</v>
      </c>
      <c r="AR423">
        <v>89700</v>
      </c>
      <c r="AS423">
        <v>34950</v>
      </c>
      <c r="AT423">
        <v>19</v>
      </c>
      <c r="AU423">
        <v>1704300</v>
      </c>
      <c r="AV423">
        <v>0.01</v>
      </c>
      <c r="AW423">
        <v>17043</v>
      </c>
      <c r="AX423">
        <v>1687257</v>
      </c>
      <c r="AY423">
        <v>1040250</v>
      </c>
      <c r="AZ423">
        <v>647007</v>
      </c>
    </row>
    <row r="424" spans="1:52" ht="15.75" customHeight="1" x14ac:dyDescent="0.25">
      <c r="A424" s="2" t="s">
        <v>1056</v>
      </c>
      <c r="B424" s="6">
        <v>43139</v>
      </c>
      <c r="C424" s="7">
        <f t="shared" si="42"/>
        <v>2018</v>
      </c>
      <c r="D424" s="3" t="s">
        <v>918</v>
      </c>
      <c r="E424" s="3" t="s">
        <v>311</v>
      </c>
      <c r="F424" s="3" t="s">
        <v>25</v>
      </c>
      <c r="G424" s="6" t="s">
        <v>58</v>
      </c>
      <c r="H424" s="3" t="s">
        <v>36</v>
      </c>
      <c r="I424" s="3" t="s">
        <v>63</v>
      </c>
      <c r="J424" s="3" t="s">
        <v>736</v>
      </c>
      <c r="K424" s="3" t="s">
        <v>30</v>
      </c>
      <c r="L424" s="3" t="s">
        <v>38</v>
      </c>
      <c r="M424" s="3" t="s">
        <v>32</v>
      </c>
      <c r="N424" s="6">
        <v>43143</v>
      </c>
      <c r="O424" s="8">
        <v>32400.000000000004</v>
      </c>
      <c r="P424" s="8">
        <v>57750</v>
      </c>
      <c r="Q424" s="8">
        <f t="shared" si="43"/>
        <v>25349.999999999996</v>
      </c>
      <c r="R424" s="8">
        <v>10</v>
      </c>
      <c r="S424" s="8">
        <f t="shared" si="44"/>
        <v>577500</v>
      </c>
      <c r="T424" s="4">
        <v>0.06</v>
      </c>
      <c r="U424" s="8">
        <f t="shared" si="45"/>
        <v>34650</v>
      </c>
      <c r="V424" s="8">
        <f t="shared" si="46"/>
        <v>542850</v>
      </c>
      <c r="W424" s="10">
        <f t="shared" si="47"/>
        <v>324000.00000000006</v>
      </c>
      <c r="X424" s="10">
        <f t="shared" si="48"/>
        <v>218849.99999999994</v>
      </c>
      <c r="Y424" s="10"/>
      <c r="Z424" s="10"/>
      <c r="AA424" s="10"/>
      <c r="AB424" t="s">
        <v>2494</v>
      </c>
      <c r="AC424" t="s">
        <v>1056</v>
      </c>
      <c r="AD424">
        <v>43139</v>
      </c>
      <c r="AE424">
        <v>2018</v>
      </c>
      <c r="AF424" t="s">
        <v>918</v>
      </c>
      <c r="AG424" t="s">
        <v>311</v>
      </c>
      <c r="AH424" t="s">
        <v>25</v>
      </c>
      <c r="AI424" t="s">
        <v>58</v>
      </c>
      <c r="AJ424" t="s">
        <v>36</v>
      </c>
      <c r="AK424" t="s">
        <v>63</v>
      </c>
      <c r="AL424" t="s">
        <v>736</v>
      </c>
      <c r="AM424" t="s">
        <v>30</v>
      </c>
      <c r="AN424" t="s">
        <v>38</v>
      </c>
      <c r="AO424" t="s">
        <v>32</v>
      </c>
      <c r="AP424">
        <v>43143</v>
      </c>
      <c r="AQ424">
        <v>32400</v>
      </c>
      <c r="AR424">
        <v>57750</v>
      </c>
      <c r="AS424">
        <v>25350</v>
      </c>
      <c r="AT424">
        <v>10</v>
      </c>
      <c r="AU424">
        <v>577500</v>
      </c>
      <c r="AV424">
        <v>0.06</v>
      </c>
      <c r="AW424">
        <v>34650</v>
      </c>
      <c r="AX424">
        <v>542850</v>
      </c>
      <c r="AY424">
        <v>324000</v>
      </c>
      <c r="AZ424">
        <v>218850</v>
      </c>
    </row>
    <row r="425" spans="1:52" ht="15.75" customHeight="1" x14ac:dyDescent="0.25">
      <c r="A425" s="2" t="s">
        <v>1057</v>
      </c>
      <c r="B425" s="6">
        <v>43140</v>
      </c>
      <c r="C425" s="7">
        <f t="shared" si="42"/>
        <v>2018</v>
      </c>
      <c r="D425" s="3" t="s">
        <v>253</v>
      </c>
      <c r="E425" s="3" t="s">
        <v>254</v>
      </c>
      <c r="F425" s="3" t="s">
        <v>232</v>
      </c>
      <c r="G425" s="6" t="s">
        <v>26</v>
      </c>
      <c r="H425" s="3" t="s">
        <v>165</v>
      </c>
      <c r="I425" s="3" t="s">
        <v>88</v>
      </c>
      <c r="J425" s="3" t="s">
        <v>1058</v>
      </c>
      <c r="K425" s="3" t="s">
        <v>52</v>
      </c>
      <c r="L425" s="3" t="s">
        <v>31</v>
      </c>
      <c r="M425" s="3" t="s">
        <v>32</v>
      </c>
      <c r="N425" s="6">
        <v>43141</v>
      </c>
      <c r="O425" s="8">
        <v>267600</v>
      </c>
      <c r="P425" s="8">
        <v>524850</v>
      </c>
      <c r="Q425" s="8">
        <f t="shared" si="43"/>
        <v>257250</v>
      </c>
      <c r="R425" s="8">
        <v>29</v>
      </c>
      <c r="S425" s="8">
        <f t="shared" si="44"/>
        <v>15220650</v>
      </c>
      <c r="T425" s="4">
        <v>0.09</v>
      </c>
      <c r="U425" s="8">
        <f t="shared" si="45"/>
        <v>1369858.5</v>
      </c>
      <c r="V425" s="8">
        <f t="shared" si="46"/>
        <v>13850791.5</v>
      </c>
      <c r="W425" s="10">
        <f t="shared" si="47"/>
        <v>7760400</v>
      </c>
      <c r="X425" s="10">
        <f t="shared" si="48"/>
        <v>6090391.5</v>
      </c>
      <c r="Y425" s="10"/>
      <c r="Z425" s="10"/>
      <c r="AA425" s="10"/>
      <c r="AB425" t="s">
        <v>2495</v>
      </c>
      <c r="AC425" t="s">
        <v>1057</v>
      </c>
      <c r="AD425">
        <v>43140</v>
      </c>
      <c r="AE425">
        <v>2018</v>
      </c>
      <c r="AF425" t="s">
        <v>253</v>
      </c>
      <c r="AG425" t="s">
        <v>254</v>
      </c>
      <c r="AH425" t="s">
        <v>232</v>
      </c>
      <c r="AI425" t="s">
        <v>26</v>
      </c>
      <c r="AJ425" t="s">
        <v>165</v>
      </c>
      <c r="AK425" t="s">
        <v>88</v>
      </c>
      <c r="AL425" t="s">
        <v>1058</v>
      </c>
      <c r="AM425" t="s">
        <v>52</v>
      </c>
      <c r="AN425" t="s">
        <v>31</v>
      </c>
      <c r="AO425" t="s">
        <v>32</v>
      </c>
      <c r="AP425">
        <v>43141</v>
      </c>
      <c r="AQ425">
        <v>267600</v>
      </c>
      <c r="AR425">
        <v>524850</v>
      </c>
      <c r="AS425">
        <v>257250</v>
      </c>
      <c r="AT425">
        <v>29</v>
      </c>
      <c r="AU425">
        <v>15220650</v>
      </c>
      <c r="AV425">
        <v>0.09</v>
      </c>
      <c r="AW425">
        <v>1369858.5</v>
      </c>
      <c r="AX425">
        <v>13850791.5</v>
      </c>
      <c r="AY425">
        <v>7760400</v>
      </c>
      <c r="AZ425">
        <v>6090391.5</v>
      </c>
    </row>
    <row r="426" spans="1:52" ht="15.75" customHeight="1" x14ac:dyDescent="0.25">
      <c r="A426" s="2" t="s">
        <v>1059</v>
      </c>
      <c r="B426" s="6">
        <v>43141</v>
      </c>
      <c r="C426" s="7">
        <f t="shared" si="42"/>
        <v>2018</v>
      </c>
      <c r="D426" s="3" t="s">
        <v>1060</v>
      </c>
      <c r="E426" s="3" t="s">
        <v>222</v>
      </c>
      <c r="F426" s="3" t="s">
        <v>42</v>
      </c>
      <c r="G426" s="6" t="s">
        <v>43</v>
      </c>
      <c r="H426" s="3" t="s">
        <v>93</v>
      </c>
      <c r="I426" s="3" t="s">
        <v>28</v>
      </c>
      <c r="J426" s="3" t="s">
        <v>171</v>
      </c>
      <c r="K426" s="3" t="s">
        <v>30</v>
      </c>
      <c r="L426" s="3" t="s">
        <v>107</v>
      </c>
      <c r="M426" s="3" t="s">
        <v>32</v>
      </c>
      <c r="N426" s="6">
        <v>43143</v>
      </c>
      <c r="O426" s="8">
        <v>71850</v>
      </c>
      <c r="P426" s="8">
        <v>179550</v>
      </c>
      <c r="Q426" s="8">
        <f t="shared" si="43"/>
        <v>107700</v>
      </c>
      <c r="R426" s="8">
        <v>23</v>
      </c>
      <c r="S426" s="8">
        <f t="shared" si="44"/>
        <v>4129650</v>
      </c>
      <c r="T426" s="4">
        <v>0.01</v>
      </c>
      <c r="U426" s="8">
        <f t="shared" si="45"/>
        <v>41296.5</v>
      </c>
      <c r="V426" s="8">
        <f t="shared" si="46"/>
        <v>4088353.5</v>
      </c>
      <c r="W426" s="10">
        <f t="shared" si="47"/>
        <v>1652550</v>
      </c>
      <c r="X426" s="10">
        <f t="shared" si="48"/>
        <v>2435803.5</v>
      </c>
      <c r="Y426" s="10"/>
      <c r="Z426" s="10"/>
      <c r="AA426" s="10"/>
      <c r="AB426" t="s">
        <v>2496</v>
      </c>
      <c r="AC426" t="s">
        <v>1059</v>
      </c>
      <c r="AD426">
        <v>43141</v>
      </c>
      <c r="AE426">
        <v>2018</v>
      </c>
      <c r="AF426" t="s">
        <v>1060</v>
      </c>
      <c r="AG426" t="s">
        <v>222</v>
      </c>
      <c r="AH426" t="s">
        <v>42</v>
      </c>
      <c r="AI426" t="s">
        <v>43</v>
      </c>
      <c r="AJ426" t="s">
        <v>93</v>
      </c>
      <c r="AK426" t="s">
        <v>28</v>
      </c>
      <c r="AL426" t="s">
        <v>171</v>
      </c>
      <c r="AM426" t="s">
        <v>30</v>
      </c>
      <c r="AN426" t="s">
        <v>107</v>
      </c>
      <c r="AO426" t="s">
        <v>32</v>
      </c>
      <c r="AP426">
        <v>43143</v>
      </c>
      <c r="AQ426">
        <v>71850</v>
      </c>
      <c r="AR426">
        <v>179550</v>
      </c>
      <c r="AS426">
        <v>107700</v>
      </c>
      <c r="AT426">
        <v>23</v>
      </c>
      <c r="AU426">
        <v>4129650</v>
      </c>
      <c r="AV426">
        <v>0.01</v>
      </c>
      <c r="AW426">
        <v>41296.5</v>
      </c>
      <c r="AX426">
        <v>4088353.5</v>
      </c>
      <c r="AY426">
        <v>1652550</v>
      </c>
      <c r="AZ426">
        <v>2435803.5</v>
      </c>
    </row>
    <row r="427" spans="1:52" ht="15.75" customHeight="1" x14ac:dyDescent="0.25">
      <c r="A427" s="2" t="s">
        <v>1061</v>
      </c>
      <c r="B427" s="6">
        <v>43144</v>
      </c>
      <c r="C427" s="7">
        <f t="shared" si="42"/>
        <v>2018</v>
      </c>
      <c r="D427" s="3" t="s">
        <v>1062</v>
      </c>
      <c r="E427" s="3" t="s">
        <v>72</v>
      </c>
      <c r="F427" s="3" t="s">
        <v>42</v>
      </c>
      <c r="G427" s="6" t="s">
        <v>77</v>
      </c>
      <c r="H427" s="3" t="s">
        <v>68</v>
      </c>
      <c r="I427" s="3" t="s">
        <v>78</v>
      </c>
      <c r="J427" s="3" t="s">
        <v>732</v>
      </c>
      <c r="K427" s="3" t="s">
        <v>30</v>
      </c>
      <c r="L427" s="3" t="s">
        <v>31</v>
      </c>
      <c r="M427" s="3" t="s">
        <v>32</v>
      </c>
      <c r="N427" s="6">
        <v>43146</v>
      </c>
      <c r="O427" s="8">
        <v>781050</v>
      </c>
      <c r="P427" s="8">
        <v>1259700</v>
      </c>
      <c r="Q427" s="8">
        <f t="shared" si="43"/>
        <v>478650</v>
      </c>
      <c r="R427" s="8">
        <v>24</v>
      </c>
      <c r="S427" s="8">
        <f t="shared" si="44"/>
        <v>30232800</v>
      </c>
      <c r="T427" s="4">
        <v>0.05</v>
      </c>
      <c r="U427" s="8">
        <f t="shared" si="45"/>
        <v>1511640</v>
      </c>
      <c r="V427" s="8">
        <f t="shared" si="46"/>
        <v>28721160</v>
      </c>
      <c r="W427" s="10">
        <f t="shared" si="47"/>
        <v>18745200</v>
      </c>
      <c r="X427" s="10">
        <f t="shared" si="48"/>
        <v>9975960</v>
      </c>
      <c r="Y427" s="10"/>
      <c r="Z427" s="10"/>
      <c r="AA427" s="10"/>
      <c r="AB427" t="s">
        <v>2497</v>
      </c>
      <c r="AC427" t="s">
        <v>1061</v>
      </c>
      <c r="AD427">
        <v>43144</v>
      </c>
      <c r="AE427">
        <v>2018</v>
      </c>
      <c r="AF427" t="s">
        <v>1062</v>
      </c>
      <c r="AG427" t="s">
        <v>72</v>
      </c>
      <c r="AH427" t="s">
        <v>42</v>
      </c>
      <c r="AI427" t="s">
        <v>77</v>
      </c>
      <c r="AJ427" t="s">
        <v>68</v>
      </c>
      <c r="AK427" t="s">
        <v>78</v>
      </c>
      <c r="AL427" t="s">
        <v>732</v>
      </c>
      <c r="AM427" t="s">
        <v>30</v>
      </c>
      <c r="AN427" t="s">
        <v>31</v>
      </c>
      <c r="AO427" t="s">
        <v>32</v>
      </c>
      <c r="AP427">
        <v>43146</v>
      </c>
      <c r="AQ427">
        <v>781050</v>
      </c>
      <c r="AR427">
        <v>1259700</v>
      </c>
      <c r="AS427">
        <v>478650</v>
      </c>
      <c r="AT427">
        <v>24</v>
      </c>
      <c r="AU427">
        <v>30232800</v>
      </c>
      <c r="AV427">
        <v>0.05</v>
      </c>
      <c r="AW427">
        <v>1511640</v>
      </c>
      <c r="AX427">
        <v>28721160</v>
      </c>
      <c r="AY427">
        <v>18745200</v>
      </c>
      <c r="AZ427">
        <v>9975960</v>
      </c>
    </row>
    <row r="428" spans="1:52" ht="15.75" customHeight="1" x14ac:dyDescent="0.25">
      <c r="A428" s="2" t="s">
        <v>1063</v>
      </c>
      <c r="B428" s="6">
        <v>43145</v>
      </c>
      <c r="C428" s="7">
        <f t="shared" si="42"/>
        <v>2018</v>
      </c>
      <c r="D428" s="3" t="s">
        <v>1064</v>
      </c>
      <c r="E428" s="3" t="s">
        <v>1065</v>
      </c>
      <c r="F428" s="3" t="s">
        <v>42</v>
      </c>
      <c r="G428" s="6" t="s">
        <v>26</v>
      </c>
      <c r="H428" s="3" t="s">
        <v>59</v>
      </c>
      <c r="I428" s="3" t="s">
        <v>28</v>
      </c>
      <c r="J428" s="3" t="s">
        <v>89</v>
      </c>
      <c r="K428" s="3" t="s">
        <v>30</v>
      </c>
      <c r="L428" s="3" t="s">
        <v>31</v>
      </c>
      <c r="M428" s="3" t="s">
        <v>32</v>
      </c>
      <c r="N428" s="6">
        <v>43147</v>
      </c>
      <c r="O428" s="8">
        <v>73350</v>
      </c>
      <c r="P428" s="8">
        <v>114600</v>
      </c>
      <c r="Q428" s="8">
        <f t="shared" si="43"/>
        <v>41250</v>
      </c>
      <c r="R428" s="8">
        <v>12</v>
      </c>
      <c r="S428" s="8">
        <f t="shared" si="44"/>
        <v>1375200</v>
      </c>
      <c r="T428" s="4">
        <v>0.02</v>
      </c>
      <c r="U428" s="8">
        <f t="shared" si="45"/>
        <v>27504</v>
      </c>
      <c r="V428" s="8">
        <f t="shared" si="46"/>
        <v>1347696</v>
      </c>
      <c r="W428" s="10">
        <f t="shared" si="47"/>
        <v>880200</v>
      </c>
      <c r="X428" s="10">
        <f t="shared" si="48"/>
        <v>467496</v>
      </c>
      <c r="Y428" s="10"/>
      <c r="Z428" s="10"/>
      <c r="AA428" s="10"/>
      <c r="AB428" t="s">
        <v>2498</v>
      </c>
      <c r="AC428" t="s">
        <v>1063</v>
      </c>
      <c r="AD428">
        <v>43145</v>
      </c>
      <c r="AE428">
        <v>2018</v>
      </c>
      <c r="AF428" t="s">
        <v>1064</v>
      </c>
      <c r="AG428" t="s">
        <v>1065</v>
      </c>
      <c r="AH428" t="s">
        <v>42</v>
      </c>
      <c r="AI428" t="s">
        <v>26</v>
      </c>
      <c r="AJ428" t="s">
        <v>59</v>
      </c>
      <c r="AK428" t="s">
        <v>28</v>
      </c>
      <c r="AL428" t="s">
        <v>89</v>
      </c>
      <c r="AM428" t="s">
        <v>30</v>
      </c>
      <c r="AN428" t="s">
        <v>31</v>
      </c>
      <c r="AO428" t="s">
        <v>32</v>
      </c>
      <c r="AP428">
        <v>43147</v>
      </c>
      <c r="AQ428">
        <v>73350</v>
      </c>
      <c r="AR428">
        <v>114600</v>
      </c>
      <c r="AS428">
        <v>41250</v>
      </c>
      <c r="AT428">
        <v>12</v>
      </c>
      <c r="AU428">
        <v>1375200</v>
      </c>
      <c r="AV428">
        <v>0.02</v>
      </c>
      <c r="AW428">
        <v>27504</v>
      </c>
      <c r="AX428">
        <v>1347696</v>
      </c>
      <c r="AY428">
        <v>880200</v>
      </c>
      <c r="AZ428">
        <v>467496</v>
      </c>
    </row>
    <row r="429" spans="1:52" ht="15.75" customHeight="1" x14ac:dyDescent="0.25">
      <c r="A429" s="2" t="s">
        <v>1066</v>
      </c>
      <c r="B429" s="6">
        <v>43146</v>
      </c>
      <c r="C429" s="7">
        <f t="shared" si="42"/>
        <v>2018</v>
      </c>
      <c r="D429" s="3" t="s">
        <v>1067</v>
      </c>
      <c r="E429" s="3" t="s">
        <v>784</v>
      </c>
      <c r="F429" s="3" t="s">
        <v>25</v>
      </c>
      <c r="G429" s="6" t="s">
        <v>58</v>
      </c>
      <c r="H429" s="3" t="s">
        <v>36</v>
      </c>
      <c r="I429" s="3" t="s">
        <v>63</v>
      </c>
      <c r="J429" s="3" t="s">
        <v>144</v>
      </c>
      <c r="K429" s="3" t="s">
        <v>30</v>
      </c>
      <c r="L429" s="3" t="s">
        <v>38</v>
      </c>
      <c r="M429" s="3" t="s">
        <v>32</v>
      </c>
      <c r="N429" s="6">
        <v>43150</v>
      </c>
      <c r="O429" s="8">
        <v>37800</v>
      </c>
      <c r="P429" s="8">
        <v>60000</v>
      </c>
      <c r="Q429" s="8">
        <f t="shared" si="43"/>
        <v>22200</v>
      </c>
      <c r="R429" s="8">
        <v>32</v>
      </c>
      <c r="S429" s="8">
        <f t="shared" si="44"/>
        <v>1920000</v>
      </c>
      <c r="T429" s="4">
        <v>0.09</v>
      </c>
      <c r="U429" s="8">
        <f t="shared" si="45"/>
        <v>172800</v>
      </c>
      <c r="V429" s="8">
        <f t="shared" si="46"/>
        <v>1747200</v>
      </c>
      <c r="W429" s="10">
        <f t="shared" si="47"/>
        <v>1209600</v>
      </c>
      <c r="X429" s="10">
        <f t="shared" si="48"/>
        <v>537600</v>
      </c>
      <c r="Y429" s="10"/>
      <c r="Z429" s="10"/>
      <c r="AA429" s="10"/>
      <c r="AB429" t="s">
        <v>2499</v>
      </c>
      <c r="AC429" t="s">
        <v>1066</v>
      </c>
      <c r="AD429">
        <v>43146</v>
      </c>
      <c r="AE429">
        <v>2018</v>
      </c>
      <c r="AF429" t="s">
        <v>1067</v>
      </c>
      <c r="AG429" t="s">
        <v>784</v>
      </c>
      <c r="AH429" t="s">
        <v>25</v>
      </c>
      <c r="AI429" t="s">
        <v>58</v>
      </c>
      <c r="AJ429" t="s">
        <v>36</v>
      </c>
      <c r="AK429" t="s">
        <v>63</v>
      </c>
      <c r="AL429" t="s">
        <v>144</v>
      </c>
      <c r="AM429" t="s">
        <v>30</v>
      </c>
      <c r="AN429" t="s">
        <v>38</v>
      </c>
      <c r="AO429" t="s">
        <v>32</v>
      </c>
      <c r="AP429">
        <v>43150</v>
      </c>
      <c r="AQ429">
        <v>37800</v>
      </c>
      <c r="AR429">
        <v>60000</v>
      </c>
      <c r="AS429">
        <v>22200</v>
      </c>
      <c r="AT429">
        <v>32</v>
      </c>
      <c r="AU429">
        <v>1920000</v>
      </c>
      <c r="AV429">
        <v>0.09</v>
      </c>
      <c r="AW429">
        <v>172800</v>
      </c>
      <c r="AX429">
        <v>1747200</v>
      </c>
      <c r="AY429">
        <v>1209600</v>
      </c>
      <c r="AZ429">
        <v>537600</v>
      </c>
    </row>
    <row r="430" spans="1:52" ht="15.75" customHeight="1" x14ac:dyDescent="0.25">
      <c r="A430" s="2" t="s">
        <v>1068</v>
      </c>
      <c r="B430" s="6">
        <v>43146</v>
      </c>
      <c r="C430" s="7">
        <f t="shared" si="42"/>
        <v>2018</v>
      </c>
      <c r="D430" s="3" t="s">
        <v>1069</v>
      </c>
      <c r="E430" s="3" t="s">
        <v>1003</v>
      </c>
      <c r="F430" s="3" t="s">
        <v>42</v>
      </c>
      <c r="G430" s="6" t="s">
        <v>58</v>
      </c>
      <c r="H430" s="3" t="s">
        <v>275</v>
      </c>
      <c r="I430" s="3" t="s">
        <v>88</v>
      </c>
      <c r="J430" s="3" t="s">
        <v>381</v>
      </c>
      <c r="K430" s="3" t="s">
        <v>52</v>
      </c>
      <c r="L430" s="3" t="s">
        <v>31</v>
      </c>
      <c r="M430" s="3" t="s">
        <v>32</v>
      </c>
      <c r="N430" s="6">
        <v>43147</v>
      </c>
      <c r="O430" s="8">
        <v>97650</v>
      </c>
      <c r="P430" s="8">
        <v>464700</v>
      </c>
      <c r="Q430" s="8">
        <f t="shared" si="43"/>
        <v>367050</v>
      </c>
      <c r="R430" s="8">
        <v>12</v>
      </c>
      <c r="S430" s="8">
        <f t="shared" si="44"/>
        <v>5576400</v>
      </c>
      <c r="T430" s="4">
        <v>0</v>
      </c>
      <c r="U430" s="8">
        <f t="shared" si="45"/>
        <v>0</v>
      </c>
      <c r="V430" s="8">
        <f t="shared" si="46"/>
        <v>5576400</v>
      </c>
      <c r="W430" s="10">
        <f t="shared" si="47"/>
        <v>1171800</v>
      </c>
      <c r="X430" s="10">
        <f t="shared" si="48"/>
        <v>4404600</v>
      </c>
      <c r="Y430" s="10"/>
      <c r="Z430" s="10"/>
      <c r="AA430" s="10"/>
      <c r="AB430" t="s">
        <v>2500</v>
      </c>
      <c r="AC430" t="s">
        <v>1068</v>
      </c>
      <c r="AD430">
        <v>43146</v>
      </c>
      <c r="AE430">
        <v>2018</v>
      </c>
      <c r="AF430" t="s">
        <v>1069</v>
      </c>
      <c r="AG430" t="s">
        <v>1003</v>
      </c>
      <c r="AH430" t="s">
        <v>42</v>
      </c>
      <c r="AI430" t="s">
        <v>58</v>
      </c>
      <c r="AJ430" t="s">
        <v>275</v>
      </c>
      <c r="AK430" t="s">
        <v>88</v>
      </c>
      <c r="AL430" t="s">
        <v>381</v>
      </c>
      <c r="AM430" t="s">
        <v>52</v>
      </c>
      <c r="AN430" t="s">
        <v>31</v>
      </c>
      <c r="AO430" t="s">
        <v>32</v>
      </c>
      <c r="AP430">
        <v>43147</v>
      </c>
      <c r="AQ430">
        <v>97650</v>
      </c>
      <c r="AR430">
        <v>464700</v>
      </c>
      <c r="AS430">
        <v>367050</v>
      </c>
      <c r="AT430">
        <v>12</v>
      </c>
      <c r="AU430">
        <v>5576400</v>
      </c>
      <c r="AV430">
        <v>0</v>
      </c>
      <c r="AW430">
        <v>0</v>
      </c>
      <c r="AX430">
        <v>5576400</v>
      </c>
      <c r="AY430">
        <v>1171800</v>
      </c>
      <c r="AZ430">
        <v>4404600</v>
      </c>
    </row>
    <row r="431" spans="1:52" ht="15.75" customHeight="1" x14ac:dyDescent="0.25">
      <c r="A431" s="2" t="s">
        <v>1070</v>
      </c>
      <c r="B431" s="6">
        <v>43150</v>
      </c>
      <c r="C431" s="7">
        <f t="shared" si="42"/>
        <v>2018</v>
      </c>
      <c r="D431" s="3" t="s">
        <v>836</v>
      </c>
      <c r="E431" s="3" t="s">
        <v>837</v>
      </c>
      <c r="F431" s="3" t="s">
        <v>232</v>
      </c>
      <c r="G431" s="6" t="s">
        <v>43</v>
      </c>
      <c r="H431" s="3" t="s">
        <v>83</v>
      </c>
      <c r="I431" s="3" t="s">
        <v>88</v>
      </c>
      <c r="J431" s="3" t="s">
        <v>722</v>
      </c>
      <c r="K431" s="3" t="s">
        <v>52</v>
      </c>
      <c r="L431" s="3" t="s">
        <v>430</v>
      </c>
      <c r="M431" s="3" t="s">
        <v>47</v>
      </c>
      <c r="N431" s="6">
        <v>43152</v>
      </c>
      <c r="O431" s="8">
        <v>5669850</v>
      </c>
      <c r="P431" s="8">
        <v>8999850</v>
      </c>
      <c r="Q431" s="8">
        <f t="shared" si="43"/>
        <v>3330000</v>
      </c>
      <c r="R431" s="8">
        <v>41</v>
      </c>
      <c r="S431" s="8">
        <f t="shared" si="44"/>
        <v>368993850</v>
      </c>
      <c r="T431" s="4">
        <v>7.0000000000000007E-2</v>
      </c>
      <c r="U431" s="8">
        <f t="shared" si="45"/>
        <v>25829569.500000004</v>
      </c>
      <c r="V431" s="8">
        <f t="shared" si="46"/>
        <v>343164280.5</v>
      </c>
      <c r="W431" s="10">
        <f t="shared" si="47"/>
        <v>232463850</v>
      </c>
      <c r="X431" s="10">
        <f t="shared" si="48"/>
        <v>110700430.5</v>
      </c>
      <c r="Y431" s="10"/>
      <c r="Z431" s="10"/>
      <c r="AA431" s="10"/>
      <c r="AB431" t="s">
        <v>2501</v>
      </c>
      <c r="AC431" t="s">
        <v>1070</v>
      </c>
      <c r="AD431">
        <v>43150</v>
      </c>
      <c r="AE431">
        <v>2018</v>
      </c>
      <c r="AF431" t="s">
        <v>836</v>
      </c>
      <c r="AG431" t="s">
        <v>837</v>
      </c>
      <c r="AH431" t="s">
        <v>232</v>
      </c>
      <c r="AI431" t="s">
        <v>43</v>
      </c>
      <c r="AJ431" t="s">
        <v>83</v>
      </c>
      <c r="AK431" t="s">
        <v>88</v>
      </c>
      <c r="AL431" t="s">
        <v>722</v>
      </c>
      <c r="AM431" t="s">
        <v>52</v>
      </c>
      <c r="AN431" t="s">
        <v>430</v>
      </c>
      <c r="AO431" t="s">
        <v>47</v>
      </c>
      <c r="AP431">
        <v>43152</v>
      </c>
      <c r="AQ431">
        <v>5669850</v>
      </c>
      <c r="AR431">
        <v>8999850</v>
      </c>
      <c r="AS431">
        <v>3330000</v>
      </c>
      <c r="AT431">
        <v>41</v>
      </c>
      <c r="AU431">
        <v>368993850</v>
      </c>
      <c r="AV431">
        <v>7.0000000000000007E-2</v>
      </c>
      <c r="AW431">
        <v>25829569.5</v>
      </c>
      <c r="AX431">
        <v>343164280.5</v>
      </c>
      <c r="AY431">
        <v>232463850</v>
      </c>
      <c r="AZ431">
        <v>110700430.5</v>
      </c>
    </row>
    <row r="432" spans="1:52" ht="15.75" customHeight="1" x14ac:dyDescent="0.25">
      <c r="A432" s="2" t="s">
        <v>1071</v>
      </c>
      <c r="B432" s="6">
        <v>43153</v>
      </c>
      <c r="C432" s="7">
        <f t="shared" si="42"/>
        <v>2018</v>
      </c>
      <c r="D432" s="3" t="s">
        <v>1072</v>
      </c>
      <c r="E432" s="3" t="s">
        <v>1073</v>
      </c>
      <c r="F432" s="3" t="s">
        <v>42</v>
      </c>
      <c r="G432" s="6" t="s">
        <v>26</v>
      </c>
      <c r="H432" s="3" t="s">
        <v>44</v>
      </c>
      <c r="I432" s="3" t="s">
        <v>28</v>
      </c>
      <c r="J432" s="3" t="s">
        <v>722</v>
      </c>
      <c r="K432" s="3" t="s">
        <v>52</v>
      </c>
      <c r="L432" s="3" t="s">
        <v>430</v>
      </c>
      <c r="M432" s="3" t="s">
        <v>32</v>
      </c>
      <c r="N432" s="6">
        <v>43155</v>
      </c>
      <c r="O432" s="8">
        <v>5669850</v>
      </c>
      <c r="P432" s="8">
        <v>8999850</v>
      </c>
      <c r="Q432" s="8">
        <f t="shared" si="43"/>
        <v>3330000</v>
      </c>
      <c r="R432" s="8">
        <v>20</v>
      </c>
      <c r="S432" s="8">
        <f t="shared" si="44"/>
        <v>179997000</v>
      </c>
      <c r="T432" s="4">
        <v>7.0000000000000007E-2</v>
      </c>
      <c r="U432" s="8">
        <f t="shared" si="45"/>
        <v>12599790.000000002</v>
      </c>
      <c r="V432" s="8">
        <f t="shared" si="46"/>
        <v>167397210</v>
      </c>
      <c r="W432" s="10">
        <f t="shared" si="47"/>
        <v>113397000</v>
      </c>
      <c r="X432" s="10">
        <f t="shared" si="48"/>
        <v>54000210</v>
      </c>
      <c r="Y432" s="10"/>
      <c r="Z432" s="10"/>
      <c r="AA432" s="10"/>
      <c r="AB432" t="s">
        <v>2502</v>
      </c>
      <c r="AC432" t="s">
        <v>1071</v>
      </c>
      <c r="AD432">
        <v>43153</v>
      </c>
      <c r="AE432">
        <v>2018</v>
      </c>
      <c r="AF432" t="s">
        <v>1072</v>
      </c>
      <c r="AG432" t="s">
        <v>1073</v>
      </c>
      <c r="AH432" t="s">
        <v>42</v>
      </c>
      <c r="AI432" t="s">
        <v>26</v>
      </c>
      <c r="AJ432" t="s">
        <v>44</v>
      </c>
      <c r="AK432" t="s">
        <v>28</v>
      </c>
      <c r="AL432" t="s">
        <v>722</v>
      </c>
      <c r="AM432" t="s">
        <v>52</v>
      </c>
      <c r="AN432" t="s">
        <v>430</v>
      </c>
      <c r="AO432" t="s">
        <v>32</v>
      </c>
      <c r="AP432">
        <v>43155</v>
      </c>
      <c r="AQ432">
        <v>5669850</v>
      </c>
      <c r="AR432">
        <v>8999850</v>
      </c>
      <c r="AS432">
        <v>3330000</v>
      </c>
      <c r="AT432">
        <v>20</v>
      </c>
      <c r="AU432">
        <v>179997000</v>
      </c>
      <c r="AV432">
        <v>7.0000000000000007E-2</v>
      </c>
      <c r="AW432">
        <v>12599790</v>
      </c>
      <c r="AX432">
        <v>167397210</v>
      </c>
      <c r="AY432">
        <v>113397000</v>
      </c>
      <c r="AZ432">
        <v>54000210</v>
      </c>
    </row>
    <row r="433" spans="1:52" ht="15.75" customHeight="1" x14ac:dyDescent="0.25">
      <c r="A433" s="2" t="s">
        <v>1074</v>
      </c>
      <c r="B433" s="6">
        <v>43154</v>
      </c>
      <c r="C433" s="7">
        <f t="shared" si="42"/>
        <v>2018</v>
      </c>
      <c r="D433" s="3" t="s">
        <v>1075</v>
      </c>
      <c r="E433" s="3" t="s">
        <v>24</v>
      </c>
      <c r="F433" s="3" t="s">
        <v>25</v>
      </c>
      <c r="G433" s="6" t="s">
        <v>26</v>
      </c>
      <c r="H433" s="3" t="s">
        <v>27</v>
      </c>
      <c r="I433" s="3" t="s">
        <v>45</v>
      </c>
      <c r="J433" s="3" t="s">
        <v>1076</v>
      </c>
      <c r="K433" s="3" t="s">
        <v>30</v>
      </c>
      <c r="L433" s="3" t="s">
        <v>38</v>
      </c>
      <c r="M433" s="3" t="s">
        <v>32</v>
      </c>
      <c r="N433" s="6">
        <v>43155</v>
      </c>
      <c r="O433" s="8">
        <v>14100</v>
      </c>
      <c r="P433" s="8">
        <v>28200</v>
      </c>
      <c r="Q433" s="8">
        <f t="shared" si="43"/>
        <v>14100</v>
      </c>
      <c r="R433" s="8">
        <v>36</v>
      </c>
      <c r="S433" s="8">
        <f t="shared" si="44"/>
        <v>1015200</v>
      </c>
      <c r="T433" s="4">
        <v>0.1</v>
      </c>
      <c r="U433" s="8">
        <f t="shared" si="45"/>
        <v>101520</v>
      </c>
      <c r="V433" s="8">
        <f t="shared" si="46"/>
        <v>913680</v>
      </c>
      <c r="W433" s="10">
        <f t="shared" si="47"/>
        <v>507600</v>
      </c>
      <c r="X433" s="10">
        <f t="shared" si="48"/>
        <v>406080</v>
      </c>
      <c r="Y433" s="10"/>
      <c r="Z433" s="10"/>
      <c r="AA433" s="10"/>
      <c r="AB433" t="s">
        <v>2503</v>
      </c>
      <c r="AC433" t="s">
        <v>1074</v>
      </c>
      <c r="AD433">
        <v>43154</v>
      </c>
      <c r="AE433">
        <v>2018</v>
      </c>
      <c r="AF433" t="s">
        <v>1075</v>
      </c>
      <c r="AG433" t="s">
        <v>24</v>
      </c>
      <c r="AH433" t="s">
        <v>25</v>
      </c>
      <c r="AI433" t="s">
        <v>26</v>
      </c>
      <c r="AJ433" t="s">
        <v>27</v>
      </c>
      <c r="AK433" t="s">
        <v>45</v>
      </c>
      <c r="AL433" t="s">
        <v>1076</v>
      </c>
      <c r="AM433" t="s">
        <v>30</v>
      </c>
      <c r="AN433" t="s">
        <v>38</v>
      </c>
      <c r="AO433" t="s">
        <v>32</v>
      </c>
      <c r="AP433">
        <v>43155</v>
      </c>
      <c r="AQ433">
        <v>14100</v>
      </c>
      <c r="AR433">
        <v>28200</v>
      </c>
      <c r="AS433">
        <v>14100</v>
      </c>
      <c r="AT433">
        <v>36</v>
      </c>
      <c r="AU433">
        <v>1015200</v>
      </c>
      <c r="AV433">
        <v>0.1</v>
      </c>
      <c r="AW433">
        <v>101520</v>
      </c>
      <c r="AX433">
        <v>913680</v>
      </c>
      <c r="AY433">
        <v>507600</v>
      </c>
      <c r="AZ433">
        <v>406080</v>
      </c>
    </row>
    <row r="434" spans="1:52" ht="15.75" customHeight="1" x14ac:dyDescent="0.25">
      <c r="A434" s="2" t="s">
        <v>1077</v>
      </c>
      <c r="B434" s="6">
        <v>43159</v>
      </c>
      <c r="C434" s="7">
        <f t="shared" si="42"/>
        <v>2018</v>
      </c>
      <c r="D434" s="3" t="s">
        <v>932</v>
      </c>
      <c r="E434" s="3" t="s">
        <v>933</v>
      </c>
      <c r="F434" s="3" t="s">
        <v>232</v>
      </c>
      <c r="G434" s="6" t="s">
        <v>58</v>
      </c>
      <c r="H434" s="3" t="s">
        <v>68</v>
      </c>
      <c r="I434" s="3" t="s">
        <v>78</v>
      </c>
      <c r="J434" s="3" t="s">
        <v>544</v>
      </c>
      <c r="K434" s="3" t="s">
        <v>52</v>
      </c>
      <c r="L434" s="3" t="s">
        <v>31</v>
      </c>
      <c r="M434" s="3" t="s">
        <v>32</v>
      </c>
      <c r="N434" s="6">
        <v>43161</v>
      </c>
      <c r="O434" s="8">
        <v>936000</v>
      </c>
      <c r="P434" s="8">
        <v>2339850</v>
      </c>
      <c r="Q434" s="8">
        <f t="shared" si="43"/>
        <v>1403850</v>
      </c>
      <c r="R434" s="8">
        <v>6</v>
      </c>
      <c r="S434" s="8">
        <f t="shared" si="44"/>
        <v>14039100</v>
      </c>
      <c r="T434" s="4">
        <v>0.02</v>
      </c>
      <c r="U434" s="8">
        <f t="shared" si="45"/>
        <v>280782</v>
      </c>
      <c r="V434" s="8">
        <f t="shared" si="46"/>
        <v>13758318</v>
      </c>
      <c r="W434" s="10">
        <f t="shared" si="47"/>
        <v>5616000</v>
      </c>
      <c r="X434" s="10">
        <f t="shared" si="48"/>
        <v>8142318</v>
      </c>
      <c r="Y434" s="10"/>
      <c r="Z434" s="10"/>
      <c r="AA434" s="10"/>
      <c r="AB434" t="s">
        <v>2504</v>
      </c>
      <c r="AC434" t="s">
        <v>1077</v>
      </c>
      <c r="AD434">
        <v>43159</v>
      </c>
      <c r="AE434">
        <v>2018</v>
      </c>
      <c r="AF434" t="s">
        <v>932</v>
      </c>
      <c r="AG434" t="s">
        <v>933</v>
      </c>
      <c r="AH434" t="s">
        <v>232</v>
      </c>
      <c r="AI434" t="s">
        <v>58</v>
      </c>
      <c r="AJ434" t="s">
        <v>68</v>
      </c>
      <c r="AK434" t="s">
        <v>78</v>
      </c>
      <c r="AL434" t="s">
        <v>544</v>
      </c>
      <c r="AM434" t="s">
        <v>52</v>
      </c>
      <c r="AN434" t="s">
        <v>31</v>
      </c>
      <c r="AO434" t="s">
        <v>32</v>
      </c>
      <c r="AP434">
        <v>43161</v>
      </c>
      <c r="AQ434">
        <v>936000</v>
      </c>
      <c r="AR434">
        <v>2339850</v>
      </c>
      <c r="AS434">
        <v>1403850</v>
      </c>
      <c r="AT434">
        <v>6</v>
      </c>
      <c r="AU434">
        <v>14039100</v>
      </c>
      <c r="AV434">
        <v>0.02</v>
      </c>
      <c r="AW434">
        <v>280782</v>
      </c>
      <c r="AX434">
        <v>13758318</v>
      </c>
      <c r="AY434">
        <v>5616000</v>
      </c>
      <c r="AZ434">
        <v>8142318</v>
      </c>
    </row>
    <row r="435" spans="1:52" ht="15.75" customHeight="1" x14ac:dyDescent="0.25">
      <c r="A435" s="2" t="s">
        <v>1078</v>
      </c>
      <c r="B435" s="6">
        <v>43159</v>
      </c>
      <c r="C435" s="7">
        <f t="shared" si="42"/>
        <v>2018</v>
      </c>
      <c r="D435" s="3" t="s">
        <v>1079</v>
      </c>
      <c r="E435" s="3" t="s">
        <v>961</v>
      </c>
      <c r="F435" s="3" t="s">
        <v>42</v>
      </c>
      <c r="G435" s="6" t="s">
        <v>58</v>
      </c>
      <c r="H435" s="3" t="s">
        <v>287</v>
      </c>
      <c r="I435" s="3" t="s">
        <v>63</v>
      </c>
      <c r="J435" s="3" t="s">
        <v>390</v>
      </c>
      <c r="K435" s="3" t="s">
        <v>30</v>
      </c>
      <c r="L435" s="3" t="s">
        <v>31</v>
      </c>
      <c r="M435" s="3" t="s">
        <v>32</v>
      </c>
      <c r="N435" s="6">
        <v>43164</v>
      </c>
      <c r="O435" s="8">
        <v>66900</v>
      </c>
      <c r="P435" s="8">
        <v>163350</v>
      </c>
      <c r="Q435" s="8">
        <f t="shared" si="43"/>
        <v>96450</v>
      </c>
      <c r="R435" s="8">
        <v>8</v>
      </c>
      <c r="S435" s="8">
        <f t="shared" si="44"/>
        <v>1306800</v>
      </c>
      <c r="T435" s="4">
        <v>0.09</v>
      </c>
      <c r="U435" s="8">
        <f t="shared" si="45"/>
        <v>117612</v>
      </c>
      <c r="V435" s="8">
        <f t="shared" si="46"/>
        <v>1189188</v>
      </c>
      <c r="W435" s="10">
        <f t="shared" si="47"/>
        <v>535200</v>
      </c>
      <c r="X435" s="10">
        <f t="shared" si="48"/>
        <v>653988</v>
      </c>
      <c r="Y435" s="10"/>
      <c r="Z435" s="10"/>
      <c r="AA435" s="10"/>
      <c r="AB435" t="s">
        <v>2505</v>
      </c>
      <c r="AC435" t="s">
        <v>1078</v>
      </c>
      <c r="AD435">
        <v>43159</v>
      </c>
      <c r="AE435">
        <v>2018</v>
      </c>
      <c r="AF435" t="s">
        <v>1079</v>
      </c>
      <c r="AG435" t="s">
        <v>961</v>
      </c>
      <c r="AH435" t="s">
        <v>42</v>
      </c>
      <c r="AI435" t="s">
        <v>58</v>
      </c>
      <c r="AJ435" t="s">
        <v>287</v>
      </c>
      <c r="AK435" t="s">
        <v>63</v>
      </c>
      <c r="AL435" t="s">
        <v>390</v>
      </c>
      <c r="AM435" t="s">
        <v>30</v>
      </c>
      <c r="AN435" t="s">
        <v>31</v>
      </c>
      <c r="AO435" t="s">
        <v>32</v>
      </c>
      <c r="AP435">
        <v>43164</v>
      </c>
      <c r="AQ435">
        <v>66900</v>
      </c>
      <c r="AR435">
        <v>163350</v>
      </c>
      <c r="AS435">
        <v>96450</v>
      </c>
      <c r="AT435">
        <v>8</v>
      </c>
      <c r="AU435">
        <v>1306800</v>
      </c>
      <c r="AV435">
        <v>0.09</v>
      </c>
      <c r="AW435">
        <v>117612</v>
      </c>
      <c r="AX435">
        <v>1189188</v>
      </c>
      <c r="AY435">
        <v>535200</v>
      </c>
      <c r="AZ435">
        <v>653988</v>
      </c>
    </row>
    <row r="436" spans="1:52" ht="15.75" customHeight="1" x14ac:dyDescent="0.25">
      <c r="A436" s="2" t="s">
        <v>1080</v>
      </c>
      <c r="B436" s="6">
        <v>43160</v>
      </c>
      <c r="C436" s="7">
        <f t="shared" si="42"/>
        <v>2018</v>
      </c>
      <c r="D436" s="3" t="s">
        <v>81</v>
      </c>
      <c r="E436" s="3" t="s">
        <v>82</v>
      </c>
      <c r="F436" s="3" t="s">
        <v>42</v>
      </c>
      <c r="G436" s="6" t="s">
        <v>43</v>
      </c>
      <c r="H436" s="3" t="s">
        <v>83</v>
      </c>
      <c r="I436" s="3" t="s">
        <v>28</v>
      </c>
      <c r="J436" s="3" t="s">
        <v>439</v>
      </c>
      <c r="K436" s="3" t="s">
        <v>30</v>
      </c>
      <c r="L436" s="3" t="s">
        <v>38</v>
      </c>
      <c r="M436" s="3" t="s">
        <v>32</v>
      </c>
      <c r="N436" s="6">
        <v>43162</v>
      </c>
      <c r="O436" s="8">
        <v>13950</v>
      </c>
      <c r="P436" s="8">
        <v>22200</v>
      </c>
      <c r="Q436" s="8">
        <f t="shared" si="43"/>
        <v>8250</v>
      </c>
      <c r="R436" s="8">
        <v>28</v>
      </c>
      <c r="S436" s="8">
        <f t="shared" si="44"/>
        <v>621600</v>
      </c>
      <c r="T436" s="4">
        <v>0.04</v>
      </c>
      <c r="U436" s="8">
        <f t="shared" si="45"/>
        <v>24864</v>
      </c>
      <c r="V436" s="8">
        <f t="shared" si="46"/>
        <v>596736</v>
      </c>
      <c r="W436" s="10">
        <f t="shared" si="47"/>
        <v>390600</v>
      </c>
      <c r="X436" s="10">
        <f t="shared" si="48"/>
        <v>206136</v>
      </c>
      <c r="Y436" s="10"/>
      <c r="Z436" s="10"/>
      <c r="AA436" s="10"/>
      <c r="AB436" t="s">
        <v>2506</v>
      </c>
      <c r="AC436" t="s">
        <v>1080</v>
      </c>
      <c r="AD436">
        <v>43160</v>
      </c>
      <c r="AE436">
        <v>2018</v>
      </c>
      <c r="AF436" t="s">
        <v>81</v>
      </c>
      <c r="AG436" t="s">
        <v>82</v>
      </c>
      <c r="AH436" t="s">
        <v>42</v>
      </c>
      <c r="AI436" t="s">
        <v>43</v>
      </c>
      <c r="AJ436" t="s">
        <v>83</v>
      </c>
      <c r="AK436" t="s">
        <v>28</v>
      </c>
      <c r="AL436" t="s">
        <v>439</v>
      </c>
      <c r="AM436" t="s">
        <v>30</v>
      </c>
      <c r="AN436" t="s">
        <v>38</v>
      </c>
      <c r="AO436" t="s">
        <v>32</v>
      </c>
      <c r="AP436">
        <v>43162</v>
      </c>
      <c r="AQ436">
        <v>13950</v>
      </c>
      <c r="AR436">
        <v>22200</v>
      </c>
      <c r="AS436">
        <v>8250</v>
      </c>
      <c r="AT436">
        <v>28</v>
      </c>
      <c r="AU436">
        <v>621600</v>
      </c>
      <c r="AV436">
        <v>0.04</v>
      </c>
      <c r="AW436">
        <v>24864</v>
      </c>
      <c r="AX436">
        <v>596736</v>
      </c>
      <c r="AY436">
        <v>390600</v>
      </c>
      <c r="AZ436">
        <v>206136</v>
      </c>
    </row>
    <row r="437" spans="1:52" ht="15.75" customHeight="1" x14ac:dyDescent="0.25">
      <c r="A437" s="2" t="s">
        <v>1081</v>
      </c>
      <c r="B437" s="6">
        <v>43161</v>
      </c>
      <c r="C437" s="7">
        <f t="shared" si="42"/>
        <v>2018</v>
      </c>
      <c r="D437" s="3" t="s">
        <v>1019</v>
      </c>
      <c r="E437" s="3" t="s">
        <v>72</v>
      </c>
      <c r="F437" s="3" t="s">
        <v>42</v>
      </c>
      <c r="G437" s="6" t="s">
        <v>43</v>
      </c>
      <c r="H437" s="3" t="s">
        <v>68</v>
      </c>
      <c r="I437" s="3" t="s">
        <v>45</v>
      </c>
      <c r="J437" s="3" t="s">
        <v>361</v>
      </c>
      <c r="K437" s="3" t="s">
        <v>30</v>
      </c>
      <c r="L437" s="3" t="s">
        <v>38</v>
      </c>
      <c r="M437" s="3" t="s">
        <v>32</v>
      </c>
      <c r="N437" s="6">
        <v>43163</v>
      </c>
      <c r="O437" s="8">
        <v>19650</v>
      </c>
      <c r="P437" s="8">
        <v>42600</v>
      </c>
      <c r="Q437" s="8">
        <f t="shared" si="43"/>
        <v>22950</v>
      </c>
      <c r="R437" s="8">
        <v>12</v>
      </c>
      <c r="S437" s="8">
        <f t="shared" si="44"/>
        <v>511200</v>
      </c>
      <c r="T437" s="4">
        <v>0.1</v>
      </c>
      <c r="U437" s="8">
        <f t="shared" si="45"/>
        <v>51120</v>
      </c>
      <c r="V437" s="8">
        <f t="shared" si="46"/>
        <v>460080</v>
      </c>
      <c r="W437" s="10">
        <f t="shared" si="47"/>
        <v>235800</v>
      </c>
      <c r="X437" s="10">
        <f t="shared" si="48"/>
        <v>224280</v>
      </c>
      <c r="Y437" s="10"/>
      <c r="Z437" s="10"/>
      <c r="AA437" s="10"/>
      <c r="AB437" t="s">
        <v>2507</v>
      </c>
      <c r="AC437" t="s">
        <v>1081</v>
      </c>
      <c r="AD437">
        <v>43161</v>
      </c>
      <c r="AE437">
        <v>2018</v>
      </c>
      <c r="AF437" t="s">
        <v>1019</v>
      </c>
      <c r="AG437" t="s">
        <v>72</v>
      </c>
      <c r="AH437" t="s">
        <v>42</v>
      </c>
      <c r="AI437" t="s">
        <v>43</v>
      </c>
      <c r="AJ437" t="s">
        <v>68</v>
      </c>
      <c r="AK437" t="s">
        <v>45</v>
      </c>
      <c r="AL437" t="s">
        <v>361</v>
      </c>
      <c r="AM437" t="s">
        <v>30</v>
      </c>
      <c r="AN437" t="s">
        <v>38</v>
      </c>
      <c r="AO437" t="s">
        <v>32</v>
      </c>
      <c r="AP437">
        <v>43163</v>
      </c>
      <c r="AQ437">
        <v>19650</v>
      </c>
      <c r="AR437">
        <v>42600</v>
      </c>
      <c r="AS437">
        <v>22950</v>
      </c>
      <c r="AT437">
        <v>12</v>
      </c>
      <c r="AU437">
        <v>511200</v>
      </c>
      <c r="AV437">
        <v>0.1</v>
      </c>
      <c r="AW437">
        <v>51120</v>
      </c>
      <c r="AX437">
        <v>460080</v>
      </c>
      <c r="AY437">
        <v>235800</v>
      </c>
      <c r="AZ437">
        <v>224280</v>
      </c>
    </row>
    <row r="438" spans="1:52" ht="15.75" customHeight="1" x14ac:dyDescent="0.25">
      <c r="A438" s="2" t="s">
        <v>1082</v>
      </c>
      <c r="B438" s="6">
        <v>43162</v>
      </c>
      <c r="C438" s="7">
        <f t="shared" si="42"/>
        <v>2018</v>
      </c>
      <c r="D438" s="3" t="s">
        <v>1060</v>
      </c>
      <c r="E438" s="3" t="s">
        <v>222</v>
      </c>
      <c r="F438" s="3" t="s">
        <v>42</v>
      </c>
      <c r="G438" s="6" t="s">
        <v>43</v>
      </c>
      <c r="H438" s="3" t="s">
        <v>93</v>
      </c>
      <c r="I438" s="3" t="s">
        <v>88</v>
      </c>
      <c r="J438" s="3" t="s">
        <v>442</v>
      </c>
      <c r="K438" s="3" t="s">
        <v>30</v>
      </c>
      <c r="L438" s="3" t="s">
        <v>31</v>
      </c>
      <c r="M438" s="3" t="s">
        <v>47</v>
      </c>
      <c r="N438" s="6">
        <v>43164</v>
      </c>
      <c r="O438" s="8">
        <v>1015950.0000000001</v>
      </c>
      <c r="P438" s="8">
        <v>2478000</v>
      </c>
      <c r="Q438" s="8">
        <f t="shared" si="43"/>
        <v>1462050</v>
      </c>
      <c r="R438" s="8">
        <v>46</v>
      </c>
      <c r="S438" s="8">
        <f t="shared" si="44"/>
        <v>113988000</v>
      </c>
      <c r="T438" s="4">
        <v>0.02</v>
      </c>
      <c r="U438" s="8">
        <f t="shared" si="45"/>
        <v>2279760</v>
      </c>
      <c r="V438" s="8">
        <f t="shared" si="46"/>
        <v>111708240</v>
      </c>
      <c r="W438" s="10">
        <f t="shared" si="47"/>
        <v>46733700.000000007</v>
      </c>
      <c r="X438" s="10">
        <f t="shared" si="48"/>
        <v>64974539.999999993</v>
      </c>
      <c r="Y438" s="10"/>
      <c r="Z438" s="10"/>
      <c r="AA438" s="10"/>
      <c r="AB438" t="s">
        <v>2508</v>
      </c>
      <c r="AC438" t="s">
        <v>1082</v>
      </c>
      <c r="AD438">
        <v>43162</v>
      </c>
      <c r="AE438">
        <v>2018</v>
      </c>
      <c r="AF438" t="s">
        <v>1060</v>
      </c>
      <c r="AG438" t="s">
        <v>222</v>
      </c>
      <c r="AH438" t="s">
        <v>42</v>
      </c>
      <c r="AI438" t="s">
        <v>43</v>
      </c>
      <c r="AJ438" t="s">
        <v>93</v>
      </c>
      <c r="AK438" t="s">
        <v>88</v>
      </c>
      <c r="AL438" t="s">
        <v>442</v>
      </c>
      <c r="AM438" t="s">
        <v>30</v>
      </c>
      <c r="AN438" t="s">
        <v>31</v>
      </c>
      <c r="AO438" t="s">
        <v>47</v>
      </c>
      <c r="AP438">
        <v>43164</v>
      </c>
      <c r="AQ438">
        <v>1015950</v>
      </c>
      <c r="AR438">
        <v>2478000</v>
      </c>
      <c r="AS438">
        <v>1462050</v>
      </c>
      <c r="AT438">
        <v>46</v>
      </c>
      <c r="AU438">
        <v>113988000</v>
      </c>
      <c r="AV438">
        <v>0.02</v>
      </c>
      <c r="AW438">
        <v>2279760</v>
      </c>
      <c r="AX438">
        <v>111708240</v>
      </c>
      <c r="AY438">
        <v>46733700</v>
      </c>
      <c r="AZ438">
        <v>64974540</v>
      </c>
    </row>
    <row r="439" spans="1:52" ht="15.75" customHeight="1" x14ac:dyDescent="0.25">
      <c r="A439" s="2" t="s">
        <v>1083</v>
      </c>
      <c r="B439" s="6">
        <v>43164</v>
      </c>
      <c r="C439" s="7">
        <f t="shared" si="42"/>
        <v>2018</v>
      </c>
      <c r="D439" s="3" t="s">
        <v>423</v>
      </c>
      <c r="E439" s="3" t="s">
        <v>186</v>
      </c>
      <c r="F439" s="3" t="s">
        <v>42</v>
      </c>
      <c r="G439" s="6" t="s">
        <v>26</v>
      </c>
      <c r="H439" s="3" t="s">
        <v>117</v>
      </c>
      <c r="I439" s="3" t="s">
        <v>88</v>
      </c>
      <c r="J439" s="3" t="s">
        <v>161</v>
      </c>
      <c r="K439" s="3" t="s">
        <v>52</v>
      </c>
      <c r="L439" s="3" t="s">
        <v>31</v>
      </c>
      <c r="M439" s="3" t="s">
        <v>32</v>
      </c>
      <c r="N439" s="6">
        <v>43166</v>
      </c>
      <c r="O439" s="8">
        <v>480300.00000000006</v>
      </c>
      <c r="P439" s="8">
        <v>2287200</v>
      </c>
      <c r="Q439" s="8">
        <f t="shared" si="43"/>
        <v>1806900</v>
      </c>
      <c r="R439" s="8">
        <v>29</v>
      </c>
      <c r="S439" s="8">
        <f t="shared" si="44"/>
        <v>66328800</v>
      </c>
      <c r="T439" s="4">
        <v>0.09</v>
      </c>
      <c r="U439" s="8">
        <f t="shared" si="45"/>
        <v>5969592</v>
      </c>
      <c r="V439" s="8">
        <f t="shared" si="46"/>
        <v>60359208</v>
      </c>
      <c r="W439" s="10">
        <f t="shared" si="47"/>
        <v>13928700.000000002</v>
      </c>
      <c r="X439" s="10">
        <f t="shared" si="48"/>
        <v>46430508</v>
      </c>
      <c r="Y439" s="10"/>
      <c r="Z439" s="10"/>
      <c r="AA439" s="10"/>
      <c r="AB439" t="s">
        <v>2509</v>
      </c>
      <c r="AC439" t="s">
        <v>1083</v>
      </c>
      <c r="AD439">
        <v>43164</v>
      </c>
      <c r="AE439">
        <v>2018</v>
      </c>
      <c r="AF439" t="s">
        <v>423</v>
      </c>
      <c r="AG439" t="s">
        <v>186</v>
      </c>
      <c r="AH439" t="s">
        <v>42</v>
      </c>
      <c r="AI439" t="s">
        <v>26</v>
      </c>
      <c r="AJ439" t="s">
        <v>117</v>
      </c>
      <c r="AK439" t="s">
        <v>88</v>
      </c>
      <c r="AL439" t="s">
        <v>161</v>
      </c>
      <c r="AM439" t="s">
        <v>52</v>
      </c>
      <c r="AN439" t="s">
        <v>31</v>
      </c>
      <c r="AO439" t="s">
        <v>32</v>
      </c>
      <c r="AP439">
        <v>43166</v>
      </c>
      <c r="AQ439">
        <v>480300</v>
      </c>
      <c r="AR439">
        <v>2287200</v>
      </c>
      <c r="AS439">
        <v>1806900</v>
      </c>
      <c r="AT439">
        <v>29</v>
      </c>
      <c r="AU439">
        <v>66328800</v>
      </c>
      <c r="AV439">
        <v>0.09</v>
      </c>
      <c r="AW439">
        <v>5969592</v>
      </c>
      <c r="AX439">
        <v>60359208</v>
      </c>
      <c r="AY439">
        <v>13928700</v>
      </c>
      <c r="AZ439">
        <v>46430508</v>
      </c>
    </row>
    <row r="440" spans="1:52" ht="15.75" customHeight="1" x14ac:dyDescent="0.25">
      <c r="A440" s="2" t="s">
        <v>1084</v>
      </c>
      <c r="B440" s="6">
        <v>43165</v>
      </c>
      <c r="C440" s="7">
        <f t="shared" si="42"/>
        <v>2018</v>
      </c>
      <c r="D440" s="3" t="s">
        <v>1085</v>
      </c>
      <c r="E440" s="3" t="s">
        <v>1086</v>
      </c>
      <c r="F440" s="3" t="s">
        <v>42</v>
      </c>
      <c r="G440" s="6" t="s">
        <v>26</v>
      </c>
      <c r="H440" s="3" t="s">
        <v>44</v>
      </c>
      <c r="I440" s="3" t="s">
        <v>28</v>
      </c>
      <c r="J440" s="3" t="s">
        <v>205</v>
      </c>
      <c r="K440" s="3" t="s">
        <v>30</v>
      </c>
      <c r="L440" s="3" t="s">
        <v>31</v>
      </c>
      <c r="M440" s="3" t="s">
        <v>32</v>
      </c>
      <c r="N440" s="6">
        <v>43165</v>
      </c>
      <c r="O440" s="8">
        <v>208200</v>
      </c>
      <c r="P440" s="8">
        <v>335700</v>
      </c>
      <c r="Q440" s="8">
        <f t="shared" si="43"/>
        <v>127500</v>
      </c>
      <c r="R440" s="8">
        <v>10</v>
      </c>
      <c r="S440" s="8">
        <f t="shared" si="44"/>
        <v>3357000</v>
      </c>
      <c r="T440" s="4">
        <v>0.01</v>
      </c>
      <c r="U440" s="8">
        <f t="shared" si="45"/>
        <v>33570</v>
      </c>
      <c r="V440" s="8">
        <f t="shared" si="46"/>
        <v>3323430</v>
      </c>
      <c r="W440" s="10">
        <f t="shared" si="47"/>
        <v>2082000</v>
      </c>
      <c r="X440" s="10">
        <f t="shared" si="48"/>
        <v>1241430</v>
      </c>
      <c r="Y440" s="10"/>
      <c r="Z440" s="10"/>
      <c r="AA440" s="10"/>
      <c r="AB440" t="s">
        <v>2510</v>
      </c>
      <c r="AC440" t="s">
        <v>1084</v>
      </c>
      <c r="AD440">
        <v>43165</v>
      </c>
      <c r="AE440">
        <v>2018</v>
      </c>
      <c r="AF440" t="s">
        <v>1085</v>
      </c>
      <c r="AG440" t="s">
        <v>1086</v>
      </c>
      <c r="AH440" t="s">
        <v>42</v>
      </c>
      <c r="AI440" t="s">
        <v>26</v>
      </c>
      <c r="AJ440" t="s">
        <v>44</v>
      </c>
      <c r="AK440" t="s">
        <v>28</v>
      </c>
      <c r="AL440" t="s">
        <v>205</v>
      </c>
      <c r="AM440" t="s">
        <v>30</v>
      </c>
      <c r="AN440" t="s">
        <v>31</v>
      </c>
      <c r="AO440" t="s">
        <v>32</v>
      </c>
      <c r="AP440">
        <v>43165</v>
      </c>
      <c r="AQ440">
        <v>208200</v>
      </c>
      <c r="AR440">
        <v>335700</v>
      </c>
      <c r="AS440">
        <v>127500</v>
      </c>
      <c r="AT440">
        <v>10</v>
      </c>
      <c r="AU440">
        <v>3357000</v>
      </c>
      <c r="AV440">
        <v>0.01</v>
      </c>
      <c r="AW440">
        <v>33570</v>
      </c>
      <c r="AX440">
        <v>3323430</v>
      </c>
      <c r="AY440">
        <v>2082000</v>
      </c>
      <c r="AZ440">
        <v>1241430</v>
      </c>
    </row>
    <row r="441" spans="1:52" ht="15.75" customHeight="1" x14ac:dyDescent="0.25">
      <c r="A441" s="2" t="s">
        <v>1087</v>
      </c>
      <c r="B441" s="6">
        <v>43165</v>
      </c>
      <c r="C441" s="7">
        <f t="shared" si="42"/>
        <v>2018</v>
      </c>
      <c r="D441" s="3" t="s">
        <v>641</v>
      </c>
      <c r="E441" s="3" t="s">
        <v>433</v>
      </c>
      <c r="F441" s="3" t="s">
        <v>42</v>
      </c>
      <c r="G441" s="6" t="s">
        <v>58</v>
      </c>
      <c r="H441" s="3" t="s">
        <v>83</v>
      </c>
      <c r="I441" s="3" t="s">
        <v>45</v>
      </c>
      <c r="J441" s="3" t="s">
        <v>361</v>
      </c>
      <c r="K441" s="3" t="s">
        <v>30</v>
      </c>
      <c r="L441" s="3" t="s">
        <v>38</v>
      </c>
      <c r="M441" s="3" t="s">
        <v>32</v>
      </c>
      <c r="N441" s="6">
        <v>43167</v>
      </c>
      <c r="O441" s="8">
        <v>19650</v>
      </c>
      <c r="P441" s="8">
        <v>42600</v>
      </c>
      <c r="Q441" s="8">
        <f t="shared" si="43"/>
        <v>22950</v>
      </c>
      <c r="R441" s="8">
        <v>39</v>
      </c>
      <c r="S441" s="8">
        <f t="shared" si="44"/>
        <v>1661400</v>
      </c>
      <c r="T441" s="4">
        <v>0.05</v>
      </c>
      <c r="U441" s="8">
        <f t="shared" si="45"/>
        <v>83070</v>
      </c>
      <c r="V441" s="8">
        <f t="shared" si="46"/>
        <v>1578330</v>
      </c>
      <c r="W441" s="10">
        <f t="shared" si="47"/>
        <v>766350</v>
      </c>
      <c r="X441" s="10">
        <f t="shared" si="48"/>
        <v>811980</v>
      </c>
      <c r="Y441" s="10"/>
      <c r="Z441" s="10"/>
      <c r="AA441" s="10"/>
      <c r="AB441" t="s">
        <v>2511</v>
      </c>
      <c r="AC441" t="s">
        <v>1087</v>
      </c>
      <c r="AD441">
        <v>43165</v>
      </c>
      <c r="AE441">
        <v>2018</v>
      </c>
      <c r="AF441" t="s">
        <v>641</v>
      </c>
      <c r="AG441" t="s">
        <v>433</v>
      </c>
      <c r="AH441" t="s">
        <v>42</v>
      </c>
      <c r="AI441" t="s">
        <v>58</v>
      </c>
      <c r="AJ441" t="s">
        <v>83</v>
      </c>
      <c r="AK441" t="s">
        <v>45</v>
      </c>
      <c r="AL441" t="s">
        <v>361</v>
      </c>
      <c r="AM441" t="s">
        <v>30</v>
      </c>
      <c r="AN441" t="s">
        <v>38</v>
      </c>
      <c r="AO441" t="s">
        <v>32</v>
      </c>
      <c r="AP441">
        <v>43167</v>
      </c>
      <c r="AQ441">
        <v>19650</v>
      </c>
      <c r="AR441">
        <v>42600</v>
      </c>
      <c r="AS441">
        <v>22950</v>
      </c>
      <c r="AT441">
        <v>39</v>
      </c>
      <c r="AU441">
        <v>1661400</v>
      </c>
      <c r="AV441">
        <v>0.05</v>
      </c>
      <c r="AW441">
        <v>83070</v>
      </c>
      <c r="AX441">
        <v>1578330</v>
      </c>
      <c r="AY441">
        <v>766350</v>
      </c>
      <c r="AZ441">
        <v>811980</v>
      </c>
    </row>
    <row r="442" spans="1:52" ht="15.75" customHeight="1" x14ac:dyDescent="0.25">
      <c r="A442" s="2" t="s">
        <v>1088</v>
      </c>
      <c r="B442" s="6">
        <v>43166</v>
      </c>
      <c r="C442" s="7">
        <f t="shared" si="42"/>
        <v>2018</v>
      </c>
      <c r="D442" s="3" t="s">
        <v>1089</v>
      </c>
      <c r="E442" s="3" t="s">
        <v>1090</v>
      </c>
      <c r="F442" s="3" t="s">
        <v>42</v>
      </c>
      <c r="G442" s="6" t="s">
        <v>77</v>
      </c>
      <c r="H442" s="3" t="s">
        <v>156</v>
      </c>
      <c r="I442" s="3" t="s">
        <v>45</v>
      </c>
      <c r="J442" s="3" t="s">
        <v>262</v>
      </c>
      <c r="K442" s="3" t="s">
        <v>30</v>
      </c>
      <c r="L442" s="3" t="s">
        <v>31</v>
      </c>
      <c r="M442" s="3" t="s">
        <v>47</v>
      </c>
      <c r="N442" s="6">
        <v>43169</v>
      </c>
      <c r="O442" s="8">
        <v>133800</v>
      </c>
      <c r="P442" s="8">
        <v>446100</v>
      </c>
      <c r="Q442" s="8">
        <f t="shared" si="43"/>
        <v>312300</v>
      </c>
      <c r="R442" s="8">
        <v>34</v>
      </c>
      <c r="S442" s="8">
        <f t="shared" si="44"/>
        <v>15167400</v>
      </c>
      <c r="T442" s="4">
        <v>0.09</v>
      </c>
      <c r="U442" s="8">
        <f t="shared" si="45"/>
        <v>1365066</v>
      </c>
      <c r="V442" s="8">
        <f t="shared" si="46"/>
        <v>13802334</v>
      </c>
      <c r="W442" s="10">
        <f t="shared" si="47"/>
        <v>4549200</v>
      </c>
      <c r="X442" s="10">
        <f t="shared" si="48"/>
        <v>9253134</v>
      </c>
      <c r="Y442" s="10"/>
      <c r="Z442" s="10"/>
      <c r="AA442" s="10"/>
      <c r="AB442" t="s">
        <v>2512</v>
      </c>
      <c r="AC442" t="s">
        <v>1088</v>
      </c>
      <c r="AD442">
        <v>43166</v>
      </c>
      <c r="AE442">
        <v>2018</v>
      </c>
      <c r="AF442" t="s">
        <v>1089</v>
      </c>
      <c r="AG442" t="s">
        <v>1090</v>
      </c>
      <c r="AH442" t="s">
        <v>42</v>
      </c>
      <c r="AI442" t="s">
        <v>77</v>
      </c>
      <c r="AJ442" t="s">
        <v>156</v>
      </c>
      <c r="AK442" t="s">
        <v>45</v>
      </c>
      <c r="AL442" t="s">
        <v>262</v>
      </c>
      <c r="AM442" t="s">
        <v>30</v>
      </c>
      <c r="AN442" t="s">
        <v>31</v>
      </c>
      <c r="AO442" t="s">
        <v>47</v>
      </c>
      <c r="AP442">
        <v>43169</v>
      </c>
      <c r="AQ442">
        <v>133800</v>
      </c>
      <c r="AR442">
        <v>446100</v>
      </c>
      <c r="AS442">
        <v>312300</v>
      </c>
      <c r="AT442">
        <v>34</v>
      </c>
      <c r="AU442">
        <v>15167400</v>
      </c>
      <c r="AV442">
        <v>0.09</v>
      </c>
      <c r="AW442">
        <v>1365066</v>
      </c>
      <c r="AX442">
        <v>13802334</v>
      </c>
      <c r="AY442">
        <v>4549200</v>
      </c>
      <c r="AZ442">
        <v>9253134</v>
      </c>
    </row>
    <row r="443" spans="1:52" ht="15.75" customHeight="1" x14ac:dyDescent="0.25">
      <c r="A443" s="2" t="s">
        <v>1091</v>
      </c>
      <c r="B443" s="6">
        <v>43166</v>
      </c>
      <c r="C443" s="7">
        <f t="shared" si="42"/>
        <v>2018</v>
      </c>
      <c r="D443" s="3" t="s">
        <v>310</v>
      </c>
      <c r="E443" s="3" t="s">
        <v>311</v>
      </c>
      <c r="F443" s="3" t="s">
        <v>25</v>
      </c>
      <c r="G443" s="6" t="s">
        <v>58</v>
      </c>
      <c r="H443" s="3" t="s">
        <v>36</v>
      </c>
      <c r="I443" s="3" t="s">
        <v>63</v>
      </c>
      <c r="J443" s="3" t="s">
        <v>377</v>
      </c>
      <c r="K443" s="3" t="s">
        <v>52</v>
      </c>
      <c r="L443" s="3" t="s">
        <v>53</v>
      </c>
      <c r="M443" s="3" t="s">
        <v>54</v>
      </c>
      <c r="N443" s="6">
        <v>43170</v>
      </c>
      <c r="O443" s="8">
        <v>4184850</v>
      </c>
      <c r="P443" s="8">
        <v>6749850</v>
      </c>
      <c r="Q443" s="8">
        <f t="shared" si="43"/>
        <v>2565000</v>
      </c>
      <c r="R443" s="8">
        <v>34</v>
      </c>
      <c r="S443" s="8">
        <f t="shared" si="44"/>
        <v>229494900</v>
      </c>
      <c r="T443" s="4">
        <v>0.02</v>
      </c>
      <c r="U443" s="8">
        <f t="shared" si="45"/>
        <v>4589898</v>
      </c>
      <c r="V443" s="8">
        <f t="shared" si="46"/>
        <v>224905002</v>
      </c>
      <c r="W443" s="10">
        <f t="shared" si="47"/>
        <v>142284900</v>
      </c>
      <c r="X443" s="10">
        <f t="shared" si="48"/>
        <v>82620102</v>
      </c>
      <c r="Y443" s="10"/>
      <c r="Z443" s="10"/>
      <c r="AA443" s="10"/>
      <c r="AB443" t="s">
        <v>2513</v>
      </c>
      <c r="AC443" t="s">
        <v>1091</v>
      </c>
      <c r="AD443">
        <v>43166</v>
      </c>
      <c r="AE443">
        <v>2018</v>
      </c>
      <c r="AF443" t="s">
        <v>310</v>
      </c>
      <c r="AG443" t="s">
        <v>311</v>
      </c>
      <c r="AH443" t="s">
        <v>25</v>
      </c>
      <c r="AI443" t="s">
        <v>58</v>
      </c>
      <c r="AJ443" t="s">
        <v>36</v>
      </c>
      <c r="AK443" t="s">
        <v>63</v>
      </c>
      <c r="AL443" t="s">
        <v>377</v>
      </c>
      <c r="AM443" t="s">
        <v>52</v>
      </c>
      <c r="AN443" t="s">
        <v>53</v>
      </c>
      <c r="AO443" t="s">
        <v>54</v>
      </c>
      <c r="AP443">
        <v>43170</v>
      </c>
      <c r="AQ443">
        <v>4184850</v>
      </c>
      <c r="AR443">
        <v>6749850</v>
      </c>
      <c r="AS443">
        <v>2565000</v>
      </c>
      <c r="AT443">
        <v>34</v>
      </c>
      <c r="AU443">
        <v>229494900</v>
      </c>
      <c r="AV443">
        <v>0.02</v>
      </c>
      <c r="AW443">
        <v>4589898</v>
      </c>
      <c r="AX443">
        <v>224905002</v>
      </c>
      <c r="AY443">
        <v>142284900</v>
      </c>
      <c r="AZ443">
        <v>82620102</v>
      </c>
    </row>
    <row r="444" spans="1:52" ht="15.75" customHeight="1" x14ac:dyDescent="0.25">
      <c r="A444" s="2" t="s">
        <v>1092</v>
      </c>
      <c r="B444" s="6">
        <v>43169</v>
      </c>
      <c r="C444" s="7">
        <f t="shared" si="42"/>
        <v>2018</v>
      </c>
      <c r="D444" s="3" t="s">
        <v>1093</v>
      </c>
      <c r="E444" s="3" t="s">
        <v>116</v>
      </c>
      <c r="F444" s="3" t="s">
        <v>42</v>
      </c>
      <c r="G444" s="6" t="s">
        <v>43</v>
      </c>
      <c r="H444" s="3" t="s">
        <v>117</v>
      </c>
      <c r="I444" s="3" t="s">
        <v>28</v>
      </c>
      <c r="J444" s="3" t="s">
        <v>168</v>
      </c>
      <c r="K444" s="3" t="s">
        <v>52</v>
      </c>
      <c r="L444" s="3" t="s">
        <v>31</v>
      </c>
      <c r="M444" s="3" t="s">
        <v>32</v>
      </c>
      <c r="N444" s="6">
        <v>43171</v>
      </c>
      <c r="O444" s="8">
        <v>124650.00000000001</v>
      </c>
      <c r="P444" s="8">
        <v>239700</v>
      </c>
      <c r="Q444" s="8">
        <f t="shared" si="43"/>
        <v>115049.99999999999</v>
      </c>
      <c r="R444" s="8">
        <v>5</v>
      </c>
      <c r="S444" s="8">
        <f t="shared" si="44"/>
        <v>1198500</v>
      </c>
      <c r="T444" s="4">
        <v>0.08</v>
      </c>
      <c r="U444" s="8">
        <f t="shared" si="45"/>
        <v>95880</v>
      </c>
      <c r="V444" s="8">
        <f t="shared" si="46"/>
        <v>1102620</v>
      </c>
      <c r="W444" s="10">
        <f t="shared" si="47"/>
        <v>623250.00000000012</v>
      </c>
      <c r="X444" s="10">
        <f t="shared" si="48"/>
        <v>479369.99999999988</v>
      </c>
      <c r="Y444" s="10"/>
      <c r="Z444" s="10"/>
      <c r="AA444" s="10"/>
      <c r="AB444" t="s">
        <v>2514</v>
      </c>
      <c r="AC444" t="s">
        <v>1092</v>
      </c>
      <c r="AD444">
        <v>43169</v>
      </c>
      <c r="AE444">
        <v>2018</v>
      </c>
      <c r="AF444" t="s">
        <v>1093</v>
      </c>
      <c r="AG444" t="s">
        <v>116</v>
      </c>
      <c r="AH444" t="s">
        <v>42</v>
      </c>
      <c r="AI444" t="s">
        <v>43</v>
      </c>
      <c r="AJ444" t="s">
        <v>117</v>
      </c>
      <c r="AK444" t="s">
        <v>28</v>
      </c>
      <c r="AL444" t="s">
        <v>168</v>
      </c>
      <c r="AM444" t="s">
        <v>52</v>
      </c>
      <c r="AN444" t="s">
        <v>31</v>
      </c>
      <c r="AO444" t="s">
        <v>32</v>
      </c>
      <c r="AP444">
        <v>43171</v>
      </c>
      <c r="AQ444">
        <v>124650</v>
      </c>
      <c r="AR444">
        <v>239700</v>
      </c>
      <c r="AS444">
        <v>115050</v>
      </c>
      <c r="AT444">
        <v>5</v>
      </c>
      <c r="AU444">
        <v>1198500</v>
      </c>
      <c r="AV444">
        <v>0.08</v>
      </c>
      <c r="AW444">
        <v>95880</v>
      </c>
      <c r="AX444">
        <v>1102620</v>
      </c>
      <c r="AY444">
        <v>623250</v>
      </c>
      <c r="AZ444">
        <v>479370</v>
      </c>
    </row>
    <row r="445" spans="1:52" ht="15.75" customHeight="1" x14ac:dyDescent="0.25">
      <c r="A445" s="2" t="s">
        <v>1094</v>
      </c>
      <c r="B445" s="6">
        <v>43173</v>
      </c>
      <c r="C445" s="7">
        <f t="shared" si="42"/>
        <v>2018</v>
      </c>
      <c r="D445" s="3" t="s">
        <v>1095</v>
      </c>
      <c r="E445" s="3" t="s">
        <v>572</v>
      </c>
      <c r="F445" s="3" t="s">
        <v>42</v>
      </c>
      <c r="G445" s="6" t="s">
        <v>26</v>
      </c>
      <c r="H445" s="3" t="s">
        <v>93</v>
      </c>
      <c r="I445" s="3" t="s">
        <v>28</v>
      </c>
      <c r="J445" s="3" t="s">
        <v>481</v>
      </c>
      <c r="K445" s="3" t="s">
        <v>30</v>
      </c>
      <c r="L445" s="3" t="s">
        <v>38</v>
      </c>
      <c r="M445" s="3" t="s">
        <v>47</v>
      </c>
      <c r="N445" s="6">
        <v>43175</v>
      </c>
      <c r="O445" s="8">
        <v>49800</v>
      </c>
      <c r="P445" s="8">
        <v>77700</v>
      </c>
      <c r="Q445" s="8">
        <f t="shared" si="43"/>
        <v>27900</v>
      </c>
      <c r="R445" s="8">
        <v>9</v>
      </c>
      <c r="S445" s="8">
        <f t="shared" si="44"/>
        <v>699300</v>
      </c>
      <c r="T445" s="4">
        <v>0.09</v>
      </c>
      <c r="U445" s="8">
        <f t="shared" si="45"/>
        <v>62937</v>
      </c>
      <c r="V445" s="8">
        <f t="shared" si="46"/>
        <v>636363</v>
      </c>
      <c r="W445" s="10">
        <f t="shared" si="47"/>
        <v>448200</v>
      </c>
      <c r="X445" s="10">
        <f t="shared" si="48"/>
        <v>188163</v>
      </c>
      <c r="Y445" s="10"/>
      <c r="Z445" s="10"/>
      <c r="AA445" s="10"/>
      <c r="AB445" t="s">
        <v>2515</v>
      </c>
      <c r="AC445" t="s">
        <v>1094</v>
      </c>
      <c r="AD445">
        <v>43173</v>
      </c>
      <c r="AE445">
        <v>2018</v>
      </c>
      <c r="AF445" t="s">
        <v>1095</v>
      </c>
      <c r="AG445" t="s">
        <v>572</v>
      </c>
      <c r="AH445" t="s">
        <v>42</v>
      </c>
      <c r="AI445" t="s">
        <v>26</v>
      </c>
      <c r="AJ445" t="s">
        <v>93</v>
      </c>
      <c r="AK445" t="s">
        <v>28</v>
      </c>
      <c r="AL445" t="s">
        <v>481</v>
      </c>
      <c r="AM445" t="s">
        <v>30</v>
      </c>
      <c r="AN445" t="s">
        <v>38</v>
      </c>
      <c r="AO445" t="s">
        <v>47</v>
      </c>
      <c r="AP445">
        <v>43175</v>
      </c>
      <c r="AQ445">
        <v>49800</v>
      </c>
      <c r="AR445">
        <v>77700</v>
      </c>
      <c r="AS445">
        <v>27900</v>
      </c>
      <c r="AT445">
        <v>9</v>
      </c>
      <c r="AU445">
        <v>699300</v>
      </c>
      <c r="AV445">
        <v>0.09</v>
      </c>
      <c r="AW445">
        <v>62937</v>
      </c>
      <c r="AX445">
        <v>636363</v>
      </c>
      <c r="AY445">
        <v>448200</v>
      </c>
      <c r="AZ445">
        <v>188163</v>
      </c>
    </row>
    <row r="446" spans="1:52" ht="15.75" customHeight="1" x14ac:dyDescent="0.25">
      <c r="A446" s="2" t="s">
        <v>1096</v>
      </c>
      <c r="B446" s="6">
        <v>43174</v>
      </c>
      <c r="C446" s="7">
        <f t="shared" si="42"/>
        <v>2018</v>
      </c>
      <c r="D446" s="3" t="s">
        <v>836</v>
      </c>
      <c r="E446" s="3" t="s">
        <v>837</v>
      </c>
      <c r="F446" s="3" t="s">
        <v>232</v>
      </c>
      <c r="G446" s="6" t="s">
        <v>43</v>
      </c>
      <c r="H446" s="3" t="s">
        <v>83</v>
      </c>
      <c r="I446" s="3" t="s">
        <v>63</v>
      </c>
      <c r="J446" s="3" t="s">
        <v>397</v>
      </c>
      <c r="K446" s="3" t="s">
        <v>30</v>
      </c>
      <c r="L446" s="3" t="s">
        <v>38</v>
      </c>
      <c r="M446" s="3" t="s">
        <v>47</v>
      </c>
      <c r="N446" s="6">
        <v>43178</v>
      </c>
      <c r="O446" s="8">
        <v>29250</v>
      </c>
      <c r="P446" s="8">
        <v>59700</v>
      </c>
      <c r="Q446" s="8">
        <f t="shared" si="43"/>
        <v>30450</v>
      </c>
      <c r="R446" s="8">
        <v>4</v>
      </c>
      <c r="S446" s="8">
        <f t="shared" si="44"/>
        <v>238800</v>
      </c>
      <c r="T446" s="4">
        <v>0.02</v>
      </c>
      <c r="U446" s="8">
        <f t="shared" si="45"/>
        <v>4776</v>
      </c>
      <c r="V446" s="8">
        <f t="shared" si="46"/>
        <v>234024</v>
      </c>
      <c r="W446" s="10">
        <f t="shared" si="47"/>
        <v>117000</v>
      </c>
      <c r="X446" s="10">
        <f t="shared" si="48"/>
        <v>117024</v>
      </c>
      <c r="Y446" s="10"/>
      <c r="Z446" s="10"/>
      <c r="AA446" s="10"/>
      <c r="AB446" t="s">
        <v>2516</v>
      </c>
      <c r="AC446" t="s">
        <v>1096</v>
      </c>
      <c r="AD446">
        <v>43174</v>
      </c>
      <c r="AE446">
        <v>2018</v>
      </c>
      <c r="AF446" t="s">
        <v>836</v>
      </c>
      <c r="AG446" t="s">
        <v>837</v>
      </c>
      <c r="AH446" t="s">
        <v>232</v>
      </c>
      <c r="AI446" t="s">
        <v>43</v>
      </c>
      <c r="AJ446" t="s">
        <v>83</v>
      </c>
      <c r="AK446" t="s">
        <v>63</v>
      </c>
      <c r="AL446" t="s">
        <v>397</v>
      </c>
      <c r="AM446" t="s">
        <v>30</v>
      </c>
      <c r="AN446" t="s">
        <v>38</v>
      </c>
      <c r="AO446" t="s">
        <v>47</v>
      </c>
      <c r="AP446">
        <v>43178</v>
      </c>
      <c r="AQ446">
        <v>29250</v>
      </c>
      <c r="AR446">
        <v>59700</v>
      </c>
      <c r="AS446">
        <v>30450</v>
      </c>
      <c r="AT446">
        <v>4</v>
      </c>
      <c r="AU446">
        <v>238800</v>
      </c>
      <c r="AV446">
        <v>0.02</v>
      </c>
      <c r="AW446">
        <v>4776</v>
      </c>
      <c r="AX446">
        <v>234024</v>
      </c>
      <c r="AY446">
        <v>117000</v>
      </c>
      <c r="AZ446">
        <v>117024</v>
      </c>
    </row>
    <row r="447" spans="1:52" ht="15.75" customHeight="1" x14ac:dyDescent="0.25">
      <c r="A447" s="2" t="s">
        <v>1097</v>
      </c>
      <c r="B447" s="6">
        <v>43174</v>
      </c>
      <c r="C447" s="7">
        <f t="shared" si="42"/>
        <v>2018</v>
      </c>
      <c r="D447" s="3" t="s">
        <v>394</v>
      </c>
      <c r="E447" s="3" t="s">
        <v>395</v>
      </c>
      <c r="F447" s="3" t="s">
        <v>25</v>
      </c>
      <c r="G447" s="6" t="s">
        <v>77</v>
      </c>
      <c r="H447" s="3" t="s">
        <v>27</v>
      </c>
      <c r="I447" s="3" t="s">
        <v>63</v>
      </c>
      <c r="J447" s="3" t="s">
        <v>569</v>
      </c>
      <c r="K447" s="3" t="s">
        <v>30</v>
      </c>
      <c r="L447" s="3" t="s">
        <v>107</v>
      </c>
      <c r="M447" s="3" t="s">
        <v>32</v>
      </c>
      <c r="N447" s="6">
        <v>43181</v>
      </c>
      <c r="O447" s="8">
        <v>252000</v>
      </c>
      <c r="P447" s="8">
        <v>614550</v>
      </c>
      <c r="Q447" s="8">
        <f t="shared" si="43"/>
        <v>362550</v>
      </c>
      <c r="R447" s="8">
        <v>47</v>
      </c>
      <c r="S447" s="8">
        <f t="shared" si="44"/>
        <v>28883850</v>
      </c>
      <c r="T447" s="4">
        <v>0.04</v>
      </c>
      <c r="U447" s="8">
        <f t="shared" si="45"/>
        <v>1155354</v>
      </c>
      <c r="V447" s="8">
        <f t="shared" si="46"/>
        <v>27728496</v>
      </c>
      <c r="W447" s="10">
        <f t="shared" si="47"/>
        <v>11844000</v>
      </c>
      <c r="X447" s="10">
        <f t="shared" si="48"/>
        <v>15884496</v>
      </c>
      <c r="Y447" s="10"/>
      <c r="Z447" s="10"/>
      <c r="AA447" s="10"/>
      <c r="AB447" t="s">
        <v>2517</v>
      </c>
      <c r="AC447" t="s">
        <v>1097</v>
      </c>
      <c r="AD447">
        <v>43174</v>
      </c>
      <c r="AE447">
        <v>2018</v>
      </c>
      <c r="AF447" t="s">
        <v>394</v>
      </c>
      <c r="AG447" t="s">
        <v>395</v>
      </c>
      <c r="AH447" t="s">
        <v>25</v>
      </c>
      <c r="AI447" t="s">
        <v>77</v>
      </c>
      <c r="AJ447" t="s">
        <v>27</v>
      </c>
      <c r="AK447" t="s">
        <v>63</v>
      </c>
      <c r="AL447" t="s">
        <v>569</v>
      </c>
      <c r="AM447" t="s">
        <v>30</v>
      </c>
      <c r="AN447" t="s">
        <v>107</v>
      </c>
      <c r="AO447" t="s">
        <v>32</v>
      </c>
      <c r="AP447">
        <v>43181</v>
      </c>
      <c r="AQ447">
        <v>252000</v>
      </c>
      <c r="AR447">
        <v>614550</v>
      </c>
      <c r="AS447">
        <v>362550</v>
      </c>
      <c r="AT447">
        <v>47</v>
      </c>
      <c r="AU447">
        <v>28883850</v>
      </c>
      <c r="AV447">
        <v>0.04</v>
      </c>
      <c r="AW447">
        <v>1155354</v>
      </c>
      <c r="AX447">
        <v>27728496</v>
      </c>
      <c r="AY447">
        <v>11844000</v>
      </c>
      <c r="AZ447">
        <v>15884496</v>
      </c>
    </row>
    <row r="448" spans="1:52" ht="15.75" customHeight="1" x14ac:dyDescent="0.25">
      <c r="A448" s="2" t="s">
        <v>1098</v>
      </c>
      <c r="B448" s="6">
        <v>43177</v>
      </c>
      <c r="C448" s="7">
        <f t="shared" si="42"/>
        <v>2018</v>
      </c>
      <c r="D448" s="3" t="s">
        <v>1099</v>
      </c>
      <c r="E448" s="3" t="s">
        <v>160</v>
      </c>
      <c r="F448" s="3" t="s">
        <v>25</v>
      </c>
      <c r="G448" s="6" t="s">
        <v>26</v>
      </c>
      <c r="H448" s="3" t="s">
        <v>27</v>
      </c>
      <c r="I448" s="3" t="s">
        <v>88</v>
      </c>
      <c r="J448" s="3" t="s">
        <v>517</v>
      </c>
      <c r="K448" s="3" t="s">
        <v>30</v>
      </c>
      <c r="L448" s="3" t="s">
        <v>31</v>
      </c>
      <c r="M448" s="3" t="s">
        <v>32</v>
      </c>
      <c r="N448" s="6">
        <v>43178</v>
      </c>
      <c r="O448" s="8">
        <v>224250</v>
      </c>
      <c r="P448" s="8">
        <v>521399.99999999994</v>
      </c>
      <c r="Q448" s="8">
        <f t="shared" si="43"/>
        <v>297149.99999999994</v>
      </c>
      <c r="R448" s="8">
        <v>8</v>
      </c>
      <c r="S448" s="8">
        <f t="shared" si="44"/>
        <v>4171199.9999999995</v>
      </c>
      <c r="T448" s="4">
        <v>7.0000000000000007E-2</v>
      </c>
      <c r="U448" s="8">
        <f t="shared" si="45"/>
        <v>291984</v>
      </c>
      <c r="V448" s="8">
        <f t="shared" si="46"/>
        <v>3879215.9999999995</v>
      </c>
      <c r="W448" s="10">
        <f t="shared" si="47"/>
        <v>1794000</v>
      </c>
      <c r="X448" s="10">
        <f t="shared" si="48"/>
        <v>2085215.9999999995</v>
      </c>
      <c r="Y448" s="10"/>
      <c r="Z448" s="10"/>
      <c r="AA448" s="10"/>
      <c r="AB448" t="s">
        <v>2518</v>
      </c>
      <c r="AC448" t="s">
        <v>1098</v>
      </c>
      <c r="AD448">
        <v>43177</v>
      </c>
      <c r="AE448">
        <v>2018</v>
      </c>
      <c r="AF448" t="s">
        <v>1099</v>
      </c>
      <c r="AG448" t="s">
        <v>160</v>
      </c>
      <c r="AH448" t="s">
        <v>25</v>
      </c>
      <c r="AI448" t="s">
        <v>26</v>
      </c>
      <c r="AJ448" t="s">
        <v>27</v>
      </c>
      <c r="AK448" t="s">
        <v>88</v>
      </c>
      <c r="AL448" t="s">
        <v>517</v>
      </c>
      <c r="AM448" t="s">
        <v>30</v>
      </c>
      <c r="AN448" t="s">
        <v>31</v>
      </c>
      <c r="AO448" t="s">
        <v>32</v>
      </c>
      <c r="AP448">
        <v>43178</v>
      </c>
      <c r="AQ448">
        <v>224250</v>
      </c>
      <c r="AR448">
        <v>521400</v>
      </c>
      <c r="AS448">
        <v>297150</v>
      </c>
      <c r="AT448">
        <v>8</v>
      </c>
      <c r="AU448">
        <v>4171200</v>
      </c>
      <c r="AV448">
        <v>7.0000000000000007E-2</v>
      </c>
      <c r="AW448">
        <v>291984</v>
      </c>
      <c r="AX448">
        <v>3879216</v>
      </c>
      <c r="AY448">
        <v>1794000</v>
      </c>
      <c r="AZ448">
        <v>2085216</v>
      </c>
    </row>
    <row r="449" spans="1:52" ht="15.75" customHeight="1" x14ac:dyDescent="0.25">
      <c r="A449" s="2" t="s">
        <v>1100</v>
      </c>
      <c r="B449" s="6">
        <v>43178</v>
      </c>
      <c r="C449" s="7">
        <f t="shared" si="42"/>
        <v>2018</v>
      </c>
      <c r="D449" s="3" t="s">
        <v>285</v>
      </c>
      <c r="E449" s="3" t="s">
        <v>286</v>
      </c>
      <c r="F449" s="3" t="s">
        <v>42</v>
      </c>
      <c r="G449" s="6" t="s">
        <v>43</v>
      </c>
      <c r="H449" s="3" t="s">
        <v>287</v>
      </c>
      <c r="I449" s="3" t="s">
        <v>88</v>
      </c>
      <c r="J449" s="3" t="s">
        <v>255</v>
      </c>
      <c r="K449" s="3" t="s">
        <v>30</v>
      </c>
      <c r="L449" s="3" t="s">
        <v>31</v>
      </c>
      <c r="M449" s="3" t="s">
        <v>47</v>
      </c>
      <c r="N449" s="6">
        <v>43179</v>
      </c>
      <c r="O449" s="8">
        <v>33750</v>
      </c>
      <c r="P449" s="8">
        <v>55350</v>
      </c>
      <c r="Q449" s="8">
        <f t="shared" si="43"/>
        <v>21600</v>
      </c>
      <c r="R449" s="8">
        <v>41</v>
      </c>
      <c r="S449" s="8">
        <f t="shared" si="44"/>
        <v>2269350</v>
      </c>
      <c r="T449" s="4">
        <v>0.08</v>
      </c>
      <c r="U449" s="8">
        <f t="shared" si="45"/>
        <v>181548</v>
      </c>
      <c r="V449" s="8">
        <f t="shared" si="46"/>
        <v>2087802</v>
      </c>
      <c r="W449" s="10">
        <f t="shared" si="47"/>
        <v>1383750</v>
      </c>
      <c r="X449" s="10">
        <f t="shared" si="48"/>
        <v>704052</v>
      </c>
      <c r="Y449" s="10"/>
      <c r="Z449" s="10"/>
      <c r="AA449" s="10"/>
      <c r="AB449" t="s">
        <v>2519</v>
      </c>
      <c r="AC449" t="s">
        <v>1100</v>
      </c>
      <c r="AD449">
        <v>43178</v>
      </c>
      <c r="AE449">
        <v>2018</v>
      </c>
      <c r="AF449" t="s">
        <v>285</v>
      </c>
      <c r="AG449" t="s">
        <v>286</v>
      </c>
      <c r="AH449" t="s">
        <v>42</v>
      </c>
      <c r="AI449" t="s">
        <v>43</v>
      </c>
      <c r="AJ449" t="s">
        <v>287</v>
      </c>
      <c r="AK449" t="s">
        <v>88</v>
      </c>
      <c r="AL449" t="s">
        <v>255</v>
      </c>
      <c r="AM449" t="s">
        <v>30</v>
      </c>
      <c r="AN449" t="s">
        <v>31</v>
      </c>
      <c r="AO449" t="s">
        <v>47</v>
      </c>
      <c r="AP449">
        <v>43179</v>
      </c>
      <c r="AQ449">
        <v>33750</v>
      </c>
      <c r="AR449">
        <v>55350</v>
      </c>
      <c r="AS449">
        <v>21600</v>
      </c>
      <c r="AT449">
        <v>41</v>
      </c>
      <c r="AU449">
        <v>2269350</v>
      </c>
      <c r="AV449">
        <v>0.08</v>
      </c>
      <c r="AW449">
        <v>181548</v>
      </c>
      <c r="AX449">
        <v>2087802</v>
      </c>
      <c r="AY449">
        <v>1383750</v>
      </c>
      <c r="AZ449">
        <v>704052</v>
      </c>
    </row>
    <row r="450" spans="1:52" ht="15.75" customHeight="1" x14ac:dyDescent="0.25">
      <c r="A450" s="2" t="s">
        <v>1101</v>
      </c>
      <c r="B450" s="6">
        <v>43179</v>
      </c>
      <c r="C450" s="7">
        <f t="shared" si="42"/>
        <v>2018</v>
      </c>
      <c r="D450" s="3" t="s">
        <v>1102</v>
      </c>
      <c r="E450" s="3" t="s">
        <v>727</v>
      </c>
      <c r="F450" s="3" t="s">
        <v>42</v>
      </c>
      <c r="G450" s="6" t="s">
        <v>58</v>
      </c>
      <c r="H450" s="3" t="s">
        <v>117</v>
      </c>
      <c r="I450" s="3" t="s">
        <v>78</v>
      </c>
      <c r="J450" s="3" t="s">
        <v>925</v>
      </c>
      <c r="K450" s="3" t="s">
        <v>30</v>
      </c>
      <c r="L450" s="3" t="s">
        <v>31</v>
      </c>
      <c r="M450" s="3" t="s">
        <v>47</v>
      </c>
      <c r="N450" s="6">
        <v>43181</v>
      </c>
      <c r="O450" s="8">
        <v>27300</v>
      </c>
      <c r="P450" s="8">
        <v>42600</v>
      </c>
      <c r="Q450" s="8">
        <f t="shared" si="43"/>
        <v>15300</v>
      </c>
      <c r="R450" s="8">
        <v>21</v>
      </c>
      <c r="S450" s="8">
        <f t="shared" si="44"/>
        <v>894600</v>
      </c>
      <c r="T450" s="4">
        <v>0.01</v>
      </c>
      <c r="U450" s="8">
        <f t="shared" si="45"/>
        <v>8946</v>
      </c>
      <c r="V450" s="8">
        <f t="shared" si="46"/>
        <v>885654</v>
      </c>
      <c r="W450" s="10">
        <f t="shared" si="47"/>
        <v>573300</v>
      </c>
      <c r="X450" s="10">
        <f t="shared" si="48"/>
        <v>312354</v>
      </c>
      <c r="Y450" s="10"/>
      <c r="Z450" s="10"/>
      <c r="AA450" s="10"/>
      <c r="AB450" t="s">
        <v>2520</v>
      </c>
      <c r="AC450" t="s">
        <v>1101</v>
      </c>
      <c r="AD450">
        <v>43179</v>
      </c>
      <c r="AE450">
        <v>2018</v>
      </c>
      <c r="AF450" t="s">
        <v>1102</v>
      </c>
      <c r="AG450" t="s">
        <v>727</v>
      </c>
      <c r="AH450" t="s">
        <v>42</v>
      </c>
      <c r="AI450" t="s">
        <v>58</v>
      </c>
      <c r="AJ450" t="s">
        <v>117</v>
      </c>
      <c r="AK450" t="s">
        <v>78</v>
      </c>
      <c r="AL450" t="s">
        <v>925</v>
      </c>
      <c r="AM450" t="s">
        <v>30</v>
      </c>
      <c r="AN450" t="s">
        <v>31</v>
      </c>
      <c r="AO450" t="s">
        <v>47</v>
      </c>
      <c r="AP450">
        <v>43181</v>
      </c>
      <c r="AQ450">
        <v>27300</v>
      </c>
      <c r="AR450">
        <v>42600</v>
      </c>
      <c r="AS450">
        <v>15300</v>
      </c>
      <c r="AT450">
        <v>21</v>
      </c>
      <c r="AU450">
        <v>894600</v>
      </c>
      <c r="AV450">
        <v>0.01</v>
      </c>
      <c r="AW450">
        <v>8946</v>
      </c>
      <c r="AX450">
        <v>885654</v>
      </c>
      <c r="AY450">
        <v>573300</v>
      </c>
      <c r="AZ450">
        <v>312354</v>
      </c>
    </row>
    <row r="451" spans="1:52" ht="15.75" customHeight="1" x14ac:dyDescent="0.25">
      <c r="A451" s="2" t="s">
        <v>1103</v>
      </c>
      <c r="B451" s="6">
        <v>43181</v>
      </c>
      <c r="C451" s="7">
        <f t="shared" si="42"/>
        <v>2018</v>
      </c>
      <c r="D451" s="3" t="s">
        <v>1104</v>
      </c>
      <c r="E451" s="3" t="s">
        <v>578</v>
      </c>
      <c r="F451" s="3" t="s">
        <v>42</v>
      </c>
      <c r="G451" s="6" t="s">
        <v>77</v>
      </c>
      <c r="H451" s="3" t="s">
        <v>156</v>
      </c>
      <c r="I451" s="3" t="s">
        <v>28</v>
      </c>
      <c r="J451" s="3" t="s">
        <v>291</v>
      </c>
      <c r="K451" s="3" t="s">
        <v>30</v>
      </c>
      <c r="L451" s="3" t="s">
        <v>31</v>
      </c>
      <c r="M451" s="3" t="s">
        <v>32</v>
      </c>
      <c r="N451" s="6">
        <v>43183</v>
      </c>
      <c r="O451" s="8">
        <v>2682450</v>
      </c>
      <c r="P451" s="8">
        <v>6238200</v>
      </c>
      <c r="Q451" s="8">
        <f t="shared" si="43"/>
        <v>3555750</v>
      </c>
      <c r="R451" s="8">
        <v>4</v>
      </c>
      <c r="S451" s="8">
        <f t="shared" si="44"/>
        <v>24952800</v>
      </c>
      <c r="T451" s="4">
        <v>0.03</v>
      </c>
      <c r="U451" s="8">
        <f t="shared" si="45"/>
        <v>748584</v>
      </c>
      <c r="V451" s="8">
        <f t="shared" si="46"/>
        <v>24204216</v>
      </c>
      <c r="W451" s="10">
        <f t="shared" si="47"/>
        <v>10729800</v>
      </c>
      <c r="X451" s="10">
        <f t="shared" si="48"/>
        <v>13474416</v>
      </c>
      <c r="Y451" s="10"/>
      <c r="Z451" s="10"/>
      <c r="AA451" s="10"/>
      <c r="AB451" t="s">
        <v>2521</v>
      </c>
      <c r="AC451" t="s">
        <v>1103</v>
      </c>
      <c r="AD451">
        <v>43181</v>
      </c>
      <c r="AE451">
        <v>2018</v>
      </c>
      <c r="AF451" t="s">
        <v>1104</v>
      </c>
      <c r="AG451" t="s">
        <v>578</v>
      </c>
      <c r="AH451" t="s">
        <v>42</v>
      </c>
      <c r="AI451" t="s">
        <v>77</v>
      </c>
      <c r="AJ451" t="s">
        <v>156</v>
      </c>
      <c r="AK451" t="s">
        <v>28</v>
      </c>
      <c r="AL451" t="s">
        <v>291</v>
      </c>
      <c r="AM451" t="s">
        <v>30</v>
      </c>
      <c r="AN451" t="s">
        <v>31</v>
      </c>
      <c r="AO451" t="s">
        <v>32</v>
      </c>
      <c r="AP451">
        <v>43183</v>
      </c>
      <c r="AQ451">
        <v>2682450</v>
      </c>
      <c r="AR451">
        <v>6238200</v>
      </c>
      <c r="AS451">
        <v>3555750</v>
      </c>
      <c r="AT451">
        <v>4</v>
      </c>
      <c r="AU451">
        <v>24952800</v>
      </c>
      <c r="AV451">
        <v>0.03</v>
      </c>
      <c r="AW451">
        <v>748584</v>
      </c>
      <c r="AX451">
        <v>24204216</v>
      </c>
      <c r="AY451">
        <v>10729800</v>
      </c>
      <c r="AZ451">
        <v>13474416</v>
      </c>
    </row>
    <row r="452" spans="1:52" ht="15.75" customHeight="1" x14ac:dyDescent="0.25">
      <c r="A452" s="2" t="s">
        <v>1105</v>
      </c>
      <c r="B452" s="6">
        <v>43182</v>
      </c>
      <c r="C452" s="7">
        <f t="shared" si="42"/>
        <v>2018</v>
      </c>
      <c r="D452" s="3" t="s">
        <v>1106</v>
      </c>
      <c r="E452" s="3" t="s">
        <v>335</v>
      </c>
      <c r="F452" s="3" t="s">
        <v>42</v>
      </c>
      <c r="G452" s="6" t="s">
        <v>58</v>
      </c>
      <c r="H452" s="3" t="s">
        <v>68</v>
      </c>
      <c r="I452" s="3" t="s">
        <v>88</v>
      </c>
      <c r="J452" s="3" t="s">
        <v>258</v>
      </c>
      <c r="K452" s="3" t="s">
        <v>30</v>
      </c>
      <c r="L452" s="3" t="s">
        <v>31</v>
      </c>
      <c r="M452" s="3" t="s">
        <v>32</v>
      </c>
      <c r="N452" s="6">
        <v>43184</v>
      </c>
      <c r="O452" s="8">
        <v>185850</v>
      </c>
      <c r="P452" s="8">
        <v>299700</v>
      </c>
      <c r="Q452" s="8">
        <f t="shared" si="43"/>
        <v>113850</v>
      </c>
      <c r="R452" s="8">
        <v>48</v>
      </c>
      <c r="S452" s="8">
        <f t="shared" si="44"/>
        <v>14385600</v>
      </c>
      <c r="T452" s="4">
        <v>0.01</v>
      </c>
      <c r="U452" s="8">
        <f t="shared" si="45"/>
        <v>143856</v>
      </c>
      <c r="V452" s="8">
        <f t="shared" si="46"/>
        <v>14241744</v>
      </c>
      <c r="W452" s="10">
        <f t="shared" si="47"/>
        <v>8920800</v>
      </c>
      <c r="X452" s="10">
        <f t="shared" si="48"/>
        <v>5320944</v>
      </c>
      <c r="Y452" s="10"/>
      <c r="Z452" s="10"/>
      <c r="AA452" s="10"/>
      <c r="AB452" t="s">
        <v>2522</v>
      </c>
      <c r="AC452" t="s">
        <v>1105</v>
      </c>
      <c r="AD452">
        <v>43182</v>
      </c>
      <c r="AE452">
        <v>2018</v>
      </c>
      <c r="AF452" t="s">
        <v>1106</v>
      </c>
      <c r="AG452" t="s">
        <v>335</v>
      </c>
      <c r="AH452" t="s">
        <v>42</v>
      </c>
      <c r="AI452" t="s">
        <v>58</v>
      </c>
      <c r="AJ452" t="s">
        <v>68</v>
      </c>
      <c r="AK452" t="s">
        <v>88</v>
      </c>
      <c r="AL452" t="s">
        <v>258</v>
      </c>
      <c r="AM452" t="s">
        <v>30</v>
      </c>
      <c r="AN452" t="s">
        <v>31</v>
      </c>
      <c r="AO452" t="s">
        <v>32</v>
      </c>
      <c r="AP452">
        <v>43184</v>
      </c>
      <c r="AQ452">
        <v>185850</v>
      </c>
      <c r="AR452">
        <v>299700</v>
      </c>
      <c r="AS452">
        <v>113850</v>
      </c>
      <c r="AT452">
        <v>48</v>
      </c>
      <c r="AU452">
        <v>14385600</v>
      </c>
      <c r="AV452">
        <v>0.01</v>
      </c>
      <c r="AW452">
        <v>143856</v>
      </c>
      <c r="AX452">
        <v>14241744</v>
      </c>
      <c r="AY452">
        <v>8920800</v>
      </c>
      <c r="AZ452">
        <v>5320944</v>
      </c>
    </row>
    <row r="453" spans="1:52" ht="15.75" customHeight="1" x14ac:dyDescent="0.25">
      <c r="A453" s="2" t="s">
        <v>1107</v>
      </c>
      <c r="B453" s="6">
        <v>43183</v>
      </c>
      <c r="C453" s="7">
        <f t="shared" ref="C453:C516" si="49">YEAR(B453)</f>
        <v>2018</v>
      </c>
      <c r="D453" s="3" t="s">
        <v>1002</v>
      </c>
      <c r="E453" s="3" t="s">
        <v>1003</v>
      </c>
      <c r="F453" s="3" t="s">
        <v>42</v>
      </c>
      <c r="G453" s="6" t="s">
        <v>43</v>
      </c>
      <c r="H453" s="3" t="s">
        <v>59</v>
      </c>
      <c r="I453" s="3" t="s">
        <v>78</v>
      </c>
      <c r="J453" s="3" t="s">
        <v>746</v>
      </c>
      <c r="K453" s="3" t="s">
        <v>30</v>
      </c>
      <c r="L453" s="3" t="s">
        <v>107</v>
      </c>
      <c r="M453" s="3" t="s">
        <v>32</v>
      </c>
      <c r="N453" s="6">
        <v>43184</v>
      </c>
      <c r="O453" s="8">
        <v>62850.000000000007</v>
      </c>
      <c r="P453" s="8">
        <v>153450</v>
      </c>
      <c r="Q453" s="8">
        <f t="shared" ref="Q453:Q516" si="50">P453-O453</f>
        <v>90600</v>
      </c>
      <c r="R453" s="8">
        <v>46</v>
      </c>
      <c r="S453" s="8">
        <f t="shared" ref="S453:S516" si="51">R453*P453</f>
        <v>7058700</v>
      </c>
      <c r="T453" s="4">
        <v>0.01</v>
      </c>
      <c r="U453" s="8">
        <f t="shared" ref="U453:U516" si="52">T453*S453</f>
        <v>70587</v>
      </c>
      <c r="V453" s="8">
        <f t="shared" ref="V453:V516" si="53">S453-U453</f>
        <v>6988113</v>
      </c>
      <c r="W453" s="10">
        <f t="shared" ref="W453:W516" si="54">R453*O453</f>
        <v>2891100.0000000005</v>
      </c>
      <c r="X453" s="10">
        <f t="shared" ref="X453:X516" si="55">V453-W453</f>
        <v>4097012.9999999995</v>
      </c>
      <c r="Y453" s="10"/>
      <c r="Z453" s="10"/>
      <c r="AA453" s="10"/>
      <c r="AB453" t="s">
        <v>2523</v>
      </c>
      <c r="AC453" t="s">
        <v>1107</v>
      </c>
      <c r="AD453">
        <v>43183</v>
      </c>
      <c r="AE453">
        <v>2018</v>
      </c>
      <c r="AF453" t="s">
        <v>1002</v>
      </c>
      <c r="AG453" t="s">
        <v>1003</v>
      </c>
      <c r="AH453" t="s">
        <v>42</v>
      </c>
      <c r="AI453" t="s">
        <v>43</v>
      </c>
      <c r="AJ453" t="s">
        <v>59</v>
      </c>
      <c r="AK453" t="s">
        <v>78</v>
      </c>
      <c r="AL453" t="s">
        <v>746</v>
      </c>
      <c r="AM453" t="s">
        <v>30</v>
      </c>
      <c r="AN453" t="s">
        <v>107</v>
      </c>
      <c r="AO453" t="s">
        <v>32</v>
      </c>
      <c r="AP453">
        <v>43184</v>
      </c>
      <c r="AQ453">
        <v>62850</v>
      </c>
      <c r="AR453">
        <v>153450</v>
      </c>
      <c r="AS453">
        <v>90600</v>
      </c>
      <c r="AT453">
        <v>46</v>
      </c>
      <c r="AU453">
        <v>7058700</v>
      </c>
      <c r="AV453">
        <v>0.01</v>
      </c>
      <c r="AW453">
        <v>70587</v>
      </c>
      <c r="AX453">
        <v>6988113</v>
      </c>
      <c r="AY453">
        <v>2891100</v>
      </c>
      <c r="AZ453">
        <v>4097013</v>
      </c>
    </row>
    <row r="454" spans="1:52" ht="15.75" customHeight="1" x14ac:dyDescent="0.25">
      <c r="A454" s="2" t="s">
        <v>1108</v>
      </c>
      <c r="B454" s="6">
        <v>43183</v>
      </c>
      <c r="C454" s="7">
        <f t="shared" si="49"/>
        <v>2018</v>
      </c>
      <c r="D454" s="3" t="s">
        <v>1109</v>
      </c>
      <c r="E454" s="3" t="s">
        <v>433</v>
      </c>
      <c r="F454" s="3" t="s">
        <v>42</v>
      </c>
      <c r="G454" s="6" t="s">
        <v>43</v>
      </c>
      <c r="H454" s="3" t="s">
        <v>83</v>
      </c>
      <c r="I454" s="3" t="s">
        <v>63</v>
      </c>
      <c r="J454" s="3" t="s">
        <v>187</v>
      </c>
      <c r="K454" s="3" t="s">
        <v>52</v>
      </c>
      <c r="L454" s="3" t="s">
        <v>107</v>
      </c>
      <c r="M454" s="3" t="s">
        <v>32</v>
      </c>
      <c r="N454" s="6">
        <v>43185</v>
      </c>
      <c r="O454" s="8">
        <v>28050</v>
      </c>
      <c r="P454" s="8">
        <v>121799.99999999999</v>
      </c>
      <c r="Q454" s="8">
        <f t="shared" si="50"/>
        <v>93749.999999999985</v>
      </c>
      <c r="R454" s="8">
        <v>11</v>
      </c>
      <c r="S454" s="8">
        <f t="shared" si="51"/>
        <v>1339799.9999999998</v>
      </c>
      <c r="T454" s="4">
        <v>0.06</v>
      </c>
      <c r="U454" s="8">
        <f t="shared" si="52"/>
        <v>80387.999999999985</v>
      </c>
      <c r="V454" s="8">
        <f t="shared" si="53"/>
        <v>1259411.9999999998</v>
      </c>
      <c r="W454" s="10">
        <f t="shared" si="54"/>
        <v>308550</v>
      </c>
      <c r="X454" s="10">
        <f t="shared" si="55"/>
        <v>950861.99999999977</v>
      </c>
      <c r="Y454" s="10"/>
      <c r="Z454" s="10"/>
      <c r="AA454" s="10"/>
      <c r="AB454" t="s">
        <v>2524</v>
      </c>
      <c r="AC454" t="s">
        <v>1108</v>
      </c>
      <c r="AD454">
        <v>43183</v>
      </c>
      <c r="AE454">
        <v>2018</v>
      </c>
      <c r="AF454" t="s">
        <v>1109</v>
      </c>
      <c r="AG454" t="s">
        <v>433</v>
      </c>
      <c r="AH454" t="s">
        <v>42</v>
      </c>
      <c r="AI454" t="s">
        <v>43</v>
      </c>
      <c r="AJ454" t="s">
        <v>83</v>
      </c>
      <c r="AK454" t="s">
        <v>63</v>
      </c>
      <c r="AL454" t="s">
        <v>187</v>
      </c>
      <c r="AM454" t="s">
        <v>52</v>
      </c>
      <c r="AN454" t="s">
        <v>107</v>
      </c>
      <c r="AO454" t="s">
        <v>32</v>
      </c>
      <c r="AP454">
        <v>43185</v>
      </c>
      <c r="AQ454">
        <v>28050</v>
      </c>
      <c r="AR454">
        <v>121800</v>
      </c>
      <c r="AS454">
        <v>93750</v>
      </c>
      <c r="AT454">
        <v>11</v>
      </c>
      <c r="AU454">
        <v>1339800</v>
      </c>
      <c r="AV454">
        <v>0.06</v>
      </c>
      <c r="AW454">
        <v>80388</v>
      </c>
      <c r="AX454">
        <v>1259412</v>
      </c>
      <c r="AY454">
        <v>308550</v>
      </c>
      <c r="AZ454">
        <v>950862</v>
      </c>
    </row>
    <row r="455" spans="1:52" ht="15.75" customHeight="1" x14ac:dyDescent="0.25">
      <c r="A455" s="2" t="s">
        <v>1110</v>
      </c>
      <c r="B455" s="6">
        <v>43186</v>
      </c>
      <c r="C455" s="7">
        <f t="shared" si="49"/>
        <v>2018</v>
      </c>
      <c r="D455" s="3" t="s">
        <v>806</v>
      </c>
      <c r="E455" s="3" t="s">
        <v>140</v>
      </c>
      <c r="F455" s="3" t="s">
        <v>25</v>
      </c>
      <c r="G455" s="6" t="s">
        <v>43</v>
      </c>
      <c r="H455" s="3" t="s">
        <v>36</v>
      </c>
      <c r="I455" s="3" t="s">
        <v>28</v>
      </c>
      <c r="J455" s="3" t="s">
        <v>113</v>
      </c>
      <c r="K455" s="3" t="s">
        <v>30</v>
      </c>
      <c r="L455" s="3" t="s">
        <v>31</v>
      </c>
      <c r="M455" s="3" t="s">
        <v>32</v>
      </c>
      <c r="N455" s="6">
        <v>43188</v>
      </c>
      <c r="O455" s="8">
        <v>68850</v>
      </c>
      <c r="P455" s="8">
        <v>109200</v>
      </c>
      <c r="Q455" s="8">
        <f t="shared" si="50"/>
        <v>40350</v>
      </c>
      <c r="R455" s="8">
        <v>36</v>
      </c>
      <c r="S455" s="8">
        <f t="shared" si="51"/>
        <v>3931200</v>
      </c>
      <c r="T455" s="4">
        <v>0.05</v>
      </c>
      <c r="U455" s="8">
        <f t="shared" si="52"/>
        <v>196560</v>
      </c>
      <c r="V455" s="8">
        <f t="shared" si="53"/>
        <v>3734640</v>
      </c>
      <c r="W455" s="10">
        <f t="shared" si="54"/>
        <v>2478600</v>
      </c>
      <c r="X455" s="10">
        <f t="shared" si="55"/>
        <v>1256040</v>
      </c>
      <c r="Y455" s="10"/>
      <c r="Z455" s="10"/>
      <c r="AA455" s="10"/>
      <c r="AB455" t="s">
        <v>2525</v>
      </c>
      <c r="AC455" t="s">
        <v>1110</v>
      </c>
      <c r="AD455">
        <v>43186</v>
      </c>
      <c r="AE455">
        <v>2018</v>
      </c>
      <c r="AF455" t="s">
        <v>806</v>
      </c>
      <c r="AG455" t="s">
        <v>140</v>
      </c>
      <c r="AH455" t="s">
        <v>25</v>
      </c>
      <c r="AI455" t="s">
        <v>43</v>
      </c>
      <c r="AJ455" t="s">
        <v>36</v>
      </c>
      <c r="AK455" t="s">
        <v>28</v>
      </c>
      <c r="AL455" t="s">
        <v>113</v>
      </c>
      <c r="AM455" t="s">
        <v>30</v>
      </c>
      <c r="AN455" t="s">
        <v>31</v>
      </c>
      <c r="AO455" t="s">
        <v>32</v>
      </c>
      <c r="AP455">
        <v>43188</v>
      </c>
      <c r="AQ455">
        <v>68850</v>
      </c>
      <c r="AR455">
        <v>109200</v>
      </c>
      <c r="AS455">
        <v>40350</v>
      </c>
      <c r="AT455">
        <v>36</v>
      </c>
      <c r="AU455">
        <v>3931200</v>
      </c>
      <c r="AV455">
        <v>0.05</v>
      </c>
      <c r="AW455">
        <v>196560</v>
      </c>
      <c r="AX455">
        <v>3734640</v>
      </c>
      <c r="AY455">
        <v>2478600</v>
      </c>
      <c r="AZ455">
        <v>1256040</v>
      </c>
    </row>
    <row r="456" spans="1:52" ht="15.75" customHeight="1" x14ac:dyDescent="0.25">
      <c r="A456" s="2" t="s">
        <v>1111</v>
      </c>
      <c r="B456" s="6">
        <v>43189</v>
      </c>
      <c r="C456" s="7">
        <f t="shared" si="49"/>
        <v>2018</v>
      </c>
      <c r="D456" s="3" t="s">
        <v>1112</v>
      </c>
      <c r="E456" s="3" t="s">
        <v>212</v>
      </c>
      <c r="F456" s="3" t="s">
        <v>42</v>
      </c>
      <c r="G456" s="6" t="s">
        <v>43</v>
      </c>
      <c r="H456" s="3" t="s">
        <v>117</v>
      </c>
      <c r="I456" s="3" t="s">
        <v>88</v>
      </c>
      <c r="J456" s="3" t="s">
        <v>444</v>
      </c>
      <c r="K456" s="3" t="s">
        <v>30</v>
      </c>
      <c r="L456" s="3" t="s">
        <v>31</v>
      </c>
      <c r="M456" s="3" t="s">
        <v>32</v>
      </c>
      <c r="N456" s="6">
        <v>43191</v>
      </c>
      <c r="O456" s="8">
        <v>32700.000000000004</v>
      </c>
      <c r="P456" s="8">
        <v>52800</v>
      </c>
      <c r="Q456" s="8">
        <f t="shared" si="50"/>
        <v>20099.999999999996</v>
      </c>
      <c r="R456" s="8">
        <v>23</v>
      </c>
      <c r="S456" s="8">
        <f t="shared" si="51"/>
        <v>1214400</v>
      </c>
      <c r="T456" s="4">
        <v>7.0000000000000007E-2</v>
      </c>
      <c r="U456" s="8">
        <f t="shared" si="52"/>
        <v>85008.000000000015</v>
      </c>
      <c r="V456" s="8">
        <f t="shared" si="53"/>
        <v>1129392</v>
      </c>
      <c r="W456" s="10">
        <f t="shared" si="54"/>
        <v>752100.00000000012</v>
      </c>
      <c r="X456" s="10">
        <f t="shared" si="55"/>
        <v>377291.99999999988</v>
      </c>
      <c r="Y456" s="10"/>
      <c r="Z456" s="10"/>
      <c r="AA456" s="10"/>
      <c r="AB456" t="s">
        <v>2526</v>
      </c>
      <c r="AC456" t="s">
        <v>1111</v>
      </c>
      <c r="AD456">
        <v>43189</v>
      </c>
      <c r="AE456">
        <v>2018</v>
      </c>
      <c r="AF456" t="s">
        <v>1112</v>
      </c>
      <c r="AG456" t="s">
        <v>212</v>
      </c>
      <c r="AH456" t="s">
        <v>42</v>
      </c>
      <c r="AI456" t="s">
        <v>43</v>
      </c>
      <c r="AJ456" t="s">
        <v>117</v>
      </c>
      <c r="AK456" t="s">
        <v>88</v>
      </c>
      <c r="AL456" t="s">
        <v>444</v>
      </c>
      <c r="AM456" t="s">
        <v>30</v>
      </c>
      <c r="AN456" t="s">
        <v>31</v>
      </c>
      <c r="AO456" t="s">
        <v>32</v>
      </c>
      <c r="AP456">
        <v>43191</v>
      </c>
      <c r="AQ456">
        <v>32700</v>
      </c>
      <c r="AR456">
        <v>52800</v>
      </c>
      <c r="AS456">
        <v>20100</v>
      </c>
      <c r="AT456">
        <v>23</v>
      </c>
      <c r="AU456">
        <v>1214400</v>
      </c>
      <c r="AV456">
        <v>7.0000000000000007E-2</v>
      </c>
      <c r="AW456">
        <v>85008</v>
      </c>
      <c r="AX456">
        <v>1129392</v>
      </c>
      <c r="AY456">
        <v>752100</v>
      </c>
      <c r="AZ456">
        <v>377292</v>
      </c>
    </row>
    <row r="457" spans="1:52" ht="15.75" customHeight="1" x14ac:dyDescent="0.25">
      <c r="A457" s="2" t="s">
        <v>1113</v>
      </c>
      <c r="B457" s="6">
        <v>43195</v>
      </c>
      <c r="C457" s="7">
        <f t="shared" si="49"/>
        <v>2018</v>
      </c>
      <c r="D457" s="3" t="s">
        <v>1114</v>
      </c>
      <c r="E457" s="3" t="s">
        <v>116</v>
      </c>
      <c r="F457" s="3" t="s">
        <v>42</v>
      </c>
      <c r="G457" s="6" t="s">
        <v>43</v>
      </c>
      <c r="H457" s="3" t="s">
        <v>117</v>
      </c>
      <c r="I457" s="3" t="s">
        <v>88</v>
      </c>
      <c r="J457" s="3" t="s">
        <v>934</v>
      </c>
      <c r="K457" s="3" t="s">
        <v>30</v>
      </c>
      <c r="L457" s="3" t="s">
        <v>38</v>
      </c>
      <c r="M457" s="3" t="s">
        <v>32</v>
      </c>
      <c r="N457" s="6">
        <v>43196</v>
      </c>
      <c r="O457" s="8">
        <v>13800</v>
      </c>
      <c r="P457" s="8">
        <v>27150</v>
      </c>
      <c r="Q457" s="8">
        <f t="shared" si="50"/>
        <v>13350</v>
      </c>
      <c r="R457" s="8">
        <v>48</v>
      </c>
      <c r="S457" s="8">
        <f t="shared" si="51"/>
        <v>1303200</v>
      </c>
      <c r="T457" s="4">
        <v>0.1</v>
      </c>
      <c r="U457" s="8">
        <f t="shared" si="52"/>
        <v>130320</v>
      </c>
      <c r="V457" s="8">
        <f t="shared" si="53"/>
        <v>1172880</v>
      </c>
      <c r="W457" s="10">
        <f t="shared" si="54"/>
        <v>662400</v>
      </c>
      <c r="X457" s="10">
        <f t="shared" si="55"/>
        <v>510480</v>
      </c>
      <c r="Y457" s="10"/>
      <c r="Z457" s="10"/>
      <c r="AA457" s="10"/>
      <c r="AB457" t="s">
        <v>2527</v>
      </c>
      <c r="AC457" t="s">
        <v>1113</v>
      </c>
      <c r="AD457">
        <v>43195</v>
      </c>
      <c r="AE457">
        <v>2018</v>
      </c>
      <c r="AF457" t="s">
        <v>1114</v>
      </c>
      <c r="AG457" t="s">
        <v>116</v>
      </c>
      <c r="AH457" t="s">
        <v>42</v>
      </c>
      <c r="AI457" t="s">
        <v>43</v>
      </c>
      <c r="AJ457" t="s">
        <v>117</v>
      </c>
      <c r="AK457" t="s">
        <v>88</v>
      </c>
      <c r="AL457" t="s">
        <v>934</v>
      </c>
      <c r="AM457" t="s">
        <v>30</v>
      </c>
      <c r="AN457" t="s">
        <v>38</v>
      </c>
      <c r="AO457" t="s">
        <v>32</v>
      </c>
      <c r="AP457">
        <v>43196</v>
      </c>
      <c r="AQ457">
        <v>13800</v>
      </c>
      <c r="AR457">
        <v>27150</v>
      </c>
      <c r="AS457">
        <v>13350</v>
      </c>
      <c r="AT457">
        <v>48</v>
      </c>
      <c r="AU457">
        <v>1303200</v>
      </c>
      <c r="AV457">
        <v>0.1</v>
      </c>
      <c r="AW457">
        <v>130320</v>
      </c>
      <c r="AX457">
        <v>1172880</v>
      </c>
      <c r="AY457">
        <v>662400</v>
      </c>
      <c r="AZ457">
        <v>510480</v>
      </c>
    </row>
    <row r="458" spans="1:52" ht="15.75" customHeight="1" x14ac:dyDescent="0.25">
      <c r="A458" s="2" t="s">
        <v>1115</v>
      </c>
      <c r="B458" s="6">
        <v>43198</v>
      </c>
      <c r="C458" s="7">
        <f t="shared" si="49"/>
        <v>2018</v>
      </c>
      <c r="D458" s="3" t="s">
        <v>823</v>
      </c>
      <c r="E458" s="3" t="s">
        <v>824</v>
      </c>
      <c r="F458" s="3" t="s">
        <v>42</v>
      </c>
      <c r="G458" s="6" t="s">
        <v>58</v>
      </c>
      <c r="H458" s="3" t="s">
        <v>156</v>
      </c>
      <c r="I458" s="3" t="s">
        <v>88</v>
      </c>
      <c r="J458" s="3" t="s">
        <v>377</v>
      </c>
      <c r="K458" s="3" t="s">
        <v>52</v>
      </c>
      <c r="L458" s="3" t="s">
        <v>430</v>
      </c>
      <c r="M458" s="3" t="s">
        <v>32</v>
      </c>
      <c r="N458" s="6">
        <v>43200</v>
      </c>
      <c r="O458" s="8">
        <v>3240000</v>
      </c>
      <c r="P458" s="8">
        <v>6749850</v>
      </c>
      <c r="Q458" s="8">
        <f t="shared" si="50"/>
        <v>3509850</v>
      </c>
      <c r="R458" s="8">
        <v>10</v>
      </c>
      <c r="S458" s="8">
        <f t="shared" si="51"/>
        <v>67498500</v>
      </c>
      <c r="T458" s="4">
        <v>0.01</v>
      </c>
      <c r="U458" s="8">
        <f t="shared" si="52"/>
        <v>674985</v>
      </c>
      <c r="V458" s="8">
        <f t="shared" si="53"/>
        <v>66823515</v>
      </c>
      <c r="W458" s="10">
        <f t="shared" si="54"/>
        <v>32400000</v>
      </c>
      <c r="X458" s="10">
        <f t="shared" si="55"/>
        <v>34423515</v>
      </c>
      <c r="Y458" s="10"/>
      <c r="Z458" s="10"/>
      <c r="AA458" s="10"/>
      <c r="AB458" t="s">
        <v>2528</v>
      </c>
      <c r="AC458" t="s">
        <v>1115</v>
      </c>
      <c r="AD458">
        <v>43198</v>
      </c>
      <c r="AE458">
        <v>2018</v>
      </c>
      <c r="AF458" t="s">
        <v>823</v>
      </c>
      <c r="AG458" t="s">
        <v>824</v>
      </c>
      <c r="AH458" t="s">
        <v>42</v>
      </c>
      <c r="AI458" t="s">
        <v>58</v>
      </c>
      <c r="AJ458" t="s">
        <v>156</v>
      </c>
      <c r="AK458" t="s">
        <v>88</v>
      </c>
      <c r="AL458" t="s">
        <v>377</v>
      </c>
      <c r="AM458" t="s">
        <v>52</v>
      </c>
      <c r="AN458" t="s">
        <v>430</v>
      </c>
      <c r="AO458" t="s">
        <v>32</v>
      </c>
      <c r="AP458">
        <v>43200</v>
      </c>
      <c r="AQ458">
        <v>3240000</v>
      </c>
      <c r="AR458">
        <v>6749850</v>
      </c>
      <c r="AS458">
        <v>3509850</v>
      </c>
      <c r="AT458">
        <v>10</v>
      </c>
      <c r="AU458">
        <v>67498500</v>
      </c>
      <c r="AV458">
        <v>0.01</v>
      </c>
      <c r="AW458">
        <v>674985</v>
      </c>
      <c r="AX458">
        <v>66823515</v>
      </c>
      <c r="AY458">
        <v>32400000</v>
      </c>
      <c r="AZ458">
        <v>34423515</v>
      </c>
    </row>
    <row r="459" spans="1:52" ht="15.75" customHeight="1" x14ac:dyDescent="0.25">
      <c r="A459" s="2" t="s">
        <v>1116</v>
      </c>
      <c r="B459" s="6">
        <v>43199</v>
      </c>
      <c r="C459" s="7">
        <f t="shared" si="49"/>
        <v>2018</v>
      </c>
      <c r="D459" s="3" t="s">
        <v>862</v>
      </c>
      <c r="E459" s="3" t="s">
        <v>863</v>
      </c>
      <c r="F459" s="3" t="s">
        <v>25</v>
      </c>
      <c r="G459" s="6" t="s">
        <v>58</v>
      </c>
      <c r="H459" s="3" t="s">
        <v>36</v>
      </c>
      <c r="I459" s="3" t="s">
        <v>28</v>
      </c>
      <c r="J459" s="3" t="s">
        <v>312</v>
      </c>
      <c r="K459" s="3" t="s">
        <v>30</v>
      </c>
      <c r="L459" s="3" t="s">
        <v>38</v>
      </c>
      <c r="M459" s="3" t="s">
        <v>32</v>
      </c>
      <c r="N459" s="6">
        <v>43202</v>
      </c>
      <c r="O459" s="8">
        <v>24000</v>
      </c>
      <c r="P459" s="8">
        <v>39300</v>
      </c>
      <c r="Q459" s="8">
        <f t="shared" si="50"/>
        <v>15300</v>
      </c>
      <c r="R459" s="8">
        <v>37</v>
      </c>
      <c r="S459" s="8">
        <f t="shared" si="51"/>
        <v>1454100</v>
      </c>
      <c r="T459" s="4">
        <v>0.01</v>
      </c>
      <c r="U459" s="8">
        <f t="shared" si="52"/>
        <v>14541</v>
      </c>
      <c r="V459" s="8">
        <f t="shared" si="53"/>
        <v>1439559</v>
      </c>
      <c r="W459" s="10">
        <f t="shared" si="54"/>
        <v>888000</v>
      </c>
      <c r="X459" s="10">
        <f t="shared" si="55"/>
        <v>551559</v>
      </c>
      <c r="Y459" s="10"/>
      <c r="Z459" s="10"/>
      <c r="AA459" s="10"/>
      <c r="AB459" t="s">
        <v>2529</v>
      </c>
      <c r="AC459" t="s">
        <v>1116</v>
      </c>
      <c r="AD459">
        <v>43199</v>
      </c>
      <c r="AE459">
        <v>2018</v>
      </c>
      <c r="AF459" t="s">
        <v>862</v>
      </c>
      <c r="AG459" t="s">
        <v>863</v>
      </c>
      <c r="AH459" t="s">
        <v>25</v>
      </c>
      <c r="AI459" t="s">
        <v>58</v>
      </c>
      <c r="AJ459" t="s">
        <v>36</v>
      </c>
      <c r="AK459" t="s">
        <v>28</v>
      </c>
      <c r="AL459" t="s">
        <v>312</v>
      </c>
      <c r="AM459" t="s">
        <v>30</v>
      </c>
      <c r="AN459" t="s">
        <v>38</v>
      </c>
      <c r="AO459" t="s">
        <v>32</v>
      </c>
      <c r="AP459">
        <v>43202</v>
      </c>
      <c r="AQ459">
        <v>24000</v>
      </c>
      <c r="AR459">
        <v>39300</v>
      </c>
      <c r="AS459">
        <v>15300</v>
      </c>
      <c r="AT459">
        <v>37</v>
      </c>
      <c r="AU459">
        <v>1454100</v>
      </c>
      <c r="AV459">
        <v>0.01</v>
      </c>
      <c r="AW459">
        <v>14541</v>
      </c>
      <c r="AX459">
        <v>1439559</v>
      </c>
      <c r="AY459">
        <v>888000</v>
      </c>
      <c r="AZ459">
        <v>551559</v>
      </c>
    </row>
    <row r="460" spans="1:52" ht="15.75" customHeight="1" x14ac:dyDescent="0.25">
      <c r="A460" s="2" t="s">
        <v>1117</v>
      </c>
      <c r="B460" s="6">
        <v>43199</v>
      </c>
      <c r="C460" s="7">
        <f t="shared" si="49"/>
        <v>2018</v>
      </c>
      <c r="D460" s="3" t="s">
        <v>1118</v>
      </c>
      <c r="E460" s="3" t="s">
        <v>125</v>
      </c>
      <c r="F460" s="3" t="s">
        <v>42</v>
      </c>
      <c r="G460" s="6" t="s">
        <v>77</v>
      </c>
      <c r="H460" s="3" t="s">
        <v>126</v>
      </c>
      <c r="I460" s="3" t="s">
        <v>28</v>
      </c>
      <c r="J460" s="3" t="s">
        <v>133</v>
      </c>
      <c r="K460" s="3" t="s">
        <v>30</v>
      </c>
      <c r="L460" s="3" t="s">
        <v>31</v>
      </c>
      <c r="M460" s="3" t="s">
        <v>32</v>
      </c>
      <c r="N460" s="6">
        <v>43202</v>
      </c>
      <c r="O460" s="8">
        <v>52800</v>
      </c>
      <c r="P460" s="8">
        <v>85200</v>
      </c>
      <c r="Q460" s="8">
        <f t="shared" si="50"/>
        <v>32400</v>
      </c>
      <c r="R460" s="8">
        <v>42</v>
      </c>
      <c r="S460" s="8">
        <f t="shared" si="51"/>
        <v>3578400</v>
      </c>
      <c r="T460" s="4">
        <v>0.05</v>
      </c>
      <c r="U460" s="8">
        <f t="shared" si="52"/>
        <v>178920</v>
      </c>
      <c r="V460" s="8">
        <f t="shared" si="53"/>
        <v>3399480</v>
      </c>
      <c r="W460" s="10">
        <f t="shared" si="54"/>
        <v>2217600</v>
      </c>
      <c r="X460" s="10">
        <f t="shared" si="55"/>
        <v>1181880</v>
      </c>
      <c r="Y460" s="10"/>
      <c r="Z460" s="10"/>
      <c r="AA460" s="10"/>
      <c r="AB460" t="s">
        <v>2530</v>
      </c>
      <c r="AC460" t="s">
        <v>1117</v>
      </c>
      <c r="AD460">
        <v>43199</v>
      </c>
      <c r="AE460">
        <v>2018</v>
      </c>
      <c r="AF460" t="s">
        <v>1118</v>
      </c>
      <c r="AG460" t="s">
        <v>125</v>
      </c>
      <c r="AH460" t="s">
        <v>42</v>
      </c>
      <c r="AI460" t="s">
        <v>77</v>
      </c>
      <c r="AJ460" t="s">
        <v>126</v>
      </c>
      <c r="AK460" t="s">
        <v>28</v>
      </c>
      <c r="AL460" t="s">
        <v>133</v>
      </c>
      <c r="AM460" t="s">
        <v>30</v>
      </c>
      <c r="AN460" t="s">
        <v>31</v>
      </c>
      <c r="AO460" t="s">
        <v>32</v>
      </c>
      <c r="AP460">
        <v>43202</v>
      </c>
      <c r="AQ460">
        <v>52800</v>
      </c>
      <c r="AR460">
        <v>85200</v>
      </c>
      <c r="AS460">
        <v>32400</v>
      </c>
      <c r="AT460">
        <v>42</v>
      </c>
      <c r="AU460">
        <v>3578400</v>
      </c>
      <c r="AV460">
        <v>0.05</v>
      </c>
      <c r="AW460">
        <v>178920</v>
      </c>
      <c r="AX460">
        <v>3399480</v>
      </c>
      <c r="AY460">
        <v>2217600</v>
      </c>
      <c r="AZ460">
        <v>1181880</v>
      </c>
    </row>
    <row r="461" spans="1:52" ht="15.75" customHeight="1" x14ac:dyDescent="0.25">
      <c r="A461" s="2" t="s">
        <v>1119</v>
      </c>
      <c r="B461" s="6">
        <v>43200</v>
      </c>
      <c r="C461" s="7">
        <f t="shared" si="49"/>
        <v>2018</v>
      </c>
      <c r="D461" s="3" t="s">
        <v>1120</v>
      </c>
      <c r="E461" s="3" t="s">
        <v>1121</v>
      </c>
      <c r="F461" s="3" t="s">
        <v>42</v>
      </c>
      <c r="G461" s="6" t="s">
        <v>77</v>
      </c>
      <c r="H461" s="3" t="s">
        <v>156</v>
      </c>
      <c r="I461" s="3" t="s">
        <v>45</v>
      </c>
      <c r="J461" s="3" t="s">
        <v>152</v>
      </c>
      <c r="K461" s="3" t="s">
        <v>30</v>
      </c>
      <c r="L461" s="3" t="s">
        <v>31</v>
      </c>
      <c r="M461" s="3" t="s">
        <v>47</v>
      </c>
      <c r="N461" s="6">
        <v>43201</v>
      </c>
      <c r="O461" s="8">
        <v>23850</v>
      </c>
      <c r="P461" s="8">
        <v>39150</v>
      </c>
      <c r="Q461" s="8">
        <f t="shared" si="50"/>
        <v>15300</v>
      </c>
      <c r="R461" s="8">
        <v>37</v>
      </c>
      <c r="S461" s="8">
        <f t="shared" si="51"/>
        <v>1448550</v>
      </c>
      <c r="T461" s="4">
        <v>0.09</v>
      </c>
      <c r="U461" s="8">
        <f t="shared" si="52"/>
        <v>130369.5</v>
      </c>
      <c r="V461" s="8">
        <f t="shared" si="53"/>
        <v>1318180.5</v>
      </c>
      <c r="W461" s="10">
        <f t="shared" si="54"/>
        <v>882450</v>
      </c>
      <c r="X461" s="10">
        <f t="shared" si="55"/>
        <v>435730.5</v>
      </c>
      <c r="Y461" s="10"/>
      <c r="Z461" s="10"/>
      <c r="AA461" s="10"/>
      <c r="AB461" t="s">
        <v>2531</v>
      </c>
      <c r="AC461" t="s">
        <v>1119</v>
      </c>
      <c r="AD461">
        <v>43200</v>
      </c>
      <c r="AE461">
        <v>2018</v>
      </c>
      <c r="AF461" t="s">
        <v>1120</v>
      </c>
      <c r="AG461" t="s">
        <v>1121</v>
      </c>
      <c r="AH461" t="s">
        <v>42</v>
      </c>
      <c r="AI461" t="s">
        <v>77</v>
      </c>
      <c r="AJ461" t="s">
        <v>156</v>
      </c>
      <c r="AK461" t="s">
        <v>45</v>
      </c>
      <c r="AL461" t="s">
        <v>152</v>
      </c>
      <c r="AM461" t="s">
        <v>30</v>
      </c>
      <c r="AN461" t="s">
        <v>31</v>
      </c>
      <c r="AO461" t="s">
        <v>47</v>
      </c>
      <c r="AP461">
        <v>43201</v>
      </c>
      <c r="AQ461">
        <v>23850</v>
      </c>
      <c r="AR461">
        <v>39150</v>
      </c>
      <c r="AS461">
        <v>15300</v>
      </c>
      <c r="AT461">
        <v>37</v>
      </c>
      <c r="AU461">
        <v>1448550</v>
      </c>
      <c r="AV461">
        <v>0.09</v>
      </c>
      <c r="AW461">
        <v>130369.5</v>
      </c>
      <c r="AX461">
        <v>1318180.5</v>
      </c>
      <c r="AY461">
        <v>882450</v>
      </c>
      <c r="AZ461">
        <v>435730.5</v>
      </c>
    </row>
    <row r="462" spans="1:52" ht="15.75" customHeight="1" x14ac:dyDescent="0.25">
      <c r="A462" s="2" t="s">
        <v>1122</v>
      </c>
      <c r="B462" s="6">
        <v>43200</v>
      </c>
      <c r="C462" s="7">
        <f t="shared" si="49"/>
        <v>2018</v>
      </c>
      <c r="D462" s="3" t="s">
        <v>1123</v>
      </c>
      <c r="E462" s="3" t="s">
        <v>599</v>
      </c>
      <c r="F462" s="3" t="s">
        <v>42</v>
      </c>
      <c r="G462" s="6" t="s">
        <v>77</v>
      </c>
      <c r="H462" s="3" t="s">
        <v>275</v>
      </c>
      <c r="I462" s="3" t="s">
        <v>28</v>
      </c>
      <c r="J462" s="3" t="s">
        <v>517</v>
      </c>
      <c r="K462" s="3" t="s">
        <v>30</v>
      </c>
      <c r="L462" s="3" t="s">
        <v>31</v>
      </c>
      <c r="M462" s="3" t="s">
        <v>32</v>
      </c>
      <c r="N462" s="6">
        <v>43200</v>
      </c>
      <c r="O462" s="8">
        <v>224250</v>
      </c>
      <c r="P462" s="8">
        <v>521399.99999999994</v>
      </c>
      <c r="Q462" s="8">
        <f t="shared" si="50"/>
        <v>297149.99999999994</v>
      </c>
      <c r="R462" s="8">
        <v>10</v>
      </c>
      <c r="S462" s="8">
        <f t="shared" si="51"/>
        <v>5213999.9999999991</v>
      </c>
      <c r="T462" s="4">
        <v>0.03</v>
      </c>
      <c r="U462" s="8">
        <f t="shared" si="52"/>
        <v>156419.99999999997</v>
      </c>
      <c r="V462" s="8">
        <f t="shared" si="53"/>
        <v>5057579.9999999991</v>
      </c>
      <c r="W462" s="10">
        <f t="shared" si="54"/>
        <v>2242500</v>
      </c>
      <c r="X462" s="10">
        <f t="shared" si="55"/>
        <v>2815079.9999999991</v>
      </c>
      <c r="Y462" s="10"/>
      <c r="Z462" s="10"/>
      <c r="AA462" s="10"/>
      <c r="AB462" t="s">
        <v>2532</v>
      </c>
      <c r="AC462" t="s">
        <v>1122</v>
      </c>
      <c r="AD462">
        <v>43200</v>
      </c>
      <c r="AE462">
        <v>2018</v>
      </c>
      <c r="AF462" t="s">
        <v>1123</v>
      </c>
      <c r="AG462" t="s">
        <v>599</v>
      </c>
      <c r="AH462" t="s">
        <v>42</v>
      </c>
      <c r="AI462" t="s">
        <v>77</v>
      </c>
      <c r="AJ462" t="s">
        <v>275</v>
      </c>
      <c r="AK462" t="s">
        <v>28</v>
      </c>
      <c r="AL462" t="s">
        <v>517</v>
      </c>
      <c r="AM462" t="s">
        <v>30</v>
      </c>
      <c r="AN462" t="s">
        <v>31</v>
      </c>
      <c r="AO462" t="s">
        <v>32</v>
      </c>
      <c r="AP462">
        <v>43200</v>
      </c>
      <c r="AQ462">
        <v>224250</v>
      </c>
      <c r="AR462">
        <v>521400</v>
      </c>
      <c r="AS462">
        <v>297150</v>
      </c>
      <c r="AT462">
        <v>10</v>
      </c>
      <c r="AU462">
        <v>5214000</v>
      </c>
      <c r="AV462">
        <v>0.03</v>
      </c>
      <c r="AW462">
        <v>156420</v>
      </c>
      <c r="AX462">
        <v>5057580</v>
      </c>
      <c r="AY462">
        <v>2242500</v>
      </c>
      <c r="AZ462">
        <v>2815080</v>
      </c>
    </row>
    <row r="463" spans="1:52" ht="15.75" customHeight="1" x14ac:dyDescent="0.25">
      <c r="A463" s="2" t="s">
        <v>1124</v>
      </c>
      <c r="B463" s="6">
        <v>43200</v>
      </c>
      <c r="C463" s="7">
        <f t="shared" si="49"/>
        <v>2018</v>
      </c>
      <c r="D463" s="3" t="s">
        <v>1123</v>
      </c>
      <c r="E463" s="3" t="s">
        <v>599</v>
      </c>
      <c r="F463" s="3" t="s">
        <v>42</v>
      </c>
      <c r="G463" s="6" t="s">
        <v>77</v>
      </c>
      <c r="H463" s="3" t="s">
        <v>275</v>
      </c>
      <c r="I463" s="3" t="s">
        <v>28</v>
      </c>
      <c r="J463" s="3" t="s">
        <v>671</v>
      </c>
      <c r="K463" s="3" t="s">
        <v>30</v>
      </c>
      <c r="L463" s="3" t="s">
        <v>38</v>
      </c>
      <c r="M463" s="3" t="s">
        <v>32</v>
      </c>
      <c r="N463" s="6">
        <v>43202</v>
      </c>
      <c r="O463" s="8">
        <v>34650</v>
      </c>
      <c r="P463" s="8">
        <v>56700</v>
      </c>
      <c r="Q463" s="8">
        <f t="shared" si="50"/>
        <v>22050</v>
      </c>
      <c r="R463" s="8">
        <v>41</v>
      </c>
      <c r="S463" s="8">
        <f t="shared" si="51"/>
        <v>2324700</v>
      </c>
      <c r="T463" s="4">
        <v>0.02</v>
      </c>
      <c r="U463" s="8">
        <f t="shared" si="52"/>
        <v>46494</v>
      </c>
      <c r="V463" s="8">
        <f t="shared" si="53"/>
        <v>2278206</v>
      </c>
      <c r="W463" s="10">
        <f t="shared" si="54"/>
        <v>1420650</v>
      </c>
      <c r="X463" s="10">
        <f t="shared" si="55"/>
        <v>857556</v>
      </c>
      <c r="Y463" s="10"/>
      <c r="Z463" s="10"/>
      <c r="AA463" s="10"/>
      <c r="AB463" t="s">
        <v>2533</v>
      </c>
      <c r="AC463" t="s">
        <v>1124</v>
      </c>
      <c r="AD463">
        <v>43200</v>
      </c>
      <c r="AE463">
        <v>2018</v>
      </c>
      <c r="AF463" t="s">
        <v>1123</v>
      </c>
      <c r="AG463" t="s">
        <v>599</v>
      </c>
      <c r="AH463" t="s">
        <v>42</v>
      </c>
      <c r="AI463" t="s">
        <v>77</v>
      </c>
      <c r="AJ463" t="s">
        <v>275</v>
      </c>
      <c r="AK463" t="s">
        <v>28</v>
      </c>
      <c r="AL463" t="s">
        <v>671</v>
      </c>
      <c r="AM463" t="s">
        <v>30</v>
      </c>
      <c r="AN463" t="s">
        <v>38</v>
      </c>
      <c r="AO463" t="s">
        <v>32</v>
      </c>
      <c r="AP463">
        <v>43202</v>
      </c>
      <c r="AQ463">
        <v>34650</v>
      </c>
      <c r="AR463">
        <v>56700</v>
      </c>
      <c r="AS463">
        <v>22050</v>
      </c>
      <c r="AT463">
        <v>41</v>
      </c>
      <c r="AU463">
        <v>2324700</v>
      </c>
      <c r="AV463">
        <v>0.02</v>
      </c>
      <c r="AW463">
        <v>46494</v>
      </c>
      <c r="AX463">
        <v>2278206</v>
      </c>
      <c r="AY463">
        <v>1420650</v>
      </c>
      <c r="AZ463">
        <v>857556</v>
      </c>
    </row>
    <row r="464" spans="1:52" ht="15.75" customHeight="1" x14ac:dyDescent="0.25">
      <c r="A464" s="2" t="s">
        <v>1125</v>
      </c>
      <c r="B464" s="6">
        <v>43201</v>
      </c>
      <c r="C464" s="7">
        <f t="shared" si="49"/>
        <v>2018</v>
      </c>
      <c r="D464" s="3" t="s">
        <v>1126</v>
      </c>
      <c r="E464" s="3" t="s">
        <v>72</v>
      </c>
      <c r="F464" s="3" t="s">
        <v>42</v>
      </c>
      <c r="G464" s="6" t="s">
        <v>58</v>
      </c>
      <c r="H464" s="3" t="s">
        <v>68</v>
      </c>
      <c r="I464" s="3" t="s">
        <v>28</v>
      </c>
      <c r="J464" s="3" t="s">
        <v>794</v>
      </c>
      <c r="K464" s="3" t="s">
        <v>30</v>
      </c>
      <c r="L464" s="3" t="s">
        <v>31</v>
      </c>
      <c r="M464" s="3" t="s">
        <v>32</v>
      </c>
      <c r="N464" s="6">
        <v>43203</v>
      </c>
      <c r="O464" s="8">
        <v>106950</v>
      </c>
      <c r="P464" s="8">
        <v>314700</v>
      </c>
      <c r="Q464" s="8">
        <f t="shared" si="50"/>
        <v>207750</v>
      </c>
      <c r="R464" s="8">
        <v>47</v>
      </c>
      <c r="S464" s="8">
        <f t="shared" si="51"/>
        <v>14790900</v>
      </c>
      <c r="T464" s="4">
        <v>0.01</v>
      </c>
      <c r="U464" s="8">
        <f t="shared" si="52"/>
        <v>147909</v>
      </c>
      <c r="V464" s="8">
        <f t="shared" si="53"/>
        <v>14642991</v>
      </c>
      <c r="W464" s="10">
        <f t="shared" si="54"/>
        <v>5026650</v>
      </c>
      <c r="X464" s="10">
        <f t="shared" si="55"/>
        <v>9616341</v>
      </c>
      <c r="Y464" s="10"/>
      <c r="Z464" s="10"/>
      <c r="AA464" s="10"/>
      <c r="AB464" t="s">
        <v>2534</v>
      </c>
      <c r="AC464" t="s">
        <v>1125</v>
      </c>
      <c r="AD464">
        <v>43201</v>
      </c>
      <c r="AE464">
        <v>2018</v>
      </c>
      <c r="AF464" t="s">
        <v>1126</v>
      </c>
      <c r="AG464" t="s">
        <v>72</v>
      </c>
      <c r="AH464" t="s">
        <v>42</v>
      </c>
      <c r="AI464" t="s">
        <v>58</v>
      </c>
      <c r="AJ464" t="s">
        <v>68</v>
      </c>
      <c r="AK464" t="s">
        <v>28</v>
      </c>
      <c r="AL464" t="s">
        <v>794</v>
      </c>
      <c r="AM464" t="s">
        <v>30</v>
      </c>
      <c r="AN464" t="s">
        <v>31</v>
      </c>
      <c r="AO464" t="s">
        <v>32</v>
      </c>
      <c r="AP464">
        <v>43203</v>
      </c>
      <c r="AQ464">
        <v>106950</v>
      </c>
      <c r="AR464">
        <v>314700</v>
      </c>
      <c r="AS464">
        <v>207750</v>
      </c>
      <c r="AT464">
        <v>47</v>
      </c>
      <c r="AU464">
        <v>14790900</v>
      </c>
      <c r="AV464">
        <v>0.01</v>
      </c>
      <c r="AW464">
        <v>147909</v>
      </c>
      <c r="AX464">
        <v>14642991</v>
      </c>
      <c r="AY464">
        <v>5026650</v>
      </c>
      <c r="AZ464">
        <v>9616341</v>
      </c>
    </row>
    <row r="465" spans="1:52" ht="15.75" customHeight="1" x14ac:dyDescent="0.25">
      <c r="A465" s="2" t="s">
        <v>1127</v>
      </c>
      <c r="B465" s="6">
        <v>43201</v>
      </c>
      <c r="C465" s="7">
        <f t="shared" si="49"/>
        <v>2018</v>
      </c>
      <c r="D465" s="3" t="s">
        <v>1128</v>
      </c>
      <c r="E465" s="3" t="s">
        <v>116</v>
      </c>
      <c r="F465" s="3" t="s">
        <v>42</v>
      </c>
      <c r="G465" s="6" t="s">
        <v>43</v>
      </c>
      <c r="H465" s="3" t="s">
        <v>117</v>
      </c>
      <c r="I465" s="3" t="s">
        <v>78</v>
      </c>
      <c r="J465" s="3" t="s">
        <v>519</v>
      </c>
      <c r="K465" s="3" t="s">
        <v>30</v>
      </c>
      <c r="L465" s="3" t="s">
        <v>31</v>
      </c>
      <c r="M465" s="3" t="s">
        <v>32</v>
      </c>
      <c r="N465" s="6">
        <v>43201</v>
      </c>
      <c r="O465" s="8">
        <v>332700</v>
      </c>
      <c r="P465" s="8">
        <v>811500</v>
      </c>
      <c r="Q465" s="8">
        <f t="shared" si="50"/>
        <v>478800</v>
      </c>
      <c r="R465" s="8">
        <v>5</v>
      </c>
      <c r="S465" s="8">
        <f t="shared" si="51"/>
        <v>4057500</v>
      </c>
      <c r="T465" s="4">
        <v>0.04</v>
      </c>
      <c r="U465" s="8">
        <f t="shared" si="52"/>
        <v>162300</v>
      </c>
      <c r="V465" s="8">
        <f t="shared" si="53"/>
        <v>3895200</v>
      </c>
      <c r="W465" s="10">
        <f t="shared" si="54"/>
        <v>1663500</v>
      </c>
      <c r="X465" s="10">
        <f t="shared" si="55"/>
        <v>2231700</v>
      </c>
      <c r="Y465" s="10"/>
      <c r="Z465" s="10"/>
      <c r="AA465" s="10"/>
      <c r="AB465" t="s">
        <v>2535</v>
      </c>
      <c r="AC465" t="s">
        <v>1127</v>
      </c>
      <c r="AD465">
        <v>43201</v>
      </c>
      <c r="AE465">
        <v>2018</v>
      </c>
      <c r="AF465" t="s">
        <v>1128</v>
      </c>
      <c r="AG465" t="s">
        <v>116</v>
      </c>
      <c r="AH465" t="s">
        <v>42</v>
      </c>
      <c r="AI465" t="s">
        <v>43</v>
      </c>
      <c r="AJ465" t="s">
        <v>117</v>
      </c>
      <c r="AK465" t="s">
        <v>78</v>
      </c>
      <c r="AL465" t="s">
        <v>519</v>
      </c>
      <c r="AM465" t="s">
        <v>30</v>
      </c>
      <c r="AN465" t="s">
        <v>31</v>
      </c>
      <c r="AO465" t="s">
        <v>32</v>
      </c>
      <c r="AP465">
        <v>43201</v>
      </c>
      <c r="AQ465">
        <v>332700</v>
      </c>
      <c r="AR465">
        <v>811500</v>
      </c>
      <c r="AS465">
        <v>478800</v>
      </c>
      <c r="AT465">
        <v>5</v>
      </c>
      <c r="AU465">
        <v>4057500</v>
      </c>
      <c r="AV465">
        <v>0.04</v>
      </c>
      <c r="AW465">
        <v>162300</v>
      </c>
      <c r="AX465">
        <v>3895200</v>
      </c>
      <c r="AY465">
        <v>1663500</v>
      </c>
      <c r="AZ465">
        <v>2231700</v>
      </c>
    </row>
    <row r="466" spans="1:52" ht="15.75" customHeight="1" x14ac:dyDescent="0.25">
      <c r="A466" s="2" t="s">
        <v>1129</v>
      </c>
      <c r="B466" s="6">
        <v>43203</v>
      </c>
      <c r="C466" s="7">
        <f t="shared" si="49"/>
        <v>2018</v>
      </c>
      <c r="D466" s="3" t="s">
        <v>1130</v>
      </c>
      <c r="E466" s="3" t="s">
        <v>1131</v>
      </c>
      <c r="F466" s="3" t="s">
        <v>42</v>
      </c>
      <c r="G466" s="6" t="s">
        <v>77</v>
      </c>
      <c r="H466" s="3" t="s">
        <v>275</v>
      </c>
      <c r="I466" s="3" t="s">
        <v>78</v>
      </c>
      <c r="J466" s="3" t="s">
        <v>925</v>
      </c>
      <c r="K466" s="3" t="s">
        <v>30</v>
      </c>
      <c r="L466" s="3" t="s">
        <v>31</v>
      </c>
      <c r="M466" s="3" t="s">
        <v>32</v>
      </c>
      <c r="N466" s="6">
        <v>43204</v>
      </c>
      <c r="O466" s="8">
        <v>27300</v>
      </c>
      <c r="P466" s="8">
        <v>42600</v>
      </c>
      <c r="Q466" s="8">
        <f t="shared" si="50"/>
        <v>15300</v>
      </c>
      <c r="R466" s="8">
        <v>27</v>
      </c>
      <c r="S466" s="8">
        <f t="shared" si="51"/>
        <v>1150200</v>
      </c>
      <c r="T466" s="4">
        <v>0.03</v>
      </c>
      <c r="U466" s="8">
        <f t="shared" si="52"/>
        <v>34506</v>
      </c>
      <c r="V466" s="8">
        <f t="shared" si="53"/>
        <v>1115694</v>
      </c>
      <c r="W466" s="10">
        <f t="shared" si="54"/>
        <v>737100</v>
      </c>
      <c r="X466" s="10">
        <f t="shared" si="55"/>
        <v>378594</v>
      </c>
      <c r="Y466" s="10"/>
      <c r="Z466" s="10"/>
      <c r="AA466" s="10"/>
      <c r="AB466" t="s">
        <v>2536</v>
      </c>
      <c r="AC466" t="s">
        <v>1129</v>
      </c>
      <c r="AD466">
        <v>43203</v>
      </c>
      <c r="AE466">
        <v>2018</v>
      </c>
      <c r="AF466" t="s">
        <v>1130</v>
      </c>
      <c r="AG466" t="s">
        <v>1131</v>
      </c>
      <c r="AH466" t="s">
        <v>42</v>
      </c>
      <c r="AI466" t="s">
        <v>77</v>
      </c>
      <c r="AJ466" t="s">
        <v>275</v>
      </c>
      <c r="AK466" t="s">
        <v>78</v>
      </c>
      <c r="AL466" t="s">
        <v>925</v>
      </c>
      <c r="AM466" t="s">
        <v>30</v>
      </c>
      <c r="AN466" t="s">
        <v>31</v>
      </c>
      <c r="AO466" t="s">
        <v>32</v>
      </c>
      <c r="AP466">
        <v>43204</v>
      </c>
      <c r="AQ466">
        <v>27300</v>
      </c>
      <c r="AR466">
        <v>42600</v>
      </c>
      <c r="AS466">
        <v>15300</v>
      </c>
      <c r="AT466">
        <v>27</v>
      </c>
      <c r="AU466">
        <v>1150200</v>
      </c>
      <c r="AV466">
        <v>0.03</v>
      </c>
      <c r="AW466">
        <v>34506</v>
      </c>
      <c r="AX466">
        <v>1115694</v>
      </c>
      <c r="AY466">
        <v>737100</v>
      </c>
      <c r="AZ466">
        <v>378594</v>
      </c>
    </row>
    <row r="467" spans="1:52" ht="15.75" customHeight="1" x14ac:dyDescent="0.25">
      <c r="A467" s="2" t="s">
        <v>1132</v>
      </c>
      <c r="B467" s="6">
        <v>43205</v>
      </c>
      <c r="C467" s="7">
        <f t="shared" si="49"/>
        <v>2018</v>
      </c>
      <c r="D467" s="3" t="s">
        <v>1133</v>
      </c>
      <c r="E467" s="3" t="s">
        <v>151</v>
      </c>
      <c r="F467" s="3" t="s">
        <v>25</v>
      </c>
      <c r="G467" s="6" t="s">
        <v>77</v>
      </c>
      <c r="H467" s="3" t="s">
        <v>36</v>
      </c>
      <c r="I467" s="3" t="s">
        <v>78</v>
      </c>
      <c r="J467" s="3" t="s">
        <v>1134</v>
      </c>
      <c r="K467" s="3" t="s">
        <v>30</v>
      </c>
      <c r="L467" s="3" t="s">
        <v>107</v>
      </c>
      <c r="M467" s="3" t="s">
        <v>32</v>
      </c>
      <c r="N467" s="6">
        <v>43207</v>
      </c>
      <c r="O467" s="8">
        <v>43050</v>
      </c>
      <c r="P467" s="8">
        <v>102600</v>
      </c>
      <c r="Q467" s="8">
        <f t="shared" si="50"/>
        <v>59550</v>
      </c>
      <c r="R467" s="8">
        <v>35</v>
      </c>
      <c r="S467" s="8">
        <f t="shared" si="51"/>
        <v>3591000</v>
      </c>
      <c r="T467" s="4">
        <v>0.01</v>
      </c>
      <c r="U467" s="8">
        <f t="shared" si="52"/>
        <v>35910</v>
      </c>
      <c r="V467" s="8">
        <f t="shared" si="53"/>
        <v>3555090</v>
      </c>
      <c r="W467" s="10">
        <f t="shared" si="54"/>
        <v>1506750</v>
      </c>
      <c r="X467" s="10">
        <f t="shared" si="55"/>
        <v>2048340</v>
      </c>
      <c r="Y467" s="10"/>
      <c r="Z467" s="10"/>
      <c r="AA467" s="10"/>
      <c r="AB467" t="s">
        <v>2537</v>
      </c>
      <c r="AC467" t="s">
        <v>1132</v>
      </c>
      <c r="AD467">
        <v>43205</v>
      </c>
      <c r="AE467">
        <v>2018</v>
      </c>
      <c r="AF467" t="s">
        <v>1133</v>
      </c>
      <c r="AG467" t="s">
        <v>151</v>
      </c>
      <c r="AH467" t="s">
        <v>25</v>
      </c>
      <c r="AI467" t="s">
        <v>77</v>
      </c>
      <c r="AJ467" t="s">
        <v>36</v>
      </c>
      <c r="AK467" t="s">
        <v>78</v>
      </c>
      <c r="AL467" t="s">
        <v>1134</v>
      </c>
      <c r="AM467" t="s">
        <v>30</v>
      </c>
      <c r="AN467" t="s">
        <v>107</v>
      </c>
      <c r="AO467" t="s">
        <v>32</v>
      </c>
      <c r="AP467">
        <v>43207</v>
      </c>
      <c r="AQ467">
        <v>43050</v>
      </c>
      <c r="AR467">
        <v>102600</v>
      </c>
      <c r="AS467">
        <v>59550</v>
      </c>
      <c r="AT467">
        <v>35</v>
      </c>
      <c r="AU467">
        <v>3591000</v>
      </c>
      <c r="AV467">
        <v>0.01</v>
      </c>
      <c r="AW467">
        <v>35910</v>
      </c>
      <c r="AX467">
        <v>3555090</v>
      </c>
      <c r="AY467">
        <v>1506750</v>
      </c>
      <c r="AZ467">
        <v>2048340</v>
      </c>
    </row>
    <row r="468" spans="1:52" ht="15.75" customHeight="1" x14ac:dyDescent="0.25">
      <c r="A468" s="2" t="s">
        <v>1135</v>
      </c>
      <c r="B468" s="6">
        <v>43206</v>
      </c>
      <c r="C468" s="7">
        <f t="shared" si="49"/>
        <v>2018</v>
      </c>
      <c r="D468" s="3" t="s">
        <v>1136</v>
      </c>
      <c r="E468" s="3" t="s">
        <v>510</v>
      </c>
      <c r="F468" s="3" t="s">
        <v>42</v>
      </c>
      <c r="G468" s="6" t="s">
        <v>43</v>
      </c>
      <c r="H468" s="3" t="s">
        <v>117</v>
      </c>
      <c r="I468" s="3" t="s">
        <v>63</v>
      </c>
      <c r="J468" s="3" t="s">
        <v>213</v>
      </c>
      <c r="K468" s="3" t="s">
        <v>52</v>
      </c>
      <c r="L468" s="3" t="s">
        <v>31</v>
      </c>
      <c r="M468" s="3" t="s">
        <v>32</v>
      </c>
      <c r="N468" s="6">
        <v>43208</v>
      </c>
      <c r="O468" s="8">
        <v>296700</v>
      </c>
      <c r="P468" s="8">
        <v>689850</v>
      </c>
      <c r="Q468" s="8">
        <f t="shared" si="50"/>
        <v>393150</v>
      </c>
      <c r="R468" s="8">
        <v>50</v>
      </c>
      <c r="S468" s="8">
        <f t="shared" si="51"/>
        <v>34492500</v>
      </c>
      <c r="T468" s="4">
        <v>0</v>
      </c>
      <c r="U468" s="8">
        <f t="shared" si="52"/>
        <v>0</v>
      </c>
      <c r="V468" s="8">
        <f t="shared" si="53"/>
        <v>34492500</v>
      </c>
      <c r="W468" s="10">
        <f t="shared" si="54"/>
        <v>14835000</v>
      </c>
      <c r="X468" s="10">
        <f t="shared" si="55"/>
        <v>19657500</v>
      </c>
      <c r="Y468" s="10"/>
      <c r="Z468" s="10"/>
      <c r="AA468" s="10"/>
      <c r="AB468" t="s">
        <v>2538</v>
      </c>
      <c r="AC468" t="s">
        <v>1135</v>
      </c>
      <c r="AD468">
        <v>43206</v>
      </c>
      <c r="AE468">
        <v>2018</v>
      </c>
      <c r="AF468" t="s">
        <v>1136</v>
      </c>
      <c r="AG468" t="s">
        <v>510</v>
      </c>
      <c r="AH468" t="s">
        <v>42</v>
      </c>
      <c r="AI468" t="s">
        <v>43</v>
      </c>
      <c r="AJ468" t="s">
        <v>117</v>
      </c>
      <c r="AK468" t="s">
        <v>63</v>
      </c>
      <c r="AL468" t="s">
        <v>213</v>
      </c>
      <c r="AM468" t="s">
        <v>52</v>
      </c>
      <c r="AN468" t="s">
        <v>31</v>
      </c>
      <c r="AO468" t="s">
        <v>32</v>
      </c>
      <c r="AP468">
        <v>43208</v>
      </c>
      <c r="AQ468">
        <v>296700</v>
      </c>
      <c r="AR468">
        <v>689850</v>
      </c>
      <c r="AS468">
        <v>393150</v>
      </c>
      <c r="AT468">
        <v>50</v>
      </c>
      <c r="AU468">
        <v>34492500</v>
      </c>
      <c r="AV468">
        <v>0</v>
      </c>
      <c r="AW468">
        <v>0</v>
      </c>
      <c r="AX468">
        <v>34492500</v>
      </c>
      <c r="AY468">
        <v>14835000</v>
      </c>
      <c r="AZ468">
        <v>19657500</v>
      </c>
    </row>
    <row r="469" spans="1:52" ht="15.75" customHeight="1" x14ac:dyDescent="0.25">
      <c r="A469" s="2" t="s">
        <v>1137</v>
      </c>
      <c r="B469" s="6">
        <v>43206</v>
      </c>
      <c r="C469" s="7">
        <f t="shared" si="49"/>
        <v>2018</v>
      </c>
      <c r="D469" s="3" t="s">
        <v>1138</v>
      </c>
      <c r="E469" s="3" t="s">
        <v>456</v>
      </c>
      <c r="F469" s="3" t="s">
        <v>42</v>
      </c>
      <c r="G469" s="6" t="s">
        <v>26</v>
      </c>
      <c r="H469" s="3" t="s">
        <v>156</v>
      </c>
      <c r="I469" s="3" t="s">
        <v>88</v>
      </c>
      <c r="J469" s="3" t="s">
        <v>1139</v>
      </c>
      <c r="K469" s="3" t="s">
        <v>30</v>
      </c>
      <c r="L469" s="3" t="s">
        <v>38</v>
      </c>
      <c r="M469" s="3" t="s">
        <v>32</v>
      </c>
      <c r="N469" s="6">
        <v>43208</v>
      </c>
      <c r="O469" s="8">
        <v>40200</v>
      </c>
      <c r="P469" s="8">
        <v>91200</v>
      </c>
      <c r="Q469" s="8">
        <f t="shared" si="50"/>
        <v>51000</v>
      </c>
      <c r="R469" s="8">
        <v>30</v>
      </c>
      <c r="S469" s="8">
        <f t="shared" si="51"/>
        <v>2736000</v>
      </c>
      <c r="T469" s="4">
        <v>0.04</v>
      </c>
      <c r="U469" s="8">
        <f t="shared" si="52"/>
        <v>109440</v>
      </c>
      <c r="V469" s="8">
        <f t="shared" si="53"/>
        <v>2626560</v>
      </c>
      <c r="W469" s="10">
        <f t="shared" si="54"/>
        <v>1206000</v>
      </c>
      <c r="X469" s="10">
        <f t="shared" si="55"/>
        <v>1420560</v>
      </c>
      <c r="Y469" s="10"/>
      <c r="Z469" s="10"/>
      <c r="AA469" s="10"/>
      <c r="AB469" t="s">
        <v>2539</v>
      </c>
      <c r="AC469" t="s">
        <v>1137</v>
      </c>
      <c r="AD469">
        <v>43206</v>
      </c>
      <c r="AE469">
        <v>2018</v>
      </c>
      <c r="AF469" t="s">
        <v>1138</v>
      </c>
      <c r="AG469" t="s">
        <v>456</v>
      </c>
      <c r="AH469" t="s">
        <v>42</v>
      </c>
      <c r="AI469" t="s">
        <v>26</v>
      </c>
      <c r="AJ469" t="s">
        <v>156</v>
      </c>
      <c r="AK469" t="s">
        <v>88</v>
      </c>
      <c r="AL469" t="s">
        <v>1139</v>
      </c>
      <c r="AM469" t="s">
        <v>30</v>
      </c>
      <c r="AN469" t="s">
        <v>38</v>
      </c>
      <c r="AO469" t="s">
        <v>32</v>
      </c>
      <c r="AP469">
        <v>43208</v>
      </c>
      <c r="AQ469">
        <v>40200</v>
      </c>
      <c r="AR469">
        <v>91200</v>
      </c>
      <c r="AS469">
        <v>51000</v>
      </c>
      <c r="AT469">
        <v>30</v>
      </c>
      <c r="AU469">
        <v>2736000</v>
      </c>
      <c r="AV469">
        <v>0.04</v>
      </c>
      <c r="AW469">
        <v>109440</v>
      </c>
      <c r="AX469">
        <v>2626560</v>
      </c>
      <c r="AY469">
        <v>1206000</v>
      </c>
      <c r="AZ469">
        <v>1420560</v>
      </c>
    </row>
    <row r="470" spans="1:52" ht="15.75" customHeight="1" x14ac:dyDescent="0.25">
      <c r="A470" s="2" t="s">
        <v>1140</v>
      </c>
      <c r="B470" s="6">
        <v>43211</v>
      </c>
      <c r="C470" s="7">
        <f t="shared" si="49"/>
        <v>2018</v>
      </c>
      <c r="D470" s="3" t="s">
        <v>1043</v>
      </c>
      <c r="E470" s="3" t="s">
        <v>1044</v>
      </c>
      <c r="F470" s="3" t="s">
        <v>25</v>
      </c>
      <c r="G470" s="6" t="s">
        <v>43</v>
      </c>
      <c r="H470" s="3" t="s">
        <v>27</v>
      </c>
      <c r="I470" s="3" t="s">
        <v>88</v>
      </c>
      <c r="J470" s="3" t="s">
        <v>84</v>
      </c>
      <c r="K470" s="3" t="s">
        <v>30</v>
      </c>
      <c r="L470" s="3" t="s">
        <v>31</v>
      </c>
      <c r="M470" s="3" t="s">
        <v>32</v>
      </c>
      <c r="N470" s="6">
        <v>43213</v>
      </c>
      <c r="O470" s="8">
        <v>79950</v>
      </c>
      <c r="P470" s="8">
        <v>129000</v>
      </c>
      <c r="Q470" s="8">
        <f t="shared" si="50"/>
        <v>49050</v>
      </c>
      <c r="R470" s="8">
        <v>48</v>
      </c>
      <c r="S470" s="8">
        <f t="shared" si="51"/>
        <v>6192000</v>
      </c>
      <c r="T470" s="4">
        <v>0.02</v>
      </c>
      <c r="U470" s="8">
        <f t="shared" si="52"/>
        <v>123840</v>
      </c>
      <c r="V470" s="8">
        <f t="shared" si="53"/>
        <v>6068160</v>
      </c>
      <c r="W470" s="10">
        <f t="shared" si="54"/>
        <v>3837600</v>
      </c>
      <c r="X470" s="10">
        <f t="shared" si="55"/>
        <v>2230560</v>
      </c>
      <c r="Y470" s="10"/>
      <c r="Z470" s="10"/>
      <c r="AA470" s="10"/>
      <c r="AB470" t="s">
        <v>2540</v>
      </c>
      <c r="AC470" t="s">
        <v>1140</v>
      </c>
      <c r="AD470">
        <v>43211</v>
      </c>
      <c r="AE470">
        <v>2018</v>
      </c>
      <c r="AF470" t="s">
        <v>1043</v>
      </c>
      <c r="AG470" t="s">
        <v>1044</v>
      </c>
      <c r="AH470" t="s">
        <v>25</v>
      </c>
      <c r="AI470" t="s">
        <v>43</v>
      </c>
      <c r="AJ470" t="s">
        <v>27</v>
      </c>
      <c r="AK470" t="s">
        <v>88</v>
      </c>
      <c r="AL470" t="s">
        <v>84</v>
      </c>
      <c r="AM470" t="s">
        <v>30</v>
      </c>
      <c r="AN470" t="s">
        <v>31</v>
      </c>
      <c r="AO470" t="s">
        <v>32</v>
      </c>
      <c r="AP470">
        <v>43213</v>
      </c>
      <c r="AQ470">
        <v>79950</v>
      </c>
      <c r="AR470">
        <v>129000</v>
      </c>
      <c r="AS470">
        <v>49050</v>
      </c>
      <c r="AT470">
        <v>48</v>
      </c>
      <c r="AU470">
        <v>6192000</v>
      </c>
      <c r="AV470">
        <v>0.02</v>
      </c>
      <c r="AW470">
        <v>123840</v>
      </c>
      <c r="AX470">
        <v>6068160</v>
      </c>
      <c r="AY470">
        <v>3837600</v>
      </c>
      <c r="AZ470">
        <v>2230560</v>
      </c>
    </row>
    <row r="471" spans="1:52" ht="15.75" customHeight="1" x14ac:dyDescent="0.25">
      <c r="A471" s="2" t="s">
        <v>1141</v>
      </c>
      <c r="B471" s="6">
        <v>43211</v>
      </c>
      <c r="C471" s="7">
        <f t="shared" si="49"/>
        <v>2018</v>
      </c>
      <c r="D471" s="3" t="s">
        <v>494</v>
      </c>
      <c r="E471" s="3" t="s">
        <v>193</v>
      </c>
      <c r="F471" s="3" t="s">
        <v>42</v>
      </c>
      <c r="G471" s="6" t="s">
        <v>58</v>
      </c>
      <c r="H471" s="3" t="s">
        <v>126</v>
      </c>
      <c r="I471" s="3" t="s">
        <v>78</v>
      </c>
      <c r="J471" s="3" t="s">
        <v>390</v>
      </c>
      <c r="K471" s="3" t="s">
        <v>30</v>
      </c>
      <c r="L471" s="3" t="s">
        <v>31</v>
      </c>
      <c r="M471" s="3" t="s">
        <v>47</v>
      </c>
      <c r="N471" s="6">
        <v>43213</v>
      </c>
      <c r="O471" s="8">
        <v>66900</v>
      </c>
      <c r="P471" s="8">
        <v>163350</v>
      </c>
      <c r="Q471" s="8">
        <f t="shared" si="50"/>
        <v>96450</v>
      </c>
      <c r="R471" s="8">
        <v>37</v>
      </c>
      <c r="S471" s="8">
        <f t="shared" si="51"/>
        <v>6043950</v>
      </c>
      <c r="T471" s="4">
        <v>0</v>
      </c>
      <c r="U471" s="8">
        <f t="shared" si="52"/>
        <v>0</v>
      </c>
      <c r="V471" s="8">
        <f t="shared" si="53"/>
        <v>6043950</v>
      </c>
      <c r="W471" s="10">
        <f t="shared" si="54"/>
        <v>2475300</v>
      </c>
      <c r="X471" s="10">
        <f t="shared" si="55"/>
        <v>3568650</v>
      </c>
      <c r="Y471" s="10"/>
      <c r="Z471" s="10"/>
      <c r="AA471" s="10"/>
      <c r="AB471" t="s">
        <v>2541</v>
      </c>
      <c r="AC471" t="s">
        <v>1141</v>
      </c>
      <c r="AD471">
        <v>43211</v>
      </c>
      <c r="AE471">
        <v>2018</v>
      </c>
      <c r="AF471" t="s">
        <v>494</v>
      </c>
      <c r="AG471" t="s">
        <v>193</v>
      </c>
      <c r="AH471" t="s">
        <v>42</v>
      </c>
      <c r="AI471" t="s">
        <v>58</v>
      </c>
      <c r="AJ471" t="s">
        <v>126</v>
      </c>
      <c r="AK471" t="s">
        <v>78</v>
      </c>
      <c r="AL471" t="s">
        <v>390</v>
      </c>
      <c r="AM471" t="s">
        <v>30</v>
      </c>
      <c r="AN471" t="s">
        <v>31</v>
      </c>
      <c r="AO471" t="s">
        <v>47</v>
      </c>
      <c r="AP471">
        <v>43213</v>
      </c>
      <c r="AQ471">
        <v>66900</v>
      </c>
      <c r="AR471">
        <v>163350</v>
      </c>
      <c r="AS471">
        <v>96450</v>
      </c>
      <c r="AT471">
        <v>37</v>
      </c>
      <c r="AU471">
        <v>6043950</v>
      </c>
      <c r="AV471">
        <v>0</v>
      </c>
      <c r="AW471">
        <v>0</v>
      </c>
      <c r="AX471">
        <v>6043950</v>
      </c>
      <c r="AY471">
        <v>2475300</v>
      </c>
      <c r="AZ471">
        <v>3568650</v>
      </c>
    </row>
    <row r="472" spans="1:52" ht="15.75" customHeight="1" x14ac:dyDescent="0.25">
      <c r="A472" s="2" t="s">
        <v>1142</v>
      </c>
      <c r="B472" s="6">
        <v>43213</v>
      </c>
      <c r="C472" s="7">
        <f t="shared" si="49"/>
        <v>2018</v>
      </c>
      <c r="D472" s="3" t="s">
        <v>1143</v>
      </c>
      <c r="E472" s="3" t="s">
        <v>87</v>
      </c>
      <c r="F472" s="3" t="s">
        <v>25</v>
      </c>
      <c r="G472" s="6" t="s">
        <v>58</v>
      </c>
      <c r="H472" s="3" t="s">
        <v>27</v>
      </c>
      <c r="I472" s="3" t="s">
        <v>28</v>
      </c>
      <c r="J472" s="3" t="s">
        <v>834</v>
      </c>
      <c r="K472" s="3" t="s">
        <v>30</v>
      </c>
      <c r="L472" s="3" t="s">
        <v>38</v>
      </c>
      <c r="M472" s="3" t="s">
        <v>32</v>
      </c>
      <c r="N472" s="6">
        <v>43215</v>
      </c>
      <c r="O472" s="8">
        <v>13050</v>
      </c>
      <c r="P472" s="8">
        <v>27150</v>
      </c>
      <c r="Q472" s="8">
        <f t="shared" si="50"/>
        <v>14100</v>
      </c>
      <c r="R472" s="8">
        <v>9</v>
      </c>
      <c r="S472" s="8">
        <f t="shared" si="51"/>
        <v>244350</v>
      </c>
      <c r="T472" s="4">
        <v>0.09</v>
      </c>
      <c r="U472" s="8">
        <f t="shared" si="52"/>
        <v>21991.5</v>
      </c>
      <c r="V472" s="8">
        <f t="shared" si="53"/>
        <v>222358.5</v>
      </c>
      <c r="W472" s="10">
        <f t="shared" si="54"/>
        <v>117450</v>
      </c>
      <c r="X472" s="10">
        <f t="shared" si="55"/>
        <v>104908.5</v>
      </c>
      <c r="Y472" s="10"/>
      <c r="Z472" s="10"/>
      <c r="AA472" s="10"/>
      <c r="AB472" t="s">
        <v>2542</v>
      </c>
      <c r="AC472" t="s">
        <v>1142</v>
      </c>
      <c r="AD472">
        <v>43213</v>
      </c>
      <c r="AE472">
        <v>2018</v>
      </c>
      <c r="AF472" t="s">
        <v>1143</v>
      </c>
      <c r="AG472" t="s">
        <v>87</v>
      </c>
      <c r="AH472" t="s">
        <v>25</v>
      </c>
      <c r="AI472" t="s">
        <v>58</v>
      </c>
      <c r="AJ472" t="s">
        <v>27</v>
      </c>
      <c r="AK472" t="s">
        <v>28</v>
      </c>
      <c r="AL472" t="s">
        <v>834</v>
      </c>
      <c r="AM472" t="s">
        <v>30</v>
      </c>
      <c r="AN472" t="s">
        <v>38</v>
      </c>
      <c r="AO472" t="s">
        <v>32</v>
      </c>
      <c r="AP472">
        <v>43215</v>
      </c>
      <c r="AQ472">
        <v>13050</v>
      </c>
      <c r="AR472">
        <v>27150</v>
      </c>
      <c r="AS472">
        <v>14100</v>
      </c>
      <c r="AT472">
        <v>9</v>
      </c>
      <c r="AU472">
        <v>244350</v>
      </c>
      <c r="AV472">
        <v>0.09</v>
      </c>
      <c r="AW472">
        <v>21991.5</v>
      </c>
      <c r="AX472">
        <v>222358.5</v>
      </c>
      <c r="AY472">
        <v>117450</v>
      </c>
      <c r="AZ472">
        <v>104908.5</v>
      </c>
    </row>
    <row r="473" spans="1:52" ht="15.75" customHeight="1" x14ac:dyDescent="0.25">
      <c r="A473" s="2" t="s">
        <v>1144</v>
      </c>
      <c r="B473" s="6">
        <v>43214</v>
      </c>
      <c r="C473" s="7">
        <f t="shared" si="49"/>
        <v>2018</v>
      </c>
      <c r="D473" s="3" t="s">
        <v>1145</v>
      </c>
      <c r="E473" s="3" t="s">
        <v>143</v>
      </c>
      <c r="F473" s="3" t="s">
        <v>25</v>
      </c>
      <c r="G473" s="6" t="s">
        <v>26</v>
      </c>
      <c r="H473" s="3" t="s">
        <v>36</v>
      </c>
      <c r="I473" s="3" t="s">
        <v>88</v>
      </c>
      <c r="J473" s="3" t="s">
        <v>205</v>
      </c>
      <c r="K473" s="3" t="s">
        <v>30</v>
      </c>
      <c r="L473" s="3" t="s">
        <v>31</v>
      </c>
      <c r="M473" s="3" t="s">
        <v>32</v>
      </c>
      <c r="N473" s="6">
        <v>43216</v>
      </c>
      <c r="O473" s="8">
        <v>208200</v>
      </c>
      <c r="P473" s="8">
        <v>335700</v>
      </c>
      <c r="Q473" s="8">
        <f t="shared" si="50"/>
        <v>127500</v>
      </c>
      <c r="R473" s="8">
        <v>50</v>
      </c>
      <c r="S473" s="8">
        <f t="shared" si="51"/>
        <v>16785000</v>
      </c>
      <c r="T473" s="4">
        <v>7.0000000000000007E-2</v>
      </c>
      <c r="U473" s="8">
        <f t="shared" si="52"/>
        <v>1174950</v>
      </c>
      <c r="V473" s="8">
        <f t="shared" si="53"/>
        <v>15610050</v>
      </c>
      <c r="W473" s="10">
        <f t="shared" si="54"/>
        <v>10410000</v>
      </c>
      <c r="X473" s="10">
        <f t="shared" si="55"/>
        <v>5200050</v>
      </c>
      <c r="Y473" s="10"/>
      <c r="Z473" s="10"/>
      <c r="AA473" s="10"/>
      <c r="AB473" t="s">
        <v>2543</v>
      </c>
      <c r="AC473" t="s">
        <v>1144</v>
      </c>
      <c r="AD473">
        <v>43214</v>
      </c>
      <c r="AE473">
        <v>2018</v>
      </c>
      <c r="AF473" t="s">
        <v>1145</v>
      </c>
      <c r="AG473" t="s">
        <v>143</v>
      </c>
      <c r="AH473" t="s">
        <v>25</v>
      </c>
      <c r="AI473" t="s">
        <v>26</v>
      </c>
      <c r="AJ473" t="s">
        <v>36</v>
      </c>
      <c r="AK473" t="s">
        <v>88</v>
      </c>
      <c r="AL473" t="s">
        <v>205</v>
      </c>
      <c r="AM473" t="s">
        <v>30</v>
      </c>
      <c r="AN473" t="s">
        <v>31</v>
      </c>
      <c r="AO473" t="s">
        <v>32</v>
      </c>
      <c r="AP473">
        <v>43216</v>
      </c>
      <c r="AQ473">
        <v>208200</v>
      </c>
      <c r="AR473">
        <v>335700</v>
      </c>
      <c r="AS473">
        <v>127500</v>
      </c>
      <c r="AT473">
        <v>50</v>
      </c>
      <c r="AU473">
        <v>16785000</v>
      </c>
      <c r="AV473">
        <v>7.0000000000000007E-2</v>
      </c>
      <c r="AW473">
        <v>1174950</v>
      </c>
      <c r="AX473">
        <v>15610050</v>
      </c>
      <c r="AY473">
        <v>10410000</v>
      </c>
      <c r="AZ473">
        <v>5200050</v>
      </c>
    </row>
    <row r="474" spans="1:52" ht="15.75" customHeight="1" x14ac:dyDescent="0.25">
      <c r="A474" s="2" t="s">
        <v>1146</v>
      </c>
      <c r="B474" s="6">
        <v>43214</v>
      </c>
      <c r="C474" s="7">
        <f t="shared" si="49"/>
        <v>2018</v>
      </c>
      <c r="D474" s="3" t="s">
        <v>267</v>
      </c>
      <c r="E474" s="3" t="s">
        <v>24</v>
      </c>
      <c r="F474" s="3" t="s">
        <v>25</v>
      </c>
      <c r="G474" s="6" t="s">
        <v>58</v>
      </c>
      <c r="H474" s="3" t="s">
        <v>27</v>
      </c>
      <c r="I474" s="3" t="s">
        <v>63</v>
      </c>
      <c r="J474" s="3" t="s">
        <v>361</v>
      </c>
      <c r="K474" s="3" t="s">
        <v>30</v>
      </c>
      <c r="L474" s="3" t="s">
        <v>38</v>
      </c>
      <c r="M474" s="3" t="s">
        <v>32</v>
      </c>
      <c r="N474" s="6">
        <v>43214</v>
      </c>
      <c r="O474" s="8">
        <v>19650</v>
      </c>
      <c r="P474" s="8">
        <v>42600</v>
      </c>
      <c r="Q474" s="8">
        <f t="shared" si="50"/>
        <v>22950</v>
      </c>
      <c r="R474" s="8">
        <v>21</v>
      </c>
      <c r="S474" s="8">
        <f t="shared" si="51"/>
        <v>894600</v>
      </c>
      <c r="T474" s="4">
        <v>0</v>
      </c>
      <c r="U474" s="8">
        <f t="shared" si="52"/>
        <v>0</v>
      </c>
      <c r="V474" s="8">
        <f t="shared" si="53"/>
        <v>894600</v>
      </c>
      <c r="W474" s="10">
        <f t="shared" si="54"/>
        <v>412650</v>
      </c>
      <c r="X474" s="10">
        <f t="shared" si="55"/>
        <v>481950</v>
      </c>
      <c r="Y474" s="10"/>
      <c r="Z474" s="10"/>
      <c r="AA474" s="10"/>
      <c r="AB474" t="s">
        <v>2544</v>
      </c>
      <c r="AC474" t="s">
        <v>1146</v>
      </c>
      <c r="AD474">
        <v>43214</v>
      </c>
      <c r="AE474">
        <v>2018</v>
      </c>
      <c r="AF474" t="s">
        <v>267</v>
      </c>
      <c r="AG474" t="s">
        <v>24</v>
      </c>
      <c r="AH474" t="s">
        <v>25</v>
      </c>
      <c r="AI474" t="s">
        <v>58</v>
      </c>
      <c r="AJ474" t="s">
        <v>27</v>
      </c>
      <c r="AK474" t="s">
        <v>63</v>
      </c>
      <c r="AL474" t="s">
        <v>361</v>
      </c>
      <c r="AM474" t="s">
        <v>30</v>
      </c>
      <c r="AN474" t="s">
        <v>38</v>
      </c>
      <c r="AO474" t="s">
        <v>32</v>
      </c>
      <c r="AP474">
        <v>43214</v>
      </c>
      <c r="AQ474">
        <v>19650</v>
      </c>
      <c r="AR474">
        <v>42600</v>
      </c>
      <c r="AS474">
        <v>22950</v>
      </c>
      <c r="AT474">
        <v>21</v>
      </c>
      <c r="AU474">
        <v>894600</v>
      </c>
      <c r="AV474">
        <v>0</v>
      </c>
      <c r="AW474">
        <v>0</v>
      </c>
      <c r="AX474">
        <v>894600</v>
      </c>
      <c r="AY474">
        <v>412650</v>
      </c>
      <c r="AZ474">
        <v>481950</v>
      </c>
    </row>
    <row r="475" spans="1:52" ht="15.75" customHeight="1" x14ac:dyDescent="0.25">
      <c r="A475" s="2" t="s">
        <v>1147</v>
      </c>
      <c r="B475" s="6">
        <v>43215</v>
      </c>
      <c r="C475" s="7">
        <f t="shared" si="49"/>
        <v>2018</v>
      </c>
      <c r="D475" s="3" t="s">
        <v>1148</v>
      </c>
      <c r="E475" s="3" t="s">
        <v>420</v>
      </c>
      <c r="F475" s="3" t="s">
        <v>25</v>
      </c>
      <c r="G475" s="6" t="s">
        <v>43</v>
      </c>
      <c r="H475" s="3" t="s">
        <v>27</v>
      </c>
      <c r="I475" s="3" t="s">
        <v>78</v>
      </c>
      <c r="J475" s="3" t="s">
        <v>271</v>
      </c>
      <c r="K475" s="3" t="s">
        <v>52</v>
      </c>
      <c r="L475" s="3" t="s">
        <v>107</v>
      </c>
      <c r="M475" s="3" t="s">
        <v>32</v>
      </c>
      <c r="N475" s="6">
        <v>43216</v>
      </c>
      <c r="O475" s="8">
        <v>302700</v>
      </c>
      <c r="P475" s="8">
        <v>531150</v>
      </c>
      <c r="Q475" s="8">
        <f t="shared" si="50"/>
        <v>228450</v>
      </c>
      <c r="R475" s="8">
        <v>1</v>
      </c>
      <c r="S475" s="8">
        <f t="shared" si="51"/>
        <v>531150</v>
      </c>
      <c r="T475" s="4">
        <v>0</v>
      </c>
      <c r="U475" s="8">
        <f t="shared" si="52"/>
        <v>0</v>
      </c>
      <c r="V475" s="8">
        <f t="shared" si="53"/>
        <v>531150</v>
      </c>
      <c r="W475" s="10">
        <f t="shared" si="54"/>
        <v>302700</v>
      </c>
      <c r="X475" s="10">
        <f t="shared" si="55"/>
        <v>228450</v>
      </c>
      <c r="Y475" s="10"/>
      <c r="Z475" s="10"/>
      <c r="AA475" s="10"/>
      <c r="AB475" t="s">
        <v>2545</v>
      </c>
      <c r="AC475" t="s">
        <v>1147</v>
      </c>
      <c r="AD475">
        <v>43215</v>
      </c>
      <c r="AE475">
        <v>2018</v>
      </c>
      <c r="AF475" t="s">
        <v>1148</v>
      </c>
      <c r="AG475" t="s">
        <v>420</v>
      </c>
      <c r="AH475" t="s">
        <v>25</v>
      </c>
      <c r="AI475" t="s">
        <v>43</v>
      </c>
      <c r="AJ475" t="s">
        <v>27</v>
      </c>
      <c r="AK475" t="s">
        <v>78</v>
      </c>
      <c r="AL475" t="s">
        <v>271</v>
      </c>
      <c r="AM475" t="s">
        <v>52</v>
      </c>
      <c r="AN475" t="s">
        <v>107</v>
      </c>
      <c r="AO475" t="s">
        <v>32</v>
      </c>
      <c r="AP475">
        <v>43216</v>
      </c>
      <c r="AQ475">
        <v>302700</v>
      </c>
      <c r="AR475">
        <v>531150</v>
      </c>
      <c r="AS475">
        <v>228450</v>
      </c>
      <c r="AT475">
        <v>1</v>
      </c>
      <c r="AU475">
        <v>531150</v>
      </c>
      <c r="AV475">
        <v>0</v>
      </c>
      <c r="AW475">
        <v>0</v>
      </c>
      <c r="AX475">
        <v>531150</v>
      </c>
      <c r="AY475">
        <v>302700</v>
      </c>
      <c r="AZ475">
        <v>228450</v>
      </c>
    </row>
    <row r="476" spans="1:52" ht="15.75" customHeight="1" x14ac:dyDescent="0.25">
      <c r="A476" s="2" t="s">
        <v>1149</v>
      </c>
      <c r="B476" s="6">
        <v>43215</v>
      </c>
      <c r="C476" s="7">
        <f t="shared" si="49"/>
        <v>2018</v>
      </c>
      <c r="D476" s="3" t="s">
        <v>776</v>
      </c>
      <c r="E476" s="3" t="s">
        <v>565</v>
      </c>
      <c r="F476" s="3" t="s">
        <v>42</v>
      </c>
      <c r="G476" s="6" t="s">
        <v>26</v>
      </c>
      <c r="H476" s="3" t="s">
        <v>165</v>
      </c>
      <c r="I476" s="3" t="s">
        <v>78</v>
      </c>
      <c r="J476" s="3" t="s">
        <v>60</v>
      </c>
      <c r="K476" s="3" t="s">
        <v>30</v>
      </c>
      <c r="L476" s="3" t="s">
        <v>38</v>
      </c>
      <c r="M476" s="3" t="s">
        <v>32</v>
      </c>
      <c r="N476" s="6">
        <v>43217</v>
      </c>
      <c r="O476" s="8">
        <v>13500</v>
      </c>
      <c r="P476" s="8">
        <v>31500</v>
      </c>
      <c r="Q476" s="8">
        <f t="shared" si="50"/>
        <v>18000</v>
      </c>
      <c r="R476" s="8">
        <v>23</v>
      </c>
      <c r="S476" s="8">
        <f t="shared" si="51"/>
        <v>724500</v>
      </c>
      <c r="T476" s="4">
        <v>0.06</v>
      </c>
      <c r="U476" s="8">
        <f t="shared" si="52"/>
        <v>43470</v>
      </c>
      <c r="V476" s="8">
        <f t="shared" si="53"/>
        <v>681030</v>
      </c>
      <c r="W476" s="10">
        <f t="shared" si="54"/>
        <v>310500</v>
      </c>
      <c r="X476" s="10">
        <f t="shared" si="55"/>
        <v>370530</v>
      </c>
      <c r="Y476" s="10"/>
      <c r="Z476" s="10"/>
      <c r="AA476" s="10"/>
      <c r="AB476" t="s">
        <v>2546</v>
      </c>
      <c r="AC476" t="s">
        <v>1149</v>
      </c>
      <c r="AD476">
        <v>43215</v>
      </c>
      <c r="AE476">
        <v>2018</v>
      </c>
      <c r="AF476" t="s">
        <v>776</v>
      </c>
      <c r="AG476" t="s">
        <v>565</v>
      </c>
      <c r="AH476" t="s">
        <v>42</v>
      </c>
      <c r="AI476" t="s">
        <v>26</v>
      </c>
      <c r="AJ476" t="s">
        <v>165</v>
      </c>
      <c r="AK476" t="s">
        <v>78</v>
      </c>
      <c r="AL476" t="s">
        <v>60</v>
      </c>
      <c r="AM476" t="s">
        <v>30</v>
      </c>
      <c r="AN476" t="s">
        <v>38</v>
      </c>
      <c r="AO476" t="s">
        <v>32</v>
      </c>
      <c r="AP476">
        <v>43217</v>
      </c>
      <c r="AQ476">
        <v>13500</v>
      </c>
      <c r="AR476">
        <v>31500</v>
      </c>
      <c r="AS476">
        <v>18000</v>
      </c>
      <c r="AT476">
        <v>23</v>
      </c>
      <c r="AU476">
        <v>724500</v>
      </c>
      <c r="AV476">
        <v>0.06</v>
      </c>
      <c r="AW476">
        <v>43470</v>
      </c>
      <c r="AX476">
        <v>681030</v>
      </c>
      <c r="AY476">
        <v>310500</v>
      </c>
      <c r="AZ476">
        <v>370530</v>
      </c>
    </row>
    <row r="477" spans="1:52" ht="15.75" customHeight="1" x14ac:dyDescent="0.25">
      <c r="A477" s="2" t="s">
        <v>1150</v>
      </c>
      <c r="B477" s="6">
        <v>43216</v>
      </c>
      <c r="C477" s="7">
        <f t="shared" si="49"/>
        <v>2018</v>
      </c>
      <c r="D477" s="3" t="s">
        <v>1151</v>
      </c>
      <c r="E477" s="3" t="s">
        <v>599</v>
      </c>
      <c r="F477" s="3" t="s">
        <v>42</v>
      </c>
      <c r="G477" s="6" t="s">
        <v>43</v>
      </c>
      <c r="H477" s="3" t="s">
        <v>275</v>
      </c>
      <c r="I477" s="3" t="s">
        <v>78</v>
      </c>
      <c r="J477" s="3" t="s">
        <v>133</v>
      </c>
      <c r="K477" s="3" t="s">
        <v>30</v>
      </c>
      <c r="L477" s="3" t="s">
        <v>31</v>
      </c>
      <c r="M477" s="3" t="s">
        <v>32</v>
      </c>
      <c r="N477" s="6">
        <v>43218</v>
      </c>
      <c r="O477" s="8">
        <v>52800</v>
      </c>
      <c r="P477" s="8">
        <v>85200</v>
      </c>
      <c r="Q477" s="8">
        <f t="shared" si="50"/>
        <v>32400</v>
      </c>
      <c r="R477" s="8">
        <v>18</v>
      </c>
      <c r="S477" s="8">
        <f t="shared" si="51"/>
        <v>1533600</v>
      </c>
      <c r="T477" s="4">
        <v>0.06</v>
      </c>
      <c r="U477" s="8">
        <f t="shared" si="52"/>
        <v>92016</v>
      </c>
      <c r="V477" s="8">
        <f t="shared" si="53"/>
        <v>1441584</v>
      </c>
      <c r="W477" s="10">
        <f t="shared" si="54"/>
        <v>950400</v>
      </c>
      <c r="X477" s="10">
        <f t="shared" si="55"/>
        <v>491184</v>
      </c>
      <c r="Y477" s="10"/>
      <c r="Z477" s="10"/>
      <c r="AA477" s="10"/>
      <c r="AB477" t="s">
        <v>2547</v>
      </c>
      <c r="AC477" t="s">
        <v>1150</v>
      </c>
      <c r="AD477">
        <v>43216</v>
      </c>
      <c r="AE477">
        <v>2018</v>
      </c>
      <c r="AF477" t="s">
        <v>1151</v>
      </c>
      <c r="AG477" t="s">
        <v>599</v>
      </c>
      <c r="AH477" t="s">
        <v>42</v>
      </c>
      <c r="AI477" t="s">
        <v>43</v>
      </c>
      <c r="AJ477" t="s">
        <v>275</v>
      </c>
      <c r="AK477" t="s">
        <v>78</v>
      </c>
      <c r="AL477" t="s">
        <v>133</v>
      </c>
      <c r="AM477" t="s">
        <v>30</v>
      </c>
      <c r="AN477" t="s">
        <v>31</v>
      </c>
      <c r="AO477" t="s">
        <v>32</v>
      </c>
      <c r="AP477">
        <v>43218</v>
      </c>
      <c r="AQ477">
        <v>52800</v>
      </c>
      <c r="AR477">
        <v>85200</v>
      </c>
      <c r="AS477">
        <v>32400</v>
      </c>
      <c r="AT477">
        <v>18</v>
      </c>
      <c r="AU477">
        <v>1533600</v>
      </c>
      <c r="AV477">
        <v>0.06</v>
      </c>
      <c r="AW477">
        <v>92016</v>
      </c>
      <c r="AX477">
        <v>1441584</v>
      </c>
      <c r="AY477">
        <v>950400</v>
      </c>
      <c r="AZ477">
        <v>491184</v>
      </c>
    </row>
    <row r="478" spans="1:52" ht="15.75" customHeight="1" x14ac:dyDescent="0.25">
      <c r="A478" s="2" t="s">
        <v>1152</v>
      </c>
      <c r="B478" s="6">
        <v>43216</v>
      </c>
      <c r="C478" s="7">
        <f t="shared" si="49"/>
        <v>2018</v>
      </c>
      <c r="D478" s="3" t="s">
        <v>211</v>
      </c>
      <c r="E478" s="3" t="s">
        <v>212</v>
      </c>
      <c r="F478" s="3" t="s">
        <v>42</v>
      </c>
      <c r="G478" s="6" t="s">
        <v>58</v>
      </c>
      <c r="H478" s="3" t="s">
        <v>117</v>
      </c>
      <c r="I478" s="3" t="s">
        <v>45</v>
      </c>
      <c r="J478" s="3" t="s">
        <v>302</v>
      </c>
      <c r="K478" s="3" t="s">
        <v>30</v>
      </c>
      <c r="L478" s="3" t="s">
        <v>38</v>
      </c>
      <c r="M478" s="3" t="s">
        <v>32</v>
      </c>
      <c r="N478" s="6">
        <v>43217</v>
      </c>
      <c r="O478" s="8">
        <v>43500</v>
      </c>
      <c r="P478" s="8">
        <v>71400</v>
      </c>
      <c r="Q478" s="8">
        <f t="shared" si="50"/>
        <v>27900</v>
      </c>
      <c r="R478" s="8">
        <v>42</v>
      </c>
      <c r="S478" s="8">
        <f t="shared" si="51"/>
        <v>2998800</v>
      </c>
      <c r="T478" s="4">
        <v>7.0000000000000007E-2</v>
      </c>
      <c r="U478" s="8">
        <f t="shared" si="52"/>
        <v>209916.00000000003</v>
      </c>
      <c r="V478" s="8">
        <f t="shared" si="53"/>
        <v>2788884</v>
      </c>
      <c r="W478" s="10">
        <f t="shared" si="54"/>
        <v>1827000</v>
      </c>
      <c r="X478" s="10">
        <f t="shared" si="55"/>
        <v>961884</v>
      </c>
      <c r="Y478" s="10"/>
      <c r="Z478" s="10"/>
      <c r="AA478" s="10"/>
      <c r="AB478" t="s">
        <v>2548</v>
      </c>
      <c r="AC478" t="s">
        <v>1152</v>
      </c>
      <c r="AD478">
        <v>43216</v>
      </c>
      <c r="AE478">
        <v>2018</v>
      </c>
      <c r="AF478" t="s">
        <v>211</v>
      </c>
      <c r="AG478" t="s">
        <v>212</v>
      </c>
      <c r="AH478" t="s">
        <v>42</v>
      </c>
      <c r="AI478" t="s">
        <v>58</v>
      </c>
      <c r="AJ478" t="s">
        <v>117</v>
      </c>
      <c r="AK478" t="s">
        <v>45</v>
      </c>
      <c r="AL478" t="s">
        <v>302</v>
      </c>
      <c r="AM478" t="s">
        <v>30</v>
      </c>
      <c r="AN478" t="s">
        <v>38</v>
      </c>
      <c r="AO478" t="s">
        <v>32</v>
      </c>
      <c r="AP478">
        <v>43217</v>
      </c>
      <c r="AQ478">
        <v>43500</v>
      </c>
      <c r="AR478">
        <v>71400</v>
      </c>
      <c r="AS478">
        <v>27900</v>
      </c>
      <c r="AT478">
        <v>42</v>
      </c>
      <c r="AU478">
        <v>2998800</v>
      </c>
      <c r="AV478">
        <v>7.0000000000000007E-2</v>
      </c>
      <c r="AW478">
        <v>209916</v>
      </c>
      <c r="AX478">
        <v>2788884</v>
      </c>
      <c r="AY478">
        <v>1827000</v>
      </c>
      <c r="AZ478">
        <v>961884</v>
      </c>
    </row>
    <row r="479" spans="1:52" ht="15.75" customHeight="1" x14ac:dyDescent="0.25">
      <c r="A479" s="2" t="s">
        <v>1153</v>
      </c>
      <c r="B479" s="6">
        <v>43217</v>
      </c>
      <c r="C479" s="7">
        <f t="shared" si="49"/>
        <v>2018</v>
      </c>
      <c r="D479" s="3" t="s">
        <v>537</v>
      </c>
      <c r="E479" s="3" t="s">
        <v>100</v>
      </c>
      <c r="F479" s="3" t="s">
        <v>25</v>
      </c>
      <c r="G479" s="6" t="s">
        <v>58</v>
      </c>
      <c r="H479" s="3" t="s">
        <v>27</v>
      </c>
      <c r="I479" s="3" t="s">
        <v>28</v>
      </c>
      <c r="J479" s="3" t="s">
        <v>1134</v>
      </c>
      <c r="K479" s="3" t="s">
        <v>30</v>
      </c>
      <c r="L479" s="3" t="s">
        <v>107</v>
      </c>
      <c r="M479" s="3" t="s">
        <v>32</v>
      </c>
      <c r="N479" s="6">
        <v>43218</v>
      </c>
      <c r="O479" s="8">
        <v>43050</v>
      </c>
      <c r="P479" s="8">
        <v>102600</v>
      </c>
      <c r="Q479" s="8">
        <f t="shared" si="50"/>
        <v>59550</v>
      </c>
      <c r="R479" s="8">
        <v>26</v>
      </c>
      <c r="S479" s="8">
        <f t="shared" si="51"/>
        <v>2667600</v>
      </c>
      <c r="T479" s="4">
        <v>0.08</v>
      </c>
      <c r="U479" s="8">
        <f t="shared" si="52"/>
        <v>213408</v>
      </c>
      <c r="V479" s="8">
        <f t="shared" si="53"/>
        <v>2454192</v>
      </c>
      <c r="W479" s="10">
        <f t="shared" si="54"/>
        <v>1119300</v>
      </c>
      <c r="X479" s="10">
        <f t="shared" si="55"/>
        <v>1334892</v>
      </c>
      <c r="Y479" s="10"/>
      <c r="Z479" s="10"/>
      <c r="AA479" s="10"/>
      <c r="AB479" t="s">
        <v>2549</v>
      </c>
      <c r="AC479" t="s">
        <v>1153</v>
      </c>
      <c r="AD479">
        <v>43217</v>
      </c>
      <c r="AE479">
        <v>2018</v>
      </c>
      <c r="AF479" t="s">
        <v>537</v>
      </c>
      <c r="AG479" t="s">
        <v>100</v>
      </c>
      <c r="AH479" t="s">
        <v>25</v>
      </c>
      <c r="AI479" t="s">
        <v>58</v>
      </c>
      <c r="AJ479" t="s">
        <v>27</v>
      </c>
      <c r="AK479" t="s">
        <v>28</v>
      </c>
      <c r="AL479" t="s">
        <v>1134</v>
      </c>
      <c r="AM479" t="s">
        <v>30</v>
      </c>
      <c r="AN479" t="s">
        <v>107</v>
      </c>
      <c r="AO479" t="s">
        <v>32</v>
      </c>
      <c r="AP479">
        <v>43218</v>
      </c>
      <c r="AQ479">
        <v>43050</v>
      </c>
      <c r="AR479">
        <v>102600</v>
      </c>
      <c r="AS479">
        <v>59550</v>
      </c>
      <c r="AT479">
        <v>26</v>
      </c>
      <c r="AU479">
        <v>2667600</v>
      </c>
      <c r="AV479">
        <v>0.08</v>
      </c>
      <c r="AW479">
        <v>213408</v>
      </c>
      <c r="AX479">
        <v>2454192</v>
      </c>
      <c r="AY479">
        <v>1119300</v>
      </c>
      <c r="AZ479">
        <v>1334892</v>
      </c>
    </row>
    <row r="480" spans="1:52" ht="15.75" customHeight="1" x14ac:dyDescent="0.25">
      <c r="A480" s="2" t="s">
        <v>1154</v>
      </c>
      <c r="B480" s="6">
        <v>43217</v>
      </c>
      <c r="C480" s="7">
        <f t="shared" si="49"/>
        <v>2018</v>
      </c>
      <c r="D480" s="3" t="s">
        <v>1145</v>
      </c>
      <c r="E480" s="3" t="s">
        <v>143</v>
      </c>
      <c r="F480" s="3" t="s">
        <v>25</v>
      </c>
      <c r="G480" s="6" t="s">
        <v>26</v>
      </c>
      <c r="H480" s="3" t="s">
        <v>36</v>
      </c>
      <c r="I480" s="3" t="s">
        <v>78</v>
      </c>
      <c r="J480" s="3" t="s">
        <v>60</v>
      </c>
      <c r="K480" s="3" t="s">
        <v>30</v>
      </c>
      <c r="L480" s="3" t="s">
        <v>38</v>
      </c>
      <c r="M480" s="3" t="s">
        <v>32</v>
      </c>
      <c r="N480" s="6">
        <v>43219</v>
      </c>
      <c r="O480" s="8">
        <v>13500</v>
      </c>
      <c r="P480" s="8">
        <v>31500</v>
      </c>
      <c r="Q480" s="8">
        <f t="shared" si="50"/>
        <v>18000</v>
      </c>
      <c r="R480" s="8">
        <v>34</v>
      </c>
      <c r="S480" s="8">
        <f t="shared" si="51"/>
        <v>1071000</v>
      </c>
      <c r="T480" s="4">
        <v>0.02</v>
      </c>
      <c r="U480" s="8">
        <f t="shared" si="52"/>
        <v>21420</v>
      </c>
      <c r="V480" s="8">
        <f t="shared" si="53"/>
        <v>1049580</v>
      </c>
      <c r="W480" s="10">
        <f t="shared" si="54"/>
        <v>459000</v>
      </c>
      <c r="X480" s="10">
        <f t="shared" si="55"/>
        <v>590580</v>
      </c>
      <c r="Y480" s="10"/>
      <c r="Z480" s="10"/>
      <c r="AA480" s="10"/>
      <c r="AB480" t="s">
        <v>2550</v>
      </c>
      <c r="AC480" t="s">
        <v>1154</v>
      </c>
      <c r="AD480">
        <v>43217</v>
      </c>
      <c r="AE480">
        <v>2018</v>
      </c>
      <c r="AF480" t="s">
        <v>1145</v>
      </c>
      <c r="AG480" t="s">
        <v>143</v>
      </c>
      <c r="AH480" t="s">
        <v>25</v>
      </c>
      <c r="AI480" t="s">
        <v>26</v>
      </c>
      <c r="AJ480" t="s">
        <v>36</v>
      </c>
      <c r="AK480" t="s">
        <v>78</v>
      </c>
      <c r="AL480" t="s">
        <v>60</v>
      </c>
      <c r="AM480" t="s">
        <v>30</v>
      </c>
      <c r="AN480" t="s">
        <v>38</v>
      </c>
      <c r="AO480" t="s">
        <v>32</v>
      </c>
      <c r="AP480">
        <v>43219</v>
      </c>
      <c r="AQ480">
        <v>13500</v>
      </c>
      <c r="AR480">
        <v>31500</v>
      </c>
      <c r="AS480">
        <v>18000</v>
      </c>
      <c r="AT480">
        <v>34</v>
      </c>
      <c r="AU480">
        <v>1071000</v>
      </c>
      <c r="AV480">
        <v>0.02</v>
      </c>
      <c r="AW480">
        <v>21420</v>
      </c>
      <c r="AX480">
        <v>1049580</v>
      </c>
      <c r="AY480">
        <v>459000</v>
      </c>
      <c r="AZ480">
        <v>590580</v>
      </c>
    </row>
    <row r="481" spans="1:52" ht="15.75" customHeight="1" x14ac:dyDescent="0.25">
      <c r="A481" s="2" t="s">
        <v>1155</v>
      </c>
      <c r="B481" s="6">
        <v>43218</v>
      </c>
      <c r="C481" s="7">
        <f t="shared" si="49"/>
        <v>2018</v>
      </c>
      <c r="D481" s="3" t="s">
        <v>625</v>
      </c>
      <c r="E481" s="3" t="s">
        <v>76</v>
      </c>
      <c r="F481" s="3" t="s">
        <v>42</v>
      </c>
      <c r="G481" s="6" t="s">
        <v>43</v>
      </c>
      <c r="H481" s="3" t="s">
        <v>44</v>
      </c>
      <c r="I481" s="3" t="s">
        <v>45</v>
      </c>
      <c r="J481" s="3" t="s">
        <v>205</v>
      </c>
      <c r="K481" s="3" t="s">
        <v>30</v>
      </c>
      <c r="L481" s="3" t="s">
        <v>31</v>
      </c>
      <c r="M481" s="3" t="s">
        <v>32</v>
      </c>
      <c r="N481" s="6">
        <v>43219</v>
      </c>
      <c r="O481" s="8">
        <v>208200</v>
      </c>
      <c r="P481" s="8">
        <v>335700</v>
      </c>
      <c r="Q481" s="8">
        <f t="shared" si="50"/>
        <v>127500</v>
      </c>
      <c r="R481" s="8">
        <v>39</v>
      </c>
      <c r="S481" s="8">
        <f t="shared" si="51"/>
        <v>13092300</v>
      </c>
      <c r="T481" s="4">
        <v>7.0000000000000007E-2</v>
      </c>
      <c r="U481" s="8">
        <f t="shared" si="52"/>
        <v>916461.00000000012</v>
      </c>
      <c r="V481" s="8">
        <f t="shared" si="53"/>
        <v>12175839</v>
      </c>
      <c r="W481" s="10">
        <f t="shared" si="54"/>
        <v>8119800</v>
      </c>
      <c r="X481" s="10">
        <f t="shared" si="55"/>
        <v>4056039</v>
      </c>
      <c r="Y481" s="10"/>
      <c r="Z481" s="10"/>
      <c r="AA481" s="10"/>
      <c r="AB481" t="s">
        <v>2551</v>
      </c>
      <c r="AC481" t="s">
        <v>1155</v>
      </c>
      <c r="AD481">
        <v>43218</v>
      </c>
      <c r="AE481">
        <v>2018</v>
      </c>
      <c r="AF481" t="s">
        <v>625</v>
      </c>
      <c r="AG481" t="s">
        <v>76</v>
      </c>
      <c r="AH481" t="s">
        <v>42</v>
      </c>
      <c r="AI481" t="s">
        <v>43</v>
      </c>
      <c r="AJ481" t="s">
        <v>44</v>
      </c>
      <c r="AK481" t="s">
        <v>45</v>
      </c>
      <c r="AL481" t="s">
        <v>205</v>
      </c>
      <c r="AM481" t="s">
        <v>30</v>
      </c>
      <c r="AN481" t="s">
        <v>31</v>
      </c>
      <c r="AO481" t="s">
        <v>32</v>
      </c>
      <c r="AP481">
        <v>43219</v>
      </c>
      <c r="AQ481">
        <v>208200</v>
      </c>
      <c r="AR481">
        <v>335700</v>
      </c>
      <c r="AS481">
        <v>127500</v>
      </c>
      <c r="AT481">
        <v>39</v>
      </c>
      <c r="AU481">
        <v>13092300</v>
      </c>
      <c r="AV481">
        <v>7.0000000000000007E-2</v>
      </c>
      <c r="AW481">
        <v>916461</v>
      </c>
      <c r="AX481">
        <v>12175839</v>
      </c>
      <c r="AY481">
        <v>8119800</v>
      </c>
      <c r="AZ481">
        <v>4056039</v>
      </c>
    </row>
    <row r="482" spans="1:52" ht="15.75" customHeight="1" x14ac:dyDescent="0.25">
      <c r="A482" s="2" t="s">
        <v>1156</v>
      </c>
      <c r="B482" s="6">
        <v>43219</v>
      </c>
      <c r="C482" s="7">
        <f t="shared" si="49"/>
        <v>2018</v>
      </c>
      <c r="D482" s="3" t="s">
        <v>1157</v>
      </c>
      <c r="E482" s="3" t="s">
        <v>151</v>
      </c>
      <c r="F482" s="3" t="s">
        <v>25</v>
      </c>
      <c r="G482" s="6" t="s">
        <v>43</v>
      </c>
      <c r="H482" s="3" t="s">
        <v>36</v>
      </c>
      <c r="I482" s="3" t="s">
        <v>45</v>
      </c>
      <c r="J482" s="3" t="s">
        <v>902</v>
      </c>
      <c r="K482" s="3" t="s">
        <v>30</v>
      </c>
      <c r="L482" s="3" t="s">
        <v>31</v>
      </c>
      <c r="M482" s="3" t="s">
        <v>32</v>
      </c>
      <c r="N482" s="6">
        <v>43221</v>
      </c>
      <c r="O482" s="8">
        <v>27600</v>
      </c>
      <c r="P482" s="8">
        <v>43200</v>
      </c>
      <c r="Q482" s="8">
        <f t="shared" si="50"/>
        <v>15600</v>
      </c>
      <c r="R482" s="8">
        <v>27</v>
      </c>
      <c r="S482" s="8">
        <f t="shared" si="51"/>
        <v>1166400</v>
      </c>
      <c r="T482" s="4">
        <v>0.06</v>
      </c>
      <c r="U482" s="8">
        <f t="shared" si="52"/>
        <v>69984</v>
      </c>
      <c r="V482" s="8">
        <f t="shared" si="53"/>
        <v>1096416</v>
      </c>
      <c r="W482" s="10">
        <f t="shared" si="54"/>
        <v>745200</v>
      </c>
      <c r="X482" s="10">
        <f t="shared" si="55"/>
        <v>351216</v>
      </c>
      <c r="Y482" s="10"/>
      <c r="Z482" s="10"/>
      <c r="AA482" s="10"/>
      <c r="AB482" t="s">
        <v>2552</v>
      </c>
      <c r="AC482" t="s">
        <v>1156</v>
      </c>
      <c r="AD482">
        <v>43219</v>
      </c>
      <c r="AE482">
        <v>2018</v>
      </c>
      <c r="AF482" t="s">
        <v>1157</v>
      </c>
      <c r="AG482" t="s">
        <v>151</v>
      </c>
      <c r="AH482" t="s">
        <v>25</v>
      </c>
      <c r="AI482" t="s">
        <v>43</v>
      </c>
      <c r="AJ482" t="s">
        <v>36</v>
      </c>
      <c r="AK482" t="s">
        <v>45</v>
      </c>
      <c r="AL482" t="s">
        <v>902</v>
      </c>
      <c r="AM482" t="s">
        <v>30</v>
      </c>
      <c r="AN482" t="s">
        <v>31</v>
      </c>
      <c r="AO482" t="s">
        <v>32</v>
      </c>
      <c r="AP482">
        <v>43221</v>
      </c>
      <c r="AQ482">
        <v>27600</v>
      </c>
      <c r="AR482">
        <v>43200</v>
      </c>
      <c r="AS482">
        <v>15600</v>
      </c>
      <c r="AT482">
        <v>27</v>
      </c>
      <c r="AU482">
        <v>1166400</v>
      </c>
      <c r="AV482">
        <v>0.06</v>
      </c>
      <c r="AW482">
        <v>69984</v>
      </c>
      <c r="AX482">
        <v>1096416</v>
      </c>
      <c r="AY482">
        <v>745200</v>
      </c>
      <c r="AZ482">
        <v>351216</v>
      </c>
    </row>
    <row r="483" spans="1:52" ht="15.75" customHeight="1" x14ac:dyDescent="0.25">
      <c r="A483" s="2" t="s">
        <v>1158</v>
      </c>
      <c r="B483" s="6">
        <v>43220</v>
      </c>
      <c r="C483" s="7">
        <f t="shared" si="49"/>
        <v>2018</v>
      </c>
      <c r="D483" s="3" t="s">
        <v>942</v>
      </c>
      <c r="E483" s="3" t="s">
        <v>160</v>
      </c>
      <c r="F483" s="3" t="s">
        <v>25</v>
      </c>
      <c r="G483" s="6" t="s">
        <v>43</v>
      </c>
      <c r="H483" s="3" t="s">
        <v>27</v>
      </c>
      <c r="I483" s="3" t="s">
        <v>28</v>
      </c>
      <c r="J483" s="3" t="s">
        <v>808</v>
      </c>
      <c r="K483" s="3" t="s">
        <v>52</v>
      </c>
      <c r="L483" s="3" t="s">
        <v>53</v>
      </c>
      <c r="M483" s="3" t="s">
        <v>54</v>
      </c>
      <c r="N483" s="6">
        <v>43221</v>
      </c>
      <c r="O483" s="8">
        <v>4734150</v>
      </c>
      <c r="P483" s="8">
        <v>7514550</v>
      </c>
      <c r="Q483" s="8">
        <f t="shared" si="50"/>
        <v>2780400</v>
      </c>
      <c r="R483" s="8">
        <v>37</v>
      </c>
      <c r="S483" s="8">
        <f t="shared" si="51"/>
        <v>278038350</v>
      </c>
      <c r="T483" s="4">
        <v>0</v>
      </c>
      <c r="U483" s="8">
        <f t="shared" si="52"/>
        <v>0</v>
      </c>
      <c r="V483" s="8">
        <f t="shared" si="53"/>
        <v>278038350</v>
      </c>
      <c r="W483" s="10">
        <f t="shared" si="54"/>
        <v>175163550</v>
      </c>
      <c r="X483" s="10">
        <f t="shared" si="55"/>
        <v>102874800</v>
      </c>
      <c r="Y483" s="10"/>
      <c r="Z483" s="10"/>
      <c r="AA483" s="10"/>
      <c r="AB483" t="s">
        <v>2553</v>
      </c>
      <c r="AC483" t="s">
        <v>1158</v>
      </c>
      <c r="AD483">
        <v>43220</v>
      </c>
      <c r="AE483">
        <v>2018</v>
      </c>
      <c r="AF483" t="s">
        <v>942</v>
      </c>
      <c r="AG483" t="s">
        <v>160</v>
      </c>
      <c r="AH483" t="s">
        <v>25</v>
      </c>
      <c r="AI483" t="s">
        <v>43</v>
      </c>
      <c r="AJ483" t="s">
        <v>27</v>
      </c>
      <c r="AK483" t="s">
        <v>28</v>
      </c>
      <c r="AL483" t="s">
        <v>808</v>
      </c>
      <c r="AM483" t="s">
        <v>52</v>
      </c>
      <c r="AN483" t="s">
        <v>53</v>
      </c>
      <c r="AO483" t="s">
        <v>54</v>
      </c>
      <c r="AP483">
        <v>43221</v>
      </c>
      <c r="AQ483">
        <v>4734150</v>
      </c>
      <c r="AR483">
        <v>7514550</v>
      </c>
      <c r="AS483">
        <v>2780400</v>
      </c>
      <c r="AT483">
        <v>37</v>
      </c>
      <c r="AU483">
        <v>278038350</v>
      </c>
      <c r="AV483">
        <v>0</v>
      </c>
      <c r="AW483">
        <v>0</v>
      </c>
      <c r="AX483">
        <v>278038350</v>
      </c>
      <c r="AY483">
        <v>175163550</v>
      </c>
      <c r="AZ483">
        <v>102874800</v>
      </c>
    </row>
    <row r="484" spans="1:52" ht="15.75" customHeight="1" x14ac:dyDescent="0.25">
      <c r="A484" s="2" t="s">
        <v>1159</v>
      </c>
      <c r="B484" s="6">
        <v>43221</v>
      </c>
      <c r="C484" s="7">
        <f t="shared" si="49"/>
        <v>2018</v>
      </c>
      <c r="D484" s="3" t="s">
        <v>1160</v>
      </c>
      <c r="E484" s="3" t="s">
        <v>522</v>
      </c>
      <c r="F484" s="3" t="s">
        <v>42</v>
      </c>
      <c r="G484" s="6" t="s">
        <v>26</v>
      </c>
      <c r="H484" s="3" t="s">
        <v>83</v>
      </c>
      <c r="I484" s="3" t="s">
        <v>88</v>
      </c>
      <c r="J484" s="3" t="s">
        <v>69</v>
      </c>
      <c r="K484" s="3" t="s">
        <v>30</v>
      </c>
      <c r="L484" s="3" t="s">
        <v>31</v>
      </c>
      <c r="M484" s="3" t="s">
        <v>47</v>
      </c>
      <c r="N484" s="6">
        <v>43223</v>
      </c>
      <c r="O484" s="8">
        <v>1490850</v>
      </c>
      <c r="P484" s="8">
        <v>2443950</v>
      </c>
      <c r="Q484" s="8">
        <f t="shared" si="50"/>
        <v>953100</v>
      </c>
      <c r="R484" s="8">
        <v>48</v>
      </c>
      <c r="S484" s="8">
        <f t="shared" si="51"/>
        <v>117309600</v>
      </c>
      <c r="T484" s="4">
        <v>0.04</v>
      </c>
      <c r="U484" s="8">
        <f t="shared" si="52"/>
        <v>4692384</v>
      </c>
      <c r="V484" s="8">
        <f t="shared" si="53"/>
        <v>112617216</v>
      </c>
      <c r="W484" s="10">
        <f t="shared" si="54"/>
        <v>71560800</v>
      </c>
      <c r="X484" s="10">
        <f t="shared" si="55"/>
        <v>41056416</v>
      </c>
      <c r="Y484" s="10"/>
      <c r="Z484" s="10"/>
      <c r="AA484" s="10"/>
      <c r="AB484" t="s">
        <v>2554</v>
      </c>
      <c r="AC484" t="s">
        <v>1159</v>
      </c>
      <c r="AD484">
        <v>43221</v>
      </c>
      <c r="AE484">
        <v>2018</v>
      </c>
      <c r="AF484" t="s">
        <v>1160</v>
      </c>
      <c r="AG484" t="s">
        <v>522</v>
      </c>
      <c r="AH484" t="s">
        <v>42</v>
      </c>
      <c r="AI484" t="s">
        <v>26</v>
      </c>
      <c r="AJ484" t="s">
        <v>83</v>
      </c>
      <c r="AK484" t="s">
        <v>88</v>
      </c>
      <c r="AL484" t="s">
        <v>69</v>
      </c>
      <c r="AM484" t="s">
        <v>30</v>
      </c>
      <c r="AN484" t="s">
        <v>31</v>
      </c>
      <c r="AO484" t="s">
        <v>47</v>
      </c>
      <c r="AP484">
        <v>43223</v>
      </c>
      <c r="AQ484">
        <v>1490850</v>
      </c>
      <c r="AR484">
        <v>2443950</v>
      </c>
      <c r="AS484">
        <v>953100</v>
      </c>
      <c r="AT484">
        <v>48</v>
      </c>
      <c r="AU484">
        <v>117309600</v>
      </c>
      <c r="AV484">
        <v>0.04</v>
      </c>
      <c r="AW484">
        <v>4692384</v>
      </c>
      <c r="AX484">
        <v>112617216</v>
      </c>
      <c r="AY484">
        <v>71560800</v>
      </c>
      <c r="AZ484">
        <v>41056416</v>
      </c>
    </row>
    <row r="485" spans="1:52" ht="15.75" customHeight="1" x14ac:dyDescent="0.25">
      <c r="A485" s="2" t="s">
        <v>1161</v>
      </c>
      <c r="B485" s="6">
        <v>43224</v>
      </c>
      <c r="C485" s="7">
        <f t="shared" si="49"/>
        <v>2018</v>
      </c>
      <c r="D485" s="3" t="s">
        <v>665</v>
      </c>
      <c r="E485" s="3" t="s">
        <v>599</v>
      </c>
      <c r="F485" s="3" t="s">
        <v>42</v>
      </c>
      <c r="G485" s="6" t="s">
        <v>58</v>
      </c>
      <c r="H485" s="3" t="s">
        <v>275</v>
      </c>
      <c r="I485" s="3" t="s">
        <v>78</v>
      </c>
      <c r="J485" s="3" t="s">
        <v>1049</v>
      </c>
      <c r="K485" s="3" t="s">
        <v>30</v>
      </c>
      <c r="L485" s="3" t="s">
        <v>38</v>
      </c>
      <c r="M485" s="3" t="s">
        <v>32</v>
      </c>
      <c r="N485" s="6">
        <v>43225</v>
      </c>
      <c r="O485" s="8">
        <v>67200</v>
      </c>
      <c r="P485" s="8">
        <v>122100.00000000001</v>
      </c>
      <c r="Q485" s="8">
        <f t="shared" si="50"/>
        <v>54900.000000000015</v>
      </c>
      <c r="R485" s="8">
        <v>23</v>
      </c>
      <c r="S485" s="8">
        <f t="shared" si="51"/>
        <v>2808300.0000000005</v>
      </c>
      <c r="T485" s="4">
        <v>7.0000000000000007E-2</v>
      </c>
      <c r="U485" s="8">
        <f t="shared" si="52"/>
        <v>196581.00000000006</v>
      </c>
      <c r="V485" s="8">
        <f t="shared" si="53"/>
        <v>2611719.0000000005</v>
      </c>
      <c r="W485" s="10">
        <f t="shared" si="54"/>
        <v>1545600</v>
      </c>
      <c r="X485" s="10">
        <f t="shared" si="55"/>
        <v>1066119.0000000005</v>
      </c>
      <c r="Y485" s="10"/>
      <c r="Z485" s="10"/>
      <c r="AA485" s="10"/>
      <c r="AB485" t="s">
        <v>2555</v>
      </c>
      <c r="AC485" t="s">
        <v>1161</v>
      </c>
      <c r="AD485">
        <v>43224</v>
      </c>
      <c r="AE485">
        <v>2018</v>
      </c>
      <c r="AF485" t="s">
        <v>665</v>
      </c>
      <c r="AG485" t="s">
        <v>599</v>
      </c>
      <c r="AH485" t="s">
        <v>42</v>
      </c>
      <c r="AI485" t="s">
        <v>58</v>
      </c>
      <c r="AJ485" t="s">
        <v>275</v>
      </c>
      <c r="AK485" t="s">
        <v>78</v>
      </c>
      <c r="AL485" t="s">
        <v>1049</v>
      </c>
      <c r="AM485" t="s">
        <v>30</v>
      </c>
      <c r="AN485" t="s">
        <v>38</v>
      </c>
      <c r="AO485" t="s">
        <v>32</v>
      </c>
      <c r="AP485">
        <v>43225</v>
      </c>
      <c r="AQ485">
        <v>67200</v>
      </c>
      <c r="AR485">
        <v>122100</v>
      </c>
      <c r="AS485">
        <v>54900</v>
      </c>
      <c r="AT485">
        <v>23</v>
      </c>
      <c r="AU485">
        <v>2808300</v>
      </c>
      <c r="AV485">
        <v>7.0000000000000007E-2</v>
      </c>
      <c r="AW485">
        <v>196581</v>
      </c>
      <c r="AX485">
        <v>2611719</v>
      </c>
      <c r="AY485">
        <v>1545600</v>
      </c>
      <c r="AZ485">
        <v>1066119</v>
      </c>
    </row>
    <row r="486" spans="1:52" ht="15.75" customHeight="1" x14ac:dyDescent="0.25">
      <c r="A486" s="2" t="s">
        <v>1162</v>
      </c>
      <c r="B486" s="6">
        <v>43224</v>
      </c>
      <c r="C486" s="7">
        <f t="shared" si="49"/>
        <v>2018</v>
      </c>
      <c r="D486" s="3" t="s">
        <v>665</v>
      </c>
      <c r="E486" s="3" t="s">
        <v>599</v>
      </c>
      <c r="F486" s="3" t="s">
        <v>42</v>
      </c>
      <c r="G486" s="6" t="s">
        <v>58</v>
      </c>
      <c r="H486" s="3" t="s">
        <v>275</v>
      </c>
      <c r="I486" s="3" t="s">
        <v>78</v>
      </c>
      <c r="J486" s="3" t="s">
        <v>236</v>
      </c>
      <c r="K486" s="3" t="s">
        <v>30</v>
      </c>
      <c r="L486" s="3" t="s">
        <v>31</v>
      </c>
      <c r="M486" s="3" t="s">
        <v>32</v>
      </c>
      <c r="N486" s="6">
        <v>43225</v>
      </c>
      <c r="O486" s="8">
        <v>17700</v>
      </c>
      <c r="P486" s="8">
        <v>28200</v>
      </c>
      <c r="Q486" s="8">
        <f t="shared" si="50"/>
        <v>10500</v>
      </c>
      <c r="R486" s="8">
        <v>33</v>
      </c>
      <c r="S486" s="8">
        <f t="shared" si="51"/>
        <v>930600</v>
      </c>
      <c r="T486" s="4">
        <v>0.05</v>
      </c>
      <c r="U486" s="8">
        <f t="shared" si="52"/>
        <v>46530</v>
      </c>
      <c r="V486" s="8">
        <f t="shared" si="53"/>
        <v>884070</v>
      </c>
      <c r="W486" s="10">
        <f t="shared" si="54"/>
        <v>584100</v>
      </c>
      <c r="X486" s="10">
        <f t="shared" si="55"/>
        <v>299970</v>
      </c>
      <c r="Y486" s="10"/>
      <c r="Z486" s="10"/>
      <c r="AA486" s="10"/>
      <c r="AB486" t="s">
        <v>2556</v>
      </c>
      <c r="AC486" t="s">
        <v>1162</v>
      </c>
      <c r="AD486">
        <v>43224</v>
      </c>
      <c r="AE486">
        <v>2018</v>
      </c>
      <c r="AF486" t="s">
        <v>665</v>
      </c>
      <c r="AG486" t="s">
        <v>599</v>
      </c>
      <c r="AH486" t="s">
        <v>42</v>
      </c>
      <c r="AI486" t="s">
        <v>58</v>
      </c>
      <c r="AJ486" t="s">
        <v>275</v>
      </c>
      <c r="AK486" t="s">
        <v>78</v>
      </c>
      <c r="AL486" t="s">
        <v>236</v>
      </c>
      <c r="AM486" t="s">
        <v>30</v>
      </c>
      <c r="AN486" t="s">
        <v>31</v>
      </c>
      <c r="AO486" t="s">
        <v>32</v>
      </c>
      <c r="AP486">
        <v>43225</v>
      </c>
      <c r="AQ486">
        <v>17700</v>
      </c>
      <c r="AR486">
        <v>28200</v>
      </c>
      <c r="AS486">
        <v>10500</v>
      </c>
      <c r="AT486">
        <v>33</v>
      </c>
      <c r="AU486">
        <v>930600</v>
      </c>
      <c r="AV486">
        <v>0.05</v>
      </c>
      <c r="AW486">
        <v>46530</v>
      </c>
      <c r="AX486">
        <v>884070</v>
      </c>
      <c r="AY486">
        <v>584100</v>
      </c>
      <c r="AZ486">
        <v>299970</v>
      </c>
    </row>
    <row r="487" spans="1:52" ht="15.75" customHeight="1" x14ac:dyDescent="0.25">
      <c r="A487" s="2" t="s">
        <v>1163</v>
      </c>
      <c r="B487" s="6">
        <v>43225</v>
      </c>
      <c r="C487" s="7">
        <f t="shared" si="49"/>
        <v>2018</v>
      </c>
      <c r="D487" s="3" t="s">
        <v>1164</v>
      </c>
      <c r="E487" s="3" t="s">
        <v>125</v>
      </c>
      <c r="F487" s="3" t="s">
        <v>42</v>
      </c>
      <c r="G487" s="6" t="s">
        <v>77</v>
      </c>
      <c r="H487" s="3" t="s">
        <v>126</v>
      </c>
      <c r="I487" s="3" t="s">
        <v>28</v>
      </c>
      <c r="J487" s="3" t="s">
        <v>255</v>
      </c>
      <c r="K487" s="3" t="s">
        <v>30</v>
      </c>
      <c r="L487" s="3" t="s">
        <v>31</v>
      </c>
      <c r="M487" s="3" t="s">
        <v>32</v>
      </c>
      <c r="N487" s="6">
        <v>43227</v>
      </c>
      <c r="O487" s="8">
        <v>33750</v>
      </c>
      <c r="P487" s="8">
        <v>55350</v>
      </c>
      <c r="Q487" s="8">
        <f t="shared" si="50"/>
        <v>21600</v>
      </c>
      <c r="R487" s="8">
        <v>13</v>
      </c>
      <c r="S487" s="8">
        <f t="shared" si="51"/>
        <v>719550</v>
      </c>
      <c r="T487" s="4">
        <v>0.05</v>
      </c>
      <c r="U487" s="8">
        <f t="shared" si="52"/>
        <v>35977.5</v>
      </c>
      <c r="V487" s="8">
        <f t="shared" si="53"/>
        <v>683572.5</v>
      </c>
      <c r="W487" s="10">
        <f t="shared" si="54"/>
        <v>438750</v>
      </c>
      <c r="X487" s="10">
        <f t="shared" si="55"/>
        <v>244822.5</v>
      </c>
      <c r="Y487" s="10"/>
      <c r="Z487" s="10"/>
      <c r="AA487" s="10"/>
      <c r="AB487" t="s">
        <v>2557</v>
      </c>
      <c r="AC487" t="s">
        <v>1163</v>
      </c>
      <c r="AD487">
        <v>43225</v>
      </c>
      <c r="AE487">
        <v>2018</v>
      </c>
      <c r="AF487" t="s">
        <v>1164</v>
      </c>
      <c r="AG487" t="s">
        <v>125</v>
      </c>
      <c r="AH487" t="s">
        <v>42</v>
      </c>
      <c r="AI487" t="s">
        <v>77</v>
      </c>
      <c r="AJ487" t="s">
        <v>126</v>
      </c>
      <c r="AK487" t="s">
        <v>28</v>
      </c>
      <c r="AL487" t="s">
        <v>255</v>
      </c>
      <c r="AM487" t="s">
        <v>30</v>
      </c>
      <c r="AN487" t="s">
        <v>31</v>
      </c>
      <c r="AO487" t="s">
        <v>32</v>
      </c>
      <c r="AP487">
        <v>43227</v>
      </c>
      <c r="AQ487">
        <v>33750</v>
      </c>
      <c r="AR487">
        <v>55350</v>
      </c>
      <c r="AS487">
        <v>21600</v>
      </c>
      <c r="AT487">
        <v>13</v>
      </c>
      <c r="AU487">
        <v>719550</v>
      </c>
      <c r="AV487">
        <v>0.05</v>
      </c>
      <c r="AW487">
        <v>35977.5</v>
      </c>
      <c r="AX487">
        <v>683572.5</v>
      </c>
      <c r="AY487">
        <v>438750</v>
      </c>
      <c r="AZ487">
        <v>244822.5</v>
      </c>
    </row>
    <row r="488" spans="1:52" ht="15.75" customHeight="1" x14ac:dyDescent="0.25">
      <c r="A488" s="2" t="s">
        <v>1165</v>
      </c>
      <c r="B488" s="6">
        <v>43226</v>
      </c>
      <c r="C488" s="7">
        <f t="shared" si="49"/>
        <v>2018</v>
      </c>
      <c r="D488" s="3" t="s">
        <v>885</v>
      </c>
      <c r="E488" s="3" t="s">
        <v>886</v>
      </c>
      <c r="F488" s="3" t="s">
        <v>232</v>
      </c>
      <c r="G488" s="6" t="s">
        <v>43</v>
      </c>
      <c r="H488" s="3" t="s">
        <v>68</v>
      </c>
      <c r="I488" s="3" t="s">
        <v>45</v>
      </c>
      <c r="J488" s="3" t="s">
        <v>197</v>
      </c>
      <c r="K488" s="3" t="s">
        <v>52</v>
      </c>
      <c r="L488" s="3" t="s">
        <v>198</v>
      </c>
      <c r="M488" s="3" t="s">
        <v>32</v>
      </c>
      <c r="N488" s="6">
        <v>43227</v>
      </c>
      <c r="O488" s="8">
        <v>132300</v>
      </c>
      <c r="P488" s="8">
        <v>314850</v>
      </c>
      <c r="Q488" s="8">
        <f t="shared" si="50"/>
        <v>182550</v>
      </c>
      <c r="R488" s="8">
        <v>3</v>
      </c>
      <c r="S488" s="8">
        <f t="shared" si="51"/>
        <v>944550</v>
      </c>
      <c r="T488" s="4">
        <v>0.01</v>
      </c>
      <c r="U488" s="8">
        <f t="shared" si="52"/>
        <v>9445.5</v>
      </c>
      <c r="V488" s="8">
        <f t="shared" si="53"/>
        <v>935104.5</v>
      </c>
      <c r="W488" s="10">
        <f t="shared" si="54"/>
        <v>396900</v>
      </c>
      <c r="X488" s="10">
        <f t="shared" si="55"/>
        <v>538204.5</v>
      </c>
      <c r="Y488" s="10"/>
      <c r="Z488" s="10"/>
      <c r="AA488" s="10"/>
      <c r="AB488" t="s">
        <v>2558</v>
      </c>
      <c r="AC488" t="s">
        <v>1165</v>
      </c>
      <c r="AD488">
        <v>43226</v>
      </c>
      <c r="AE488">
        <v>2018</v>
      </c>
      <c r="AF488" t="s">
        <v>885</v>
      </c>
      <c r="AG488" t="s">
        <v>886</v>
      </c>
      <c r="AH488" t="s">
        <v>232</v>
      </c>
      <c r="AI488" t="s">
        <v>43</v>
      </c>
      <c r="AJ488" t="s">
        <v>68</v>
      </c>
      <c r="AK488" t="s">
        <v>45</v>
      </c>
      <c r="AL488" t="s">
        <v>197</v>
      </c>
      <c r="AM488" t="s">
        <v>52</v>
      </c>
      <c r="AN488" t="s">
        <v>198</v>
      </c>
      <c r="AO488" t="s">
        <v>32</v>
      </c>
      <c r="AP488">
        <v>43227</v>
      </c>
      <c r="AQ488">
        <v>132300</v>
      </c>
      <c r="AR488">
        <v>314850</v>
      </c>
      <c r="AS488">
        <v>182550</v>
      </c>
      <c r="AT488">
        <v>3</v>
      </c>
      <c r="AU488">
        <v>944550</v>
      </c>
      <c r="AV488">
        <v>0.01</v>
      </c>
      <c r="AW488">
        <v>9445.5</v>
      </c>
      <c r="AX488">
        <v>935104.5</v>
      </c>
      <c r="AY488">
        <v>396900</v>
      </c>
      <c r="AZ488">
        <v>538204.5</v>
      </c>
    </row>
    <row r="489" spans="1:52" ht="15.75" customHeight="1" x14ac:dyDescent="0.25">
      <c r="A489" s="2" t="s">
        <v>1166</v>
      </c>
      <c r="B489" s="6">
        <v>43226</v>
      </c>
      <c r="C489" s="7">
        <f t="shared" si="49"/>
        <v>2018</v>
      </c>
      <c r="D489" s="3" t="s">
        <v>885</v>
      </c>
      <c r="E489" s="3" t="s">
        <v>886</v>
      </c>
      <c r="F489" s="3" t="s">
        <v>232</v>
      </c>
      <c r="G489" s="6" t="s">
        <v>43</v>
      </c>
      <c r="H489" s="3" t="s">
        <v>68</v>
      </c>
      <c r="I489" s="3" t="s">
        <v>45</v>
      </c>
      <c r="J489" s="3" t="s">
        <v>205</v>
      </c>
      <c r="K489" s="3" t="s">
        <v>30</v>
      </c>
      <c r="L489" s="3" t="s">
        <v>31</v>
      </c>
      <c r="M489" s="3" t="s">
        <v>47</v>
      </c>
      <c r="N489" s="6">
        <v>43226</v>
      </c>
      <c r="O489" s="8">
        <v>208200</v>
      </c>
      <c r="P489" s="8">
        <v>335700</v>
      </c>
      <c r="Q489" s="8">
        <f t="shared" si="50"/>
        <v>127500</v>
      </c>
      <c r="R489" s="8">
        <v>42</v>
      </c>
      <c r="S489" s="8">
        <f t="shared" si="51"/>
        <v>14099400</v>
      </c>
      <c r="T489" s="4">
        <v>7.0000000000000007E-2</v>
      </c>
      <c r="U489" s="8">
        <f t="shared" si="52"/>
        <v>986958.00000000012</v>
      </c>
      <c r="V489" s="8">
        <f t="shared" si="53"/>
        <v>13112442</v>
      </c>
      <c r="W489" s="10">
        <f t="shared" si="54"/>
        <v>8744400</v>
      </c>
      <c r="X489" s="10">
        <f t="shared" si="55"/>
        <v>4368042</v>
      </c>
      <c r="Y489" s="10"/>
      <c r="Z489" s="10"/>
      <c r="AA489" s="10"/>
      <c r="AB489" t="s">
        <v>2559</v>
      </c>
      <c r="AC489" t="s">
        <v>1166</v>
      </c>
      <c r="AD489">
        <v>43226</v>
      </c>
      <c r="AE489">
        <v>2018</v>
      </c>
      <c r="AF489" t="s">
        <v>885</v>
      </c>
      <c r="AG489" t="s">
        <v>886</v>
      </c>
      <c r="AH489" t="s">
        <v>232</v>
      </c>
      <c r="AI489" t="s">
        <v>43</v>
      </c>
      <c r="AJ489" t="s">
        <v>68</v>
      </c>
      <c r="AK489" t="s">
        <v>45</v>
      </c>
      <c r="AL489" t="s">
        <v>205</v>
      </c>
      <c r="AM489" t="s">
        <v>30</v>
      </c>
      <c r="AN489" t="s">
        <v>31</v>
      </c>
      <c r="AO489" t="s">
        <v>47</v>
      </c>
      <c r="AP489">
        <v>43226</v>
      </c>
      <c r="AQ489">
        <v>208200</v>
      </c>
      <c r="AR489">
        <v>335700</v>
      </c>
      <c r="AS489">
        <v>127500</v>
      </c>
      <c r="AT489">
        <v>42</v>
      </c>
      <c r="AU489">
        <v>14099400</v>
      </c>
      <c r="AV489">
        <v>7.0000000000000007E-2</v>
      </c>
      <c r="AW489">
        <v>986958</v>
      </c>
      <c r="AX489">
        <v>13112442</v>
      </c>
      <c r="AY489">
        <v>8744400</v>
      </c>
      <c r="AZ489">
        <v>4368042</v>
      </c>
    </row>
    <row r="490" spans="1:52" ht="15.75" customHeight="1" x14ac:dyDescent="0.25">
      <c r="A490" s="2" t="s">
        <v>1166</v>
      </c>
      <c r="B490" s="6">
        <v>43226</v>
      </c>
      <c r="C490" s="7">
        <f t="shared" si="49"/>
        <v>2018</v>
      </c>
      <c r="D490" s="3" t="s">
        <v>885</v>
      </c>
      <c r="E490" s="3" t="s">
        <v>886</v>
      </c>
      <c r="F490" s="3" t="s">
        <v>232</v>
      </c>
      <c r="G490" s="6" t="s">
        <v>43</v>
      </c>
      <c r="H490" s="3" t="s">
        <v>68</v>
      </c>
      <c r="I490" s="3" t="s">
        <v>45</v>
      </c>
      <c r="J490" s="3" t="s">
        <v>157</v>
      </c>
      <c r="K490" s="3" t="s">
        <v>52</v>
      </c>
      <c r="L490" s="3" t="s">
        <v>31</v>
      </c>
      <c r="M490" s="3" t="s">
        <v>32</v>
      </c>
      <c r="N490" s="6">
        <v>43228</v>
      </c>
      <c r="O490" s="8">
        <v>95850</v>
      </c>
      <c r="P490" s="8">
        <v>299700</v>
      </c>
      <c r="Q490" s="8">
        <f t="shared" si="50"/>
        <v>203850</v>
      </c>
      <c r="R490" s="8">
        <v>45</v>
      </c>
      <c r="S490" s="8">
        <f t="shared" si="51"/>
        <v>13486500</v>
      </c>
      <c r="T490" s="4">
        <v>0.06</v>
      </c>
      <c r="U490" s="8">
        <f t="shared" si="52"/>
        <v>809190</v>
      </c>
      <c r="V490" s="8">
        <f t="shared" si="53"/>
        <v>12677310</v>
      </c>
      <c r="W490" s="10">
        <f t="shared" si="54"/>
        <v>4313250</v>
      </c>
      <c r="X490" s="10">
        <f t="shared" si="55"/>
        <v>8364060</v>
      </c>
      <c r="Y490" s="10"/>
      <c r="Z490" s="10"/>
      <c r="AA490" s="10"/>
      <c r="AB490" t="s">
        <v>2560</v>
      </c>
      <c r="AC490" t="s">
        <v>1166</v>
      </c>
      <c r="AD490">
        <v>43226</v>
      </c>
      <c r="AE490">
        <v>2018</v>
      </c>
      <c r="AF490" t="s">
        <v>885</v>
      </c>
      <c r="AG490" t="s">
        <v>886</v>
      </c>
      <c r="AH490" t="s">
        <v>232</v>
      </c>
      <c r="AI490" t="s">
        <v>43</v>
      </c>
      <c r="AJ490" t="s">
        <v>68</v>
      </c>
      <c r="AK490" t="s">
        <v>45</v>
      </c>
      <c r="AL490" t="s">
        <v>157</v>
      </c>
      <c r="AM490" t="s">
        <v>52</v>
      </c>
      <c r="AN490" t="s">
        <v>31</v>
      </c>
      <c r="AO490" t="s">
        <v>32</v>
      </c>
      <c r="AP490">
        <v>43228</v>
      </c>
      <c r="AQ490">
        <v>95850</v>
      </c>
      <c r="AR490">
        <v>299700</v>
      </c>
      <c r="AS490">
        <v>203850</v>
      </c>
      <c r="AT490">
        <v>45</v>
      </c>
      <c r="AU490">
        <v>13486500</v>
      </c>
      <c r="AV490">
        <v>0.06</v>
      </c>
      <c r="AW490">
        <v>809190</v>
      </c>
      <c r="AX490">
        <v>12677310</v>
      </c>
      <c r="AY490">
        <v>4313250</v>
      </c>
      <c r="AZ490">
        <v>8364060</v>
      </c>
    </row>
    <row r="491" spans="1:52" ht="15.75" customHeight="1" x14ac:dyDescent="0.25">
      <c r="A491" s="2" t="s">
        <v>1167</v>
      </c>
      <c r="B491" s="6">
        <v>43227</v>
      </c>
      <c r="C491" s="7">
        <f t="shared" si="49"/>
        <v>2018</v>
      </c>
      <c r="D491" s="3" t="s">
        <v>357</v>
      </c>
      <c r="E491" s="3" t="s">
        <v>358</v>
      </c>
      <c r="F491" s="3" t="s">
        <v>42</v>
      </c>
      <c r="G491" s="6" t="s">
        <v>58</v>
      </c>
      <c r="H491" s="3" t="s">
        <v>165</v>
      </c>
      <c r="I491" s="3" t="s">
        <v>78</v>
      </c>
      <c r="J491" s="3" t="s">
        <v>46</v>
      </c>
      <c r="K491" s="3" t="s">
        <v>30</v>
      </c>
      <c r="L491" s="3" t="s">
        <v>38</v>
      </c>
      <c r="M491" s="3" t="s">
        <v>32</v>
      </c>
      <c r="N491" s="6">
        <v>43229</v>
      </c>
      <c r="O491" s="8">
        <v>36150</v>
      </c>
      <c r="P491" s="8">
        <v>55650</v>
      </c>
      <c r="Q491" s="8">
        <f t="shared" si="50"/>
        <v>19500</v>
      </c>
      <c r="R491" s="8">
        <v>14</v>
      </c>
      <c r="S491" s="8">
        <f t="shared" si="51"/>
        <v>779100</v>
      </c>
      <c r="T491" s="4">
        <v>0.09</v>
      </c>
      <c r="U491" s="8">
        <f t="shared" si="52"/>
        <v>70119</v>
      </c>
      <c r="V491" s="8">
        <f t="shared" si="53"/>
        <v>708981</v>
      </c>
      <c r="W491" s="10">
        <f t="shared" si="54"/>
        <v>506100</v>
      </c>
      <c r="X491" s="10">
        <f t="shared" si="55"/>
        <v>202881</v>
      </c>
      <c r="Y491" s="10"/>
      <c r="Z491" s="10"/>
      <c r="AA491" s="10"/>
      <c r="AB491" t="s">
        <v>2561</v>
      </c>
      <c r="AC491" t="s">
        <v>1167</v>
      </c>
      <c r="AD491">
        <v>43227</v>
      </c>
      <c r="AE491">
        <v>2018</v>
      </c>
      <c r="AF491" t="s">
        <v>357</v>
      </c>
      <c r="AG491" t="s">
        <v>358</v>
      </c>
      <c r="AH491" t="s">
        <v>42</v>
      </c>
      <c r="AI491" t="s">
        <v>58</v>
      </c>
      <c r="AJ491" t="s">
        <v>165</v>
      </c>
      <c r="AK491" t="s">
        <v>78</v>
      </c>
      <c r="AL491" t="s">
        <v>46</v>
      </c>
      <c r="AM491" t="s">
        <v>30</v>
      </c>
      <c r="AN491" t="s">
        <v>38</v>
      </c>
      <c r="AO491" t="s">
        <v>32</v>
      </c>
      <c r="AP491">
        <v>43229</v>
      </c>
      <c r="AQ491">
        <v>36150</v>
      </c>
      <c r="AR491">
        <v>55650</v>
      </c>
      <c r="AS491">
        <v>19500</v>
      </c>
      <c r="AT491">
        <v>14</v>
      </c>
      <c r="AU491">
        <v>779100</v>
      </c>
      <c r="AV491">
        <v>0.09</v>
      </c>
      <c r="AW491">
        <v>70119</v>
      </c>
      <c r="AX491">
        <v>708981</v>
      </c>
      <c r="AY491">
        <v>506100</v>
      </c>
      <c r="AZ491">
        <v>202881</v>
      </c>
    </row>
    <row r="492" spans="1:52" ht="15.75" customHeight="1" x14ac:dyDescent="0.25">
      <c r="A492" s="2" t="s">
        <v>1168</v>
      </c>
      <c r="B492" s="6">
        <v>43230</v>
      </c>
      <c r="C492" s="7">
        <f t="shared" si="49"/>
        <v>2018</v>
      </c>
      <c r="D492" s="3" t="s">
        <v>554</v>
      </c>
      <c r="E492" s="3" t="s">
        <v>72</v>
      </c>
      <c r="F492" s="3" t="s">
        <v>42</v>
      </c>
      <c r="G492" s="6" t="s">
        <v>58</v>
      </c>
      <c r="H492" s="3" t="s">
        <v>68</v>
      </c>
      <c r="I492" s="3" t="s">
        <v>78</v>
      </c>
      <c r="J492" s="3" t="s">
        <v>101</v>
      </c>
      <c r="K492" s="3" t="s">
        <v>30</v>
      </c>
      <c r="L492" s="3" t="s">
        <v>38</v>
      </c>
      <c r="M492" s="3" t="s">
        <v>32</v>
      </c>
      <c r="N492" s="6">
        <v>43232</v>
      </c>
      <c r="O492" s="8">
        <v>10650</v>
      </c>
      <c r="P492" s="8">
        <v>17100</v>
      </c>
      <c r="Q492" s="8">
        <f t="shared" si="50"/>
        <v>6450</v>
      </c>
      <c r="R492" s="8">
        <v>42</v>
      </c>
      <c r="S492" s="8">
        <f t="shared" si="51"/>
        <v>718200</v>
      </c>
      <c r="T492" s="4">
        <v>0.06</v>
      </c>
      <c r="U492" s="8">
        <f t="shared" si="52"/>
        <v>43092</v>
      </c>
      <c r="V492" s="8">
        <f t="shared" si="53"/>
        <v>675108</v>
      </c>
      <c r="W492" s="10">
        <f t="shared" si="54"/>
        <v>447300</v>
      </c>
      <c r="X492" s="10">
        <f t="shared" si="55"/>
        <v>227808</v>
      </c>
      <c r="Y492" s="10"/>
      <c r="Z492" s="10"/>
      <c r="AA492" s="10"/>
      <c r="AB492" t="s">
        <v>2562</v>
      </c>
      <c r="AC492" t="s">
        <v>1168</v>
      </c>
      <c r="AD492">
        <v>43230</v>
      </c>
      <c r="AE492">
        <v>2018</v>
      </c>
      <c r="AF492" t="s">
        <v>554</v>
      </c>
      <c r="AG492" t="s">
        <v>72</v>
      </c>
      <c r="AH492" t="s">
        <v>42</v>
      </c>
      <c r="AI492" t="s">
        <v>58</v>
      </c>
      <c r="AJ492" t="s">
        <v>68</v>
      </c>
      <c r="AK492" t="s">
        <v>78</v>
      </c>
      <c r="AL492" t="s">
        <v>101</v>
      </c>
      <c r="AM492" t="s">
        <v>30</v>
      </c>
      <c r="AN492" t="s">
        <v>38</v>
      </c>
      <c r="AO492" t="s">
        <v>32</v>
      </c>
      <c r="AP492">
        <v>43232</v>
      </c>
      <c r="AQ492">
        <v>10650</v>
      </c>
      <c r="AR492">
        <v>17100</v>
      </c>
      <c r="AS492">
        <v>6450</v>
      </c>
      <c r="AT492">
        <v>42</v>
      </c>
      <c r="AU492">
        <v>718200</v>
      </c>
      <c r="AV492">
        <v>0.06</v>
      </c>
      <c r="AW492">
        <v>43092</v>
      </c>
      <c r="AX492">
        <v>675108</v>
      </c>
      <c r="AY492">
        <v>447300</v>
      </c>
      <c r="AZ492">
        <v>227808</v>
      </c>
    </row>
    <row r="493" spans="1:52" ht="15.75" customHeight="1" x14ac:dyDescent="0.25">
      <c r="A493" s="2" t="s">
        <v>1169</v>
      </c>
      <c r="B493" s="6">
        <v>43232</v>
      </c>
      <c r="C493" s="7">
        <f t="shared" si="49"/>
        <v>2018</v>
      </c>
      <c r="D493" s="3" t="s">
        <v>609</v>
      </c>
      <c r="E493" s="3" t="s">
        <v>136</v>
      </c>
      <c r="F493" s="3" t="s">
        <v>42</v>
      </c>
      <c r="G493" s="6" t="s">
        <v>77</v>
      </c>
      <c r="H493" s="3" t="s">
        <v>59</v>
      </c>
      <c r="I493" s="3" t="s">
        <v>88</v>
      </c>
      <c r="J493" s="3" t="s">
        <v>582</v>
      </c>
      <c r="K493" s="3" t="s">
        <v>30</v>
      </c>
      <c r="L493" s="3" t="s">
        <v>31</v>
      </c>
      <c r="M493" s="3" t="s">
        <v>32</v>
      </c>
      <c r="N493" s="6">
        <v>43233</v>
      </c>
      <c r="O493" s="8">
        <v>34350</v>
      </c>
      <c r="P493" s="8">
        <v>55350</v>
      </c>
      <c r="Q493" s="8">
        <f t="shared" si="50"/>
        <v>21000</v>
      </c>
      <c r="R493" s="8">
        <v>4</v>
      </c>
      <c r="S493" s="8">
        <f t="shared" si="51"/>
        <v>221400</v>
      </c>
      <c r="T493" s="4">
        <v>0.01</v>
      </c>
      <c r="U493" s="8">
        <f t="shared" si="52"/>
        <v>2214</v>
      </c>
      <c r="V493" s="8">
        <f t="shared" si="53"/>
        <v>219186</v>
      </c>
      <c r="W493" s="10">
        <f t="shared" si="54"/>
        <v>137400</v>
      </c>
      <c r="X493" s="10">
        <f t="shared" si="55"/>
        <v>81786</v>
      </c>
      <c r="Y493" s="10"/>
      <c r="Z493" s="10"/>
      <c r="AA493" s="10"/>
      <c r="AB493" t="s">
        <v>2563</v>
      </c>
      <c r="AC493" t="s">
        <v>1169</v>
      </c>
      <c r="AD493">
        <v>43232</v>
      </c>
      <c r="AE493">
        <v>2018</v>
      </c>
      <c r="AF493" t="s">
        <v>609</v>
      </c>
      <c r="AG493" t="s">
        <v>136</v>
      </c>
      <c r="AH493" t="s">
        <v>42</v>
      </c>
      <c r="AI493" t="s">
        <v>77</v>
      </c>
      <c r="AJ493" t="s">
        <v>59</v>
      </c>
      <c r="AK493" t="s">
        <v>88</v>
      </c>
      <c r="AL493" t="s">
        <v>582</v>
      </c>
      <c r="AM493" t="s">
        <v>30</v>
      </c>
      <c r="AN493" t="s">
        <v>31</v>
      </c>
      <c r="AO493" t="s">
        <v>32</v>
      </c>
      <c r="AP493">
        <v>43233</v>
      </c>
      <c r="AQ493">
        <v>34350</v>
      </c>
      <c r="AR493">
        <v>55350</v>
      </c>
      <c r="AS493">
        <v>21000</v>
      </c>
      <c r="AT493">
        <v>4</v>
      </c>
      <c r="AU493">
        <v>221400</v>
      </c>
      <c r="AV493">
        <v>0.01</v>
      </c>
      <c r="AW493">
        <v>2214</v>
      </c>
      <c r="AX493">
        <v>219186</v>
      </c>
      <c r="AY493">
        <v>137400</v>
      </c>
      <c r="AZ493">
        <v>81786</v>
      </c>
    </row>
    <row r="494" spans="1:52" ht="15.75" customHeight="1" x14ac:dyDescent="0.25">
      <c r="A494" s="2" t="s">
        <v>1170</v>
      </c>
      <c r="B494" s="6">
        <v>43234</v>
      </c>
      <c r="C494" s="7">
        <f t="shared" si="49"/>
        <v>2018</v>
      </c>
      <c r="D494" s="3" t="s">
        <v>402</v>
      </c>
      <c r="E494" s="3" t="s">
        <v>403</v>
      </c>
      <c r="F494" s="3" t="s">
        <v>42</v>
      </c>
      <c r="G494" s="6" t="s">
        <v>43</v>
      </c>
      <c r="H494" s="3" t="s">
        <v>59</v>
      </c>
      <c r="I494" s="3" t="s">
        <v>78</v>
      </c>
      <c r="J494" s="3" t="s">
        <v>161</v>
      </c>
      <c r="K494" s="3" t="s">
        <v>52</v>
      </c>
      <c r="L494" s="3" t="s">
        <v>31</v>
      </c>
      <c r="M494" s="3" t="s">
        <v>32</v>
      </c>
      <c r="N494" s="6">
        <v>43235</v>
      </c>
      <c r="O494" s="8">
        <v>480300.00000000006</v>
      </c>
      <c r="P494" s="8">
        <v>2287200</v>
      </c>
      <c r="Q494" s="8">
        <f t="shared" si="50"/>
        <v>1806900</v>
      </c>
      <c r="R494" s="8">
        <v>21</v>
      </c>
      <c r="S494" s="8">
        <f t="shared" si="51"/>
        <v>48031200</v>
      </c>
      <c r="T494" s="4">
        <v>0.03</v>
      </c>
      <c r="U494" s="8">
        <f t="shared" si="52"/>
        <v>1440936</v>
      </c>
      <c r="V494" s="8">
        <f t="shared" si="53"/>
        <v>46590264</v>
      </c>
      <c r="W494" s="10">
        <f t="shared" si="54"/>
        <v>10086300.000000002</v>
      </c>
      <c r="X494" s="10">
        <f t="shared" si="55"/>
        <v>36503964</v>
      </c>
      <c r="Y494" s="10"/>
      <c r="Z494" s="10"/>
      <c r="AA494" s="10"/>
      <c r="AB494" t="s">
        <v>2564</v>
      </c>
      <c r="AC494" t="s">
        <v>1170</v>
      </c>
      <c r="AD494">
        <v>43234</v>
      </c>
      <c r="AE494">
        <v>2018</v>
      </c>
      <c r="AF494" t="s">
        <v>402</v>
      </c>
      <c r="AG494" t="s">
        <v>403</v>
      </c>
      <c r="AH494" t="s">
        <v>42</v>
      </c>
      <c r="AI494" t="s">
        <v>43</v>
      </c>
      <c r="AJ494" t="s">
        <v>59</v>
      </c>
      <c r="AK494" t="s">
        <v>78</v>
      </c>
      <c r="AL494" t="s">
        <v>161</v>
      </c>
      <c r="AM494" t="s">
        <v>52</v>
      </c>
      <c r="AN494" t="s">
        <v>31</v>
      </c>
      <c r="AO494" t="s">
        <v>32</v>
      </c>
      <c r="AP494">
        <v>43235</v>
      </c>
      <c r="AQ494">
        <v>480300</v>
      </c>
      <c r="AR494">
        <v>2287200</v>
      </c>
      <c r="AS494">
        <v>1806900</v>
      </c>
      <c r="AT494">
        <v>21</v>
      </c>
      <c r="AU494">
        <v>48031200</v>
      </c>
      <c r="AV494">
        <v>0.03</v>
      </c>
      <c r="AW494">
        <v>1440936</v>
      </c>
      <c r="AX494">
        <v>46590264</v>
      </c>
      <c r="AY494">
        <v>10086300</v>
      </c>
      <c r="AZ494">
        <v>36503964</v>
      </c>
    </row>
    <row r="495" spans="1:52" ht="15.75" customHeight="1" x14ac:dyDescent="0.25">
      <c r="A495" s="2" t="s">
        <v>1171</v>
      </c>
      <c r="B495" s="6">
        <v>43235</v>
      </c>
      <c r="C495" s="7">
        <f t="shared" si="49"/>
        <v>2018</v>
      </c>
      <c r="D495" s="3" t="s">
        <v>778</v>
      </c>
      <c r="E495" s="3" t="s">
        <v>550</v>
      </c>
      <c r="F495" s="3" t="s">
        <v>42</v>
      </c>
      <c r="G495" s="6" t="s">
        <v>43</v>
      </c>
      <c r="H495" s="3" t="s">
        <v>44</v>
      </c>
      <c r="I495" s="3" t="s">
        <v>28</v>
      </c>
      <c r="J495" s="3" t="s">
        <v>377</v>
      </c>
      <c r="K495" s="3" t="s">
        <v>52</v>
      </c>
      <c r="L495" s="3" t="s">
        <v>53</v>
      </c>
      <c r="M495" s="3" t="s">
        <v>54</v>
      </c>
      <c r="N495" s="6">
        <v>43237</v>
      </c>
      <c r="O495" s="8">
        <v>4184850</v>
      </c>
      <c r="P495" s="8">
        <v>6749850</v>
      </c>
      <c r="Q495" s="8">
        <f t="shared" si="50"/>
        <v>2565000</v>
      </c>
      <c r="R495" s="8">
        <v>25</v>
      </c>
      <c r="S495" s="8">
        <f t="shared" si="51"/>
        <v>168746250</v>
      </c>
      <c r="T495" s="4">
        <v>0.01</v>
      </c>
      <c r="U495" s="8">
        <f t="shared" si="52"/>
        <v>1687462.5</v>
      </c>
      <c r="V495" s="8">
        <f t="shared" si="53"/>
        <v>167058787.5</v>
      </c>
      <c r="W495" s="10">
        <f t="shared" si="54"/>
        <v>104621250</v>
      </c>
      <c r="X495" s="10">
        <f t="shared" si="55"/>
        <v>62437537.5</v>
      </c>
      <c r="Y495" s="10"/>
      <c r="Z495" s="10"/>
      <c r="AA495" s="10"/>
      <c r="AB495" t="s">
        <v>2565</v>
      </c>
      <c r="AC495" t="s">
        <v>1171</v>
      </c>
      <c r="AD495">
        <v>43235</v>
      </c>
      <c r="AE495">
        <v>2018</v>
      </c>
      <c r="AF495" t="s">
        <v>778</v>
      </c>
      <c r="AG495" t="s">
        <v>550</v>
      </c>
      <c r="AH495" t="s">
        <v>42</v>
      </c>
      <c r="AI495" t="s">
        <v>43</v>
      </c>
      <c r="AJ495" t="s">
        <v>44</v>
      </c>
      <c r="AK495" t="s">
        <v>28</v>
      </c>
      <c r="AL495" t="s">
        <v>377</v>
      </c>
      <c r="AM495" t="s">
        <v>52</v>
      </c>
      <c r="AN495" t="s">
        <v>53</v>
      </c>
      <c r="AO495" t="s">
        <v>54</v>
      </c>
      <c r="AP495">
        <v>43237</v>
      </c>
      <c r="AQ495">
        <v>4184850</v>
      </c>
      <c r="AR495">
        <v>6749850</v>
      </c>
      <c r="AS495">
        <v>2565000</v>
      </c>
      <c r="AT495">
        <v>25</v>
      </c>
      <c r="AU495">
        <v>168746250</v>
      </c>
      <c r="AV495">
        <v>0.01</v>
      </c>
      <c r="AW495">
        <v>1687462.5</v>
      </c>
      <c r="AX495">
        <v>167058787.5</v>
      </c>
      <c r="AY495">
        <v>104621250</v>
      </c>
      <c r="AZ495">
        <v>62437537.5</v>
      </c>
    </row>
    <row r="496" spans="1:52" ht="15.75" customHeight="1" x14ac:dyDescent="0.25">
      <c r="A496" s="2" t="s">
        <v>1172</v>
      </c>
      <c r="B496" s="6">
        <v>43236</v>
      </c>
      <c r="C496" s="7">
        <f t="shared" si="49"/>
        <v>2018</v>
      </c>
      <c r="D496" s="3" t="s">
        <v>1173</v>
      </c>
      <c r="E496" s="3" t="s">
        <v>76</v>
      </c>
      <c r="F496" s="3" t="s">
        <v>42</v>
      </c>
      <c r="G496" s="6" t="s">
        <v>26</v>
      </c>
      <c r="H496" s="3" t="s">
        <v>44</v>
      </c>
      <c r="I496" s="3" t="s">
        <v>28</v>
      </c>
      <c r="J496" s="3" t="s">
        <v>451</v>
      </c>
      <c r="K496" s="3" t="s">
        <v>224</v>
      </c>
      <c r="L496" s="3" t="s">
        <v>430</v>
      </c>
      <c r="M496" s="3" t="s">
        <v>32</v>
      </c>
      <c r="N496" s="6">
        <v>43238</v>
      </c>
      <c r="O496" s="8">
        <v>842400</v>
      </c>
      <c r="P496" s="8">
        <v>2054699.9999999998</v>
      </c>
      <c r="Q496" s="8">
        <f t="shared" si="50"/>
        <v>1212299.9999999998</v>
      </c>
      <c r="R496" s="8">
        <v>2</v>
      </c>
      <c r="S496" s="8">
        <f t="shared" si="51"/>
        <v>4109399.9999999995</v>
      </c>
      <c r="T496" s="4">
        <v>0.08</v>
      </c>
      <c r="U496" s="8">
        <f t="shared" si="52"/>
        <v>328751.99999999994</v>
      </c>
      <c r="V496" s="8">
        <f t="shared" si="53"/>
        <v>3780647.9999999995</v>
      </c>
      <c r="W496" s="10">
        <f t="shared" si="54"/>
        <v>1684800</v>
      </c>
      <c r="X496" s="10">
        <f t="shared" si="55"/>
        <v>2095847.9999999995</v>
      </c>
      <c r="Y496" s="10"/>
      <c r="Z496" s="10"/>
      <c r="AA496" s="10"/>
      <c r="AB496" t="s">
        <v>2566</v>
      </c>
      <c r="AC496" t="s">
        <v>1172</v>
      </c>
      <c r="AD496">
        <v>43236</v>
      </c>
      <c r="AE496">
        <v>2018</v>
      </c>
      <c r="AF496" t="s">
        <v>1173</v>
      </c>
      <c r="AG496" t="s">
        <v>76</v>
      </c>
      <c r="AH496" t="s">
        <v>42</v>
      </c>
      <c r="AI496" t="s">
        <v>26</v>
      </c>
      <c r="AJ496" t="s">
        <v>44</v>
      </c>
      <c r="AK496" t="s">
        <v>28</v>
      </c>
      <c r="AL496" t="s">
        <v>451</v>
      </c>
      <c r="AM496" t="s">
        <v>224</v>
      </c>
      <c r="AN496" t="s">
        <v>430</v>
      </c>
      <c r="AO496" t="s">
        <v>32</v>
      </c>
      <c r="AP496">
        <v>43238</v>
      </c>
      <c r="AQ496">
        <v>842400</v>
      </c>
      <c r="AR496">
        <v>2054700</v>
      </c>
      <c r="AS496">
        <v>1212300</v>
      </c>
      <c r="AT496">
        <v>2</v>
      </c>
      <c r="AU496">
        <v>4109400</v>
      </c>
      <c r="AV496">
        <v>0.08</v>
      </c>
      <c r="AW496">
        <v>328752</v>
      </c>
      <c r="AX496">
        <v>3780648</v>
      </c>
      <c r="AY496">
        <v>1684800</v>
      </c>
      <c r="AZ496">
        <v>2095848</v>
      </c>
    </row>
    <row r="497" spans="1:52" ht="15.75" customHeight="1" x14ac:dyDescent="0.25">
      <c r="A497" s="2" t="s">
        <v>1174</v>
      </c>
      <c r="B497" s="6">
        <v>43236</v>
      </c>
      <c r="C497" s="7">
        <f t="shared" si="49"/>
        <v>2018</v>
      </c>
      <c r="D497" s="3" t="s">
        <v>932</v>
      </c>
      <c r="E497" s="3" t="s">
        <v>933</v>
      </c>
      <c r="F497" s="3" t="s">
        <v>232</v>
      </c>
      <c r="G497" s="6" t="s">
        <v>58</v>
      </c>
      <c r="H497" s="3" t="s">
        <v>68</v>
      </c>
      <c r="I497" s="3" t="s">
        <v>45</v>
      </c>
      <c r="J497" s="3" t="s">
        <v>427</v>
      </c>
      <c r="K497" s="3" t="s">
        <v>30</v>
      </c>
      <c r="L497" s="3" t="s">
        <v>31</v>
      </c>
      <c r="M497" s="3" t="s">
        <v>32</v>
      </c>
      <c r="N497" s="6">
        <v>43238</v>
      </c>
      <c r="O497" s="8">
        <v>275700</v>
      </c>
      <c r="P497" s="8">
        <v>437550</v>
      </c>
      <c r="Q497" s="8">
        <f t="shared" si="50"/>
        <v>161850</v>
      </c>
      <c r="R497" s="8">
        <v>43</v>
      </c>
      <c r="S497" s="8">
        <f t="shared" si="51"/>
        <v>18814650</v>
      </c>
      <c r="T497" s="4">
        <v>0.05</v>
      </c>
      <c r="U497" s="8">
        <f t="shared" si="52"/>
        <v>940732.5</v>
      </c>
      <c r="V497" s="8">
        <f t="shared" si="53"/>
        <v>17873917.5</v>
      </c>
      <c r="W497" s="10">
        <f t="shared" si="54"/>
        <v>11855100</v>
      </c>
      <c r="X497" s="10">
        <f t="shared" si="55"/>
        <v>6018817.5</v>
      </c>
      <c r="Y497" s="10"/>
      <c r="Z497" s="10"/>
      <c r="AA497" s="10"/>
      <c r="AB497" t="s">
        <v>2567</v>
      </c>
      <c r="AC497" t="s">
        <v>1174</v>
      </c>
      <c r="AD497">
        <v>43236</v>
      </c>
      <c r="AE497">
        <v>2018</v>
      </c>
      <c r="AF497" t="s">
        <v>932</v>
      </c>
      <c r="AG497" t="s">
        <v>933</v>
      </c>
      <c r="AH497" t="s">
        <v>232</v>
      </c>
      <c r="AI497" t="s">
        <v>58</v>
      </c>
      <c r="AJ497" t="s">
        <v>68</v>
      </c>
      <c r="AK497" t="s">
        <v>45</v>
      </c>
      <c r="AL497" t="s">
        <v>427</v>
      </c>
      <c r="AM497" t="s">
        <v>30</v>
      </c>
      <c r="AN497" t="s">
        <v>31</v>
      </c>
      <c r="AO497" t="s">
        <v>32</v>
      </c>
      <c r="AP497">
        <v>43238</v>
      </c>
      <c r="AQ497">
        <v>275700</v>
      </c>
      <c r="AR497">
        <v>437550</v>
      </c>
      <c r="AS497">
        <v>161850</v>
      </c>
      <c r="AT497">
        <v>43</v>
      </c>
      <c r="AU497">
        <v>18814650</v>
      </c>
      <c r="AV497">
        <v>0.05</v>
      </c>
      <c r="AW497">
        <v>940732.5</v>
      </c>
      <c r="AX497">
        <v>17873917.5</v>
      </c>
      <c r="AY497">
        <v>11855100</v>
      </c>
      <c r="AZ497">
        <v>6018817.5</v>
      </c>
    </row>
    <row r="498" spans="1:52" ht="15.75" customHeight="1" x14ac:dyDescent="0.25">
      <c r="A498" s="2" t="s">
        <v>1175</v>
      </c>
      <c r="B498" s="6">
        <v>43238</v>
      </c>
      <c r="C498" s="7">
        <f t="shared" si="49"/>
        <v>2018</v>
      </c>
      <c r="D498" s="3" t="s">
        <v>1176</v>
      </c>
      <c r="E498" s="3" t="s">
        <v>376</v>
      </c>
      <c r="F498" s="3" t="s">
        <v>42</v>
      </c>
      <c r="G498" s="6" t="s">
        <v>77</v>
      </c>
      <c r="H498" s="3" t="s">
        <v>105</v>
      </c>
      <c r="I498" s="3" t="s">
        <v>28</v>
      </c>
      <c r="J498" s="3" t="s">
        <v>197</v>
      </c>
      <c r="K498" s="3" t="s">
        <v>52</v>
      </c>
      <c r="L498" s="3" t="s">
        <v>198</v>
      </c>
      <c r="M498" s="3" t="s">
        <v>32</v>
      </c>
      <c r="N498" s="6">
        <v>43241</v>
      </c>
      <c r="O498" s="8">
        <v>132300</v>
      </c>
      <c r="P498" s="8">
        <v>314850</v>
      </c>
      <c r="Q498" s="8">
        <f t="shared" si="50"/>
        <v>182550</v>
      </c>
      <c r="R498" s="8">
        <v>23</v>
      </c>
      <c r="S498" s="8">
        <f t="shared" si="51"/>
        <v>7241550</v>
      </c>
      <c r="T498" s="4">
        <v>0.1</v>
      </c>
      <c r="U498" s="8">
        <f t="shared" si="52"/>
        <v>724155</v>
      </c>
      <c r="V498" s="8">
        <f t="shared" si="53"/>
        <v>6517395</v>
      </c>
      <c r="W498" s="10">
        <f t="shared" si="54"/>
        <v>3042900</v>
      </c>
      <c r="X498" s="10">
        <f t="shared" si="55"/>
        <v>3474495</v>
      </c>
      <c r="Y498" s="10"/>
      <c r="Z498" s="10"/>
      <c r="AA498" s="10"/>
      <c r="AB498" t="s">
        <v>2568</v>
      </c>
      <c r="AC498" t="s">
        <v>1175</v>
      </c>
      <c r="AD498">
        <v>43238</v>
      </c>
      <c r="AE498">
        <v>2018</v>
      </c>
      <c r="AF498" t="s">
        <v>1176</v>
      </c>
      <c r="AG498" t="s">
        <v>376</v>
      </c>
      <c r="AH498" t="s">
        <v>42</v>
      </c>
      <c r="AI498" t="s">
        <v>77</v>
      </c>
      <c r="AJ498" t="s">
        <v>105</v>
      </c>
      <c r="AK498" t="s">
        <v>28</v>
      </c>
      <c r="AL498" t="s">
        <v>197</v>
      </c>
      <c r="AM498" t="s">
        <v>52</v>
      </c>
      <c r="AN498" t="s">
        <v>198</v>
      </c>
      <c r="AO498" t="s">
        <v>32</v>
      </c>
      <c r="AP498">
        <v>43241</v>
      </c>
      <c r="AQ498">
        <v>132300</v>
      </c>
      <c r="AR498">
        <v>314850</v>
      </c>
      <c r="AS498">
        <v>182550</v>
      </c>
      <c r="AT498">
        <v>23</v>
      </c>
      <c r="AU498">
        <v>7241550</v>
      </c>
      <c r="AV498">
        <v>0.1</v>
      </c>
      <c r="AW498">
        <v>724155</v>
      </c>
      <c r="AX498">
        <v>6517395</v>
      </c>
      <c r="AY498">
        <v>3042900</v>
      </c>
      <c r="AZ498">
        <v>3474495</v>
      </c>
    </row>
    <row r="499" spans="1:52" ht="15.75" customHeight="1" x14ac:dyDescent="0.25">
      <c r="A499" s="2" t="s">
        <v>1177</v>
      </c>
      <c r="B499" s="6">
        <v>43238</v>
      </c>
      <c r="C499" s="7">
        <f t="shared" si="49"/>
        <v>2018</v>
      </c>
      <c r="D499" s="3" t="s">
        <v>1178</v>
      </c>
      <c r="E499" s="3" t="s">
        <v>513</v>
      </c>
      <c r="F499" s="3" t="s">
        <v>42</v>
      </c>
      <c r="G499" s="6" t="s">
        <v>26</v>
      </c>
      <c r="H499" s="3" t="s">
        <v>105</v>
      </c>
      <c r="I499" s="3" t="s">
        <v>88</v>
      </c>
      <c r="J499" s="3" t="s">
        <v>276</v>
      </c>
      <c r="K499" s="3" t="s">
        <v>30</v>
      </c>
      <c r="L499" s="3" t="s">
        <v>38</v>
      </c>
      <c r="M499" s="3" t="s">
        <v>47</v>
      </c>
      <c r="N499" s="6">
        <v>43238</v>
      </c>
      <c r="O499" s="8">
        <v>26400</v>
      </c>
      <c r="P499" s="8">
        <v>50700</v>
      </c>
      <c r="Q499" s="8">
        <f t="shared" si="50"/>
        <v>24300</v>
      </c>
      <c r="R499" s="8">
        <v>5</v>
      </c>
      <c r="S499" s="8">
        <f t="shared" si="51"/>
        <v>253500</v>
      </c>
      <c r="T499" s="4">
        <v>0.08</v>
      </c>
      <c r="U499" s="8">
        <f t="shared" si="52"/>
        <v>20280</v>
      </c>
      <c r="V499" s="8">
        <f t="shared" si="53"/>
        <v>233220</v>
      </c>
      <c r="W499" s="10">
        <f t="shared" si="54"/>
        <v>132000</v>
      </c>
      <c r="X499" s="10">
        <f t="shared" si="55"/>
        <v>101220</v>
      </c>
      <c r="Y499" s="10"/>
      <c r="Z499" s="10"/>
      <c r="AA499" s="10"/>
      <c r="AB499" t="s">
        <v>2569</v>
      </c>
      <c r="AC499" t="s">
        <v>1177</v>
      </c>
      <c r="AD499">
        <v>43238</v>
      </c>
      <c r="AE499">
        <v>2018</v>
      </c>
      <c r="AF499" t="s">
        <v>1178</v>
      </c>
      <c r="AG499" t="s">
        <v>513</v>
      </c>
      <c r="AH499" t="s">
        <v>42</v>
      </c>
      <c r="AI499" t="s">
        <v>26</v>
      </c>
      <c r="AJ499" t="s">
        <v>105</v>
      </c>
      <c r="AK499" t="s">
        <v>88</v>
      </c>
      <c r="AL499" t="s">
        <v>276</v>
      </c>
      <c r="AM499" t="s">
        <v>30</v>
      </c>
      <c r="AN499" t="s">
        <v>38</v>
      </c>
      <c r="AO499" t="s">
        <v>47</v>
      </c>
      <c r="AP499">
        <v>43238</v>
      </c>
      <c r="AQ499">
        <v>26400</v>
      </c>
      <c r="AR499">
        <v>50700</v>
      </c>
      <c r="AS499">
        <v>24300</v>
      </c>
      <c r="AT499">
        <v>5</v>
      </c>
      <c r="AU499">
        <v>253500</v>
      </c>
      <c r="AV499">
        <v>0.08</v>
      </c>
      <c r="AW499">
        <v>20280</v>
      </c>
      <c r="AX499">
        <v>233220</v>
      </c>
      <c r="AY499">
        <v>132000</v>
      </c>
      <c r="AZ499">
        <v>101220</v>
      </c>
    </row>
    <row r="500" spans="1:52" ht="15.75" customHeight="1" x14ac:dyDescent="0.25">
      <c r="A500" s="2" t="s">
        <v>1179</v>
      </c>
      <c r="B500" s="6">
        <v>43238</v>
      </c>
      <c r="C500" s="7">
        <f t="shared" si="49"/>
        <v>2018</v>
      </c>
      <c r="D500" s="3" t="s">
        <v>1180</v>
      </c>
      <c r="E500" s="3" t="s">
        <v>426</v>
      </c>
      <c r="F500" s="3" t="s">
        <v>42</v>
      </c>
      <c r="G500" s="6" t="s">
        <v>43</v>
      </c>
      <c r="H500" s="3" t="s">
        <v>126</v>
      </c>
      <c r="I500" s="3" t="s">
        <v>63</v>
      </c>
      <c r="J500" s="3" t="s">
        <v>171</v>
      </c>
      <c r="K500" s="3" t="s">
        <v>30</v>
      </c>
      <c r="L500" s="3" t="s">
        <v>107</v>
      </c>
      <c r="M500" s="3" t="s">
        <v>32</v>
      </c>
      <c r="N500" s="6">
        <v>43265</v>
      </c>
      <c r="O500" s="8">
        <v>71850</v>
      </c>
      <c r="P500" s="8">
        <v>179550</v>
      </c>
      <c r="Q500" s="8">
        <f t="shared" si="50"/>
        <v>107700</v>
      </c>
      <c r="R500" s="8">
        <v>17</v>
      </c>
      <c r="S500" s="8">
        <f t="shared" si="51"/>
        <v>3052350</v>
      </c>
      <c r="T500" s="4">
        <v>0.03</v>
      </c>
      <c r="U500" s="8">
        <f t="shared" si="52"/>
        <v>91570.5</v>
      </c>
      <c r="V500" s="8">
        <f t="shared" si="53"/>
        <v>2960779.5</v>
      </c>
      <c r="W500" s="10">
        <f t="shared" si="54"/>
        <v>1221450</v>
      </c>
      <c r="X500" s="10">
        <f t="shared" si="55"/>
        <v>1739329.5</v>
      </c>
      <c r="Y500" s="10"/>
      <c r="Z500" s="10"/>
      <c r="AA500" s="10"/>
      <c r="AB500" t="s">
        <v>2570</v>
      </c>
      <c r="AC500" t="s">
        <v>1179</v>
      </c>
      <c r="AD500">
        <v>43238</v>
      </c>
      <c r="AE500">
        <v>2018</v>
      </c>
      <c r="AF500" t="s">
        <v>1180</v>
      </c>
      <c r="AG500" t="s">
        <v>426</v>
      </c>
      <c r="AH500" t="s">
        <v>42</v>
      </c>
      <c r="AI500" t="s">
        <v>43</v>
      </c>
      <c r="AJ500" t="s">
        <v>126</v>
      </c>
      <c r="AK500" t="s">
        <v>63</v>
      </c>
      <c r="AL500" t="s">
        <v>171</v>
      </c>
      <c r="AM500" t="s">
        <v>30</v>
      </c>
      <c r="AN500" t="s">
        <v>107</v>
      </c>
      <c r="AO500" t="s">
        <v>32</v>
      </c>
      <c r="AP500">
        <v>43265</v>
      </c>
      <c r="AQ500">
        <v>71850</v>
      </c>
      <c r="AR500">
        <v>179550</v>
      </c>
      <c r="AS500">
        <v>107700</v>
      </c>
      <c r="AT500">
        <v>17</v>
      </c>
      <c r="AU500">
        <v>3052350</v>
      </c>
      <c r="AV500">
        <v>0.03</v>
      </c>
      <c r="AW500">
        <v>91570.5</v>
      </c>
      <c r="AX500">
        <v>2960779.5</v>
      </c>
      <c r="AY500">
        <v>1221450</v>
      </c>
      <c r="AZ500">
        <v>1739329.5</v>
      </c>
    </row>
    <row r="501" spans="1:52" ht="15.75" customHeight="1" x14ac:dyDescent="0.25">
      <c r="A501" s="2" t="s">
        <v>1181</v>
      </c>
      <c r="B501" s="6">
        <v>43239</v>
      </c>
      <c r="C501" s="7">
        <f t="shared" si="49"/>
        <v>2018</v>
      </c>
      <c r="D501" s="3" t="s">
        <v>215</v>
      </c>
      <c r="E501" s="3" t="s">
        <v>216</v>
      </c>
      <c r="F501" s="3" t="s">
        <v>42</v>
      </c>
      <c r="G501" s="6" t="s">
        <v>26</v>
      </c>
      <c r="H501" s="3" t="s">
        <v>117</v>
      </c>
      <c r="I501" s="3" t="s">
        <v>88</v>
      </c>
      <c r="J501" s="3" t="s">
        <v>209</v>
      </c>
      <c r="K501" s="3" t="s">
        <v>30</v>
      </c>
      <c r="L501" s="3" t="s">
        <v>38</v>
      </c>
      <c r="M501" s="3" t="s">
        <v>32</v>
      </c>
      <c r="N501" s="6">
        <v>43241</v>
      </c>
      <c r="O501" s="8">
        <v>323400</v>
      </c>
      <c r="P501" s="8">
        <v>548250</v>
      </c>
      <c r="Q501" s="8">
        <f t="shared" si="50"/>
        <v>224850</v>
      </c>
      <c r="R501" s="8">
        <v>34</v>
      </c>
      <c r="S501" s="8">
        <f t="shared" si="51"/>
        <v>18640500</v>
      </c>
      <c r="T501" s="4">
        <v>0.03</v>
      </c>
      <c r="U501" s="8">
        <f t="shared" si="52"/>
        <v>559215</v>
      </c>
      <c r="V501" s="8">
        <f t="shared" si="53"/>
        <v>18081285</v>
      </c>
      <c r="W501" s="10">
        <f t="shared" si="54"/>
        <v>10995600</v>
      </c>
      <c r="X501" s="10">
        <f t="shared" si="55"/>
        <v>7085685</v>
      </c>
      <c r="Y501" s="10"/>
      <c r="Z501" s="10"/>
      <c r="AA501" s="10"/>
      <c r="AB501" t="s">
        <v>2571</v>
      </c>
      <c r="AC501" t="s">
        <v>1181</v>
      </c>
      <c r="AD501">
        <v>43239</v>
      </c>
      <c r="AE501">
        <v>2018</v>
      </c>
      <c r="AF501" t="s">
        <v>215</v>
      </c>
      <c r="AG501" t="s">
        <v>216</v>
      </c>
      <c r="AH501" t="s">
        <v>42</v>
      </c>
      <c r="AI501" t="s">
        <v>26</v>
      </c>
      <c r="AJ501" t="s">
        <v>117</v>
      </c>
      <c r="AK501" t="s">
        <v>88</v>
      </c>
      <c r="AL501" t="s">
        <v>209</v>
      </c>
      <c r="AM501" t="s">
        <v>30</v>
      </c>
      <c r="AN501" t="s">
        <v>38</v>
      </c>
      <c r="AO501" t="s">
        <v>32</v>
      </c>
      <c r="AP501">
        <v>43241</v>
      </c>
      <c r="AQ501">
        <v>323400</v>
      </c>
      <c r="AR501">
        <v>548250</v>
      </c>
      <c r="AS501">
        <v>224850</v>
      </c>
      <c r="AT501">
        <v>34</v>
      </c>
      <c r="AU501">
        <v>18640500</v>
      </c>
      <c r="AV501">
        <v>0.03</v>
      </c>
      <c r="AW501">
        <v>559215</v>
      </c>
      <c r="AX501">
        <v>18081285</v>
      </c>
      <c r="AY501">
        <v>10995600</v>
      </c>
      <c r="AZ501">
        <v>7085685</v>
      </c>
    </row>
    <row r="502" spans="1:52" ht="15.75" customHeight="1" x14ac:dyDescent="0.25">
      <c r="A502" s="2" t="s">
        <v>1182</v>
      </c>
      <c r="B502" s="6">
        <v>43239</v>
      </c>
      <c r="C502" s="7">
        <f t="shared" si="49"/>
        <v>2018</v>
      </c>
      <c r="D502" s="3" t="s">
        <v>1183</v>
      </c>
      <c r="E502" s="3" t="s">
        <v>294</v>
      </c>
      <c r="F502" s="3" t="s">
        <v>42</v>
      </c>
      <c r="G502" s="6" t="s">
        <v>77</v>
      </c>
      <c r="H502" s="3" t="s">
        <v>165</v>
      </c>
      <c r="I502" s="3" t="s">
        <v>45</v>
      </c>
      <c r="J502" s="3" t="s">
        <v>671</v>
      </c>
      <c r="K502" s="3" t="s">
        <v>30</v>
      </c>
      <c r="L502" s="3" t="s">
        <v>38</v>
      </c>
      <c r="M502" s="3" t="s">
        <v>32</v>
      </c>
      <c r="N502" s="6">
        <v>43241</v>
      </c>
      <c r="O502" s="8">
        <v>34650</v>
      </c>
      <c r="P502" s="8">
        <v>56700</v>
      </c>
      <c r="Q502" s="8">
        <f t="shared" si="50"/>
        <v>22050</v>
      </c>
      <c r="R502" s="8">
        <v>34</v>
      </c>
      <c r="S502" s="8">
        <f t="shared" si="51"/>
        <v>1927800</v>
      </c>
      <c r="T502" s="4">
        <v>0.03</v>
      </c>
      <c r="U502" s="8">
        <f t="shared" si="52"/>
        <v>57834</v>
      </c>
      <c r="V502" s="8">
        <f t="shared" si="53"/>
        <v>1869966</v>
      </c>
      <c r="W502" s="10">
        <f t="shared" si="54"/>
        <v>1178100</v>
      </c>
      <c r="X502" s="10">
        <f t="shared" si="55"/>
        <v>691866</v>
      </c>
      <c r="Y502" s="10"/>
      <c r="Z502" s="10"/>
      <c r="AA502" s="10"/>
      <c r="AB502" t="s">
        <v>2572</v>
      </c>
      <c r="AC502" t="s">
        <v>1182</v>
      </c>
      <c r="AD502">
        <v>43239</v>
      </c>
      <c r="AE502">
        <v>2018</v>
      </c>
      <c r="AF502" t="s">
        <v>1183</v>
      </c>
      <c r="AG502" t="s">
        <v>294</v>
      </c>
      <c r="AH502" t="s">
        <v>42</v>
      </c>
      <c r="AI502" t="s">
        <v>77</v>
      </c>
      <c r="AJ502" t="s">
        <v>165</v>
      </c>
      <c r="AK502" t="s">
        <v>45</v>
      </c>
      <c r="AL502" t="s">
        <v>671</v>
      </c>
      <c r="AM502" t="s">
        <v>30</v>
      </c>
      <c r="AN502" t="s">
        <v>38</v>
      </c>
      <c r="AO502" t="s">
        <v>32</v>
      </c>
      <c r="AP502">
        <v>43241</v>
      </c>
      <c r="AQ502">
        <v>34650</v>
      </c>
      <c r="AR502">
        <v>56700</v>
      </c>
      <c r="AS502">
        <v>22050</v>
      </c>
      <c r="AT502">
        <v>34</v>
      </c>
      <c r="AU502">
        <v>1927800</v>
      </c>
      <c r="AV502">
        <v>0.03</v>
      </c>
      <c r="AW502">
        <v>57834</v>
      </c>
      <c r="AX502">
        <v>1869966</v>
      </c>
      <c r="AY502">
        <v>1178100</v>
      </c>
      <c r="AZ502">
        <v>691866</v>
      </c>
    </row>
    <row r="503" spans="1:52" ht="15.75" customHeight="1" x14ac:dyDescent="0.25">
      <c r="A503" s="2" t="s">
        <v>1184</v>
      </c>
      <c r="B503" s="6">
        <v>43242</v>
      </c>
      <c r="C503" s="7">
        <f t="shared" si="49"/>
        <v>2018</v>
      </c>
      <c r="D503" s="3" t="s">
        <v>1185</v>
      </c>
      <c r="E503" s="3" t="s">
        <v>876</v>
      </c>
      <c r="F503" s="3" t="s">
        <v>42</v>
      </c>
      <c r="G503" s="6" t="s">
        <v>77</v>
      </c>
      <c r="H503" s="3" t="s">
        <v>156</v>
      </c>
      <c r="I503" s="3" t="s">
        <v>88</v>
      </c>
      <c r="J503" s="3" t="s">
        <v>265</v>
      </c>
      <c r="K503" s="3" t="s">
        <v>52</v>
      </c>
      <c r="L503" s="3" t="s">
        <v>31</v>
      </c>
      <c r="M503" s="3" t="s">
        <v>32</v>
      </c>
      <c r="N503" s="6">
        <v>43253</v>
      </c>
      <c r="O503" s="8">
        <v>908850</v>
      </c>
      <c r="P503" s="8">
        <v>1514700</v>
      </c>
      <c r="Q503" s="8">
        <f t="shared" si="50"/>
        <v>605850</v>
      </c>
      <c r="R503" s="8">
        <v>13</v>
      </c>
      <c r="S503" s="8">
        <f t="shared" si="51"/>
        <v>19691100</v>
      </c>
      <c r="T503" s="4">
        <v>0.04</v>
      </c>
      <c r="U503" s="8">
        <f t="shared" si="52"/>
        <v>787644</v>
      </c>
      <c r="V503" s="8">
        <f t="shared" si="53"/>
        <v>18903456</v>
      </c>
      <c r="W503" s="10">
        <f t="shared" si="54"/>
        <v>11815050</v>
      </c>
      <c r="X503" s="10">
        <f t="shared" si="55"/>
        <v>7088406</v>
      </c>
      <c r="Y503" s="10"/>
      <c r="Z503" s="10"/>
      <c r="AA503" s="10"/>
      <c r="AB503" t="s">
        <v>2573</v>
      </c>
      <c r="AC503" t="s">
        <v>1184</v>
      </c>
      <c r="AD503">
        <v>43242</v>
      </c>
      <c r="AE503">
        <v>2018</v>
      </c>
      <c r="AF503" t="s">
        <v>1185</v>
      </c>
      <c r="AG503" t="s">
        <v>876</v>
      </c>
      <c r="AH503" t="s">
        <v>42</v>
      </c>
      <c r="AI503" t="s">
        <v>77</v>
      </c>
      <c r="AJ503" t="s">
        <v>156</v>
      </c>
      <c r="AK503" t="s">
        <v>88</v>
      </c>
      <c r="AL503" t="s">
        <v>265</v>
      </c>
      <c r="AM503" t="s">
        <v>52</v>
      </c>
      <c r="AN503" t="s">
        <v>31</v>
      </c>
      <c r="AO503" t="s">
        <v>32</v>
      </c>
      <c r="AP503">
        <v>43253</v>
      </c>
      <c r="AQ503">
        <v>908850</v>
      </c>
      <c r="AR503">
        <v>1514700</v>
      </c>
      <c r="AS503">
        <v>605850</v>
      </c>
      <c r="AT503">
        <v>13</v>
      </c>
      <c r="AU503">
        <v>19691100</v>
      </c>
      <c r="AV503">
        <v>0.04</v>
      </c>
      <c r="AW503">
        <v>787644</v>
      </c>
      <c r="AX503">
        <v>18903456</v>
      </c>
      <c r="AY503">
        <v>11815050</v>
      </c>
      <c r="AZ503">
        <v>7088406</v>
      </c>
    </row>
    <row r="504" spans="1:52" ht="15.75" customHeight="1" x14ac:dyDescent="0.25">
      <c r="A504" s="2" t="s">
        <v>1186</v>
      </c>
      <c r="B504" s="6">
        <v>43243</v>
      </c>
      <c r="C504" s="7">
        <f t="shared" si="49"/>
        <v>2018</v>
      </c>
      <c r="D504" s="3" t="s">
        <v>1187</v>
      </c>
      <c r="E504" s="3" t="s">
        <v>24</v>
      </c>
      <c r="F504" s="3" t="s">
        <v>25</v>
      </c>
      <c r="G504" s="6" t="s">
        <v>77</v>
      </c>
      <c r="H504" s="3" t="s">
        <v>27</v>
      </c>
      <c r="I504" s="3" t="s">
        <v>88</v>
      </c>
      <c r="J504" s="3" t="s">
        <v>69</v>
      </c>
      <c r="K504" s="3" t="s">
        <v>30</v>
      </c>
      <c r="L504" s="3" t="s">
        <v>31</v>
      </c>
      <c r="M504" s="3" t="s">
        <v>32</v>
      </c>
      <c r="N504" s="6">
        <v>43245</v>
      </c>
      <c r="O504" s="8">
        <v>1490850</v>
      </c>
      <c r="P504" s="8">
        <v>2443950</v>
      </c>
      <c r="Q504" s="8">
        <f t="shared" si="50"/>
        <v>953100</v>
      </c>
      <c r="R504" s="8">
        <v>39</v>
      </c>
      <c r="S504" s="8">
        <f t="shared" si="51"/>
        <v>95314050</v>
      </c>
      <c r="T504" s="4">
        <v>0.03</v>
      </c>
      <c r="U504" s="8">
        <f t="shared" si="52"/>
        <v>2859421.5</v>
      </c>
      <c r="V504" s="8">
        <f t="shared" si="53"/>
        <v>92454628.5</v>
      </c>
      <c r="W504" s="10">
        <f t="shared" si="54"/>
        <v>58143150</v>
      </c>
      <c r="X504" s="10">
        <f t="shared" si="55"/>
        <v>34311478.5</v>
      </c>
      <c r="Y504" s="10"/>
      <c r="Z504" s="10"/>
      <c r="AA504" s="10"/>
      <c r="AB504" t="s">
        <v>2574</v>
      </c>
      <c r="AC504" t="s">
        <v>1186</v>
      </c>
      <c r="AD504">
        <v>43243</v>
      </c>
      <c r="AE504">
        <v>2018</v>
      </c>
      <c r="AF504" t="s">
        <v>1187</v>
      </c>
      <c r="AG504" t="s">
        <v>24</v>
      </c>
      <c r="AH504" t="s">
        <v>25</v>
      </c>
      <c r="AI504" t="s">
        <v>77</v>
      </c>
      <c r="AJ504" t="s">
        <v>27</v>
      </c>
      <c r="AK504" t="s">
        <v>88</v>
      </c>
      <c r="AL504" t="s">
        <v>69</v>
      </c>
      <c r="AM504" t="s">
        <v>30</v>
      </c>
      <c r="AN504" t="s">
        <v>31</v>
      </c>
      <c r="AO504" t="s">
        <v>32</v>
      </c>
      <c r="AP504">
        <v>43245</v>
      </c>
      <c r="AQ504">
        <v>1490850</v>
      </c>
      <c r="AR504">
        <v>2443950</v>
      </c>
      <c r="AS504">
        <v>953100</v>
      </c>
      <c r="AT504">
        <v>39</v>
      </c>
      <c r="AU504">
        <v>95314050</v>
      </c>
      <c r="AV504">
        <v>0.03</v>
      </c>
      <c r="AW504">
        <v>2859421.5</v>
      </c>
      <c r="AX504">
        <v>92454628.5</v>
      </c>
      <c r="AY504">
        <v>58143150</v>
      </c>
      <c r="AZ504">
        <v>34311478.5</v>
      </c>
    </row>
    <row r="505" spans="1:52" ht="15.75" customHeight="1" x14ac:dyDescent="0.25">
      <c r="A505" s="2" t="s">
        <v>1188</v>
      </c>
      <c r="B505" s="6">
        <v>43244</v>
      </c>
      <c r="C505" s="7">
        <f t="shared" si="49"/>
        <v>2018</v>
      </c>
      <c r="D505" s="3" t="s">
        <v>1106</v>
      </c>
      <c r="E505" s="3" t="s">
        <v>335</v>
      </c>
      <c r="F505" s="3" t="s">
        <v>42</v>
      </c>
      <c r="G505" s="6" t="s">
        <v>58</v>
      </c>
      <c r="H505" s="3" t="s">
        <v>68</v>
      </c>
      <c r="I505" s="3" t="s">
        <v>63</v>
      </c>
      <c r="J505" s="3" t="s">
        <v>481</v>
      </c>
      <c r="K505" s="3" t="s">
        <v>30</v>
      </c>
      <c r="L505" s="3" t="s">
        <v>38</v>
      </c>
      <c r="M505" s="3" t="s">
        <v>47</v>
      </c>
      <c r="N505" s="6">
        <v>43251</v>
      </c>
      <c r="O505" s="8">
        <v>49800</v>
      </c>
      <c r="P505" s="8">
        <v>77700</v>
      </c>
      <c r="Q505" s="8">
        <f t="shared" si="50"/>
        <v>27900</v>
      </c>
      <c r="R505" s="8">
        <v>11</v>
      </c>
      <c r="S505" s="8">
        <f t="shared" si="51"/>
        <v>854700</v>
      </c>
      <c r="T505" s="4">
        <v>0.06</v>
      </c>
      <c r="U505" s="8">
        <f t="shared" si="52"/>
        <v>51282</v>
      </c>
      <c r="V505" s="8">
        <f t="shared" si="53"/>
        <v>803418</v>
      </c>
      <c r="W505" s="10">
        <f t="shared" si="54"/>
        <v>547800</v>
      </c>
      <c r="X505" s="10">
        <f t="shared" si="55"/>
        <v>255618</v>
      </c>
      <c r="Y505" s="10"/>
      <c r="Z505" s="10"/>
      <c r="AA505" s="10"/>
      <c r="AB505" t="s">
        <v>2575</v>
      </c>
      <c r="AC505" t="s">
        <v>1188</v>
      </c>
      <c r="AD505">
        <v>43244</v>
      </c>
      <c r="AE505">
        <v>2018</v>
      </c>
      <c r="AF505" t="s">
        <v>1106</v>
      </c>
      <c r="AG505" t="s">
        <v>335</v>
      </c>
      <c r="AH505" t="s">
        <v>42</v>
      </c>
      <c r="AI505" t="s">
        <v>58</v>
      </c>
      <c r="AJ505" t="s">
        <v>68</v>
      </c>
      <c r="AK505" t="s">
        <v>63</v>
      </c>
      <c r="AL505" t="s">
        <v>481</v>
      </c>
      <c r="AM505" t="s">
        <v>30</v>
      </c>
      <c r="AN505" t="s">
        <v>38</v>
      </c>
      <c r="AO505" t="s">
        <v>47</v>
      </c>
      <c r="AP505">
        <v>43251</v>
      </c>
      <c r="AQ505">
        <v>49800</v>
      </c>
      <c r="AR505">
        <v>77700</v>
      </c>
      <c r="AS505">
        <v>27900</v>
      </c>
      <c r="AT505">
        <v>11</v>
      </c>
      <c r="AU505">
        <v>854700</v>
      </c>
      <c r="AV505">
        <v>0.06</v>
      </c>
      <c r="AW505">
        <v>51282</v>
      </c>
      <c r="AX505">
        <v>803418</v>
      </c>
      <c r="AY505">
        <v>547800</v>
      </c>
      <c r="AZ505">
        <v>255618</v>
      </c>
    </row>
    <row r="506" spans="1:52" ht="15.75" customHeight="1" x14ac:dyDescent="0.25">
      <c r="A506" s="2" t="s">
        <v>1189</v>
      </c>
      <c r="B506" s="6">
        <v>43247</v>
      </c>
      <c r="C506" s="7">
        <f t="shared" si="49"/>
        <v>2018</v>
      </c>
      <c r="D506" s="3" t="s">
        <v>839</v>
      </c>
      <c r="E506" s="3" t="s">
        <v>250</v>
      </c>
      <c r="F506" s="3" t="s">
        <v>42</v>
      </c>
      <c r="G506" s="6" t="s">
        <v>43</v>
      </c>
      <c r="H506" s="3" t="s">
        <v>126</v>
      </c>
      <c r="I506" s="3" t="s">
        <v>63</v>
      </c>
      <c r="J506" s="3" t="s">
        <v>459</v>
      </c>
      <c r="K506" s="3" t="s">
        <v>30</v>
      </c>
      <c r="L506" s="3" t="s">
        <v>107</v>
      </c>
      <c r="M506" s="3" t="s">
        <v>32</v>
      </c>
      <c r="N506" s="6">
        <v>43247</v>
      </c>
      <c r="O506" s="8">
        <v>77850</v>
      </c>
      <c r="P506" s="8">
        <v>194700</v>
      </c>
      <c r="Q506" s="8">
        <f t="shared" si="50"/>
        <v>116850</v>
      </c>
      <c r="R506" s="8">
        <v>50</v>
      </c>
      <c r="S506" s="8">
        <f t="shared" si="51"/>
        <v>9735000</v>
      </c>
      <c r="T506" s="4">
        <v>0.08</v>
      </c>
      <c r="U506" s="8">
        <f t="shared" si="52"/>
        <v>778800</v>
      </c>
      <c r="V506" s="8">
        <f t="shared" si="53"/>
        <v>8956200</v>
      </c>
      <c r="W506" s="10">
        <f t="shared" si="54"/>
        <v>3892500</v>
      </c>
      <c r="X506" s="10">
        <f t="shared" si="55"/>
        <v>5063700</v>
      </c>
      <c r="Y506" s="10"/>
      <c r="Z506" s="10"/>
      <c r="AA506" s="10"/>
      <c r="AB506" t="s">
        <v>2576</v>
      </c>
      <c r="AC506" t="s">
        <v>1189</v>
      </c>
      <c r="AD506">
        <v>43247</v>
      </c>
      <c r="AE506">
        <v>2018</v>
      </c>
      <c r="AF506" t="s">
        <v>839</v>
      </c>
      <c r="AG506" t="s">
        <v>250</v>
      </c>
      <c r="AH506" t="s">
        <v>42</v>
      </c>
      <c r="AI506" t="s">
        <v>43</v>
      </c>
      <c r="AJ506" t="s">
        <v>126</v>
      </c>
      <c r="AK506" t="s">
        <v>63</v>
      </c>
      <c r="AL506" t="s">
        <v>459</v>
      </c>
      <c r="AM506" t="s">
        <v>30</v>
      </c>
      <c r="AN506" t="s">
        <v>107</v>
      </c>
      <c r="AO506" t="s">
        <v>32</v>
      </c>
      <c r="AP506">
        <v>43247</v>
      </c>
      <c r="AQ506">
        <v>77850</v>
      </c>
      <c r="AR506">
        <v>194700</v>
      </c>
      <c r="AS506">
        <v>116850</v>
      </c>
      <c r="AT506">
        <v>50</v>
      </c>
      <c r="AU506">
        <v>9735000</v>
      </c>
      <c r="AV506">
        <v>0.08</v>
      </c>
      <c r="AW506">
        <v>778800</v>
      </c>
      <c r="AX506">
        <v>8956200</v>
      </c>
      <c r="AY506">
        <v>3892500</v>
      </c>
      <c r="AZ506">
        <v>5063700</v>
      </c>
    </row>
    <row r="507" spans="1:52" ht="15.75" customHeight="1" x14ac:dyDescent="0.25">
      <c r="A507" s="2" t="s">
        <v>1190</v>
      </c>
      <c r="B507" s="6">
        <v>43247</v>
      </c>
      <c r="C507" s="7">
        <f t="shared" si="49"/>
        <v>2018</v>
      </c>
      <c r="D507" s="3" t="s">
        <v>973</v>
      </c>
      <c r="E507" s="3" t="s">
        <v>335</v>
      </c>
      <c r="F507" s="3" t="s">
        <v>42</v>
      </c>
      <c r="G507" s="6" t="s">
        <v>26</v>
      </c>
      <c r="H507" s="3" t="s">
        <v>68</v>
      </c>
      <c r="I507" s="3" t="s">
        <v>78</v>
      </c>
      <c r="J507" s="3" t="s">
        <v>247</v>
      </c>
      <c r="K507" s="3" t="s">
        <v>52</v>
      </c>
      <c r="L507" s="3" t="s">
        <v>31</v>
      </c>
      <c r="M507" s="3" t="s">
        <v>32</v>
      </c>
      <c r="N507" s="6">
        <v>43248</v>
      </c>
      <c r="O507" s="8">
        <v>2347500</v>
      </c>
      <c r="P507" s="8">
        <v>4514550</v>
      </c>
      <c r="Q507" s="8">
        <f t="shared" si="50"/>
        <v>2167050</v>
      </c>
      <c r="R507" s="8">
        <v>41</v>
      </c>
      <c r="S507" s="8">
        <f t="shared" si="51"/>
        <v>185096550</v>
      </c>
      <c r="T507" s="4">
        <v>0.1</v>
      </c>
      <c r="U507" s="8">
        <f t="shared" si="52"/>
        <v>18509655</v>
      </c>
      <c r="V507" s="8">
        <f t="shared" si="53"/>
        <v>166586895</v>
      </c>
      <c r="W507" s="10">
        <f t="shared" si="54"/>
        <v>96247500</v>
      </c>
      <c r="X507" s="10">
        <f t="shared" si="55"/>
        <v>70339395</v>
      </c>
      <c r="Y507" s="10"/>
      <c r="Z507" s="10"/>
      <c r="AA507" s="10"/>
      <c r="AB507" t="s">
        <v>2577</v>
      </c>
      <c r="AC507" t="s">
        <v>1190</v>
      </c>
      <c r="AD507">
        <v>43247</v>
      </c>
      <c r="AE507">
        <v>2018</v>
      </c>
      <c r="AF507" t="s">
        <v>973</v>
      </c>
      <c r="AG507" t="s">
        <v>335</v>
      </c>
      <c r="AH507" t="s">
        <v>42</v>
      </c>
      <c r="AI507" t="s">
        <v>26</v>
      </c>
      <c r="AJ507" t="s">
        <v>68</v>
      </c>
      <c r="AK507" t="s">
        <v>78</v>
      </c>
      <c r="AL507" t="s">
        <v>247</v>
      </c>
      <c r="AM507" t="s">
        <v>52</v>
      </c>
      <c r="AN507" t="s">
        <v>31</v>
      </c>
      <c r="AO507" t="s">
        <v>32</v>
      </c>
      <c r="AP507">
        <v>43248</v>
      </c>
      <c r="AQ507">
        <v>2347500</v>
      </c>
      <c r="AR507">
        <v>4514550</v>
      </c>
      <c r="AS507">
        <v>2167050</v>
      </c>
      <c r="AT507">
        <v>41</v>
      </c>
      <c r="AU507">
        <v>185096550</v>
      </c>
      <c r="AV507">
        <v>0.1</v>
      </c>
      <c r="AW507">
        <v>18509655</v>
      </c>
      <c r="AX507">
        <v>166586895</v>
      </c>
      <c r="AY507">
        <v>96247500</v>
      </c>
      <c r="AZ507">
        <v>70339395</v>
      </c>
    </row>
    <row r="508" spans="1:52" ht="15.75" customHeight="1" x14ac:dyDescent="0.25">
      <c r="A508" s="2" t="s">
        <v>1191</v>
      </c>
      <c r="B508" s="6">
        <v>43249</v>
      </c>
      <c r="C508" s="7">
        <f t="shared" si="49"/>
        <v>2018</v>
      </c>
      <c r="D508" s="3" t="s">
        <v>1192</v>
      </c>
      <c r="E508" s="3" t="s">
        <v>824</v>
      </c>
      <c r="F508" s="3" t="s">
        <v>42</v>
      </c>
      <c r="G508" s="6" t="s">
        <v>58</v>
      </c>
      <c r="H508" s="3" t="s">
        <v>156</v>
      </c>
      <c r="I508" s="3" t="s">
        <v>88</v>
      </c>
      <c r="J508" s="3" t="s">
        <v>113</v>
      </c>
      <c r="K508" s="3" t="s">
        <v>30</v>
      </c>
      <c r="L508" s="3" t="s">
        <v>31</v>
      </c>
      <c r="M508" s="3" t="s">
        <v>47</v>
      </c>
      <c r="N508" s="6">
        <v>43250</v>
      </c>
      <c r="O508" s="8">
        <v>68850</v>
      </c>
      <c r="P508" s="8">
        <v>109200</v>
      </c>
      <c r="Q508" s="8">
        <f t="shared" si="50"/>
        <v>40350</v>
      </c>
      <c r="R508" s="8">
        <v>5</v>
      </c>
      <c r="S508" s="8">
        <f t="shared" si="51"/>
        <v>546000</v>
      </c>
      <c r="T508" s="4">
        <v>0.05</v>
      </c>
      <c r="U508" s="8">
        <f t="shared" si="52"/>
        <v>27300</v>
      </c>
      <c r="V508" s="8">
        <f t="shared" si="53"/>
        <v>518700</v>
      </c>
      <c r="W508" s="10">
        <f t="shared" si="54"/>
        <v>344250</v>
      </c>
      <c r="X508" s="10">
        <f t="shared" si="55"/>
        <v>174450</v>
      </c>
      <c r="Y508" s="10"/>
      <c r="Z508" s="10"/>
      <c r="AA508" s="10"/>
      <c r="AB508" t="s">
        <v>2578</v>
      </c>
      <c r="AC508" t="s">
        <v>1191</v>
      </c>
      <c r="AD508">
        <v>43249</v>
      </c>
      <c r="AE508">
        <v>2018</v>
      </c>
      <c r="AF508" t="s">
        <v>1192</v>
      </c>
      <c r="AG508" t="s">
        <v>824</v>
      </c>
      <c r="AH508" t="s">
        <v>42</v>
      </c>
      <c r="AI508" t="s">
        <v>58</v>
      </c>
      <c r="AJ508" t="s">
        <v>156</v>
      </c>
      <c r="AK508" t="s">
        <v>88</v>
      </c>
      <c r="AL508" t="s">
        <v>113</v>
      </c>
      <c r="AM508" t="s">
        <v>30</v>
      </c>
      <c r="AN508" t="s">
        <v>31</v>
      </c>
      <c r="AO508" t="s">
        <v>47</v>
      </c>
      <c r="AP508">
        <v>43250</v>
      </c>
      <c r="AQ508">
        <v>68850</v>
      </c>
      <c r="AR508">
        <v>109200</v>
      </c>
      <c r="AS508">
        <v>40350</v>
      </c>
      <c r="AT508">
        <v>5</v>
      </c>
      <c r="AU508">
        <v>546000</v>
      </c>
      <c r="AV508">
        <v>0.05</v>
      </c>
      <c r="AW508">
        <v>27300</v>
      </c>
      <c r="AX508">
        <v>518700</v>
      </c>
      <c r="AY508">
        <v>344250</v>
      </c>
      <c r="AZ508">
        <v>174450</v>
      </c>
    </row>
    <row r="509" spans="1:52" ht="15.75" customHeight="1" x14ac:dyDescent="0.25">
      <c r="A509" s="5" t="s">
        <v>1193</v>
      </c>
      <c r="B509" s="6">
        <v>43250</v>
      </c>
      <c r="C509" s="7">
        <f t="shared" si="49"/>
        <v>2018</v>
      </c>
      <c r="D509" s="3" t="s">
        <v>499</v>
      </c>
      <c r="E509" s="3" t="s">
        <v>500</v>
      </c>
      <c r="F509" s="3" t="s">
        <v>232</v>
      </c>
      <c r="G509" s="6" t="s">
        <v>26</v>
      </c>
      <c r="H509" s="3" t="s">
        <v>287</v>
      </c>
      <c r="I509" s="3" t="s">
        <v>88</v>
      </c>
      <c r="J509" s="3" t="s">
        <v>1032</v>
      </c>
      <c r="K509" s="3" t="s">
        <v>30</v>
      </c>
      <c r="L509" s="3" t="s">
        <v>31</v>
      </c>
      <c r="M509" s="3" t="s">
        <v>32</v>
      </c>
      <c r="N509" s="6">
        <v>43251</v>
      </c>
      <c r="O509" s="8">
        <v>17850</v>
      </c>
      <c r="P509" s="8">
        <v>29700</v>
      </c>
      <c r="Q509" s="8">
        <f t="shared" si="50"/>
        <v>11850</v>
      </c>
      <c r="R509" s="8">
        <v>3</v>
      </c>
      <c r="S509" s="8">
        <f t="shared" si="51"/>
        <v>89100</v>
      </c>
      <c r="T509" s="4">
        <v>0.05</v>
      </c>
      <c r="U509" s="8">
        <f t="shared" si="52"/>
        <v>4455</v>
      </c>
      <c r="V509" s="8">
        <f t="shared" si="53"/>
        <v>84645</v>
      </c>
      <c r="W509" s="10">
        <f t="shared" si="54"/>
        <v>53550</v>
      </c>
      <c r="X509" s="10">
        <f t="shared" si="55"/>
        <v>31095</v>
      </c>
      <c r="Y509" s="10"/>
      <c r="Z509" s="10"/>
      <c r="AA509" s="10"/>
      <c r="AB509" t="s">
        <v>2579</v>
      </c>
      <c r="AC509" t="s">
        <v>1193</v>
      </c>
      <c r="AD509">
        <v>43250</v>
      </c>
      <c r="AE509">
        <v>2018</v>
      </c>
      <c r="AF509" t="s">
        <v>499</v>
      </c>
      <c r="AG509" t="s">
        <v>500</v>
      </c>
      <c r="AH509" t="s">
        <v>232</v>
      </c>
      <c r="AI509" t="s">
        <v>26</v>
      </c>
      <c r="AJ509" t="s">
        <v>287</v>
      </c>
      <c r="AK509" t="s">
        <v>88</v>
      </c>
      <c r="AL509" t="s">
        <v>1032</v>
      </c>
      <c r="AM509" t="s">
        <v>30</v>
      </c>
      <c r="AN509" t="s">
        <v>31</v>
      </c>
      <c r="AO509" t="s">
        <v>32</v>
      </c>
      <c r="AP509">
        <v>43251</v>
      </c>
      <c r="AQ509">
        <v>17850</v>
      </c>
      <c r="AR509">
        <v>29700</v>
      </c>
      <c r="AS509">
        <v>11850</v>
      </c>
      <c r="AT509">
        <v>3</v>
      </c>
      <c r="AU509">
        <v>89100</v>
      </c>
      <c r="AV509">
        <v>0.05</v>
      </c>
      <c r="AW509">
        <v>4455</v>
      </c>
      <c r="AX509">
        <v>84645</v>
      </c>
      <c r="AY509">
        <v>53550</v>
      </c>
      <c r="AZ509">
        <v>31095</v>
      </c>
    </row>
    <row r="510" spans="1:52" ht="15.75" customHeight="1" x14ac:dyDescent="0.25">
      <c r="A510" s="2" t="s">
        <v>1194</v>
      </c>
      <c r="B510" s="6">
        <v>43252</v>
      </c>
      <c r="C510" s="7">
        <f t="shared" si="49"/>
        <v>2018</v>
      </c>
      <c r="D510" s="3" t="s">
        <v>564</v>
      </c>
      <c r="E510" s="3" t="s">
        <v>565</v>
      </c>
      <c r="F510" s="3" t="s">
        <v>42</v>
      </c>
      <c r="G510" s="6" t="s">
        <v>43</v>
      </c>
      <c r="H510" s="3" t="s">
        <v>165</v>
      </c>
      <c r="I510" s="3" t="s">
        <v>88</v>
      </c>
      <c r="J510" s="3" t="s">
        <v>171</v>
      </c>
      <c r="K510" s="3" t="s">
        <v>30</v>
      </c>
      <c r="L510" s="3" t="s">
        <v>107</v>
      </c>
      <c r="M510" s="3" t="s">
        <v>32</v>
      </c>
      <c r="N510" s="6">
        <v>43254</v>
      </c>
      <c r="O510" s="8">
        <v>71850</v>
      </c>
      <c r="P510" s="8">
        <v>179550</v>
      </c>
      <c r="Q510" s="8">
        <f t="shared" si="50"/>
        <v>107700</v>
      </c>
      <c r="R510" s="8">
        <v>30</v>
      </c>
      <c r="S510" s="8">
        <f t="shared" si="51"/>
        <v>5386500</v>
      </c>
      <c r="T510" s="4">
        <v>0.08</v>
      </c>
      <c r="U510" s="8">
        <f t="shared" si="52"/>
        <v>430920</v>
      </c>
      <c r="V510" s="8">
        <f t="shared" si="53"/>
        <v>4955580</v>
      </c>
      <c r="W510" s="10">
        <f t="shared" si="54"/>
        <v>2155500</v>
      </c>
      <c r="X510" s="10">
        <f t="shared" si="55"/>
        <v>2800080</v>
      </c>
      <c r="Y510" s="10"/>
      <c r="Z510" s="10"/>
      <c r="AA510" s="10"/>
      <c r="AB510" t="s">
        <v>2580</v>
      </c>
      <c r="AC510" t="s">
        <v>1194</v>
      </c>
      <c r="AD510">
        <v>43252</v>
      </c>
      <c r="AE510">
        <v>2018</v>
      </c>
      <c r="AF510" t="s">
        <v>564</v>
      </c>
      <c r="AG510" t="s">
        <v>565</v>
      </c>
      <c r="AH510" t="s">
        <v>42</v>
      </c>
      <c r="AI510" t="s">
        <v>43</v>
      </c>
      <c r="AJ510" t="s">
        <v>165</v>
      </c>
      <c r="AK510" t="s">
        <v>88</v>
      </c>
      <c r="AL510" t="s">
        <v>171</v>
      </c>
      <c r="AM510" t="s">
        <v>30</v>
      </c>
      <c r="AN510" t="s">
        <v>107</v>
      </c>
      <c r="AO510" t="s">
        <v>32</v>
      </c>
      <c r="AP510">
        <v>43254</v>
      </c>
      <c r="AQ510">
        <v>71850</v>
      </c>
      <c r="AR510">
        <v>179550</v>
      </c>
      <c r="AS510">
        <v>107700</v>
      </c>
      <c r="AT510">
        <v>30</v>
      </c>
      <c r="AU510">
        <v>5386500</v>
      </c>
      <c r="AV510">
        <v>0.08</v>
      </c>
      <c r="AW510">
        <v>430920</v>
      </c>
      <c r="AX510">
        <v>4955580</v>
      </c>
      <c r="AY510">
        <v>2155500</v>
      </c>
      <c r="AZ510">
        <v>2800080</v>
      </c>
    </row>
    <row r="511" spans="1:52" ht="15.75" customHeight="1" x14ac:dyDescent="0.25">
      <c r="A511" s="2" t="s">
        <v>1195</v>
      </c>
      <c r="B511" s="6">
        <v>43253</v>
      </c>
      <c r="C511" s="7">
        <f t="shared" si="49"/>
        <v>2018</v>
      </c>
      <c r="D511" s="3" t="s">
        <v>1196</v>
      </c>
      <c r="E511" s="3" t="s">
        <v>294</v>
      </c>
      <c r="F511" s="3" t="s">
        <v>42</v>
      </c>
      <c r="G511" s="6" t="s">
        <v>43</v>
      </c>
      <c r="H511" s="3" t="s">
        <v>165</v>
      </c>
      <c r="I511" s="3" t="s">
        <v>28</v>
      </c>
      <c r="J511" s="3" t="s">
        <v>408</v>
      </c>
      <c r="K511" s="3" t="s">
        <v>30</v>
      </c>
      <c r="L511" s="3" t="s">
        <v>31</v>
      </c>
      <c r="M511" s="3" t="s">
        <v>32</v>
      </c>
      <c r="N511" s="6">
        <v>43255</v>
      </c>
      <c r="O511" s="8">
        <v>27600</v>
      </c>
      <c r="P511" s="8">
        <v>43200</v>
      </c>
      <c r="Q511" s="8">
        <f t="shared" si="50"/>
        <v>15600</v>
      </c>
      <c r="R511" s="8">
        <v>22</v>
      </c>
      <c r="S511" s="8">
        <f t="shared" si="51"/>
        <v>950400</v>
      </c>
      <c r="T511" s="4">
        <v>0.1</v>
      </c>
      <c r="U511" s="8">
        <f t="shared" si="52"/>
        <v>95040</v>
      </c>
      <c r="V511" s="8">
        <f t="shared" si="53"/>
        <v>855360</v>
      </c>
      <c r="W511" s="10">
        <f t="shared" si="54"/>
        <v>607200</v>
      </c>
      <c r="X511" s="10">
        <f t="shared" si="55"/>
        <v>248160</v>
      </c>
      <c r="Y511" s="10"/>
      <c r="Z511" s="10"/>
      <c r="AA511" s="10"/>
      <c r="AB511" t="s">
        <v>2581</v>
      </c>
      <c r="AC511" t="s">
        <v>1195</v>
      </c>
      <c r="AD511">
        <v>43253</v>
      </c>
      <c r="AE511">
        <v>2018</v>
      </c>
      <c r="AF511" t="s">
        <v>1196</v>
      </c>
      <c r="AG511" t="s">
        <v>294</v>
      </c>
      <c r="AH511" t="s">
        <v>42</v>
      </c>
      <c r="AI511" t="s">
        <v>43</v>
      </c>
      <c r="AJ511" t="s">
        <v>165</v>
      </c>
      <c r="AK511" t="s">
        <v>28</v>
      </c>
      <c r="AL511" t="s">
        <v>408</v>
      </c>
      <c r="AM511" t="s">
        <v>30</v>
      </c>
      <c r="AN511" t="s">
        <v>31</v>
      </c>
      <c r="AO511" t="s">
        <v>32</v>
      </c>
      <c r="AP511">
        <v>43255</v>
      </c>
      <c r="AQ511">
        <v>27600</v>
      </c>
      <c r="AR511">
        <v>43200</v>
      </c>
      <c r="AS511">
        <v>15600</v>
      </c>
      <c r="AT511">
        <v>22</v>
      </c>
      <c r="AU511">
        <v>950400</v>
      </c>
      <c r="AV511">
        <v>0.1</v>
      </c>
      <c r="AW511">
        <v>95040</v>
      </c>
      <c r="AX511">
        <v>855360</v>
      </c>
      <c r="AY511">
        <v>607200</v>
      </c>
      <c r="AZ511">
        <v>248160</v>
      </c>
    </row>
    <row r="512" spans="1:52" ht="15.75" customHeight="1" x14ac:dyDescent="0.25">
      <c r="A512" s="2" t="s">
        <v>1197</v>
      </c>
      <c r="B512" s="6">
        <v>43253</v>
      </c>
      <c r="C512" s="7">
        <f t="shared" si="49"/>
        <v>2018</v>
      </c>
      <c r="D512" s="3" t="s">
        <v>738</v>
      </c>
      <c r="E512" s="3" t="s">
        <v>305</v>
      </c>
      <c r="F512" s="3" t="s">
        <v>25</v>
      </c>
      <c r="G512" s="6" t="s">
        <v>26</v>
      </c>
      <c r="H512" s="3" t="s">
        <v>36</v>
      </c>
      <c r="I512" s="3" t="s">
        <v>28</v>
      </c>
      <c r="J512" s="3" t="s">
        <v>594</v>
      </c>
      <c r="K512" s="3" t="s">
        <v>30</v>
      </c>
      <c r="L512" s="3" t="s">
        <v>31</v>
      </c>
      <c r="M512" s="3" t="s">
        <v>32</v>
      </c>
      <c r="N512" s="6">
        <v>43256</v>
      </c>
      <c r="O512" s="8">
        <v>50550</v>
      </c>
      <c r="P512" s="8">
        <v>82950</v>
      </c>
      <c r="Q512" s="8">
        <f t="shared" si="50"/>
        <v>32400</v>
      </c>
      <c r="R512" s="8">
        <v>12</v>
      </c>
      <c r="S512" s="8">
        <f t="shared" si="51"/>
        <v>995400</v>
      </c>
      <c r="T512" s="4">
        <v>0.06</v>
      </c>
      <c r="U512" s="8">
        <f t="shared" si="52"/>
        <v>59724</v>
      </c>
      <c r="V512" s="8">
        <f t="shared" si="53"/>
        <v>935676</v>
      </c>
      <c r="W512" s="10">
        <f t="shared" si="54"/>
        <v>606600</v>
      </c>
      <c r="X512" s="10">
        <f t="shared" si="55"/>
        <v>329076</v>
      </c>
      <c r="Y512" s="10"/>
      <c r="Z512" s="10"/>
      <c r="AA512" s="10"/>
      <c r="AB512" t="s">
        <v>2582</v>
      </c>
      <c r="AC512" t="s">
        <v>1197</v>
      </c>
      <c r="AD512">
        <v>43253</v>
      </c>
      <c r="AE512">
        <v>2018</v>
      </c>
      <c r="AF512" t="s">
        <v>738</v>
      </c>
      <c r="AG512" t="s">
        <v>305</v>
      </c>
      <c r="AH512" t="s">
        <v>25</v>
      </c>
      <c r="AI512" t="s">
        <v>26</v>
      </c>
      <c r="AJ512" t="s">
        <v>36</v>
      </c>
      <c r="AK512" t="s">
        <v>28</v>
      </c>
      <c r="AL512" t="s">
        <v>594</v>
      </c>
      <c r="AM512" t="s">
        <v>30</v>
      </c>
      <c r="AN512" t="s">
        <v>31</v>
      </c>
      <c r="AO512" t="s">
        <v>32</v>
      </c>
      <c r="AP512">
        <v>43256</v>
      </c>
      <c r="AQ512">
        <v>50550</v>
      </c>
      <c r="AR512">
        <v>82950</v>
      </c>
      <c r="AS512">
        <v>32400</v>
      </c>
      <c r="AT512">
        <v>12</v>
      </c>
      <c r="AU512">
        <v>995400</v>
      </c>
      <c r="AV512">
        <v>0.06</v>
      </c>
      <c r="AW512">
        <v>59724</v>
      </c>
      <c r="AX512">
        <v>935676</v>
      </c>
      <c r="AY512">
        <v>606600</v>
      </c>
      <c r="AZ512">
        <v>329076</v>
      </c>
    </row>
    <row r="513" spans="1:52" ht="15.75" customHeight="1" x14ac:dyDescent="0.25">
      <c r="A513" s="2" t="s">
        <v>1198</v>
      </c>
      <c r="B513" s="6">
        <v>43253</v>
      </c>
      <c r="C513" s="7">
        <f t="shared" si="49"/>
        <v>2018</v>
      </c>
      <c r="D513" s="3" t="s">
        <v>738</v>
      </c>
      <c r="E513" s="3" t="s">
        <v>305</v>
      </c>
      <c r="F513" s="3" t="s">
        <v>25</v>
      </c>
      <c r="G513" s="6" t="s">
        <v>26</v>
      </c>
      <c r="H513" s="3" t="s">
        <v>36</v>
      </c>
      <c r="I513" s="3" t="s">
        <v>28</v>
      </c>
      <c r="J513" s="3" t="s">
        <v>736</v>
      </c>
      <c r="K513" s="3" t="s">
        <v>30</v>
      </c>
      <c r="L513" s="3" t="s">
        <v>38</v>
      </c>
      <c r="M513" s="3" t="s">
        <v>32</v>
      </c>
      <c r="N513" s="6">
        <v>43254</v>
      </c>
      <c r="O513" s="8">
        <v>32400.000000000004</v>
      </c>
      <c r="P513" s="8">
        <v>57750</v>
      </c>
      <c r="Q513" s="8">
        <f t="shared" si="50"/>
        <v>25349.999999999996</v>
      </c>
      <c r="R513" s="8">
        <v>12</v>
      </c>
      <c r="S513" s="8">
        <f t="shared" si="51"/>
        <v>693000</v>
      </c>
      <c r="T513" s="4">
        <v>0.1</v>
      </c>
      <c r="U513" s="8">
        <f t="shared" si="52"/>
        <v>69300</v>
      </c>
      <c r="V513" s="8">
        <f t="shared" si="53"/>
        <v>623700</v>
      </c>
      <c r="W513" s="10">
        <f t="shared" si="54"/>
        <v>388800.00000000006</v>
      </c>
      <c r="X513" s="10">
        <f t="shared" si="55"/>
        <v>234899.99999999994</v>
      </c>
      <c r="Y513" s="10"/>
      <c r="Z513" s="10"/>
      <c r="AA513" s="10"/>
      <c r="AB513" t="s">
        <v>2583</v>
      </c>
      <c r="AC513" t="s">
        <v>1198</v>
      </c>
      <c r="AD513">
        <v>43253</v>
      </c>
      <c r="AE513">
        <v>2018</v>
      </c>
      <c r="AF513" t="s">
        <v>738</v>
      </c>
      <c r="AG513" t="s">
        <v>305</v>
      </c>
      <c r="AH513" t="s">
        <v>25</v>
      </c>
      <c r="AI513" t="s">
        <v>26</v>
      </c>
      <c r="AJ513" t="s">
        <v>36</v>
      </c>
      <c r="AK513" t="s">
        <v>28</v>
      </c>
      <c r="AL513" t="s">
        <v>736</v>
      </c>
      <c r="AM513" t="s">
        <v>30</v>
      </c>
      <c r="AN513" t="s">
        <v>38</v>
      </c>
      <c r="AO513" t="s">
        <v>32</v>
      </c>
      <c r="AP513">
        <v>43254</v>
      </c>
      <c r="AQ513">
        <v>32400</v>
      </c>
      <c r="AR513">
        <v>57750</v>
      </c>
      <c r="AS513">
        <v>25350</v>
      </c>
      <c r="AT513">
        <v>12</v>
      </c>
      <c r="AU513">
        <v>693000</v>
      </c>
      <c r="AV513">
        <v>0.1</v>
      </c>
      <c r="AW513">
        <v>69300</v>
      </c>
      <c r="AX513">
        <v>623700</v>
      </c>
      <c r="AY513">
        <v>388800</v>
      </c>
      <c r="AZ513">
        <v>234900</v>
      </c>
    </row>
    <row r="514" spans="1:52" ht="15.75" customHeight="1" x14ac:dyDescent="0.25">
      <c r="A514" s="5" t="s">
        <v>1199</v>
      </c>
      <c r="B514" s="6">
        <v>43258</v>
      </c>
      <c r="C514" s="7">
        <f t="shared" si="49"/>
        <v>2018</v>
      </c>
      <c r="D514" s="3" t="s">
        <v>1200</v>
      </c>
      <c r="E514" s="3" t="s">
        <v>1201</v>
      </c>
      <c r="F514" s="3" t="s">
        <v>42</v>
      </c>
      <c r="G514" s="6" t="s">
        <v>26</v>
      </c>
      <c r="H514" s="3" t="s">
        <v>93</v>
      </c>
      <c r="I514" s="3" t="s">
        <v>45</v>
      </c>
      <c r="J514" s="3" t="s">
        <v>89</v>
      </c>
      <c r="K514" s="3" t="s">
        <v>30</v>
      </c>
      <c r="L514" s="3" t="s">
        <v>31</v>
      </c>
      <c r="M514" s="3" t="s">
        <v>32</v>
      </c>
      <c r="N514" s="6">
        <v>43261</v>
      </c>
      <c r="O514" s="8">
        <v>73350</v>
      </c>
      <c r="P514" s="8">
        <v>114600</v>
      </c>
      <c r="Q514" s="8">
        <f t="shared" si="50"/>
        <v>41250</v>
      </c>
      <c r="R514" s="8">
        <v>32</v>
      </c>
      <c r="S514" s="8">
        <f t="shared" si="51"/>
        <v>3667200</v>
      </c>
      <c r="T514" s="4">
        <v>0.06</v>
      </c>
      <c r="U514" s="8">
        <f t="shared" si="52"/>
        <v>220032</v>
      </c>
      <c r="V514" s="8">
        <f t="shared" si="53"/>
        <v>3447168</v>
      </c>
      <c r="W514" s="10">
        <f t="shared" si="54"/>
        <v>2347200</v>
      </c>
      <c r="X514" s="10">
        <f t="shared" si="55"/>
        <v>1099968</v>
      </c>
      <c r="Y514" s="10"/>
      <c r="Z514" s="10"/>
      <c r="AA514" s="10"/>
      <c r="AB514" t="s">
        <v>2584</v>
      </c>
      <c r="AC514" t="s">
        <v>1199</v>
      </c>
      <c r="AD514">
        <v>43258</v>
      </c>
      <c r="AE514">
        <v>2018</v>
      </c>
      <c r="AF514" t="s">
        <v>1200</v>
      </c>
      <c r="AG514" t="s">
        <v>1201</v>
      </c>
      <c r="AH514" t="s">
        <v>42</v>
      </c>
      <c r="AI514" t="s">
        <v>26</v>
      </c>
      <c r="AJ514" t="s">
        <v>93</v>
      </c>
      <c r="AK514" t="s">
        <v>45</v>
      </c>
      <c r="AL514" t="s">
        <v>89</v>
      </c>
      <c r="AM514" t="s">
        <v>30</v>
      </c>
      <c r="AN514" t="s">
        <v>31</v>
      </c>
      <c r="AO514" t="s">
        <v>32</v>
      </c>
      <c r="AP514">
        <v>43261</v>
      </c>
      <c r="AQ514">
        <v>73350</v>
      </c>
      <c r="AR514">
        <v>114600</v>
      </c>
      <c r="AS514">
        <v>41250</v>
      </c>
      <c r="AT514">
        <v>32</v>
      </c>
      <c r="AU514">
        <v>3667200</v>
      </c>
      <c r="AV514">
        <v>0.06</v>
      </c>
      <c r="AW514">
        <v>220032</v>
      </c>
      <c r="AX514">
        <v>3447168</v>
      </c>
      <c r="AY514">
        <v>2347200</v>
      </c>
      <c r="AZ514">
        <v>1099968</v>
      </c>
    </row>
    <row r="515" spans="1:52" ht="15.75" customHeight="1" x14ac:dyDescent="0.25">
      <c r="A515" s="2" t="s">
        <v>1202</v>
      </c>
      <c r="B515" s="6">
        <v>43259</v>
      </c>
      <c r="C515" s="7">
        <f t="shared" si="49"/>
        <v>2018</v>
      </c>
      <c r="D515" s="3" t="s">
        <v>542</v>
      </c>
      <c r="E515" s="3" t="s">
        <v>543</v>
      </c>
      <c r="F515" s="3" t="s">
        <v>232</v>
      </c>
      <c r="G515" s="6" t="s">
        <v>43</v>
      </c>
      <c r="H515" s="3" t="s">
        <v>117</v>
      </c>
      <c r="I515" s="3" t="s">
        <v>88</v>
      </c>
      <c r="J515" s="3" t="s">
        <v>834</v>
      </c>
      <c r="K515" s="3" t="s">
        <v>30</v>
      </c>
      <c r="L515" s="3" t="s">
        <v>38</v>
      </c>
      <c r="M515" s="3" t="s">
        <v>32</v>
      </c>
      <c r="N515" s="6">
        <v>43260</v>
      </c>
      <c r="O515" s="8">
        <v>13050</v>
      </c>
      <c r="P515" s="8">
        <v>27150</v>
      </c>
      <c r="Q515" s="8">
        <f t="shared" si="50"/>
        <v>14100</v>
      </c>
      <c r="R515" s="8">
        <v>41</v>
      </c>
      <c r="S515" s="8">
        <f t="shared" si="51"/>
        <v>1113150</v>
      </c>
      <c r="T515" s="4">
        <v>0.03</v>
      </c>
      <c r="U515" s="8">
        <f t="shared" si="52"/>
        <v>33394.5</v>
      </c>
      <c r="V515" s="8">
        <f t="shared" si="53"/>
        <v>1079755.5</v>
      </c>
      <c r="W515" s="10">
        <f t="shared" si="54"/>
        <v>535050</v>
      </c>
      <c r="X515" s="10">
        <f t="shared" si="55"/>
        <v>544705.5</v>
      </c>
      <c r="Y515" s="10"/>
      <c r="Z515" s="10"/>
      <c r="AA515" s="10"/>
      <c r="AB515" t="s">
        <v>2585</v>
      </c>
      <c r="AC515" t="s">
        <v>1202</v>
      </c>
      <c r="AD515">
        <v>43259</v>
      </c>
      <c r="AE515">
        <v>2018</v>
      </c>
      <c r="AF515" t="s">
        <v>542</v>
      </c>
      <c r="AG515" t="s">
        <v>543</v>
      </c>
      <c r="AH515" t="s">
        <v>232</v>
      </c>
      <c r="AI515" t="s">
        <v>43</v>
      </c>
      <c r="AJ515" t="s">
        <v>117</v>
      </c>
      <c r="AK515" t="s">
        <v>88</v>
      </c>
      <c r="AL515" t="s">
        <v>834</v>
      </c>
      <c r="AM515" t="s">
        <v>30</v>
      </c>
      <c r="AN515" t="s">
        <v>38</v>
      </c>
      <c r="AO515" t="s">
        <v>32</v>
      </c>
      <c r="AP515">
        <v>43260</v>
      </c>
      <c r="AQ515">
        <v>13050</v>
      </c>
      <c r="AR515">
        <v>27150</v>
      </c>
      <c r="AS515">
        <v>14100</v>
      </c>
      <c r="AT515">
        <v>41</v>
      </c>
      <c r="AU515">
        <v>1113150</v>
      </c>
      <c r="AV515">
        <v>0.03</v>
      </c>
      <c r="AW515">
        <v>33394.5</v>
      </c>
      <c r="AX515">
        <v>1079755.5</v>
      </c>
      <c r="AY515">
        <v>535050</v>
      </c>
      <c r="AZ515">
        <v>544705.5</v>
      </c>
    </row>
    <row r="516" spans="1:52" ht="15.75" customHeight="1" x14ac:dyDescent="0.25">
      <c r="A516" s="2" t="s">
        <v>1203</v>
      </c>
      <c r="B516" s="6">
        <v>43259</v>
      </c>
      <c r="C516" s="7">
        <f t="shared" si="49"/>
        <v>2018</v>
      </c>
      <c r="D516" s="3" t="s">
        <v>1204</v>
      </c>
      <c r="E516" s="3" t="s">
        <v>1205</v>
      </c>
      <c r="F516" s="3" t="s">
        <v>25</v>
      </c>
      <c r="G516" s="6" t="s">
        <v>77</v>
      </c>
      <c r="H516" s="3" t="s">
        <v>36</v>
      </c>
      <c r="I516" s="3" t="s">
        <v>45</v>
      </c>
      <c r="J516" s="3" t="s">
        <v>582</v>
      </c>
      <c r="K516" s="3" t="s">
        <v>30</v>
      </c>
      <c r="L516" s="3" t="s">
        <v>31</v>
      </c>
      <c r="M516" s="3" t="s">
        <v>32</v>
      </c>
      <c r="N516" s="6">
        <v>43259</v>
      </c>
      <c r="O516" s="8">
        <v>34350</v>
      </c>
      <c r="P516" s="8">
        <v>55350</v>
      </c>
      <c r="Q516" s="8">
        <f t="shared" si="50"/>
        <v>21000</v>
      </c>
      <c r="R516" s="8">
        <v>12</v>
      </c>
      <c r="S516" s="8">
        <f t="shared" si="51"/>
        <v>664200</v>
      </c>
      <c r="T516" s="4">
        <v>0.02</v>
      </c>
      <c r="U516" s="8">
        <f t="shared" si="52"/>
        <v>13284</v>
      </c>
      <c r="V516" s="8">
        <f t="shared" si="53"/>
        <v>650916</v>
      </c>
      <c r="W516" s="10">
        <f t="shared" si="54"/>
        <v>412200</v>
      </c>
      <c r="X516" s="10">
        <f t="shared" si="55"/>
        <v>238716</v>
      </c>
      <c r="Y516" s="10"/>
      <c r="Z516" s="10"/>
      <c r="AA516" s="10"/>
      <c r="AB516" t="s">
        <v>2586</v>
      </c>
      <c r="AC516" t="s">
        <v>1203</v>
      </c>
      <c r="AD516">
        <v>43259</v>
      </c>
      <c r="AE516">
        <v>2018</v>
      </c>
      <c r="AF516" t="s">
        <v>1204</v>
      </c>
      <c r="AG516" t="s">
        <v>1205</v>
      </c>
      <c r="AH516" t="s">
        <v>25</v>
      </c>
      <c r="AI516" t="s">
        <v>77</v>
      </c>
      <c r="AJ516" t="s">
        <v>36</v>
      </c>
      <c r="AK516" t="s">
        <v>45</v>
      </c>
      <c r="AL516" t="s">
        <v>582</v>
      </c>
      <c r="AM516" t="s">
        <v>30</v>
      </c>
      <c r="AN516" t="s">
        <v>31</v>
      </c>
      <c r="AO516" t="s">
        <v>32</v>
      </c>
      <c r="AP516">
        <v>43259</v>
      </c>
      <c r="AQ516">
        <v>34350</v>
      </c>
      <c r="AR516">
        <v>55350</v>
      </c>
      <c r="AS516">
        <v>21000</v>
      </c>
      <c r="AT516">
        <v>12</v>
      </c>
      <c r="AU516">
        <v>664200</v>
      </c>
      <c r="AV516">
        <v>0.02</v>
      </c>
      <c r="AW516">
        <v>13284</v>
      </c>
      <c r="AX516">
        <v>650916</v>
      </c>
      <c r="AY516">
        <v>412200</v>
      </c>
      <c r="AZ516">
        <v>238716</v>
      </c>
    </row>
    <row r="517" spans="1:52" ht="15.75" customHeight="1" x14ac:dyDescent="0.25">
      <c r="A517" s="2" t="s">
        <v>1206</v>
      </c>
      <c r="B517" s="6">
        <v>43262</v>
      </c>
      <c r="C517" s="7">
        <f t="shared" ref="C517:C580" si="56">YEAR(B517)</f>
        <v>2018</v>
      </c>
      <c r="D517" s="3" t="s">
        <v>1207</v>
      </c>
      <c r="E517" s="3" t="s">
        <v>147</v>
      </c>
      <c r="F517" s="3" t="s">
        <v>42</v>
      </c>
      <c r="G517" s="6" t="s">
        <v>58</v>
      </c>
      <c r="H517" s="3" t="s">
        <v>68</v>
      </c>
      <c r="I517" s="3" t="s">
        <v>28</v>
      </c>
      <c r="J517" s="3" t="s">
        <v>902</v>
      </c>
      <c r="K517" s="3" t="s">
        <v>30</v>
      </c>
      <c r="L517" s="3" t="s">
        <v>31</v>
      </c>
      <c r="M517" s="3" t="s">
        <v>47</v>
      </c>
      <c r="N517" s="6">
        <v>43263</v>
      </c>
      <c r="O517" s="8">
        <v>27600</v>
      </c>
      <c r="P517" s="8">
        <v>43200</v>
      </c>
      <c r="Q517" s="8">
        <f t="shared" ref="Q517:Q580" si="57">P517-O517</f>
        <v>15600</v>
      </c>
      <c r="R517" s="8">
        <v>9</v>
      </c>
      <c r="S517" s="8">
        <f t="shared" ref="S517:S580" si="58">R517*P517</f>
        <v>388800</v>
      </c>
      <c r="T517" s="4">
        <v>0</v>
      </c>
      <c r="U517" s="8">
        <f t="shared" ref="U517:U580" si="59">T517*S517</f>
        <v>0</v>
      </c>
      <c r="V517" s="8">
        <f t="shared" ref="V517:V580" si="60">S517-U517</f>
        <v>388800</v>
      </c>
      <c r="W517" s="10">
        <f t="shared" ref="W517:W580" si="61">R517*O517</f>
        <v>248400</v>
      </c>
      <c r="X517" s="10">
        <f t="shared" ref="X517:X580" si="62">V517-W517</f>
        <v>140400</v>
      </c>
      <c r="Y517" s="10"/>
      <c r="Z517" s="10"/>
      <c r="AA517" s="10"/>
      <c r="AB517" t="s">
        <v>2587</v>
      </c>
      <c r="AC517" t="s">
        <v>1206</v>
      </c>
      <c r="AD517">
        <v>43262</v>
      </c>
      <c r="AE517">
        <v>2018</v>
      </c>
      <c r="AF517" t="s">
        <v>1207</v>
      </c>
      <c r="AG517" t="s">
        <v>147</v>
      </c>
      <c r="AH517" t="s">
        <v>42</v>
      </c>
      <c r="AI517" t="s">
        <v>58</v>
      </c>
      <c r="AJ517" t="s">
        <v>68</v>
      </c>
      <c r="AK517" t="s">
        <v>28</v>
      </c>
      <c r="AL517" t="s">
        <v>902</v>
      </c>
      <c r="AM517" t="s">
        <v>30</v>
      </c>
      <c r="AN517" t="s">
        <v>31</v>
      </c>
      <c r="AO517" t="s">
        <v>47</v>
      </c>
      <c r="AP517">
        <v>43263</v>
      </c>
      <c r="AQ517">
        <v>27600</v>
      </c>
      <c r="AR517">
        <v>43200</v>
      </c>
      <c r="AS517">
        <v>15600</v>
      </c>
      <c r="AT517">
        <v>9</v>
      </c>
      <c r="AU517">
        <v>388800</v>
      </c>
      <c r="AV517">
        <v>0</v>
      </c>
      <c r="AW517">
        <v>0</v>
      </c>
      <c r="AX517">
        <v>388800</v>
      </c>
      <c r="AY517">
        <v>248400</v>
      </c>
      <c r="AZ517">
        <v>140400</v>
      </c>
    </row>
    <row r="518" spans="1:52" ht="15.75" customHeight="1" x14ac:dyDescent="0.25">
      <c r="A518" s="2" t="s">
        <v>1208</v>
      </c>
      <c r="B518" s="6">
        <v>43264</v>
      </c>
      <c r="C518" s="7">
        <f t="shared" si="56"/>
        <v>2018</v>
      </c>
      <c r="D518" s="3" t="s">
        <v>1209</v>
      </c>
      <c r="E518" s="3" t="s">
        <v>290</v>
      </c>
      <c r="F518" s="3" t="s">
        <v>42</v>
      </c>
      <c r="G518" s="6" t="s">
        <v>58</v>
      </c>
      <c r="H518" s="3" t="s">
        <v>156</v>
      </c>
      <c r="I518" s="3" t="s">
        <v>63</v>
      </c>
      <c r="J518" s="3" t="s">
        <v>168</v>
      </c>
      <c r="K518" s="3" t="s">
        <v>52</v>
      </c>
      <c r="L518" s="3" t="s">
        <v>31</v>
      </c>
      <c r="M518" s="3" t="s">
        <v>32</v>
      </c>
      <c r="N518" s="6">
        <v>43264</v>
      </c>
      <c r="O518" s="8">
        <v>151050</v>
      </c>
      <c r="P518" s="8">
        <v>239700</v>
      </c>
      <c r="Q518" s="8">
        <f t="shared" si="57"/>
        <v>88650</v>
      </c>
      <c r="R518" s="8">
        <v>26</v>
      </c>
      <c r="S518" s="8">
        <f t="shared" si="58"/>
        <v>6232200</v>
      </c>
      <c r="T518" s="4">
        <v>0.01</v>
      </c>
      <c r="U518" s="8">
        <f t="shared" si="59"/>
        <v>62322</v>
      </c>
      <c r="V518" s="8">
        <f t="shared" si="60"/>
        <v>6169878</v>
      </c>
      <c r="W518" s="10">
        <f t="shared" si="61"/>
        <v>3927300</v>
      </c>
      <c r="X518" s="10">
        <f t="shared" si="62"/>
        <v>2242578</v>
      </c>
      <c r="Y518" s="10"/>
      <c r="Z518" s="10"/>
      <c r="AA518" s="10"/>
      <c r="AB518" t="s">
        <v>2588</v>
      </c>
      <c r="AC518" t="s">
        <v>1208</v>
      </c>
      <c r="AD518">
        <v>43264</v>
      </c>
      <c r="AE518">
        <v>2018</v>
      </c>
      <c r="AF518" t="s">
        <v>1209</v>
      </c>
      <c r="AG518" t="s">
        <v>290</v>
      </c>
      <c r="AH518" t="s">
        <v>42</v>
      </c>
      <c r="AI518" t="s">
        <v>58</v>
      </c>
      <c r="AJ518" t="s">
        <v>156</v>
      </c>
      <c r="AK518" t="s">
        <v>63</v>
      </c>
      <c r="AL518" t="s">
        <v>168</v>
      </c>
      <c r="AM518" t="s">
        <v>52</v>
      </c>
      <c r="AN518" t="s">
        <v>31</v>
      </c>
      <c r="AO518" t="s">
        <v>32</v>
      </c>
      <c r="AP518">
        <v>43264</v>
      </c>
      <c r="AQ518">
        <v>151050</v>
      </c>
      <c r="AR518">
        <v>239700</v>
      </c>
      <c r="AS518">
        <v>88650</v>
      </c>
      <c r="AT518">
        <v>26</v>
      </c>
      <c r="AU518">
        <v>6232200</v>
      </c>
      <c r="AV518">
        <v>0.01</v>
      </c>
      <c r="AW518">
        <v>62322</v>
      </c>
      <c r="AX518">
        <v>6169878</v>
      </c>
      <c r="AY518">
        <v>3927300</v>
      </c>
      <c r="AZ518">
        <v>2242578</v>
      </c>
    </row>
    <row r="519" spans="1:52" ht="15.75" customHeight="1" x14ac:dyDescent="0.25">
      <c r="A519" s="2" t="s">
        <v>1210</v>
      </c>
      <c r="B519" s="6">
        <v>43265</v>
      </c>
      <c r="C519" s="7">
        <f t="shared" si="56"/>
        <v>2018</v>
      </c>
      <c r="D519" s="3" t="s">
        <v>1211</v>
      </c>
      <c r="E519" s="3" t="s">
        <v>177</v>
      </c>
      <c r="F519" s="3" t="s">
        <v>42</v>
      </c>
      <c r="G519" s="6" t="s">
        <v>43</v>
      </c>
      <c r="H519" s="3" t="s">
        <v>126</v>
      </c>
      <c r="I519" s="3" t="s">
        <v>88</v>
      </c>
      <c r="J519" s="3" t="s">
        <v>1212</v>
      </c>
      <c r="K519" s="3" t="s">
        <v>30</v>
      </c>
      <c r="L519" s="3" t="s">
        <v>31</v>
      </c>
      <c r="M519" s="3" t="s">
        <v>47</v>
      </c>
      <c r="N519" s="6">
        <v>43266</v>
      </c>
      <c r="O519" s="8">
        <v>59850</v>
      </c>
      <c r="P519" s="8">
        <v>93450</v>
      </c>
      <c r="Q519" s="8">
        <f t="shared" si="57"/>
        <v>33600</v>
      </c>
      <c r="R519" s="8">
        <v>4</v>
      </c>
      <c r="S519" s="8">
        <f t="shared" si="58"/>
        <v>373800</v>
      </c>
      <c r="T519" s="4">
        <v>0.1</v>
      </c>
      <c r="U519" s="8">
        <f t="shared" si="59"/>
        <v>37380</v>
      </c>
      <c r="V519" s="8">
        <f t="shared" si="60"/>
        <v>336420</v>
      </c>
      <c r="W519" s="10">
        <f t="shared" si="61"/>
        <v>239400</v>
      </c>
      <c r="X519" s="10">
        <f t="shared" si="62"/>
        <v>97020</v>
      </c>
      <c r="Y519" s="10"/>
      <c r="Z519" s="10"/>
      <c r="AA519" s="10"/>
      <c r="AB519" t="s">
        <v>2589</v>
      </c>
      <c r="AC519" t="s">
        <v>1210</v>
      </c>
      <c r="AD519">
        <v>43265</v>
      </c>
      <c r="AE519">
        <v>2018</v>
      </c>
      <c r="AF519" t="s">
        <v>1211</v>
      </c>
      <c r="AG519" t="s">
        <v>177</v>
      </c>
      <c r="AH519" t="s">
        <v>42</v>
      </c>
      <c r="AI519" t="s">
        <v>43</v>
      </c>
      <c r="AJ519" t="s">
        <v>126</v>
      </c>
      <c r="AK519" t="s">
        <v>88</v>
      </c>
      <c r="AL519" t="s">
        <v>1212</v>
      </c>
      <c r="AM519" t="s">
        <v>30</v>
      </c>
      <c r="AN519" t="s">
        <v>31</v>
      </c>
      <c r="AO519" t="s">
        <v>47</v>
      </c>
      <c r="AP519">
        <v>43266</v>
      </c>
      <c r="AQ519">
        <v>59850</v>
      </c>
      <c r="AR519">
        <v>93450</v>
      </c>
      <c r="AS519">
        <v>33600</v>
      </c>
      <c r="AT519">
        <v>4</v>
      </c>
      <c r="AU519">
        <v>373800</v>
      </c>
      <c r="AV519">
        <v>0.1</v>
      </c>
      <c r="AW519">
        <v>37380</v>
      </c>
      <c r="AX519">
        <v>336420</v>
      </c>
      <c r="AY519">
        <v>239400</v>
      </c>
      <c r="AZ519">
        <v>97020</v>
      </c>
    </row>
    <row r="520" spans="1:52" ht="15.75" customHeight="1" x14ac:dyDescent="0.25">
      <c r="A520" s="2" t="s">
        <v>1213</v>
      </c>
      <c r="B520" s="6">
        <v>43265</v>
      </c>
      <c r="C520" s="7">
        <f t="shared" si="56"/>
        <v>2018</v>
      </c>
      <c r="D520" s="3" t="s">
        <v>1214</v>
      </c>
      <c r="E520" s="3" t="s">
        <v>721</v>
      </c>
      <c r="F520" s="3" t="s">
        <v>25</v>
      </c>
      <c r="G520" s="6" t="s">
        <v>58</v>
      </c>
      <c r="H520" s="3" t="s">
        <v>27</v>
      </c>
      <c r="I520" s="3" t="s">
        <v>45</v>
      </c>
      <c r="J520" s="3" t="s">
        <v>118</v>
      </c>
      <c r="K520" s="3" t="s">
        <v>30</v>
      </c>
      <c r="L520" s="3" t="s">
        <v>38</v>
      </c>
      <c r="M520" s="3" t="s">
        <v>32</v>
      </c>
      <c r="N520" s="6">
        <v>43267</v>
      </c>
      <c r="O520" s="8">
        <v>19500</v>
      </c>
      <c r="P520" s="8">
        <v>43200</v>
      </c>
      <c r="Q520" s="8">
        <f t="shared" si="57"/>
        <v>23700</v>
      </c>
      <c r="R520" s="8">
        <v>43</v>
      </c>
      <c r="S520" s="8">
        <f t="shared" si="58"/>
        <v>1857600</v>
      </c>
      <c r="T520" s="4">
        <v>0.1</v>
      </c>
      <c r="U520" s="8">
        <f t="shared" si="59"/>
        <v>185760</v>
      </c>
      <c r="V520" s="8">
        <f t="shared" si="60"/>
        <v>1671840</v>
      </c>
      <c r="W520" s="10">
        <f t="shared" si="61"/>
        <v>838500</v>
      </c>
      <c r="X520" s="10">
        <f t="shared" si="62"/>
        <v>833340</v>
      </c>
      <c r="Y520" s="10"/>
      <c r="Z520" s="10"/>
      <c r="AA520" s="10"/>
      <c r="AB520" t="s">
        <v>2590</v>
      </c>
      <c r="AC520" t="s">
        <v>1213</v>
      </c>
      <c r="AD520">
        <v>43265</v>
      </c>
      <c r="AE520">
        <v>2018</v>
      </c>
      <c r="AF520" t="s">
        <v>1214</v>
      </c>
      <c r="AG520" t="s">
        <v>721</v>
      </c>
      <c r="AH520" t="s">
        <v>25</v>
      </c>
      <c r="AI520" t="s">
        <v>58</v>
      </c>
      <c r="AJ520" t="s">
        <v>27</v>
      </c>
      <c r="AK520" t="s">
        <v>45</v>
      </c>
      <c r="AL520" t="s">
        <v>118</v>
      </c>
      <c r="AM520" t="s">
        <v>30</v>
      </c>
      <c r="AN520" t="s">
        <v>38</v>
      </c>
      <c r="AO520" t="s">
        <v>32</v>
      </c>
      <c r="AP520">
        <v>43267</v>
      </c>
      <c r="AQ520">
        <v>19500</v>
      </c>
      <c r="AR520">
        <v>43200</v>
      </c>
      <c r="AS520">
        <v>23700</v>
      </c>
      <c r="AT520">
        <v>43</v>
      </c>
      <c r="AU520">
        <v>1857600</v>
      </c>
      <c r="AV520">
        <v>0.1</v>
      </c>
      <c r="AW520">
        <v>185760</v>
      </c>
      <c r="AX520">
        <v>1671840</v>
      </c>
      <c r="AY520">
        <v>838500</v>
      </c>
      <c r="AZ520">
        <v>833340</v>
      </c>
    </row>
    <row r="521" spans="1:52" ht="15.75" customHeight="1" x14ac:dyDescent="0.25">
      <c r="A521" s="2" t="s">
        <v>1215</v>
      </c>
      <c r="B521" s="6">
        <v>43266</v>
      </c>
      <c r="C521" s="7">
        <f t="shared" si="56"/>
        <v>2018</v>
      </c>
      <c r="D521" s="3" t="s">
        <v>1216</v>
      </c>
      <c r="E521" s="3" t="s">
        <v>250</v>
      </c>
      <c r="F521" s="3" t="s">
        <v>42</v>
      </c>
      <c r="G521" s="6" t="s">
        <v>26</v>
      </c>
      <c r="H521" s="3" t="s">
        <v>126</v>
      </c>
      <c r="I521" s="3" t="s">
        <v>28</v>
      </c>
      <c r="J521" s="3" t="s">
        <v>586</v>
      </c>
      <c r="K521" s="3" t="s">
        <v>30</v>
      </c>
      <c r="L521" s="3" t="s">
        <v>38</v>
      </c>
      <c r="M521" s="3" t="s">
        <v>32</v>
      </c>
      <c r="N521" s="6">
        <v>43267</v>
      </c>
      <c r="O521" s="8">
        <v>78300</v>
      </c>
      <c r="P521" s="8">
        <v>147750</v>
      </c>
      <c r="Q521" s="8">
        <f t="shared" si="57"/>
        <v>69450</v>
      </c>
      <c r="R521" s="8">
        <v>41</v>
      </c>
      <c r="S521" s="8">
        <f t="shared" si="58"/>
        <v>6057750</v>
      </c>
      <c r="T521" s="4">
        <v>0.05</v>
      </c>
      <c r="U521" s="8">
        <f t="shared" si="59"/>
        <v>302887.5</v>
      </c>
      <c r="V521" s="8">
        <f t="shared" si="60"/>
        <v>5754862.5</v>
      </c>
      <c r="W521" s="10">
        <f t="shared" si="61"/>
        <v>3210300</v>
      </c>
      <c r="X521" s="10">
        <f t="shared" si="62"/>
        <v>2544562.5</v>
      </c>
      <c r="Y521" s="10"/>
      <c r="Z521" s="10"/>
      <c r="AA521" s="10"/>
      <c r="AB521" t="s">
        <v>2591</v>
      </c>
      <c r="AC521" t="s">
        <v>1215</v>
      </c>
      <c r="AD521">
        <v>43266</v>
      </c>
      <c r="AE521">
        <v>2018</v>
      </c>
      <c r="AF521" t="s">
        <v>1216</v>
      </c>
      <c r="AG521" t="s">
        <v>250</v>
      </c>
      <c r="AH521" t="s">
        <v>42</v>
      </c>
      <c r="AI521" t="s">
        <v>26</v>
      </c>
      <c r="AJ521" t="s">
        <v>126</v>
      </c>
      <c r="AK521" t="s">
        <v>28</v>
      </c>
      <c r="AL521" t="s">
        <v>586</v>
      </c>
      <c r="AM521" t="s">
        <v>30</v>
      </c>
      <c r="AN521" t="s">
        <v>38</v>
      </c>
      <c r="AO521" t="s">
        <v>32</v>
      </c>
      <c r="AP521">
        <v>43267</v>
      </c>
      <c r="AQ521">
        <v>78300</v>
      </c>
      <c r="AR521">
        <v>147750</v>
      </c>
      <c r="AS521">
        <v>69450</v>
      </c>
      <c r="AT521">
        <v>41</v>
      </c>
      <c r="AU521">
        <v>6057750</v>
      </c>
      <c r="AV521">
        <v>0.05</v>
      </c>
      <c r="AW521">
        <v>302887.5</v>
      </c>
      <c r="AX521">
        <v>5754862.5</v>
      </c>
      <c r="AY521">
        <v>3210300</v>
      </c>
      <c r="AZ521">
        <v>2544562.5</v>
      </c>
    </row>
    <row r="522" spans="1:52" ht="15.75" customHeight="1" x14ac:dyDescent="0.25">
      <c r="A522" s="2" t="s">
        <v>1217</v>
      </c>
      <c r="B522" s="6">
        <v>43267</v>
      </c>
      <c r="C522" s="7">
        <f t="shared" si="56"/>
        <v>2018</v>
      </c>
      <c r="D522" s="3" t="s">
        <v>1218</v>
      </c>
      <c r="E522" s="3" t="s">
        <v>916</v>
      </c>
      <c r="F522" s="3" t="s">
        <v>42</v>
      </c>
      <c r="G522" s="6" t="s">
        <v>43</v>
      </c>
      <c r="H522" s="3" t="s">
        <v>156</v>
      </c>
      <c r="I522" s="3" t="s">
        <v>28</v>
      </c>
      <c r="J522" s="3" t="s">
        <v>736</v>
      </c>
      <c r="K522" s="3" t="s">
        <v>30</v>
      </c>
      <c r="L522" s="3" t="s">
        <v>38</v>
      </c>
      <c r="M522" s="3" t="s">
        <v>32</v>
      </c>
      <c r="N522" s="6">
        <v>43269</v>
      </c>
      <c r="O522" s="8">
        <v>32400.000000000004</v>
      </c>
      <c r="P522" s="8">
        <v>57750</v>
      </c>
      <c r="Q522" s="8">
        <f t="shared" si="57"/>
        <v>25349.999999999996</v>
      </c>
      <c r="R522" s="8">
        <v>4</v>
      </c>
      <c r="S522" s="8">
        <f t="shared" si="58"/>
        <v>231000</v>
      </c>
      <c r="T522" s="4">
        <v>0.09</v>
      </c>
      <c r="U522" s="8">
        <f t="shared" si="59"/>
        <v>20790</v>
      </c>
      <c r="V522" s="8">
        <f t="shared" si="60"/>
        <v>210210</v>
      </c>
      <c r="W522" s="10">
        <f t="shared" si="61"/>
        <v>129600.00000000001</v>
      </c>
      <c r="X522" s="10">
        <f t="shared" si="62"/>
        <v>80609.999999999985</v>
      </c>
      <c r="Y522" s="10"/>
      <c r="Z522" s="10"/>
      <c r="AA522" s="10"/>
      <c r="AB522" t="s">
        <v>2592</v>
      </c>
      <c r="AC522" t="s">
        <v>1217</v>
      </c>
      <c r="AD522">
        <v>43267</v>
      </c>
      <c r="AE522">
        <v>2018</v>
      </c>
      <c r="AF522" t="s">
        <v>1218</v>
      </c>
      <c r="AG522" t="s">
        <v>916</v>
      </c>
      <c r="AH522" t="s">
        <v>42</v>
      </c>
      <c r="AI522" t="s">
        <v>43</v>
      </c>
      <c r="AJ522" t="s">
        <v>156</v>
      </c>
      <c r="AK522" t="s">
        <v>28</v>
      </c>
      <c r="AL522" t="s">
        <v>736</v>
      </c>
      <c r="AM522" t="s">
        <v>30</v>
      </c>
      <c r="AN522" t="s">
        <v>38</v>
      </c>
      <c r="AO522" t="s">
        <v>32</v>
      </c>
      <c r="AP522">
        <v>43269</v>
      </c>
      <c r="AQ522">
        <v>32400</v>
      </c>
      <c r="AR522">
        <v>57750</v>
      </c>
      <c r="AS522">
        <v>25350</v>
      </c>
      <c r="AT522">
        <v>4</v>
      </c>
      <c r="AU522">
        <v>231000</v>
      </c>
      <c r="AV522">
        <v>0.09</v>
      </c>
      <c r="AW522">
        <v>20790</v>
      </c>
      <c r="AX522">
        <v>210210</v>
      </c>
      <c r="AY522">
        <v>129600</v>
      </c>
      <c r="AZ522">
        <v>80610</v>
      </c>
    </row>
    <row r="523" spans="1:52" ht="15.75" customHeight="1" x14ac:dyDescent="0.25">
      <c r="A523" s="2" t="s">
        <v>1219</v>
      </c>
      <c r="B523" s="6">
        <v>43269</v>
      </c>
      <c r="C523" s="7">
        <f t="shared" si="56"/>
        <v>2018</v>
      </c>
      <c r="D523" s="3" t="s">
        <v>627</v>
      </c>
      <c r="E523" s="3" t="s">
        <v>311</v>
      </c>
      <c r="F523" s="3" t="s">
        <v>25</v>
      </c>
      <c r="G523" s="6" t="s">
        <v>77</v>
      </c>
      <c r="H523" s="3" t="s">
        <v>36</v>
      </c>
      <c r="I523" s="3" t="s">
        <v>28</v>
      </c>
      <c r="J523" s="3" t="s">
        <v>84</v>
      </c>
      <c r="K523" s="3" t="s">
        <v>30</v>
      </c>
      <c r="L523" s="3" t="s">
        <v>31</v>
      </c>
      <c r="M523" s="3" t="s">
        <v>32</v>
      </c>
      <c r="N523" s="6">
        <v>43270</v>
      </c>
      <c r="O523" s="8">
        <v>79950</v>
      </c>
      <c r="P523" s="8">
        <v>129000</v>
      </c>
      <c r="Q523" s="8">
        <f t="shared" si="57"/>
        <v>49050</v>
      </c>
      <c r="R523" s="8">
        <v>2</v>
      </c>
      <c r="S523" s="8">
        <f t="shared" si="58"/>
        <v>258000</v>
      </c>
      <c r="T523" s="4">
        <v>0.05</v>
      </c>
      <c r="U523" s="8">
        <f t="shared" si="59"/>
        <v>12900</v>
      </c>
      <c r="V523" s="8">
        <f t="shared" si="60"/>
        <v>245100</v>
      </c>
      <c r="W523" s="10">
        <f t="shared" si="61"/>
        <v>159900</v>
      </c>
      <c r="X523" s="10">
        <f t="shared" si="62"/>
        <v>85200</v>
      </c>
      <c r="Y523" s="10"/>
      <c r="Z523" s="10"/>
      <c r="AA523" s="10"/>
      <c r="AB523" t="s">
        <v>2593</v>
      </c>
      <c r="AC523" t="s">
        <v>1219</v>
      </c>
      <c r="AD523">
        <v>43269</v>
      </c>
      <c r="AE523">
        <v>2018</v>
      </c>
      <c r="AF523" t="s">
        <v>627</v>
      </c>
      <c r="AG523" t="s">
        <v>311</v>
      </c>
      <c r="AH523" t="s">
        <v>25</v>
      </c>
      <c r="AI523" t="s">
        <v>77</v>
      </c>
      <c r="AJ523" t="s">
        <v>36</v>
      </c>
      <c r="AK523" t="s">
        <v>28</v>
      </c>
      <c r="AL523" t="s">
        <v>84</v>
      </c>
      <c r="AM523" t="s">
        <v>30</v>
      </c>
      <c r="AN523" t="s">
        <v>31</v>
      </c>
      <c r="AO523" t="s">
        <v>32</v>
      </c>
      <c r="AP523">
        <v>43270</v>
      </c>
      <c r="AQ523">
        <v>79950</v>
      </c>
      <c r="AR523">
        <v>129000</v>
      </c>
      <c r="AS523">
        <v>49050</v>
      </c>
      <c r="AT523">
        <v>2</v>
      </c>
      <c r="AU523">
        <v>258000</v>
      </c>
      <c r="AV523">
        <v>0.05</v>
      </c>
      <c r="AW523">
        <v>12900</v>
      </c>
      <c r="AX523">
        <v>245100</v>
      </c>
      <c r="AY523">
        <v>159900</v>
      </c>
      <c r="AZ523">
        <v>85200</v>
      </c>
    </row>
    <row r="524" spans="1:52" ht="15.75" customHeight="1" x14ac:dyDescent="0.25">
      <c r="A524" s="2" t="s">
        <v>1220</v>
      </c>
      <c r="B524" s="6">
        <v>43274</v>
      </c>
      <c r="C524" s="7">
        <f t="shared" si="56"/>
        <v>2018</v>
      </c>
      <c r="D524" s="3" t="s">
        <v>1221</v>
      </c>
      <c r="E524" s="3" t="s">
        <v>1222</v>
      </c>
      <c r="F524" s="3" t="s">
        <v>42</v>
      </c>
      <c r="G524" s="6" t="s">
        <v>77</v>
      </c>
      <c r="H524" s="3" t="s">
        <v>117</v>
      </c>
      <c r="I524" s="3" t="s">
        <v>28</v>
      </c>
      <c r="J524" s="3" t="s">
        <v>219</v>
      </c>
      <c r="K524" s="3" t="s">
        <v>30</v>
      </c>
      <c r="L524" s="3" t="s">
        <v>38</v>
      </c>
      <c r="M524" s="3" t="s">
        <v>32</v>
      </c>
      <c r="N524" s="6">
        <v>43275</v>
      </c>
      <c r="O524" s="8">
        <v>56250</v>
      </c>
      <c r="P524" s="8">
        <v>106200</v>
      </c>
      <c r="Q524" s="8">
        <f t="shared" si="57"/>
        <v>49950</v>
      </c>
      <c r="R524" s="8">
        <v>12</v>
      </c>
      <c r="S524" s="8">
        <f t="shared" si="58"/>
        <v>1274400</v>
      </c>
      <c r="T524" s="4">
        <v>0.1</v>
      </c>
      <c r="U524" s="8">
        <f t="shared" si="59"/>
        <v>127440</v>
      </c>
      <c r="V524" s="8">
        <f t="shared" si="60"/>
        <v>1146960</v>
      </c>
      <c r="W524" s="10">
        <f t="shared" si="61"/>
        <v>675000</v>
      </c>
      <c r="X524" s="10">
        <f t="shared" si="62"/>
        <v>471960</v>
      </c>
      <c r="Y524" s="10"/>
      <c r="Z524" s="10"/>
      <c r="AA524" s="10"/>
      <c r="AB524" t="s">
        <v>2594</v>
      </c>
      <c r="AC524" t="s">
        <v>1220</v>
      </c>
      <c r="AD524">
        <v>43274</v>
      </c>
      <c r="AE524">
        <v>2018</v>
      </c>
      <c r="AF524" t="s">
        <v>1221</v>
      </c>
      <c r="AG524" t="s">
        <v>1222</v>
      </c>
      <c r="AH524" t="s">
        <v>42</v>
      </c>
      <c r="AI524" t="s">
        <v>77</v>
      </c>
      <c r="AJ524" t="s">
        <v>117</v>
      </c>
      <c r="AK524" t="s">
        <v>28</v>
      </c>
      <c r="AL524" t="s">
        <v>219</v>
      </c>
      <c r="AM524" t="s">
        <v>30</v>
      </c>
      <c r="AN524" t="s">
        <v>38</v>
      </c>
      <c r="AO524" t="s">
        <v>32</v>
      </c>
      <c r="AP524">
        <v>43275</v>
      </c>
      <c r="AQ524">
        <v>56250</v>
      </c>
      <c r="AR524">
        <v>106200</v>
      </c>
      <c r="AS524">
        <v>49950</v>
      </c>
      <c r="AT524">
        <v>12</v>
      </c>
      <c r="AU524">
        <v>1274400</v>
      </c>
      <c r="AV524">
        <v>0.1</v>
      </c>
      <c r="AW524">
        <v>127440</v>
      </c>
      <c r="AX524">
        <v>1146960</v>
      </c>
      <c r="AY524">
        <v>675000</v>
      </c>
      <c r="AZ524">
        <v>471960</v>
      </c>
    </row>
    <row r="525" spans="1:52" ht="15.75" customHeight="1" x14ac:dyDescent="0.25">
      <c r="A525" s="2" t="s">
        <v>1223</v>
      </c>
      <c r="B525" s="6">
        <v>43275</v>
      </c>
      <c r="C525" s="7">
        <f t="shared" si="56"/>
        <v>2018</v>
      </c>
      <c r="D525" s="3" t="s">
        <v>1224</v>
      </c>
      <c r="E525" s="3" t="s">
        <v>711</v>
      </c>
      <c r="F525" s="3" t="s">
        <v>42</v>
      </c>
      <c r="G525" s="6" t="s">
        <v>26</v>
      </c>
      <c r="H525" s="3" t="s">
        <v>68</v>
      </c>
      <c r="I525" s="3" t="s">
        <v>45</v>
      </c>
      <c r="J525" s="3" t="s">
        <v>400</v>
      </c>
      <c r="K525" s="3" t="s">
        <v>30</v>
      </c>
      <c r="L525" s="3" t="s">
        <v>31</v>
      </c>
      <c r="M525" s="3" t="s">
        <v>32</v>
      </c>
      <c r="N525" s="6">
        <v>43276</v>
      </c>
      <c r="O525" s="8">
        <v>29100</v>
      </c>
      <c r="P525" s="8">
        <v>46200</v>
      </c>
      <c r="Q525" s="8">
        <f t="shared" si="57"/>
        <v>17100</v>
      </c>
      <c r="R525" s="8">
        <v>4</v>
      </c>
      <c r="S525" s="8">
        <f t="shared" si="58"/>
        <v>184800</v>
      </c>
      <c r="T525" s="4">
        <v>0.03</v>
      </c>
      <c r="U525" s="8">
        <f t="shared" si="59"/>
        <v>5544</v>
      </c>
      <c r="V525" s="8">
        <f t="shared" si="60"/>
        <v>179256</v>
      </c>
      <c r="W525" s="10">
        <f t="shared" si="61"/>
        <v>116400</v>
      </c>
      <c r="X525" s="10">
        <f t="shared" si="62"/>
        <v>62856</v>
      </c>
      <c r="Y525" s="10"/>
      <c r="Z525" s="10"/>
      <c r="AA525" s="10"/>
      <c r="AB525" t="s">
        <v>2595</v>
      </c>
      <c r="AC525" t="s">
        <v>1223</v>
      </c>
      <c r="AD525">
        <v>43275</v>
      </c>
      <c r="AE525">
        <v>2018</v>
      </c>
      <c r="AF525" t="s">
        <v>1224</v>
      </c>
      <c r="AG525" t="s">
        <v>711</v>
      </c>
      <c r="AH525" t="s">
        <v>42</v>
      </c>
      <c r="AI525" t="s">
        <v>26</v>
      </c>
      <c r="AJ525" t="s">
        <v>68</v>
      </c>
      <c r="AK525" t="s">
        <v>45</v>
      </c>
      <c r="AL525" t="s">
        <v>400</v>
      </c>
      <c r="AM525" t="s">
        <v>30</v>
      </c>
      <c r="AN525" t="s">
        <v>31</v>
      </c>
      <c r="AO525" t="s">
        <v>32</v>
      </c>
      <c r="AP525">
        <v>43276</v>
      </c>
      <c r="AQ525">
        <v>29100</v>
      </c>
      <c r="AR525">
        <v>46200</v>
      </c>
      <c r="AS525">
        <v>17100</v>
      </c>
      <c r="AT525">
        <v>4</v>
      </c>
      <c r="AU525">
        <v>184800</v>
      </c>
      <c r="AV525">
        <v>0.03</v>
      </c>
      <c r="AW525">
        <v>5544</v>
      </c>
      <c r="AX525">
        <v>179256</v>
      </c>
      <c r="AY525">
        <v>116400</v>
      </c>
      <c r="AZ525">
        <v>62856</v>
      </c>
    </row>
    <row r="526" spans="1:52" ht="15.75" customHeight="1" x14ac:dyDescent="0.25">
      <c r="A526" s="2" t="s">
        <v>1225</v>
      </c>
      <c r="B526" s="6">
        <v>43278</v>
      </c>
      <c r="C526" s="7">
        <f t="shared" si="56"/>
        <v>2018</v>
      </c>
      <c r="D526" s="3" t="s">
        <v>1185</v>
      </c>
      <c r="E526" s="3" t="s">
        <v>876</v>
      </c>
      <c r="F526" s="3" t="s">
        <v>42</v>
      </c>
      <c r="G526" s="6" t="s">
        <v>58</v>
      </c>
      <c r="H526" s="3" t="s">
        <v>156</v>
      </c>
      <c r="I526" s="3" t="s">
        <v>28</v>
      </c>
      <c r="J526" s="3" t="s">
        <v>444</v>
      </c>
      <c r="K526" s="3" t="s">
        <v>30</v>
      </c>
      <c r="L526" s="3" t="s">
        <v>31</v>
      </c>
      <c r="M526" s="3" t="s">
        <v>32</v>
      </c>
      <c r="N526" s="6">
        <v>43280</v>
      </c>
      <c r="O526" s="8">
        <v>32700.000000000004</v>
      </c>
      <c r="P526" s="8">
        <v>52800</v>
      </c>
      <c r="Q526" s="8">
        <f t="shared" si="57"/>
        <v>20099.999999999996</v>
      </c>
      <c r="R526" s="8">
        <v>49</v>
      </c>
      <c r="S526" s="8">
        <f t="shared" si="58"/>
        <v>2587200</v>
      </c>
      <c r="T526" s="4">
        <v>0.08</v>
      </c>
      <c r="U526" s="8">
        <f t="shared" si="59"/>
        <v>206976</v>
      </c>
      <c r="V526" s="8">
        <f t="shared" si="60"/>
        <v>2380224</v>
      </c>
      <c r="W526" s="10">
        <f t="shared" si="61"/>
        <v>1602300.0000000002</v>
      </c>
      <c r="X526" s="10">
        <f t="shared" si="62"/>
        <v>777923.99999999977</v>
      </c>
      <c r="Y526" s="10"/>
      <c r="Z526" s="10"/>
      <c r="AA526" s="10"/>
      <c r="AB526" t="s">
        <v>2596</v>
      </c>
      <c r="AC526" t="s">
        <v>1225</v>
      </c>
      <c r="AD526">
        <v>43278</v>
      </c>
      <c r="AE526">
        <v>2018</v>
      </c>
      <c r="AF526" t="s">
        <v>1185</v>
      </c>
      <c r="AG526" t="s">
        <v>876</v>
      </c>
      <c r="AH526" t="s">
        <v>42</v>
      </c>
      <c r="AI526" t="s">
        <v>58</v>
      </c>
      <c r="AJ526" t="s">
        <v>156</v>
      </c>
      <c r="AK526" t="s">
        <v>28</v>
      </c>
      <c r="AL526" t="s">
        <v>444</v>
      </c>
      <c r="AM526" t="s">
        <v>30</v>
      </c>
      <c r="AN526" t="s">
        <v>31</v>
      </c>
      <c r="AO526" t="s">
        <v>32</v>
      </c>
      <c r="AP526">
        <v>43280</v>
      </c>
      <c r="AQ526">
        <v>32700</v>
      </c>
      <c r="AR526">
        <v>52800</v>
      </c>
      <c r="AS526">
        <v>20100</v>
      </c>
      <c r="AT526">
        <v>49</v>
      </c>
      <c r="AU526">
        <v>2587200</v>
      </c>
      <c r="AV526">
        <v>0.08</v>
      </c>
      <c r="AW526">
        <v>206976</v>
      </c>
      <c r="AX526">
        <v>2380224</v>
      </c>
      <c r="AY526">
        <v>1602300</v>
      </c>
      <c r="AZ526">
        <v>777924</v>
      </c>
    </row>
    <row r="527" spans="1:52" ht="15.75" customHeight="1" x14ac:dyDescent="0.25">
      <c r="A527" s="2" t="s">
        <v>1226</v>
      </c>
      <c r="B527" s="6">
        <v>43279</v>
      </c>
      <c r="C527" s="7">
        <f t="shared" si="56"/>
        <v>2018</v>
      </c>
      <c r="D527" s="3" t="s">
        <v>1227</v>
      </c>
      <c r="E527" s="3" t="s">
        <v>112</v>
      </c>
      <c r="F527" s="3" t="s">
        <v>42</v>
      </c>
      <c r="G527" s="6" t="s">
        <v>26</v>
      </c>
      <c r="H527" s="3" t="s">
        <v>83</v>
      </c>
      <c r="I527" s="3" t="s">
        <v>78</v>
      </c>
      <c r="J527" s="3" t="s">
        <v>808</v>
      </c>
      <c r="K527" s="3" t="s">
        <v>52</v>
      </c>
      <c r="L527" s="3" t="s">
        <v>53</v>
      </c>
      <c r="M527" s="3" t="s">
        <v>54</v>
      </c>
      <c r="N527" s="6">
        <v>43280</v>
      </c>
      <c r="O527" s="8">
        <v>4734150</v>
      </c>
      <c r="P527" s="8">
        <v>7514550</v>
      </c>
      <c r="Q527" s="8">
        <f t="shared" si="57"/>
        <v>2780400</v>
      </c>
      <c r="R527" s="8">
        <v>3</v>
      </c>
      <c r="S527" s="8">
        <f t="shared" si="58"/>
        <v>22543650</v>
      </c>
      <c r="T527" s="4">
        <v>0.06</v>
      </c>
      <c r="U527" s="8">
        <f t="shared" si="59"/>
        <v>1352619</v>
      </c>
      <c r="V527" s="8">
        <f t="shared" si="60"/>
        <v>21191031</v>
      </c>
      <c r="W527" s="10">
        <f t="shared" si="61"/>
        <v>14202450</v>
      </c>
      <c r="X527" s="10">
        <f t="shared" si="62"/>
        <v>6988581</v>
      </c>
      <c r="Y527" s="10"/>
      <c r="Z527" s="10"/>
      <c r="AA527" s="10"/>
      <c r="AB527" t="s">
        <v>2597</v>
      </c>
      <c r="AC527" t="s">
        <v>1226</v>
      </c>
      <c r="AD527">
        <v>43279</v>
      </c>
      <c r="AE527">
        <v>2018</v>
      </c>
      <c r="AF527" t="s">
        <v>1227</v>
      </c>
      <c r="AG527" t="s">
        <v>112</v>
      </c>
      <c r="AH527" t="s">
        <v>42</v>
      </c>
      <c r="AI527" t="s">
        <v>26</v>
      </c>
      <c r="AJ527" t="s">
        <v>83</v>
      </c>
      <c r="AK527" t="s">
        <v>78</v>
      </c>
      <c r="AL527" t="s">
        <v>808</v>
      </c>
      <c r="AM527" t="s">
        <v>52</v>
      </c>
      <c r="AN527" t="s">
        <v>53</v>
      </c>
      <c r="AO527" t="s">
        <v>54</v>
      </c>
      <c r="AP527">
        <v>43280</v>
      </c>
      <c r="AQ527">
        <v>4734150</v>
      </c>
      <c r="AR527">
        <v>7514550</v>
      </c>
      <c r="AS527">
        <v>2780400</v>
      </c>
      <c r="AT527">
        <v>3</v>
      </c>
      <c r="AU527">
        <v>22543650</v>
      </c>
      <c r="AV527">
        <v>0.06</v>
      </c>
      <c r="AW527">
        <v>1352619</v>
      </c>
      <c r="AX527">
        <v>21191031</v>
      </c>
      <c r="AY527">
        <v>14202450</v>
      </c>
      <c r="AZ527">
        <v>6988581</v>
      </c>
    </row>
    <row r="528" spans="1:52" ht="15.75" customHeight="1" x14ac:dyDescent="0.25">
      <c r="A528" s="2" t="s">
        <v>1228</v>
      </c>
      <c r="B528" s="6">
        <v>43279</v>
      </c>
      <c r="C528" s="7">
        <f t="shared" si="56"/>
        <v>2018</v>
      </c>
      <c r="D528" s="3" t="s">
        <v>1229</v>
      </c>
      <c r="E528" s="3" t="s">
        <v>311</v>
      </c>
      <c r="F528" s="3" t="s">
        <v>25</v>
      </c>
      <c r="G528" s="6" t="s">
        <v>77</v>
      </c>
      <c r="H528" s="3" t="s">
        <v>36</v>
      </c>
      <c r="I528" s="3" t="s">
        <v>28</v>
      </c>
      <c r="J528" s="3" t="s">
        <v>517</v>
      </c>
      <c r="K528" s="3" t="s">
        <v>30</v>
      </c>
      <c r="L528" s="3" t="s">
        <v>31</v>
      </c>
      <c r="M528" s="3" t="s">
        <v>32</v>
      </c>
      <c r="N528" s="6">
        <v>43279</v>
      </c>
      <c r="O528" s="8">
        <v>224250</v>
      </c>
      <c r="P528" s="8">
        <v>521399.99999999994</v>
      </c>
      <c r="Q528" s="8">
        <f t="shared" si="57"/>
        <v>297149.99999999994</v>
      </c>
      <c r="R528" s="8">
        <v>43</v>
      </c>
      <c r="S528" s="8">
        <f t="shared" si="58"/>
        <v>22420199.999999996</v>
      </c>
      <c r="T528" s="4">
        <v>0</v>
      </c>
      <c r="U528" s="8">
        <f t="shared" si="59"/>
        <v>0</v>
      </c>
      <c r="V528" s="8">
        <f t="shared" si="60"/>
        <v>22420199.999999996</v>
      </c>
      <c r="W528" s="10">
        <f t="shared" si="61"/>
        <v>9642750</v>
      </c>
      <c r="X528" s="10">
        <f t="shared" si="62"/>
        <v>12777449.999999996</v>
      </c>
      <c r="Y528" s="10"/>
      <c r="Z528" s="10"/>
      <c r="AA528" s="10"/>
      <c r="AB528" t="s">
        <v>2598</v>
      </c>
      <c r="AC528" t="s">
        <v>1228</v>
      </c>
      <c r="AD528">
        <v>43279</v>
      </c>
      <c r="AE528">
        <v>2018</v>
      </c>
      <c r="AF528" t="s">
        <v>1229</v>
      </c>
      <c r="AG528" t="s">
        <v>311</v>
      </c>
      <c r="AH528" t="s">
        <v>25</v>
      </c>
      <c r="AI528" t="s">
        <v>77</v>
      </c>
      <c r="AJ528" t="s">
        <v>36</v>
      </c>
      <c r="AK528" t="s">
        <v>28</v>
      </c>
      <c r="AL528" t="s">
        <v>517</v>
      </c>
      <c r="AM528" t="s">
        <v>30</v>
      </c>
      <c r="AN528" t="s">
        <v>31</v>
      </c>
      <c r="AO528" t="s">
        <v>32</v>
      </c>
      <c r="AP528">
        <v>43279</v>
      </c>
      <c r="AQ528">
        <v>224250</v>
      </c>
      <c r="AR528">
        <v>521400</v>
      </c>
      <c r="AS528">
        <v>297150</v>
      </c>
      <c r="AT528">
        <v>43</v>
      </c>
      <c r="AU528">
        <v>22420200</v>
      </c>
      <c r="AV528">
        <v>0</v>
      </c>
      <c r="AW528">
        <v>0</v>
      </c>
      <c r="AX528">
        <v>22420200</v>
      </c>
      <c r="AY528">
        <v>9642750</v>
      </c>
      <c r="AZ528">
        <v>12777450</v>
      </c>
    </row>
    <row r="529" spans="1:52" ht="15.75" customHeight="1" x14ac:dyDescent="0.25">
      <c r="A529" s="2" t="s">
        <v>1230</v>
      </c>
      <c r="B529" s="6">
        <v>43280</v>
      </c>
      <c r="C529" s="7">
        <f t="shared" si="56"/>
        <v>2018</v>
      </c>
      <c r="D529" s="3" t="s">
        <v>1231</v>
      </c>
      <c r="E529" s="3" t="s">
        <v>311</v>
      </c>
      <c r="F529" s="3" t="s">
        <v>25</v>
      </c>
      <c r="G529" s="6" t="s">
        <v>58</v>
      </c>
      <c r="H529" s="3" t="s">
        <v>36</v>
      </c>
      <c r="I529" s="3" t="s">
        <v>88</v>
      </c>
      <c r="J529" s="3" t="s">
        <v>258</v>
      </c>
      <c r="K529" s="3" t="s">
        <v>30</v>
      </c>
      <c r="L529" s="3" t="s">
        <v>31</v>
      </c>
      <c r="M529" s="3" t="s">
        <v>32</v>
      </c>
      <c r="N529" s="6">
        <v>43280</v>
      </c>
      <c r="O529" s="8">
        <v>185850</v>
      </c>
      <c r="P529" s="8">
        <v>299700</v>
      </c>
      <c r="Q529" s="8">
        <f t="shared" si="57"/>
        <v>113850</v>
      </c>
      <c r="R529" s="8">
        <v>32</v>
      </c>
      <c r="S529" s="8">
        <f t="shared" si="58"/>
        <v>9590400</v>
      </c>
      <c r="T529" s="4">
        <v>0.05</v>
      </c>
      <c r="U529" s="8">
        <f t="shared" si="59"/>
        <v>479520</v>
      </c>
      <c r="V529" s="8">
        <f t="shared" si="60"/>
        <v>9110880</v>
      </c>
      <c r="W529" s="10">
        <f t="shared" si="61"/>
        <v>5947200</v>
      </c>
      <c r="X529" s="10">
        <f t="shared" si="62"/>
        <v>3163680</v>
      </c>
      <c r="Y529" s="10"/>
      <c r="Z529" s="10"/>
      <c r="AA529" s="10"/>
      <c r="AB529" t="s">
        <v>2599</v>
      </c>
      <c r="AC529" t="s">
        <v>1230</v>
      </c>
      <c r="AD529">
        <v>43280</v>
      </c>
      <c r="AE529">
        <v>2018</v>
      </c>
      <c r="AF529" t="s">
        <v>1231</v>
      </c>
      <c r="AG529" t="s">
        <v>311</v>
      </c>
      <c r="AH529" t="s">
        <v>25</v>
      </c>
      <c r="AI529" t="s">
        <v>58</v>
      </c>
      <c r="AJ529" t="s">
        <v>36</v>
      </c>
      <c r="AK529" t="s">
        <v>88</v>
      </c>
      <c r="AL529" t="s">
        <v>258</v>
      </c>
      <c r="AM529" t="s">
        <v>30</v>
      </c>
      <c r="AN529" t="s">
        <v>31</v>
      </c>
      <c r="AO529" t="s">
        <v>32</v>
      </c>
      <c r="AP529">
        <v>43280</v>
      </c>
      <c r="AQ529">
        <v>185850</v>
      </c>
      <c r="AR529">
        <v>299700</v>
      </c>
      <c r="AS529">
        <v>113850</v>
      </c>
      <c r="AT529">
        <v>32</v>
      </c>
      <c r="AU529">
        <v>9590400</v>
      </c>
      <c r="AV529">
        <v>0.05</v>
      </c>
      <c r="AW529">
        <v>479520</v>
      </c>
      <c r="AX529">
        <v>9110880</v>
      </c>
      <c r="AY529">
        <v>5947200</v>
      </c>
      <c r="AZ529">
        <v>3163680</v>
      </c>
    </row>
    <row r="530" spans="1:52" ht="15.75" customHeight="1" x14ac:dyDescent="0.25">
      <c r="A530" s="2" t="s">
        <v>1232</v>
      </c>
      <c r="B530" s="6">
        <v>43281</v>
      </c>
      <c r="C530" s="7">
        <f t="shared" si="56"/>
        <v>2018</v>
      </c>
      <c r="D530" s="3" t="s">
        <v>1233</v>
      </c>
      <c r="E530" s="3" t="s">
        <v>125</v>
      </c>
      <c r="F530" s="3" t="s">
        <v>42</v>
      </c>
      <c r="G530" s="6" t="s">
        <v>43</v>
      </c>
      <c r="H530" s="3" t="s">
        <v>126</v>
      </c>
      <c r="I530" s="3" t="s">
        <v>45</v>
      </c>
      <c r="J530" s="3" t="s">
        <v>1134</v>
      </c>
      <c r="K530" s="3" t="s">
        <v>30</v>
      </c>
      <c r="L530" s="3" t="s">
        <v>107</v>
      </c>
      <c r="M530" s="3" t="s">
        <v>32</v>
      </c>
      <c r="N530" s="6">
        <v>43284</v>
      </c>
      <c r="O530" s="8">
        <v>43050</v>
      </c>
      <c r="P530" s="8">
        <v>102600</v>
      </c>
      <c r="Q530" s="8">
        <f t="shared" si="57"/>
        <v>59550</v>
      </c>
      <c r="R530" s="8">
        <v>35</v>
      </c>
      <c r="S530" s="8">
        <f t="shared" si="58"/>
        <v>3591000</v>
      </c>
      <c r="T530" s="4">
        <v>0.02</v>
      </c>
      <c r="U530" s="8">
        <f t="shared" si="59"/>
        <v>71820</v>
      </c>
      <c r="V530" s="8">
        <f t="shared" si="60"/>
        <v>3519180</v>
      </c>
      <c r="W530" s="10">
        <f t="shared" si="61"/>
        <v>1506750</v>
      </c>
      <c r="X530" s="10">
        <f t="shared" si="62"/>
        <v>2012430</v>
      </c>
      <c r="Y530" s="10"/>
      <c r="Z530" s="10"/>
      <c r="AA530" s="10"/>
      <c r="AB530" t="s">
        <v>2600</v>
      </c>
      <c r="AC530" t="s">
        <v>1232</v>
      </c>
      <c r="AD530">
        <v>43281</v>
      </c>
      <c r="AE530">
        <v>2018</v>
      </c>
      <c r="AF530" t="s">
        <v>1233</v>
      </c>
      <c r="AG530" t="s">
        <v>125</v>
      </c>
      <c r="AH530" t="s">
        <v>42</v>
      </c>
      <c r="AI530" t="s">
        <v>43</v>
      </c>
      <c r="AJ530" t="s">
        <v>126</v>
      </c>
      <c r="AK530" t="s">
        <v>45</v>
      </c>
      <c r="AL530" t="s">
        <v>1134</v>
      </c>
      <c r="AM530" t="s">
        <v>30</v>
      </c>
      <c r="AN530" t="s">
        <v>107</v>
      </c>
      <c r="AO530" t="s">
        <v>32</v>
      </c>
      <c r="AP530">
        <v>43284</v>
      </c>
      <c r="AQ530">
        <v>43050</v>
      </c>
      <c r="AR530">
        <v>102600</v>
      </c>
      <c r="AS530">
        <v>59550</v>
      </c>
      <c r="AT530">
        <v>35</v>
      </c>
      <c r="AU530">
        <v>3591000</v>
      </c>
      <c r="AV530">
        <v>0.02</v>
      </c>
      <c r="AW530">
        <v>71820</v>
      </c>
      <c r="AX530">
        <v>3519180</v>
      </c>
      <c r="AY530">
        <v>1506750</v>
      </c>
      <c r="AZ530">
        <v>2012430</v>
      </c>
    </row>
    <row r="531" spans="1:52" ht="15.75" customHeight="1" x14ac:dyDescent="0.25">
      <c r="A531" s="2" t="s">
        <v>1234</v>
      </c>
      <c r="B531" s="6">
        <v>43283</v>
      </c>
      <c r="C531" s="7">
        <f t="shared" si="56"/>
        <v>2018</v>
      </c>
      <c r="D531" s="3" t="s">
        <v>1235</v>
      </c>
      <c r="E531" s="3" t="s">
        <v>311</v>
      </c>
      <c r="F531" s="3" t="s">
        <v>25</v>
      </c>
      <c r="G531" s="6" t="s">
        <v>77</v>
      </c>
      <c r="H531" s="3" t="s">
        <v>36</v>
      </c>
      <c r="I531" s="3" t="s">
        <v>45</v>
      </c>
      <c r="J531" s="3" t="s">
        <v>240</v>
      </c>
      <c r="K531" s="3" t="s">
        <v>52</v>
      </c>
      <c r="L531" s="3" t="s">
        <v>31</v>
      </c>
      <c r="M531" s="3" t="s">
        <v>47</v>
      </c>
      <c r="N531" s="6">
        <v>43284</v>
      </c>
      <c r="O531" s="8">
        <v>96000</v>
      </c>
      <c r="P531" s="8">
        <v>436500</v>
      </c>
      <c r="Q531" s="8">
        <f t="shared" si="57"/>
        <v>340500</v>
      </c>
      <c r="R531" s="8">
        <v>50</v>
      </c>
      <c r="S531" s="8">
        <f t="shared" si="58"/>
        <v>21825000</v>
      </c>
      <c r="T531" s="4">
        <v>0.09</v>
      </c>
      <c r="U531" s="8">
        <f t="shared" si="59"/>
        <v>1964250</v>
      </c>
      <c r="V531" s="8">
        <f t="shared" si="60"/>
        <v>19860750</v>
      </c>
      <c r="W531" s="10">
        <f t="shared" si="61"/>
        <v>4800000</v>
      </c>
      <c r="X531" s="10">
        <f t="shared" si="62"/>
        <v>15060750</v>
      </c>
      <c r="Y531" s="10"/>
      <c r="Z531" s="10"/>
      <c r="AA531" s="10"/>
      <c r="AB531" t="s">
        <v>2601</v>
      </c>
      <c r="AC531" t="s">
        <v>1234</v>
      </c>
      <c r="AD531">
        <v>43283</v>
      </c>
      <c r="AE531">
        <v>2018</v>
      </c>
      <c r="AF531" t="s">
        <v>1235</v>
      </c>
      <c r="AG531" t="s">
        <v>311</v>
      </c>
      <c r="AH531" t="s">
        <v>25</v>
      </c>
      <c r="AI531" t="s">
        <v>77</v>
      </c>
      <c r="AJ531" t="s">
        <v>36</v>
      </c>
      <c r="AK531" t="s">
        <v>45</v>
      </c>
      <c r="AL531" t="s">
        <v>240</v>
      </c>
      <c r="AM531" t="s">
        <v>52</v>
      </c>
      <c r="AN531" t="s">
        <v>31</v>
      </c>
      <c r="AO531" t="s">
        <v>47</v>
      </c>
      <c r="AP531">
        <v>43284</v>
      </c>
      <c r="AQ531">
        <v>96000</v>
      </c>
      <c r="AR531">
        <v>436500</v>
      </c>
      <c r="AS531">
        <v>340500</v>
      </c>
      <c r="AT531">
        <v>50</v>
      </c>
      <c r="AU531">
        <v>21825000</v>
      </c>
      <c r="AV531">
        <v>0.09</v>
      </c>
      <c r="AW531">
        <v>1964250</v>
      </c>
      <c r="AX531">
        <v>19860750</v>
      </c>
      <c r="AY531">
        <v>4800000</v>
      </c>
      <c r="AZ531">
        <v>15060750</v>
      </c>
    </row>
    <row r="532" spans="1:52" ht="15.75" customHeight="1" x14ac:dyDescent="0.25">
      <c r="A532" s="5" t="s">
        <v>1236</v>
      </c>
      <c r="B532" s="6">
        <v>43284</v>
      </c>
      <c r="C532" s="7">
        <f t="shared" si="56"/>
        <v>2018</v>
      </c>
      <c r="D532" s="3" t="s">
        <v>230</v>
      </c>
      <c r="E532" s="3" t="s">
        <v>231</v>
      </c>
      <c r="F532" s="3" t="s">
        <v>232</v>
      </c>
      <c r="G532" s="6" t="s">
        <v>77</v>
      </c>
      <c r="H532" s="3" t="s">
        <v>117</v>
      </c>
      <c r="I532" s="3" t="s">
        <v>63</v>
      </c>
      <c r="J532" s="3" t="s">
        <v>223</v>
      </c>
      <c r="K532" s="3" t="s">
        <v>224</v>
      </c>
      <c r="L532" s="3" t="s">
        <v>107</v>
      </c>
      <c r="M532" s="3" t="s">
        <v>32</v>
      </c>
      <c r="N532" s="6">
        <v>43291</v>
      </c>
      <c r="O532" s="8">
        <v>82500</v>
      </c>
      <c r="P532" s="8">
        <v>183300</v>
      </c>
      <c r="Q532" s="8">
        <f t="shared" si="57"/>
        <v>100800</v>
      </c>
      <c r="R532" s="8">
        <v>5</v>
      </c>
      <c r="S532" s="8">
        <f t="shared" si="58"/>
        <v>916500</v>
      </c>
      <c r="T532" s="4">
        <v>0.04</v>
      </c>
      <c r="U532" s="8">
        <f t="shared" si="59"/>
        <v>36660</v>
      </c>
      <c r="V532" s="8">
        <f t="shared" si="60"/>
        <v>879840</v>
      </c>
      <c r="W532" s="10">
        <f t="shared" si="61"/>
        <v>412500</v>
      </c>
      <c r="X532" s="10">
        <f t="shared" si="62"/>
        <v>467340</v>
      </c>
      <c r="Y532" s="10"/>
      <c r="Z532" s="10"/>
      <c r="AA532" s="10"/>
      <c r="AB532" t="s">
        <v>2602</v>
      </c>
      <c r="AC532" t="s">
        <v>1236</v>
      </c>
      <c r="AD532">
        <v>43284</v>
      </c>
      <c r="AE532">
        <v>2018</v>
      </c>
      <c r="AF532" t="s">
        <v>230</v>
      </c>
      <c r="AG532" t="s">
        <v>231</v>
      </c>
      <c r="AH532" t="s">
        <v>232</v>
      </c>
      <c r="AI532" t="s">
        <v>77</v>
      </c>
      <c r="AJ532" t="s">
        <v>117</v>
      </c>
      <c r="AK532" t="s">
        <v>63</v>
      </c>
      <c r="AL532" t="s">
        <v>223</v>
      </c>
      <c r="AM532" t="s">
        <v>224</v>
      </c>
      <c r="AN532" t="s">
        <v>107</v>
      </c>
      <c r="AO532" t="s">
        <v>32</v>
      </c>
      <c r="AP532">
        <v>43291</v>
      </c>
      <c r="AQ532">
        <v>82500</v>
      </c>
      <c r="AR532">
        <v>183300</v>
      </c>
      <c r="AS532">
        <v>100800</v>
      </c>
      <c r="AT532">
        <v>5</v>
      </c>
      <c r="AU532">
        <v>916500</v>
      </c>
      <c r="AV532">
        <v>0.04</v>
      </c>
      <c r="AW532">
        <v>36660</v>
      </c>
      <c r="AX532">
        <v>879840</v>
      </c>
      <c r="AY532">
        <v>412500</v>
      </c>
      <c r="AZ532">
        <v>467340</v>
      </c>
    </row>
    <row r="533" spans="1:52" ht="15.75" customHeight="1" x14ac:dyDescent="0.25">
      <c r="A533" s="2" t="s">
        <v>1237</v>
      </c>
      <c r="B533" s="6">
        <v>43284</v>
      </c>
      <c r="C533" s="7">
        <f t="shared" si="56"/>
        <v>2018</v>
      </c>
      <c r="D533" s="3" t="s">
        <v>429</v>
      </c>
      <c r="E533" s="3" t="s">
        <v>160</v>
      </c>
      <c r="F533" s="3" t="s">
        <v>25</v>
      </c>
      <c r="G533" s="6" t="s">
        <v>77</v>
      </c>
      <c r="H533" s="3" t="s">
        <v>27</v>
      </c>
      <c r="I533" s="3" t="s">
        <v>45</v>
      </c>
      <c r="J533" s="3" t="s">
        <v>219</v>
      </c>
      <c r="K533" s="3" t="s">
        <v>30</v>
      </c>
      <c r="L533" s="3" t="s">
        <v>38</v>
      </c>
      <c r="M533" s="3" t="s">
        <v>32</v>
      </c>
      <c r="N533" s="6">
        <v>43285</v>
      </c>
      <c r="O533" s="8">
        <v>56250</v>
      </c>
      <c r="P533" s="8">
        <v>106200</v>
      </c>
      <c r="Q533" s="8">
        <f t="shared" si="57"/>
        <v>49950</v>
      </c>
      <c r="R533" s="8">
        <v>31</v>
      </c>
      <c r="S533" s="8">
        <f t="shared" si="58"/>
        <v>3292200</v>
      </c>
      <c r="T533" s="4">
        <v>0.01</v>
      </c>
      <c r="U533" s="8">
        <f t="shared" si="59"/>
        <v>32922</v>
      </c>
      <c r="V533" s="8">
        <f t="shared" si="60"/>
        <v>3259278</v>
      </c>
      <c r="W533" s="10">
        <f t="shared" si="61"/>
        <v>1743750</v>
      </c>
      <c r="X533" s="10">
        <f t="shared" si="62"/>
        <v>1515528</v>
      </c>
      <c r="Y533" s="10"/>
      <c r="Z533" s="10"/>
      <c r="AA533" s="10"/>
      <c r="AB533" t="s">
        <v>2603</v>
      </c>
      <c r="AC533" t="s">
        <v>1237</v>
      </c>
      <c r="AD533">
        <v>43284</v>
      </c>
      <c r="AE533">
        <v>2018</v>
      </c>
      <c r="AF533" t="s">
        <v>429</v>
      </c>
      <c r="AG533" t="s">
        <v>160</v>
      </c>
      <c r="AH533" t="s">
        <v>25</v>
      </c>
      <c r="AI533" t="s">
        <v>77</v>
      </c>
      <c r="AJ533" t="s">
        <v>27</v>
      </c>
      <c r="AK533" t="s">
        <v>45</v>
      </c>
      <c r="AL533" t="s">
        <v>219</v>
      </c>
      <c r="AM533" t="s">
        <v>30</v>
      </c>
      <c r="AN533" t="s">
        <v>38</v>
      </c>
      <c r="AO533" t="s">
        <v>32</v>
      </c>
      <c r="AP533">
        <v>43285</v>
      </c>
      <c r="AQ533">
        <v>56250</v>
      </c>
      <c r="AR533">
        <v>106200</v>
      </c>
      <c r="AS533">
        <v>49950</v>
      </c>
      <c r="AT533">
        <v>31</v>
      </c>
      <c r="AU533">
        <v>3292200</v>
      </c>
      <c r="AV533">
        <v>0.01</v>
      </c>
      <c r="AW533">
        <v>32922</v>
      </c>
      <c r="AX533">
        <v>3259278</v>
      </c>
      <c r="AY533">
        <v>1743750</v>
      </c>
      <c r="AZ533">
        <v>1515528</v>
      </c>
    </row>
    <row r="534" spans="1:52" ht="15.75" customHeight="1" x14ac:dyDescent="0.25">
      <c r="A534" s="2" t="s">
        <v>1238</v>
      </c>
      <c r="B534" s="6">
        <v>43285</v>
      </c>
      <c r="C534" s="7">
        <f t="shared" si="56"/>
        <v>2018</v>
      </c>
      <c r="D534" s="3" t="s">
        <v>1239</v>
      </c>
      <c r="E534" s="3" t="s">
        <v>433</v>
      </c>
      <c r="F534" s="3" t="s">
        <v>42</v>
      </c>
      <c r="G534" s="6" t="s">
        <v>26</v>
      </c>
      <c r="H534" s="3" t="s">
        <v>83</v>
      </c>
      <c r="I534" s="3" t="s">
        <v>28</v>
      </c>
      <c r="J534" s="3" t="s">
        <v>113</v>
      </c>
      <c r="K534" s="3" t="s">
        <v>30</v>
      </c>
      <c r="L534" s="3" t="s">
        <v>31</v>
      </c>
      <c r="M534" s="3" t="s">
        <v>47</v>
      </c>
      <c r="N534" s="6">
        <v>43286</v>
      </c>
      <c r="O534" s="8">
        <v>68850</v>
      </c>
      <c r="P534" s="8">
        <v>109200</v>
      </c>
      <c r="Q534" s="8">
        <f t="shared" si="57"/>
        <v>40350</v>
      </c>
      <c r="R534" s="8">
        <v>40</v>
      </c>
      <c r="S534" s="8">
        <f t="shared" si="58"/>
        <v>4368000</v>
      </c>
      <c r="T534" s="4">
        <v>0.04</v>
      </c>
      <c r="U534" s="8">
        <f t="shared" si="59"/>
        <v>174720</v>
      </c>
      <c r="V534" s="8">
        <f t="shared" si="60"/>
        <v>4193280</v>
      </c>
      <c r="W534" s="10">
        <f t="shared" si="61"/>
        <v>2754000</v>
      </c>
      <c r="X534" s="10">
        <f t="shared" si="62"/>
        <v>1439280</v>
      </c>
      <c r="Y534" s="10"/>
      <c r="Z534" s="10"/>
      <c r="AA534" s="10"/>
      <c r="AB534" t="s">
        <v>2604</v>
      </c>
      <c r="AC534" t="s">
        <v>1238</v>
      </c>
      <c r="AD534">
        <v>43285</v>
      </c>
      <c r="AE534">
        <v>2018</v>
      </c>
      <c r="AF534" t="s">
        <v>1239</v>
      </c>
      <c r="AG534" t="s">
        <v>433</v>
      </c>
      <c r="AH534" t="s">
        <v>42</v>
      </c>
      <c r="AI534" t="s">
        <v>26</v>
      </c>
      <c r="AJ534" t="s">
        <v>83</v>
      </c>
      <c r="AK534" t="s">
        <v>28</v>
      </c>
      <c r="AL534" t="s">
        <v>113</v>
      </c>
      <c r="AM534" t="s">
        <v>30</v>
      </c>
      <c r="AN534" t="s">
        <v>31</v>
      </c>
      <c r="AO534" t="s">
        <v>47</v>
      </c>
      <c r="AP534">
        <v>43286</v>
      </c>
      <c r="AQ534">
        <v>68850</v>
      </c>
      <c r="AR534">
        <v>109200</v>
      </c>
      <c r="AS534">
        <v>40350</v>
      </c>
      <c r="AT534">
        <v>40</v>
      </c>
      <c r="AU534">
        <v>4368000</v>
      </c>
      <c r="AV534">
        <v>0.04</v>
      </c>
      <c r="AW534">
        <v>174720</v>
      </c>
      <c r="AX534">
        <v>4193280</v>
      </c>
      <c r="AY534">
        <v>2754000</v>
      </c>
      <c r="AZ534">
        <v>1439280</v>
      </c>
    </row>
    <row r="535" spans="1:52" ht="15.75" customHeight="1" x14ac:dyDescent="0.25">
      <c r="A535" s="2" t="s">
        <v>1240</v>
      </c>
      <c r="B535" s="6">
        <v>43287</v>
      </c>
      <c r="C535" s="7">
        <f t="shared" si="56"/>
        <v>2018</v>
      </c>
      <c r="D535" s="3" t="s">
        <v>1241</v>
      </c>
      <c r="E535" s="3" t="s">
        <v>1242</v>
      </c>
      <c r="F535" s="3" t="s">
        <v>42</v>
      </c>
      <c r="G535" s="6" t="s">
        <v>43</v>
      </c>
      <c r="H535" s="3" t="s">
        <v>44</v>
      </c>
      <c r="I535" s="3" t="s">
        <v>88</v>
      </c>
      <c r="J535" s="3" t="s">
        <v>594</v>
      </c>
      <c r="K535" s="3" t="s">
        <v>30</v>
      </c>
      <c r="L535" s="3" t="s">
        <v>31</v>
      </c>
      <c r="M535" s="3" t="s">
        <v>32</v>
      </c>
      <c r="N535" s="6">
        <v>43289</v>
      </c>
      <c r="O535" s="8">
        <v>50550</v>
      </c>
      <c r="P535" s="8">
        <v>82950</v>
      </c>
      <c r="Q535" s="8">
        <f t="shared" si="57"/>
        <v>32400</v>
      </c>
      <c r="R535" s="8">
        <v>23</v>
      </c>
      <c r="S535" s="8">
        <f t="shared" si="58"/>
        <v>1907850</v>
      </c>
      <c r="T535" s="4">
        <v>0.1</v>
      </c>
      <c r="U535" s="8">
        <f t="shared" si="59"/>
        <v>190785</v>
      </c>
      <c r="V535" s="8">
        <f t="shared" si="60"/>
        <v>1717065</v>
      </c>
      <c r="W535" s="10">
        <f t="shared" si="61"/>
        <v>1162650</v>
      </c>
      <c r="X535" s="10">
        <f t="shared" si="62"/>
        <v>554415</v>
      </c>
      <c r="Y535" s="10"/>
      <c r="Z535" s="10"/>
      <c r="AA535" s="10"/>
      <c r="AB535" t="s">
        <v>2605</v>
      </c>
      <c r="AC535" t="s">
        <v>1240</v>
      </c>
      <c r="AD535">
        <v>43287</v>
      </c>
      <c r="AE535">
        <v>2018</v>
      </c>
      <c r="AF535" t="s">
        <v>1241</v>
      </c>
      <c r="AG535" t="s">
        <v>1242</v>
      </c>
      <c r="AH535" t="s">
        <v>42</v>
      </c>
      <c r="AI535" t="s">
        <v>43</v>
      </c>
      <c r="AJ535" t="s">
        <v>44</v>
      </c>
      <c r="AK535" t="s">
        <v>88</v>
      </c>
      <c r="AL535" t="s">
        <v>594</v>
      </c>
      <c r="AM535" t="s">
        <v>30</v>
      </c>
      <c r="AN535" t="s">
        <v>31</v>
      </c>
      <c r="AO535" t="s">
        <v>32</v>
      </c>
      <c r="AP535">
        <v>43289</v>
      </c>
      <c r="AQ535">
        <v>50550</v>
      </c>
      <c r="AR535">
        <v>82950</v>
      </c>
      <c r="AS535">
        <v>32400</v>
      </c>
      <c r="AT535">
        <v>23</v>
      </c>
      <c r="AU535">
        <v>1907850</v>
      </c>
      <c r="AV535">
        <v>0.1</v>
      </c>
      <c r="AW535">
        <v>190785</v>
      </c>
      <c r="AX535">
        <v>1717065</v>
      </c>
      <c r="AY535">
        <v>1162650</v>
      </c>
      <c r="AZ535">
        <v>554415</v>
      </c>
    </row>
    <row r="536" spans="1:52" ht="15.75" customHeight="1" x14ac:dyDescent="0.25">
      <c r="A536" s="2" t="s">
        <v>1243</v>
      </c>
      <c r="B536" s="6">
        <v>43287</v>
      </c>
      <c r="C536" s="7">
        <f t="shared" si="56"/>
        <v>2018</v>
      </c>
      <c r="D536" s="3" t="s">
        <v>1244</v>
      </c>
      <c r="E536" s="3" t="s">
        <v>87</v>
      </c>
      <c r="F536" s="3" t="s">
        <v>25</v>
      </c>
      <c r="G536" s="6" t="s">
        <v>43</v>
      </c>
      <c r="H536" s="3" t="s">
        <v>27</v>
      </c>
      <c r="I536" s="3" t="s">
        <v>45</v>
      </c>
      <c r="J536" s="3" t="s">
        <v>133</v>
      </c>
      <c r="K536" s="3" t="s">
        <v>30</v>
      </c>
      <c r="L536" s="3" t="s">
        <v>31</v>
      </c>
      <c r="M536" s="3" t="s">
        <v>32</v>
      </c>
      <c r="N536" s="6">
        <v>43288</v>
      </c>
      <c r="O536" s="8">
        <v>52800</v>
      </c>
      <c r="P536" s="8">
        <v>85200</v>
      </c>
      <c r="Q536" s="8">
        <f t="shared" si="57"/>
        <v>32400</v>
      </c>
      <c r="R536" s="8">
        <v>8</v>
      </c>
      <c r="S536" s="8">
        <f t="shared" si="58"/>
        <v>681600</v>
      </c>
      <c r="T536" s="4">
        <v>0.02</v>
      </c>
      <c r="U536" s="8">
        <f t="shared" si="59"/>
        <v>13632</v>
      </c>
      <c r="V536" s="8">
        <f t="shared" si="60"/>
        <v>667968</v>
      </c>
      <c r="W536" s="10">
        <f t="shared" si="61"/>
        <v>422400</v>
      </c>
      <c r="X536" s="10">
        <f t="shared" si="62"/>
        <v>245568</v>
      </c>
      <c r="Y536" s="10"/>
      <c r="Z536" s="10"/>
      <c r="AA536" s="10"/>
      <c r="AB536" t="s">
        <v>2606</v>
      </c>
      <c r="AC536" t="s">
        <v>1243</v>
      </c>
      <c r="AD536">
        <v>43287</v>
      </c>
      <c r="AE536">
        <v>2018</v>
      </c>
      <c r="AF536" t="s">
        <v>1244</v>
      </c>
      <c r="AG536" t="s">
        <v>87</v>
      </c>
      <c r="AH536" t="s">
        <v>25</v>
      </c>
      <c r="AI536" t="s">
        <v>43</v>
      </c>
      <c r="AJ536" t="s">
        <v>27</v>
      </c>
      <c r="AK536" t="s">
        <v>45</v>
      </c>
      <c r="AL536" t="s">
        <v>133</v>
      </c>
      <c r="AM536" t="s">
        <v>30</v>
      </c>
      <c r="AN536" t="s">
        <v>31</v>
      </c>
      <c r="AO536" t="s">
        <v>32</v>
      </c>
      <c r="AP536">
        <v>43288</v>
      </c>
      <c r="AQ536">
        <v>52800</v>
      </c>
      <c r="AR536">
        <v>85200</v>
      </c>
      <c r="AS536">
        <v>32400</v>
      </c>
      <c r="AT536">
        <v>8</v>
      </c>
      <c r="AU536">
        <v>681600</v>
      </c>
      <c r="AV536">
        <v>0.02</v>
      </c>
      <c r="AW536">
        <v>13632</v>
      </c>
      <c r="AX536">
        <v>667968</v>
      </c>
      <c r="AY536">
        <v>422400</v>
      </c>
      <c r="AZ536">
        <v>245568</v>
      </c>
    </row>
    <row r="537" spans="1:52" ht="15.75" customHeight="1" x14ac:dyDescent="0.25">
      <c r="A537" s="2" t="s">
        <v>1245</v>
      </c>
      <c r="B537" s="6">
        <v>43288</v>
      </c>
      <c r="C537" s="7">
        <f t="shared" si="56"/>
        <v>2018</v>
      </c>
      <c r="D537" s="3" t="s">
        <v>1099</v>
      </c>
      <c r="E537" s="3" t="s">
        <v>160</v>
      </c>
      <c r="F537" s="3" t="s">
        <v>25</v>
      </c>
      <c r="G537" s="6" t="s">
        <v>26</v>
      </c>
      <c r="H537" s="3" t="s">
        <v>27</v>
      </c>
      <c r="I537" s="3" t="s">
        <v>78</v>
      </c>
      <c r="J537" s="3" t="s">
        <v>197</v>
      </c>
      <c r="K537" s="3" t="s">
        <v>52</v>
      </c>
      <c r="L537" s="3" t="s">
        <v>198</v>
      </c>
      <c r="M537" s="3" t="s">
        <v>32</v>
      </c>
      <c r="N537" s="6">
        <v>43290</v>
      </c>
      <c r="O537" s="8">
        <v>132300</v>
      </c>
      <c r="P537" s="8">
        <v>314850</v>
      </c>
      <c r="Q537" s="8">
        <f t="shared" si="57"/>
        <v>182550</v>
      </c>
      <c r="R537" s="8">
        <v>45</v>
      </c>
      <c r="S537" s="8">
        <f t="shared" si="58"/>
        <v>14168250</v>
      </c>
      <c r="T537" s="4">
        <v>0.03</v>
      </c>
      <c r="U537" s="8">
        <f t="shared" si="59"/>
        <v>425047.5</v>
      </c>
      <c r="V537" s="8">
        <f t="shared" si="60"/>
        <v>13743202.5</v>
      </c>
      <c r="W537" s="10">
        <f t="shared" si="61"/>
        <v>5953500</v>
      </c>
      <c r="X537" s="10">
        <f t="shared" si="62"/>
        <v>7789702.5</v>
      </c>
      <c r="Y537" s="10"/>
      <c r="Z537" s="10"/>
      <c r="AA537" s="10"/>
      <c r="AB537" t="s">
        <v>2607</v>
      </c>
      <c r="AC537" t="s">
        <v>1245</v>
      </c>
      <c r="AD537">
        <v>43288</v>
      </c>
      <c r="AE537">
        <v>2018</v>
      </c>
      <c r="AF537" t="s">
        <v>1099</v>
      </c>
      <c r="AG537" t="s">
        <v>160</v>
      </c>
      <c r="AH537" t="s">
        <v>25</v>
      </c>
      <c r="AI537" t="s">
        <v>26</v>
      </c>
      <c r="AJ537" t="s">
        <v>27</v>
      </c>
      <c r="AK537" t="s">
        <v>78</v>
      </c>
      <c r="AL537" t="s">
        <v>197</v>
      </c>
      <c r="AM537" t="s">
        <v>52</v>
      </c>
      <c r="AN537" t="s">
        <v>198</v>
      </c>
      <c r="AO537" t="s">
        <v>32</v>
      </c>
      <c r="AP537">
        <v>43290</v>
      </c>
      <c r="AQ537">
        <v>132300</v>
      </c>
      <c r="AR537">
        <v>314850</v>
      </c>
      <c r="AS537">
        <v>182550</v>
      </c>
      <c r="AT537">
        <v>45</v>
      </c>
      <c r="AU537">
        <v>14168250</v>
      </c>
      <c r="AV537">
        <v>0.03</v>
      </c>
      <c r="AW537">
        <v>425047.5</v>
      </c>
      <c r="AX537">
        <v>13743202.5</v>
      </c>
      <c r="AY537">
        <v>5953500</v>
      </c>
      <c r="AZ537">
        <v>7789702.5</v>
      </c>
    </row>
    <row r="538" spans="1:52" ht="15.75" customHeight="1" x14ac:dyDescent="0.25">
      <c r="A538" s="2" t="s">
        <v>1246</v>
      </c>
      <c r="B538" s="6">
        <v>43288</v>
      </c>
      <c r="C538" s="7">
        <f t="shared" si="56"/>
        <v>2018</v>
      </c>
      <c r="D538" s="3" t="s">
        <v>1233</v>
      </c>
      <c r="E538" s="3" t="s">
        <v>125</v>
      </c>
      <c r="F538" s="3" t="s">
        <v>42</v>
      </c>
      <c r="G538" s="6" t="s">
        <v>43</v>
      </c>
      <c r="H538" s="3" t="s">
        <v>126</v>
      </c>
      <c r="I538" s="3" t="s">
        <v>78</v>
      </c>
      <c r="J538" s="3" t="s">
        <v>413</v>
      </c>
      <c r="K538" s="3" t="s">
        <v>30</v>
      </c>
      <c r="L538" s="3" t="s">
        <v>38</v>
      </c>
      <c r="M538" s="3" t="s">
        <v>47</v>
      </c>
      <c r="N538" s="6">
        <v>43290</v>
      </c>
      <c r="O538" s="8">
        <v>22950</v>
      </c>
      <c r="P538" s="8">
        <v>41700</v>
      </c>
      <c r="Q538" s="8">
        <f t="shared" si="57"/>
        <v>18750</v>
      </c>
      <c r="R538" s="8">
        <v>34</v>
      </c>
      <c r="S538" s="8">
        <f t="shared" si="58"/>
        <v>1417800</v>
      </c>
      <c r="T538" s="4">
        <v>0</v>
      </c>
      <c r="U538" s="8">
        <f t="shared" si="59"/>
        <v>0</v>
      </c>
      <c r="V538" s="8">
        <f t="shared" si="60"/>
        <v>1417800</v>
      </c>
      <c r="W538" s="10">
        <f t="shared" si="61"/>
        <v>780300</v>
      </c>
      <c r="X538" s="10">
        <f t="shared" si="62"/>
        <v>637500</v>
      </c>
      <c r="Y538" s="10"/>
      <c r="Z538" s="10"/>
      <c r="AA538" s="10"/>
      <c r="AB538" t="s">
        <v>2608</v>
      </c>
      <c r="AC538" t="s">
        <v>1246</v>
      </c>
      <c r="AD538">
        <v>43288</v>
      </c>
      <c r="AE538">
        <v>2018</v>
      </c>
      <c r="AF538" t="s">
        <v>1233</v>
      </c>
      <c r="AG538" t="s">
        <v>125</v>
      </c>
      <c r="AH538" t="s">
        <v>42</v>
      </c>
      <c r="AI538" t="s">
        <v>43</v>
      </c>
      <c r="AJ538" t="s">
        <v>126</v>
      </c>
      <c r="AK538" t="s">
        <v>78</v>
      </c>
      <c r="AL538" t="s">
        <v>413</v>
      </c>
      <c r="AM538" t="s">
        <v>30</v>
      </c>
      <c r="AN538" t="s">
        <v>38</v>
      </c>
      <c r="AO538" t="s">
        <v>47</v>
      </c>
      <c r="AP538">
        <v>43290</v>
      </c>
      <c r="AQ538">
        <v>22950</v>
      </c>
      <c r="AR538">
        <v>41700</v>
      </c>
      <c r="AS538">
        <v>18750</v>
      </c>
      <c r="AT538">
        <v>34</v>
      </c>
      <c r="AU538">
        <v>1417800</v>
      </c>
      <c r="AV538">
        <v>0</v>
      </c>
      <c r="AW538">
        <v>0</v>
      </c>
      <c r="AX538">
        <v>1417800</v>
      </c>
      <c r="AY538">
        <v>780300</v>
      </c>
      <c r="AZ538">
        <v>637500</v>
      </c>
    </row>
    <row r="539" spans="1:52" ht="15.75" customHeight="1" x14ac:dyDescent="0.25">
      <c r="A539" s="2" t="s">
        <v>1247</v>
      </c>
      <c r="B539" s="6">
        <v>43293</v>
      </c>
      <c r="C539" s="7">
        <f t="shared" si="56"/>
        <v>2018</v>
      </c>
      <c r="D539" s="3" t="s">
        <v>806</v>
      </c>
      <c r="E539" s="3" t="s">
        <v>140</v>
      </c>
      <c r="F539" s="3" t="s">
        <v>25</v>
      </c>
      <c r="G539" s="6" t="s">
        <v>77</v>
      </c>
      <c r="H539" s="3" t="s">
        <v>36</v>
      </c>
      <c r="I539" s="3" t="s">
        <v>88</v>
      </c>
      <c r="J539" s="3" t="s">
        <v>369</v>
      </c>
      <c r="K539" s="3" t="s">
        <v>52</v>
      </c>
      <c r="L539" s="3" t="s">
        <v>31</v>
      </c>
      <c r="M539" s="3" t="s">
        <v>32</v>
      </c>
      <c r="N539" s="6">
        <v>43295</v>
      </c>
      <c r="O539" s="8">
        <v>817800</v>
      </c>
      <c r="P539" s="8">
        <v>1514550</v>
      </c>
      <c r="Q539" s="8">
        <f t="shared" si="57"/>
        <v>696750</v>
      </c>
      <c r="R539" s="8">
        <v>13</v>
      </c>
      <c r="S539" s="8">
        <f t="shared" si="58"/>
        <v>19689150</v>
      </c>
      <c r="T539" s="4">
        <v>0.06</v>
      </c>
      <c r="U539" s="8">
        <f t="shared" si="59"/>
        <v>1181349</v>
      </c>
      <c r="V539" s="8">
        <f t="shared" si="60"/>
        <v>18507801</v>
      </c>
      <c r="W539" s="10">
        <f t="shared" si="61"/>
        <v>10631400</v>
      </c>
      <c r="X539" s="10">
        <f t="shared" si="62"/>
        <v>7876401</v>
      </c>
      <c r="Y539" s="10"/>
      <c r="Z539" s="10"/>
      <c r="AA539" s="10"/>
      <c r="AB539" t="s">
        <v>2609</v>
      </c>
      <c r="AC539" t="s">
        <v>1247</v>
      </c>
      <c r="AD539">
        <v>43293</v>
      </c>
      <c r="AE539">
        <v>2018</v>
      </c>
      <c r="AF539" t="s">
        <v>806</v>
      </c>
      <c r="AG539" t="s">
        <v>140</v>
      </c>
      <c r="AH539" t="s">
        <v>25</v>
      </c>
      <c r="AI539" t="s">
        <v>77</v>
      </c>
      <c r="AJ539" t="s">
        <v>36</v>
      </c>
      <c r="AK539" t="s">
        <v>88</v>
      </c>
      <c r="AL539" t="s">
        <v>369</v>
      </c>
      <c r="AM539" t="s">
        <v>52</v>
      </c>
      <c r="AN539" t="s">
        <v>31</v>
      </c>
      <c r="AO539" t="s">
        <v>32</v>
      </c>
      <c r="AP539">
        <v>43295</v>
      </c>
      <c r="AQ539">
        <v>817800</v>
      </c>
      <c r="AR539">
        <v>1514550</v>
      </c>
      <c r="AS539">
        <v>696750</v>
      </c>
      <c r="AT539">
        <v>13</v>
      </c>
      <c r="AU539">
        <v>19689150</v>
      </c>
      <c r="AV539">
        <v>0.06</v>
      </c>
      <c r="AW539">
        <v>1181349</v>
      </c>
      <c r="AX539">
        <v>18507801</v>
      </c>
      <c r="AY539">
        <v>10631400</v>
      </c>
      <c r="AZ539">
        <v>7876401</v>
      </c>
    </row>
    <row r="540" spans="1:52" ht="15.75" customHeight="1" x14ac:dyDescent="0.25">
      <c r="A540" s="2" t="s">
        <v>1248</v>
      </c>
      <c r="B540" s="6">
        <v>43298</v>
      </c>
      <c r="C540" s="7">
        <f t="shared" si="56"/>
        <v>2018</v>
      </c>
      <c r="D540" s="3" t="s">
        <v>1249</v>
      </c>
      <c r="E540" s="3" t="s">
        <v>581</v>
      </c>
      <c r="F540" s="3" t="s">
        <v>232</v>
      </c>
      <c r="G540" s="6" t="s">
        <v>26</v>
      </c>
      <c r="H540" s="3" t="s">
        <v>83</v>
      </c>
      <c r="I540" s="3" t="s">
        <v>88</v>
      </c>
      <c r="J540" s="3" t="s">
        <v>51</v>
      </c>
      <c r="K540" s="3" t="s">
        <v>52</v>
      </c>
      <c r="L540" s="3" t="s">
        <v>53</v>
      </c>
      <c r="M540" s="3" t="s">
        <v>54</v>
      </c>
      <c r="N540" s="6">
        <v>43299</v>
      </c>
      <c r="O540" s="8">
        <v>1125000</v>
      </c>
      <c r="P540" s="8">
        <v>1814550</v>
      </c>
      <c r="Q540" s="8">
        <f t="shared" si="57"/>
        <v>689550</v>
      </c>
      <c r="R540" s="8">
        <v>38</v>
      </c>
      <c r="S540" s="8">
        <f t="shared" si="58"/>
        <v>68952900</v>
      </c>
      <c r="T540" s="4">
        <v>0.09</v>
      </c>
      <c r="U540" s="8">
        <f t="shared" si="59"/>
        <v>6205761</v>
      </c>
      <c r="V540" s="8">
        <f t="shared" si="60"/>
        <v>62747139</v>
      </c>
      <c r="W540" s="10">
        <f t="shared" si="61"/>
        <v>42750000</v>
      </c>
      <c r="X540" s="10">
        <f t="shared" si="62"/>
        <v>19997139</v>
      </c>
      <c r="Y540" s="10"/>
      <c r="Z540" s="10"/>
      <c r="AA540" s="10"/>
      <c r="AB540" t="s">
        <v>2610</v>
      </c>
      <c r="AC540" t="s">
        <v>1248</v>
      </c>
      <c r="AD540">
        <v>43298</v>
      </c>
      <c r="AE540">
        <v>2018</v>
      </c>
      <c r="AF540" t="s">
        <v>1249</v>
      </c>
      <c r="AG540" t="s">
        <v>581</v>
      </c>
      <c r="AH540" t="s">
        <v>232</v>
      </c>
      <c r="AI540" t="s">
        <v>26</v>
      </c>
      <c r="AJ540" t="s">
        <v>83</v>
      </c>
      <c r="AK540" t="s">
        <v>88</v>
      </c>
      <c r="AL540" t="s">
        <v>51</v>
      </c>
      <c r="AM540" t="s">
        <v>52</v>
      </c>
      <c r="AN540" t="s">
        <v>53</v>
      </c>
      <c r="AO540" t="s">
        <v>54</v>
      </c>
      <c r="AP540">
        <v>43299</v>
      </c>
      <c r="AQ540">
        <v>1125000</v>
      </c>
      <c r="AR540">
        <v>1814550</v>
      </c>
      <c r="AS540">
        <v>689550</v>
      </c>
      <c r="AT540">
        <v>38</v>
      </c>
      <c r="AU540">
        <v>68952900</v>
      </c>
      <c r="AV540">
        <v>0.09</v>
      </c>
      <c r="AW540">
        <v>6205761</v>
      </c>
      <c r="AX540">
        <v>62747139</v>
      </c>
      <c r="AY540">
        <v>42750000</v>
      </c>
      <c r="AZ540">
        <v>19997139</v>
      </c>
    </row>
    <row r="541" spans="1:52" ht="15.75" customHeight="1" x14ac:dyDescent="0.25">
      <c r="A541" s="2" t="s">
        <v>1250</v>
      </c>
      <c r="B541" s="6">
        <v>43298</v>
      </c>
      <c r="C541" s="7">
        <f t="shared" si="56"/>
        <v>2018</v>
      </c>
      <c r="D541" s="3" t="s">
        <v>783</v>
      </c>
      <c r="E541" s="3" t="s">
        <v>784</v>
      </c>
      <c r="F541" s="3" t="s">
        <v>25</v>
      </c>
      <c r="G541" s="6" t="s">
        <v>77</v>
      </c>
      <c r="H541" s="3" t="s">
        <v>36</v>
      </c>
      <c r="I541" s="3" t="s">
        <v>28</v>
      </c>
      <c r="J541" s="3" t="s">
        <v>724</v>
      </c>
      <c r="K541" s="3" t="s">
        <v>30</v>
      </c>
      <c r="L541" s="3" t="s">
        <v>38</v>
      </c>
      <c r="M541" s="3" t="s">
        <v>32</v>
      </c>
      <c r="N541" s="6">
        <v>43299</v>
      </c>
      <c r="O541" s="8">
        <v>38850</v>
      </c>
      <c r="P541" s="8">
        <v>59700</v>
      </c>
      <c r="Q541" s="8">
        <f t="shared" si="57"/>
        <v>20850</v>
      </c>
      <c r="R541" s="8">
        <v>2</v>
      </c>
      <c r="S541" s="8">
        <f t="shared" si="58"/>
        <v>119400</v>
      </c>
      <c r="T541" s="4">
        <v>0.04</v>
      </c>
      <c r="U541" s="8">
        <f t="shared" si="59"/>
        <v>4776</v>
      </c>
      <c r="V541" s="8">
        <f t="shared" si="60"/>
        <v>114624</v>
      </c>
      <c r="W541" s="10">
        <f t="shared" si="61"/>
        <v>77700</v>
      </c>
      <c r="X541" s="10">
        <f t="shared" si="62"/>
        <v>36924</v>
      </c>
      <c r="Y541" s="10"/>
      <c r="Z541" s="10"/>
      <c r="AA541" s="10"/>
      <c r="AB541" t="s">
        <v>2611</v>
      </c>
      <c r="AC541" t="s">
        <v>1250</v>
      </c>
      <c r="AD541">
        <v>43298</v>
      </c>
      <c r="AE541">
        <v>2018</v>
      </c>
      <c r="AF541" t="s">
        <v>783</v>
      </c>
      <c r="AG541" t="s">
        <v>784</v>
      </c>
      <c r="AH541" t="s">
        <v>25</v>
      </c>
      <c r="AI541" t="s">
        <v>77</v>
      </c>
      <c r="AJ541" t="s">
        <v>36</v>
      </c>
      <c r="AK541" t="s">
        <v>28</v>
      </c>
      <c r="AL541" t="s">
        <v>724</v>
      </c>
      <c r="AM541" t="s">
        <v>30</v>
      </c>
      <c r="AN541" t="s">
        <v>38</v>
      </c>
      <c r="AO541" t="s">
        <v>32</v>
      </c>
      <c r="AP541">
        <v>43299</v>
      </c>
      <c r="AQ541">
        <v>38850</v>
      </c>
      <c r="AR541">
        <v>59700</v>
      </c>
      <c r="AS541">
        <v>20850</v>
      </c>
      <c r="AT541">
        <v>2</v>
      </c>
      <c r="AU541">
        <v>119400</v>
      </c>
      <c r="AV541">
        <v>0.04</v>
      </c>
      <c r="AW541">
        <v>4776</v>
      </c>
      <c r="AX541">
        <v>114624</v>
      </c>
      <c r="AY541">
        <v>77700</v>
      </c>
      <c r="AZ541">
        <v>36924</v>
      </c>
    </row>
    <row r="542" spans="1:52" ht="15.75" customHeight="1" x14ac:dyDescent="0.25">
      <c r="A542" s="2" t="s">
        <v>1251</v>
      </c>
      <c r="B542" s="6">
        <v>43302</v>
      </c>
      <c r="C542" s="7">
        <f t="shared" si="56"/>
        <v>2018</v>
      </c>
      <c r="D542" s="3" t="s">
        <v>473</v>
      </c>
      <c r="E542" s="3" t="s">
        <v>474</v>
      </c>
      <c r="F542" s="3" t="s">
        <v>232</v>
      </c>
      <c r="G542" s="6" t="s">
        <v>26</v>
      </c>
      <c r="H542" s="3" t="s">
        <v>287</v>
      </c>
      <c r="I542" s="3" t="s">
        <v>45</v>
      </c>
      <c r="J542" s="3" t="s">
        <v>594</v>
      </c>
      <c r="K542" s="3" t="s">
        <v>30</v>
      </c>
      <c r="L542" s="3" t="s">
        <v>31</v>
      </c>
      <c r="M542" s="3" t="s">
        <v>32</v>
      </c>
      <c r="N542" s="6">
        <v>43303</v>
      </c>
      <c r="O542" s="8">
        <v>50550</v>
      </c>
      <c r="P542" s="8">
        <v>82950</v>
      </c>
      <c r="Q542" s="8">
        <f t="shared" si="57"/>
        <v>32400</v>
      </c>
      <c r="R542" s="8">
        <v>9</v>
      </c>
      <c r="S542" s="8">
        <f t="shared" si="58"/>
        <v>746550</v>
      </c>
      <c r="T542" s="4">
        <v>0.09</v>
      </c>
      <c r="U542" s="8">
        <f t="shared" si="59"/>
        <v>67189.5</v>
      </c>
      <c r="V542" s="8">
        <f t="shared" si="60"/>
        <v>679360.5</v>
      </c>
      <c r="W542" s="10">
        <f t="shared" si="61"/>
        <v>454950</v>
      </c>
      <c r="X542" s="10">
        <f t="shared" si="62"/>
        <v>224410.5</v>
      </c>
      <c r="Y542" s="10"/>
      <c r="Z542" s="10"/>
      <c r="AA542" s="10"/>
      <c r="AB542" t="s">
        <v>2612</v>
      </c>
      <c r="AC542" t="s">
        <v>1251</v>
      </c>
      <c r="AD542">
        <v>43302</v>
      </c>
      <c r="AE542">
        <v>2018</v>
      </c>
      <c r="AF542" t="s">
        <v>473</v>
      </c>
      <c r="AG542" t="s">
        <v>474</v>
      </c>
      <c r="AH542" t="s">
        <v>232</v>
      </c>
      <c r="AI542" t="s">
        <v>26</v>
      </c>
      <c r="AJ542" t="s">
        <v>287</v>
      </c>
      <c r="AK542" t="s">
        <v>45</v>
      </c>
      <c r="AL542" t="s">
        <v>594</v>
      </c>
      <c r="AM542" t="s">
        <v>30</v>
      </c>
      <c r="AN542" t="s">
        <v>31</v>
      </c>
      <c r="AO542" t="s">
        <v>32</v>
      </c>
      <c r="AP542">
        <v>43303</v>
      </c>
      <c r="AQ542">
        <v>50550</v>
      </c>
      <c r="AR542">
        <v>82950</v>
      </c>
      <c r="AS542">
        <v>32400</v>
      </c>
      <c r="AT542">
        <v>9</v>
      </c>
      <c r="AU542">
        <v>746550</v>
      </c>
      <c r="AV542">
        <v>0.09</v>
      </c>
      <c r="AW542">
        <v>67189.5</v>
      </c>
      <c r="AX542">
        <v>679360.5</v>
      </c>
      <c r="AY542">
        <v>454950</v>
      </c>
      <c r="AZ542">
        <v>224410.5</v>
      </c>
    </row>
    <row r="543" spans="1:52" ht="15.75" customHeight="1" x14ac:dyDescent="0.25">
      <c r="A543" s="2" t="s">
        <v>1252</v>
      </c>
      <c r="B543" s="6">
        <v>43302</v>
      </c>
      <c r="C543" s="7">
        <f t="shared" si="56"/>
        <v>2018</v>
      </c>
      <c r="D543" s="3" t="s">
        <v>1253</v>
      </c>
      <c r="E543" s="3" t="s">
        <v>901</v>
      </c>
      <c r="F543" s="3" t="s">
        <v>42</v>
      </c>
      <c r="G543" s="6" t="s">
        <v>77</v>
      </c>
      <c r="H543" s="3" t="s">
        <v>68</v>
      </c>
      <c r="I543" s="3" t="s">
        <v>78</v>
      </c>
      <c r="J543" s="3" t="s">
        <v>268</v>
      </c>
      <c r="K543" s="3" t="s">
        <v>30</v>
      </c>
      <c r="L543" s="3" t="s">
        <v>38</v>
      </c>
      <c r="M543" s="3" t="s">
        <v>32</v>
      </c>
      <c r="N543" s="6">
        <v>43303</v>
      </c>
      <c r="O543" s="8">
        <v>52200</v>
      </c>
      <c r="P543" s="8">
        <v>81450</v>
      </c>
      <c r="Q543" s="8">
        <f t="shared" si="57"/>
        <v>29250</v>
      </c>
      <c r="R543" s="8">
        <v>13</v>
      </c>
      <c r="S543" s="8">
        <f t="shared" si="58"/>
        <v>1058850</v>
      </c>
      <c r="T543" s="4">
        <v>0.02</v>
      </c>
      <c r="U543" s="8">
        <f t="shared" si="59"/>
        <v>21177</v>
      </c>
      <c r="V543" s="8">
        <f t="shared" si="60"/>
        <v>1037673</v>
      </c>
      <c r="W543" s="10">
        <f t="shared" si="61"/>
        <v>678600</v>
      </c>
      <c r="X543" s="10">
        <f t="shared" si="62"/>
        <v>359073</v>
      </c>
      <c r="Y543" s="10"/>
      <c r="Z543" s="10"/>
      <c r="AA543" s="10"/>
      <c r="AB543" t="s">
        <v>2613</v>
      </c>
      <c r="AC543" t="s">
        <v>1252</v>
      </c>
      <c r="AD543">
        <v>43302</v>
      </c>
      <c r="AE543">
        <v>2018</v>
      </c>
      <c r="AF543" t="s">
        <v>1253</v>
      </c>
      <c r="AG543" t="s">
        <v>901</v>
      </c>
      <c r="AH543" t="s">
        <v>42</v>
      </c>
      <c r="AI543" t="s">
        <v>77</v>
      </c>
      <c r="AJ543" t="s">
        <v>68</v>
      </c>
      <c r="AK543" t="s">
        <v>78</v>
      </c>
      <c r="AL543" t="s">
        <v>268</v>
      </c>
      <c r="AM543" t="s">
        <v>30</v>
      </c>
      <c r="AN543" t="s">
        <v>38</v>
      </c>
      <c r="AO543" t="s">
        <v>32</v>
      </c>
      <c r="AP543">
        <v>43303</v>
      </c>
      <c r="AQ543">
        <v>52200</v>
      </c>
      <c r="AR543">
        <v>81450</v>
      </c>
      <c r="AS543">
        <v>29250</v>
      </c>
      <c r="AT543">
        <v>13</v>
      </c>
      <c r="AU543">
        <v>1058850</v>
      </c>
      <c r="AV543">
        <v>0.02</v>
      </c>
      <c r="AW543">
        <v>21177</v>
      </c>
      <c r="AX543">
        <v>1037673</v>
      </c>
      <c r="AY543">
        <v>678600</v>
      </c>
      <c r="AZ543">
        <v>359073</v>
      </c>
    </row>
    <row r="544" spans="1:52" ht="15.75" customHeight="1" x14ac:dyDescent="0.25">
      <c r="A544" s="2" t="s">
        <v>1254</v>
      </c>
      <c r="B544" s="6">
        <v>43304</v>
      </c>
      <c r="C544" s="7">
        <f t="shared" si="56"/>
        <v>2018</v>
      </c>
      <c r="D544" s="3" t="s">
        <v>1255</v>
      </c>
      <c r="E544" s="3" t="s">
        <v>358</v>
      </c>
      <c r="F544" s="3" t="s">
        <v>42</v>
      </c>
      <c r="G544" s="6" t="s">
        <v>58</v>
      </c>
      <c r="H544" s="3" t="s">
        <v>165</v>
      </c>
      <c r="I544" s="3" t="s">
        <v>28</v>
      </c>
      <c r="J544" s="3" t="s">
        <v>1256</v>
      </c>
      <c r="K544" s="3" t="s">
        <v>30</v>
      </c>
      <c r="L544" s="3" t="s">
        <v>31</v>
      </c>
      <c r="M544" s="3" t="s">
        <v>32</v>
      </c>
      <c r="N544" s="6">
        <v>43307</v>
      </c>
      <c r="O544" s="8">
        <v>52950</v>
      </c>
      <c r="P544" s="8">
        <v>129299.99999999999</v>
      </c>
      <c r="Q544" s="8">
        <f t="shared" si="57"/>
        <v>76349.999999999985</v>
      </c>
      <c r="R544" s="8">
        <v>50</v>
      </c>
      <c r="S544" s="8">
        <f t="shared" si="58"/>
        <v>6464999.9999999991</v>
      </c>
      <c r="T544" s="4">
        <v>7.0000000000000007E-2</v>
      </c>
      <c r="U544" s="8">
        <f t="shared" si="59"/>
        <v>452550</v>
      </c>
      <c r="V544" s="8">
        <f t="shared" si="60"/>
        <v>6012449.9999999991</v>
      </c>
      <c r="W544" s="10">
        <f t="shared" si="61"/>
        <v>2647500</v>
      </c>
      <c r="X544" s="10">
        <f t="shared" si="62"/>
        <v>3364949.9999999991</v>
      </c>
      <c r="Y544" s="10"/>
      <c r="Z544" s="10"/>
      <c r="AA544" s="10"/>
      <c r="AB544" t="s">
        <v>2614</v>
      </c>
      <c r="AC544" t="s">
        <v>1254</v>
      </c>
      <c r="AD544">
        <v>43304</v>
      </c>
      <c r="AE544">
        <v>2018</v>
      </c>
      <c r="AF544" t="s">
        <v>1255</v>
      </c>
      <c r="AG544" t="s">
        <v>358</v>
      </c>
      <c r="AH544" t="s">
        <v>42</v>
      </c>
      <c r="AI544" t="s">
        <v>58</v>
      </c>
      <c r="AJ544" t="s">
        <v>165</v>
      </c>
      <c r="AK544" t="s">
        <v>28</v>
      </c>
      <c r="AL544" t="s">
        <v>1256</v>
      </c>
      <c r="AM544" t="s">
        <v>30</v>
      </c>
      <c r="AN544" t="s">
        <v>31</v>
      </c>
      <c r="AO544" t="s">
        <v>32</v>
      </c>
      <c r="AP544">
        <v>43307</v>
      </c>
      <c r="AQ544">
        <v>52950</v>
      </c>
      <c r="AR544">
        <v>129300</v>
      </c>
      <c r="AS544">
        <v>76350</v>
      </c>
      <c r="AT544">
        <v>50</v>
      </c>
      <c r="AU544">
        <v>6465000</v>
      </c>
      <c r="AV544">
        <v>7.0000000000000007E-2</v>
      </c>
      <c r="AW544">
        <v>452550</v>
      </c>
      <c r="AX544">
        <v>6012450</v>
      </c>
      <c r="AY544">
        <v>2647500</v>
      </c>
      <c r="AZ544">
        <v>3364950</v>
      </c>
    </row>
    <row r="545" spans="1:52" ht="15.75" customHeight="1" x14ac:dyDescent="0.25">
      <c r="A545" s="2" t="s">
        <v>1257</v>
      </c>
      <c r="B545" s="6">
        <v>43304</v>
      </c>
      <c r="C545" s="7">
        <f t="shared" si="56"/>
        <v>2018</v>
      </c>
      <c r="D545" s="3" t="s">
        <v>1258</v>
      </c>
      <c r="E545" s="3" t="s">
        <v>599</v>
      </c>
      <c r="F545" s="3" t="s">
        <v>42</v>
      </c>
      <c r="G545" s="6" t="s">
        <v>43</v>
      </c>
      <c r="H545" s="3" t="s">
        <v>275</v>
      </c>
      <c r="I545" s="3" t="s">
        <v>45</v>
      </c>
      <c r="J545" s="3" t="s">
        <v>413</v>
      </c>
      <c r="K545" s="3" t="s">
        <v>30</v>
      </c>
      <c r="L545" s="3" t="s">
        <v>38</v>
      </c>
      <c r="M545" s="3" t="s">
        <v>32</v>
      </c>
      <c r="N545" s="6">
        <v>43305</v>
      </c>
      <c r="O545" s="8">
        <v>22950</v>
      </c>
      <c r="P545" s="8">
        <v>41700</v>
      </c>
      <c r="Q545" s="8">
        <f t="shared" si="57"/>
        <v>18750</v>
      </c>
      <c r="R545" s="8">
        <v>19</v>
      </c>
      <c r="S545" s="8">
        <f t="shared" si="58"/>
        <v>792300</v>
      </c>
      <c r="T545" s="4">
        <v>0.06</v>
      </c>
      <c r="U545" s="8">
        <f t="shared" si="59"/>
        <v>47538</v>
      </c>
      <c r="V545" s="8">
        <f t="shared" si="60"/>
        <v>744762</v>
      </c>
      <c r="W545" s="10">
        <f t="shared" si="61"/>
        <v>436050</v>
      </c>
      <c r="X545" s="10">
        <f t="shared" si="62"/>
        <v>308712</v>
      </c>
      <c r="Y545" s="10"/>
      <c r="Z545" s="10"/>
      <c r="AA545" s="10"/>
      <c r="AB545" t="s">
        <v>2615</v>
      </c>
      <c r="AC545" t="s">
        <v>1257</v>
      </c>
      <c r="AD545">
        <v>43304</v>
      </c>
      <c r="AE545">
        <v>2018</v>
      </c>
      <c r="AF545" t="s">
        <v>1258</v>
      </c>
      <c r="AG545" t="s">
        <v>599</v>
      </c>
      <c r="AH545" t="s">
        <v>42</v>
      </c>
      <c r="AI545" t="s">
        <v>43</v>
      </c>
      <c r="AJ545" t="s">
        <v>275</v>
      </c>
      <c r="AK545" t="s">
        <v>45</v>
      </c>
      <c r="AL545" t="s">
        <v>413</v>
      </c>
      <c r="AM545" t="s">
        <v>30</v>
      </c>
      <c r="AN545" t="s">
        <v>38</v>
      </c>
      <c r="AO545" t="s">
        <v>32</v>
      </c>
      <c r="AP545">
        <v>43305</v>
      </c>
      <c r="AQ545">
        <v>22950</v>
      </c>
      <c r="AR545">
        <v>41700</v>
      </c>
      <c r="AS545">
        <v>18750</v>
      </c>
      <c r="AT545">
        <v>19</v>
      </c>
      <c r="AU545">
        <v>792300</v>
      </c>
      <c r="AV545">
        <v>0.06</v>
      </c>
      <c r="AW545">
        <v>47538</v>
      </c>
      <c r="AX545">
        <v>744762</v>
      </c>
      <c r="AY545">
        <v>436050</v>
      </c>
      <c r="AZ545">
        <v>308712</v>
      </c>
    </row>
    <row r="546" spans="1:52" ht="15.75" customHeight="1" x14ac:dyDescent="0.25">
      <c r="A546" s="2" t="s">
        <v>1259</v>
      </c>
      <c r="B546" s="6">
        <v>43305</v>
      </c>
      <c r="C546" s="7">
        <f t="shared" si="56"/>
        <v>2018</v>
      </c>
      <c r="D546" s="3" t="s">
        <v>257</v>
      </c>
      <c r="E546" s="3" t="s">
        <v>1222</v>
      </c>
      <c r="F546" s="3" t="s">
        <v>232</v>
      </c>
      <c r="G546" s="6" t="s">
        <v>77</v>
      </c>
      <c r="H546" s="3" t="s">
        <v>165</v>
      </c>
      <c r="I546" s="3" t="s">
        <v>88</v>
      </c>
      <c r="J546" s="3" t="s">
        <v>168</v>
      </c>
      <c r="K546" s="3" t="s">
        <v>52</v>
      </c>
      <c r="L546" s="3" t="s">
        <v>31</v>
      </c>
      <c r="M546" s="3" t="s">
        <v>32</v>
      </c>
      <c r="N546" s="6">
        <v>43306</v>
      </c>
      <c r="O546" s="8">
        <v>151050</v>
      </c>
      <c r="P546" s="8">
        <v>239700</v>
      </c>
      <c r="Q546" s="8">
        <f t="shared" si="57"/>
        <v>88650</v>
      </c>
      <c r="R546" s="8">
        <v>40</v>
      </c>
      <c r="S546" s="8">
        <f t="shared" si="58"/>
        <v>9588000</v>
      </c>
      <c r="T546" s="4">
        <v>0.01</v>
      </c>
      <c r="U546" s="8">
        <f t="shared" si="59"/>
        <v>95880</v>
      </c>
      <c r="V546" s="8">
        <f t="shared" si="60"/>
        <v>9492120</v>
      </c>
      <c r="W546" s="10">
        <f t="shared" si="61"/>
        <v>6042000</v>
      </c>
      <c r="X546" s="10">
        <f t="shared" si="62"/>
        <v>3450120</v>
      </c>
      <c r="Y546" s="10"/>
      <c r="Z546" s="10"/>
      <c r="AA546" s="10"/>
      <c r="AB546" t="s">
        <v>2616</v>
      </c>
      <c r="AC546" t="s">
        <v>1259</v>
      </c>
      <c r="AD546">
        <v>43305</v>
      </c>
      <c r="AE546">
        <v>2018</v>
      </c>
      <c r="AF546" t="s">
        <v>257</v>
      </c>
      <c r="AG546" t="s">
        <v>1222</v>
      </c>
      <c r="AH546" t="s">
        <v>232</v>
      </c>
      <c r="AI546" t="s">
        <v>77</v>
      </c>
      <c r="AJ546" t="s">
        <v>165</v>
      </c>
      <c r="AK546" t="s">
        <v>88</v>
      </c>
      <c r="AL546" t="s">
        <v>168</v>
      </c>
      <c r="AM546" t="s">
        <v>52</v>
      </c>
      <c r="AN546" t="s">
        <v>31</v>
      </c>
      <c r="AO546" t="s">
        <v>32</v>
      </c>
      <c r="AP546">
        <v>43306</v>
      </c>
      <c r="AQ546">
        <v>151050</v>
      </c>
      <c r="AR546">
        <v>239700</v>
      </c>
      <c r="AS546">
        <v>88650</v>
      </c>
      <c r="AT546">
        <v>40</v>
      </c>
      <c r="AU546">
        <v>9588000</v>
      </c>
      <c r="AV546">
        <v>0.01</v>
      </c>
      <c r="AW546">
        <v>95880</v>
      </c>
      <c r="AX546">
        <v>9492120</v>
      </c>
      <c r="AY546">
        <v>6042000</v>
      </c>
      <c r="AZ546">
        <v>3450120</v>
      </c>
    </row>
    <row r="547" spans="1:52" ht="15.75" customHeight="1" x14ac:dyDescent="0.25">
      <c r="A547" s="2" t="s">
        <v>1260</v>
      </c>
      <c r="B547" s="6">
        <v>43307</v>
      </c>
      <c r="C547" s="7">
        <f t="shared" si="56"/>
        <v>2018</v>
      </c>
      <c r="D547" s="3" t="s">
        <v>1261</v>
      </c>
      <c r="E547" s="3" t="s">
        <v>1262</v>
      </c>
      <c r="F547" s="3" t="s">
        <v>42</v>
      </c>
      <c r="G547" s="6" t="s">
        <v>43</v>
      </c>
      <c r="H547" s="3" t="s">
        <v>93</v>
      </c>
      <c r="I547" s="3" t="s">
        <v>28</v>
      </c>
      <c r="J547" s="3" t="s">
        <v>736</v>
      </c>
      <c r="K547" s="3" t="s">
        <v>30</v>
      </c>
      <c r="L547" s="3" t="s">
        <v>38</v>
      </c>
      <c r="M547" s="3" t="s">
        <v>32</v>
      </c>
      <c r="N547" s="6">
        <v>43308</v>
      </c>
      <c r="O547" s="8">
        <v>32400.000000000004</v>
      </c>
      <c r="P547" s="8">
        <v>57750</v>
      </c>
      <c r="Q547" s="8">
        <f t="shared" si="57"/>
        <v>25349.999999999996</v>
      </c>
      <c r="R547" s="8">
        <v>42</v>
      </c>
      <c r="S547" s="8">
        <f t="shared" si="58"/>
        <v>2425500</v>
      </c>
      <c r="T547" s="4">
        <v>0.01</v>
      </c>
      <c r="U547" s="8">
        <f t="shared" si="59"/>
        <v>24255</v>
      </c>
      <c r="V547" s="8">
        <f t="shared" si="60"/>
        <v>2401245</v>
      </c>
      <c r="W547" s="10">
        <f t="shared" si="61"/>
        <v>1360800.0000000002</v>
      </c>
      <c r="X547" s="10">
        <f t="shared" si="62"/>
        <v>1040444.9999999998</v>
      </c>
      <c r="Y547" s="10"/>
      <c r="Z547" s="10"/>
      <c r="AA547" s="10"/>
      <c r="AB547" t="s">
        <v>2617</v>
      </c>
      <c r="AC547" t="s">
        <v>1260</v>
      </c>
      <c r="AD547">
        <v>43307</v>
      </c>
      <c r="AE547">
        <v>2018</v>
      </c>
      <c r="AF547" t="s">
        <v>1261</v>
      </c>
      <c r="AG547" t="s">
        <v>1262</v>
      </c>
      <c r="AH547" t="s">
        <v>42</v>
      </c>
      <c r="AI547" t="s">
        <v>43</v>
      </c>
      <c r="AJ547" t="s">
        <v>93</v>
      </c>
      <c r="AK547" t="s">
        <v>28</v>
      </c>
      <c r="AL547" t="s">
        <v>736</v>
      </c>
      <c r="AM547" t="s">
        <v>30</v>
      </c>
      <c r="AN547" t="s">
        <v>38</v>
      </c>
      <c r="AO547" t="s">
        <v>32</v>
      </c>
      <c r="AP547">
        <v>43308</v>
      </c>
      <c r="AQ547">
        <v>32400</v>
      </c>
      <c r="AR547">
        <v>57750</v>
      </c>
      <c r="AS547">
        <v>25350</v>
      </c>
      <c r="AT547">
        <v>42</v>
      </c>
      <c r="AU547">
        <v>2425500</v>
      </c>
      <c r="AV547">
        <v>0.01</v>
      </c>
      <c r="AW547">
        <v>24255</v>
      </c>
      <c r="AX547">
        <v>2401245</v>
      </c>
      <c r="AY547">
        <v>1360800</v>
      </c>
      <c r="AZ547">
        <v>1040445</v>
      </c>
    </row>
    <row r="548" spans="1:52" ht="15.75" customHeight="1" x14ac:dyDescent="0.25">
      <c r="A548" s="2" t="s">
        <v>1263</v>
      </c>
      <c r="B548" s="6">
        <v>43312</v>
      </c>
      <c r="C548" s="7">
        <f t="shared" si="56"/>
        <v>2018</v>
      </c>
      <c r="D548" s="3" t="s">
        <v>942</v>
      </c>
      <c r="E548" s="3" t="s">
        <v>160</v>
      </c>
      <c r="F548" s="3" t="s">
        <v>25</v>
      </c>
      <c r="G548" s="6" t="s">
        <v>43</v>
      </c>
      <c r="H548" s="3" t="s">
        <v>27</v>
      </c>
      <c r="I548" s="3" t="s">
        <v>88</v>
      </c>
      <c r="J548" s="3" t="s">
        <v>594</v>
      </c>
      <c r="K548" s="3" t="s">
        <v>30</v>
      </c>
      <c r="L548" s="3" t="s">
        <v>31</v>
      </c>
      <c r="M548" s="3" t="s">
        <v>32</v>
      </c>
      <c r="N548" s="6">
        <v>43313</v>
      </c>
      <c r="O548" s="8">
        <v>50550</v>
      </c>
      <c r="P548" s="8">
        <v>82950</v>
      </c>
      <c r="Q548" s="8">
        <f t="shared" si="57"/>
        <v>32400</v>
      </c>
      <c r="R548" s="8">
        <v>30</v>
      </c>
      <c r="S548" s="8">
        <f t="shared" si="58"/>
        <v>2488500</v>
      </c>
      <c r="T548" s="4">
        <v>0.01</v>
      </c>
      <c r="U548" s="8">
        <f t="shared" si="59"/>
        <v>24885</v>
      </c>
      <c r="V548" s="8">
        <f t="shared" si="60"/>
        <v>2463615</v>
      </c>
      <c r="W548" s="10">
        <f t="shared" si="61"/>
        <v>1516500</v>
      </c>
      <c r="X548" s="10">
        <f t="shared" si="62"/>
        <v>947115</v>
      </c>
      <c r="Y548" s="10"/>
      <c r="Z548" s="10"/>
      <c r="AA548" s="10"/>
      <c r="AB548" t="s">
        <v>2618</v>
      </c>
      <c r="AC548" t="s">
        <v>1263</v>
      </c>
      <c r="AD548">
        <v>43312</v>
      </c>
      <c r="AE548">
        <v>2018</v>
      </c>
      <c r="AF548" t="s">
        <v>942</v>
      </c>
      <c r="AG548" t="s">
        <v>160</v>
      </c>
      <c r="AH548" t="s">
        <v>25</v>
      </c>
      <c r="AI548" t="s">
        <v>43</v>
      </c>
      <c r="AJ548" t="s">
        <v>27</v>
      </c>
      <c r="AK548" t="s">
        <v>88</v>
      </c>
      <c r="AL548" t="s">
        <v>594</v>
      </c>
      <c r="AM548" t="s">
        <v>30</v>
      </c>
      <c r="AN548" t="s">
        <v>31</v>
      </c>
      <c r="AO548" t="s">
        <v>32</v>
      </c>
      <c r="AP548">
        <v>43313</v>
      </c>
      <c r="AQ548">
        <v>50550</v>
      </c>
      <c r="AR548">
        <v>82950</v>
      </c>
      <c r="AS548">
        <v>32400</v>
      </c>
      <c r="AT548">
        <v>30</v>
      </c>
      <c r="AU548">
        <v>2488500</v>
      </c>
      <c r="AV548">
        <v>0.01</v>
      </c>
      <c r="AW548">
        <v>24885</v>
      </c>
      <c r="AX548">
        <v>2463615</v>
      </c>
      <c r="AY548">
        <v>1516500</v>
      </c>
      <c r="AZ548">
        <v>947115</v>
      </c>
    </row>
    <row r="549" spans="1:52" ht="15.75" customHeight="1" x14ac:dyDescent="0.25">
      <c r="A549" s="2" t="s">
        <v>1264</v>
      </c>
      <c r="B549" s="6">
        <v>43312</v>
      </c>
      <c r="C549" s="7">
        <f t="shared" si="56"/>
        <v>2018</v>
      </c>
      <c r="D549" s="3" t="s">
        <v>862</v>
      </c>
      <c r="E549" s="3" t="s">
        <v>863</v>
      </c>
      <c r="F549" s="3" t="s">
        <v>25</v>
      </c>
      <c r="G549" s="6" t="s">
        <v>43</v>
      </c>
      <c r="H549" s="3" t="s">
        <v>36</v>
      </c>
      <c r="I549" s="3" t="s">
        <v>88</v>
      </c>
      <c r="J549" s="3" t="s">
        <v>594</v>
      </c>
      <c r="K549" s="3" t="s">
        <v>30</v>
      </c>
      <c r="L549" s="3" t="s">
        <v>31</v>
      </c>
      <c r="M549" s="3" t="s">
        <v>32</v>
      </c>
      <c r="N549" s="6">
        <v>43313</v>
      </c>
      <c r="O549" s="8">
        <v>50550</v>
      </c>
      <c r="P549" s="8">
        <v>82950</v>
      </c>
      <c r="Q549" s="8">
        <f t="shared" si="57"/>
        <v>32400</v>
      </c>
      <c r="R549" s="8">
        <v>27</v>
      </c>
      <c r="S549" s="8">
        <f t="shared" si="58"/>
        <v>2239650</v>
      </c>
      <c r="T549" s="4">
        <v>0.04</v>
      </c>
      <c r="U549" s="8">
        <f t="shared" si="59"/>
        <v>89586</v>
      </c>
      <c r="V549" s="8">
        <f t="shared" si="60"/>
        <v>2150064</v>
      </c>
      <c r="W549" s="10">
        <f t="shared" si="61"/>
        <v>1364850</v>
      </c>
      <c r="X549" s="10">
        <f t="shared" si="62"/>
        <v>785214</v>
      </c>
      <c r="Y549" s="10"/>
      <c r="Z549" s="10"/>
      <c r="AA549" s="10"/>
      <c r="AB549" t="s">
        <v>2619</v>
      </c>
      <c r="AC549" t="s">
        <v>1264</v>
      </c>
      <c r="AD549">
        <v>43312</v>
      </c>
      <c r="AE549">
        <v>2018</v>
      </c>
      <c r="AF549" t="s">
        <v>862</v>
      </c>
      <c r="AG549" t="s">
        <v>863</v>
      </c>
      <c r="AH549" t="s">
        <v>25</v>
      </c>
      <c r="AI549" t="s">
        <v>43</v>
      </c>
      <c r="AJ549" t="s">
        <v>36</v>
      </c>
      <c r="AK549" t="s">
        <v>88</v>
      </c>
      <c r="AL549" t="s">
        <v>594</v>
      </c>
      <c r="AM549" t="s">
        <v>30</v>
      </c>
      <c r="AN549" t="s">
        <v>31</v>
      </c>
      <c r="AO549" t="s">
        <v>32</v>
      </c>
      <c r="AP549">
        <v>43313</v>
      </c>
      <c r="AQ549">
        <v>50550</v>
      </c>
      <c r="AR549">
        <v>82950</v>
      </c>
      <c r="AS549">
        <v>32400</v>
      </c>
      <c r="AT549">
        <v>27</v>
      </c>
      <c r="AU549">
        <v>2239650</v>
      </c>
      <c r="AV549">
        <v>0.04</v>
      </c>
      <c r="AW549">
        <v>89586</v>
      </c>
      <c r="AX549">
        <v>2150064</v>
      </c>
      <c r="AY549">
        <v>1364850</v>
      </c>
      <c r="AZ549">
        <v>785214</v>
      </c>
    </row>
    <row r="550" spans="1:52" ht="15.75" customHeight="1" x14ac:dyDescent="0.25">
      <c r="A550" s="2" t="s">
        <v>1265</v>
      </c>
      <c r="B550" s="6">
        <v>43312</v>
      </c>
      <c r="C550" s="7">
        <f t="shared" si="56"/>
        <v>2018</v>
      </c>
      <c r="D550" s="3" t="s">
        <v>1266</v>
      </c>
      <c r="E550" s="3" t="s">
        <v>1267</v>
      </c>
      <c r="F550" s="3" t="s">
        <v>42</v>
      </c>
      <c r="G550" s="6" t="s">
        <v>77</v>
      </c>
      <c r="H550" s="3" t="s">
        <v>275</v>
      </c>
      <c r="I550" s="3" t="s">
        <v>88</v>
      </c>
      <c r="J550" s="3" t="s">
        <v>436</v>
      </c>
      <c r="K550" s="3" t="s">
        <v>30</v>
      </c>
      <c r="L550" s="3" t="s">
        <v>31</v>
      </c>
      <c r="M550" s="3" t="s">
        <v>32</v>
      </c>
      <c r="N550" s="6">
        <v>43312</v>
      </c>
      <c r="O550" s="8">
        <v>52500</v>
      </c>
      <c r="P550" s="8">
        <v>86100</v>
      </c>
      <c r="Q550" s="8">
        <f t="shared" si="57"/>
        <v>33600</v>
      </c>
      <c r="R550" s="8">
        <v>23</v>
      </c>
      <c r="S550" s="8">
        <f t="shared" si="58"/>
        <v>1980300</v>
      </c>
      <c r="T550" s="4">
        <v>0.06</v>
      </c>
      <c r="U550" s="8">
        <f t="shared" si="59"/>
        <v>118818</v>
      </c>
      <c r="V550" s="8">
        <f t="shared" si="60"/>
        <v>1861482</v>
      </c>
      <c r="W550" s="10">
        <f t="shared" si="61"/>
        <v>1207500</v>
      </c>
      <c r="X550" s="10">
        <f t="shared" si="62"/>
        <v>653982</v>
      </c>
      <c r="Y550" s="10"/>
      <c r="Z550" s="10"/>
      <c r="AA550" s="10"/>
      <c r="AB550" t="s">
        <v>2620</v>
      </c>
      <c r="AC550" t="s">
        <v>1265</v>
      </c>
      <c r="AD550">
        <v>43312</v>
      </c>
      <c r="AE550">
        <v>2018</v>
      </c>
      <c r="AF550" t="s">
        <v>1266</v>
      </c>
      <c r="AG550" t="s">
        <v>1267</v>
      </c>
      <c r="AH550" t="s">
        <v>42</v>
      </c>
      <c r="AI550" t="s">
        <v>77</v>
      </c>
      <c r="AJ550" t="s">
        <v>275</v>
      </c>
      <c r="AK550" t="s">
        <v>88</v>
      </c>
      <c r="AL550" t="s">
        <v>436</v>
      </c>
      <c r="AM550" t="s">
        <v>30</v>
      </c>
      <c r="AN550" t="s">
        <v>31</v>
      </c>
      <c r="AO550" t="s">
        <v>32</v>
      </c>
      <c r="AP550">
        <v>43312</v>
      </c>
      <c r="AQ550">
        <v>52500</v>
      </c>
      <c r="AR550">
        <v>86100</v>
      </c>
      <c r="AS550">
        <v>33600</v>
      </c>
      <c r="AT550">
        <v>23</v>
      </c>
      <c r="AU550">
        <v>1980300</v>
      </c>
      <c r="AV550">
        <v>0.06</v>
      </c>
      <c r="AW550">
        <v>118818</v>
      </c>
      <c r="AX550">
        <v>1861482</v>
      </c>
      <c r="AY550">
        <v>1207500</v>
      </c>
      <c r="AZ550">
        <v>653982</v>
      </c>
    </row>
    <row r="551" spans="1:52" ht="15.75" customHeight="1" x14ac:dyDescent="0.25">
      <c r="A551" s="2" t="s">
        <v>1268</v>
      </c>
      <c r="B551" s="6">
        <v>43313</v>
      </c>
      <c r="C551" s="7">
        <f t="shared" si="56"/>
        <v>2018</v>
      </c>
      <c r="D551" s="3" t="s">
        <v>230</v>
      </c>
      <c r="E551" s="3" t="s">
        <v>231</v>
      </c>
      <c r="F551" s="3" t="s">
        <v>232</v>
      </c>
      <c r="G551" s="6" t="s">
        <v>43</v>
      </c>
      <c r="H551" s="3" t="s">
        <v>117</v>
      </c>
      <c r="I551" s="3" t="s">
        <v>78</v>
      </c>
      <c r="J551" s="3" t="s">
        <v>157</v>
      </c>
      <c r="K551" s="3" t="s">
        <v>52</v>
      </c>
      <c r="L551" s="3" t="s">
        <v>31</v>
      </c>
      <c r="M551" s="3" t="s">
        <v>47</v>
      </c>
      <c r="N551" s="6">
        <v>43313</v>
      </c>
      <c r="O551" s="8">
        <v>95850</v>
      </c>
      <c r="P551" s="8">
        <v>299700</v>
      </c>
      <c r="Q551" s="8">
        <f t="shared" si="57"/>
        <v>203850</v>
      </c>
      <c r="R551" s="8">
        <v>6</v>
      </c>
      <c r="S551" s="8">
        <f t="shared" si="58"/>
        <v>1798200</v>
      </c>
      <c r="T551" s="4">
        <v>0.08</v>
      </c>
      <c r="U551" s="8">
        <f t="shared" si="59"/>
        <v>143856</v>
      </c>
      <c r="V551" s="8">
        <f t="shared" si="60"/>
        <v>1654344</v>
      </c>
      <c r="W551" s="10">
        <f t="shared" si="61"/>
        <v>575100</v>
      </c>
      <c r="X551" s="10">
        <f t="shared" si="62"/>
        <v>1079244</v>
      </c>
      <c r="Y551" s="10"/>
      <c r="Z551" s="10"/>
      <c r="AA551" s="10"/>
      <c r="AB551" t="s">
        <v>2621</v>
      </c>
      <c r="AC551" t="s">
        <v>1268</v>
      </c>
      <c r="AD551">
        <v>43313</v>
      </c>
      <c r="AE551">
        <v>2018</v>
      </c>
      <c r="AF551" t="s">
        <v>230</v>
      </c>
      <c r="AG551" t="s">
        <v>231</v>
      </c>
      <c r="AH551" t="s">
        <v>232</v>
      </c>
      <c r="AI551" t="s">
        <v>43</v>
      </c>
      <c r="AJ551" t="s">
        <v>117</v>
      </c>
      <c r="AK551" t="s">
        <v>78</v>
      </c>
      <c r="AL551" t="s">
        <v>157</v>
      </c>
      <c r="AM551" t="s">
        <v>52</v>
      </c>
      <c r="AN551" t="s">
        <v>31</v>
      </c>
      <c r="AO551" t="s">
        <v>47</v>
      </c>
      <c r="AP551">
        <v>43313</v>
      </c>
      <c r="AQ551">
        <v>95850</v>
      </c>
      <c r="AR551">
        <v>299700</v>
      </c>
      <c r="AS551">
        <v>203850</v>
      </c>
      <c r="AT551">
        <v>6</v>
      </c>
      <c r="AU551">
        <v>1798200</v>
      </c>
      <c r="AV551">
        <v>0.08</v>
      </c>
      <c r="AW551">
        <v>143856</v>
      </c>
      <c r="AX551">
        <v>1654344</v>
      </c>
      <c r="AY551">
        <v>575100</v>
      </c>
      <c r="AZ551">
        <v>1079244</v>
      </c>
    </row>
    <row r="552" spans="1:52" ht="15.75" customHeight="1" x14ac:dyDescent="0.25">
      <c r="A552" s="2" t="s">
        <v>1269</v>
      </c>
      <c r="B552" s="6">
        <v>43314</v>
      </c>
      <c r="C552" s="7">
        <f t="shared" si="56"/>
        <v>2018</v>
      </c>
      <c r="D552" s="3" t="s">
        <v>1270</v>
      </c>
      <c r="E552" s="3" t="s">
        <v>104</v>
      </c>
      <c r="F552" s="3" t="s">
        <v>42</v>
      </c>
      <c r="G552" s="6" t="s">
        <v>43</v>
      </c>
      <c r="H552" s="3" t="s">
        <v>165</v>
      </c>
      <c r="I552" s="3" t="s">
        <v>28</v>
      </c>
      <c r="J552" s="3" t="s">
        <v>383</v>
      </c>
      <c r="K552" s="3" t="s">
        <v>30</v>
      </c>
      <c r="L552" s="3" t="s">
        <v>38</v>
      </c>
      <c r="M552" s="3" t="s">
        <v>47</v>
      </c>
      <c r="N552" s="6">
        <v>43316</v>
      </c>
      <c r="O552" s="8">
        <v>44700</v>
      </c>
      <c r="P552" s="8">
        <v>87600</v>
      </c>
      <c r="Q552" s="8">
        <f t="shared" si="57"/>
        <v>42900</v>
      </c>
      <c r="R552" s="8">
        <v>12</v>
      </c>
      <c r="S552" s="8">
        <f t="shared" si="58"/>
        <v>1051200</v>
      </c>
      <c r="T552" s="4">
        <v>0.02</v>
      </c>
      <c r="U552" s="8">
        <f t="shared" si="59"/>
        <v>21024</v>
      </c>
      <c r="V552" s="8">
        <f t="shared" si="60"/>
        <v>1030176</v>
      </c>
      <c r="W552" s="10">
        <f t="shared" si="61"/>
        <v>536400</v>
      </c>
      <c r="X552" s="10">
        <f t="shared" si="62"/>
        <v>493776</v>
      </c>
      <c r="Y552" s="10"/>
      <c r="Z552" s="10"/>
      <c r="AA552" s="10"/>
      <c r="AB552" t="s">
        <v>2622</v>
      </c>
      <c r="AC552" t="s">
        <v>1269</v>
      </c>
      <c r="AD552">
        <v>43314</v>
      </c>
      <c r="AE552">
        <v>2018</v>
      </c>
      <c r="AF552" t="s">
        <v>1270</v>
      </c>
      <c r="AG552" t="s">
        <v>104</v>
      </c>
      <c r="AH552" t="s">
        <v>42</v>
      </c>
      <c r="AI552" t="s">
        <v>43</v>
      </c>
      <c r="AJ552" t="s">
        <v>165</v>
      </c>
      <c r="AK552" t="s">
        <v>28</v>
      </c>
      <c r="AL552" t="s">
        <v>383</v>
      </c>
      <c r="AM552" t="s">
        <v>30</v>
      </c>
      <c r="AN552" t="s">
        <v>38</v>
      </c>
      <c r="AO552" t="s">
        <v>47</v>
      </c>
      <c r="AP552">
        <v>43316</v>
      </c>
      <c r="AQ552">
        <v>44700</v>
      </c>
      <c r="AR552">
        <v>87600</v>
      </c>
      <c r="AS552">
        <v>42900</v>
      </c>
      <c r="AT552">
        <v>12</v>
      </c>
      <c r="AU552">
        <v>1051200</v>
      </c>
      <c r="AV552">
        <v>0.02</v>
      </c>
      <c r="AW552">
        <v>21024</v>
      </c>
      <c r="AX552">
        <v>1030176</v>
      </c>
      <c r="AY552">
        <v>536400</v>
      </c>
      <c r="AZ552">
        <v>493776</v>
      </c>
    </row>
    <row r="553" spans="1:52" ht="15.75" customHeight="1" x14ac:dyDescent="0.25">
      <c r="A553" s="2" t="s">
        <v>1271</v>
      </c>
      <c r="B553" s="6">
        <v>43317</v>
      </c>
      <c r="C553" s="7">
        <f t="shared" si="56"/>
        <v>2018</v>
      </c>
      <c r="D553" s="3" t="s">
        <v>280</v>
      </c>
      <c r="E553" s="3" t="s">
        <v>130</v>
      </c>
      <c r="F553" s="3" t="s">
        <v>42</v>
      </c>
      <c r="G553" s="6" t="s">
        <v>77</v>
      </c>
      <c r="H553" s="3" t="s">
        <v>93</v>
      </c>
      <c r="I553" s="3" t="s">
        <v>28</v>
      </c>
      <c r="J553" s="3" t="s">
        <v>722</v>
      </c>
      <c r="K553" s="3" t="s">
        <v>52</v>
      </c>
      <c r="L553" s="3" t="s">
        <v>430</v>
      </c>
      <c r="M553" s="3" t="s">
        <v>32</v>
      </c>
      <c r="N553" s="6">
        <v>43317</v>
      </c>
      <c r="O553" s="8">
        <v>5669850</v>
      </c>
      <c r="P553" s="8">
        <v>8999850</v>
      </c>
      <c r="Q553" s="8">
        <f t="shared" si="57"/>
        <v>3330000</v>
      </c>
      <c r="R553" s="8">
        <v>50</v>
      </c>
      <c r="S553" s="8">
        <f t="shared" si="58"/>
        <v>449992500</v>
      </c>
      <c r="T553" s="4">
        <v>0.09</v>
      </c>
      <c r="U553" s="8">
        <f t="shared" si="59"/>
        <v>40499325</v>
      </c>
      <c r="V553" s="8">
        <f t="shared" si="60"/>
        <v>409493175</v>
      </c>
      <c r="W553" s="10">
        <f t="shared" si="61"/>
        <v>283492500</v>
      </c>
      <c r="X553" s="10">
        <f t="shared" si="62"/>
        <v>126000675</v>
      </c>
      <c r="Y553" s="10"/>
      <c r="Z553" s="10"/>
      <c r="AA553" s="10"/>
      <c r="AB553" t="s">
        <v>2623</v>
      </c>
      <c r="AC553" t="s">
        <v>1271</v>
      </c>
      <c r="AD553">
        <v>43317</v>
      </c>
      <c r="AE553">
        <v>2018</v>
      </c>
      <c r="AF553" t="s">
        <v>280</v>
      </c>
      <c r="AG553" t="s">
        <v>130</v>
      </c>
      <c r="AH553" t="s">
        <v>42</v>
      </c>
      <c r="AI553" t="s">
        <v>77</v>
      </c>
      <c r="AJ553" t="s">
        <v>93</v>
      </c>
      <c r="AK553" t="s">
        <v>28</v>
      </c>
      <c r="AL553" t="s">
        <v>722</v>
      </c>
      <c r="AM553" t="s">
        <v>52</v>
      </c>
      <c r="AN553" t="s">
        <v>430</v>
      </c>
      <c r="AO553" t="s">
        <v>32</v>
      </c>
      <c r="AP553">
        <v>43317</v>
      </c>
      <c r="AQ553">
        <v>5669850</v>
      </c>
      <c r="AR553">
        <v>8999850</v>
      </c>
      <c r="AS553">
        <v>3330000</v>
      </c>
      <c r="AT553">
        <v>50</v>
      </c>
      <c r="AU553">
        <v>449992500</v>
      </c>
      <c r="AV553">
        <v>0.09</v>
      </c>
      <c r="AW553">
        <v>40499325</v>
      </c>
      <c r="AX553">
        <v>409493175</v>
      </c>
      <c r="AY553">
        <v>283492500</v>
      </c>
      <c r="AZ553">
        <v>126000675</v>
      </c>
    </row>
    <row r="554" spans="1:52" ht="15.75" customHeight="1" x14ac:dyDescent="0.25">
      <c r="A554" s="2" t="s">
        <v>1272</v>
      </c>
      <c r="B554" s="6">
        <v>43318</v>
      </c>
      <c r="C554" s="7">
        <f t="shared" si="56"/>
        <v>2018</v>
      </c>
      <c r="D554" s="3" t="s">
        <v>185</v>
      </c>
      <c r="E554" s="3" t="s">
        <v>186</v>
      </c>
      <c r="F554" s="3" t="s">
        <v>42</v>
      </c>
      <c r="G554" s="6" t="s">
        <v>43</v>
      </c>
      <c r="H554" s="3" t="s">
        <v>117</v>
      </c>
      <c r="I554" s="3" t="s">
        <v>63</v>
      </c>
      <c r="J554" s="3" t="s">
        <v>276</v>
      </c>
      <c r="K554" s="3" t="s">
        <v>30</v>
      </c>
      <c r="L554" s="3" t="s">
        <v>38</v>
      </c>
      <c r="M554" s="3" t="s">
        <v>32</v>
      </c>
      <c r="N554" s="6">
        <v>43318</v>
      </c>
      <c r="O554" s="8">
        <v>26400</v>
      </c>
      <c r="P554" s="8">
        <v>50700</v>
      </c>
      <c r="Q554" s="8">
        <f t="shared" si="57"/>
        <v>24300</v>
      </c>
      <c r="R554" s="8">
        <v>31</v>
      </c>
      <c r="S554" s="8">
        <f t="shared" si="58"/>
        <v>1571700</v>
      </c>
      <c r="T554" s="4">
        <v>0.04</v>
      </c>
      <c r="U554" s="8">
        <f t="shared" si="59"/>
        <v>62868</v>
      </c>
      <c r="V554" s="8">
        <f t="shared" si="60"/>
        <v>1508832</v>
      </c>
      <c r="W554" s="10">
        <f t="shared" si="61"/>
        <v>818400</v>
      </c>
      <c r="X554" s="10">
        <f t="shared" si="62"/>
        <v>690432</v>
      </c>
      <c r="Y554" s="10"/>
      <c r="Z554" s="10"/>
      <c r="AA554" s="10"/>
      <c r="AB554" t="s">
        <v>2624</v>
      </c>
      <c r="AC554" t="s">
        <v>1272</v>
      </c>
      <c r="AD554">
        <v>43318</v>
      </c>
      <c r="AE554">
        <v>2018</v>
      </c>
      <c r="AF554" t="s">
        <v>185</v>
      </c>
      <c r="AG554" t="s">
        <v>186</v>
      </c>
      <c r="AH554" t="s">
        <v>42</v>
      </c>
      <c r="AI554" t="s">
        <v>43</v>
      </c>
      <c r="AJ554" t="s">
        <v>117</v>
      </c>
      <c r="AK554" t="s">
        <v>63</v>
      </c>
      <c r="AL554" t="s">
        <v>276</v>
      </c>
      <c r="AM554" t="s">
        <v>30</v>
      </c>
      <c r="AN554" t="s">
        <v>38</v>
      </c>
      <c r="AO554" t="s">
        <v>32</v>
      </c>
      <c r="AP554">
        <v>43318</v>
      </c>
      <c r="AQ554">
        <v>26400</v>
      </c>
      <c r="AR554">
        <v>50700</v>
      </c>
      <c r="AS554">
        <v>24300</v>
      </c>
      <c r="AT554">
        <v>31</v>
      </c>
      <c r="AU554">
        <v>1571700</v>
      </c>
      <c r="AV554">
        <v>0.04</v>
      </c>
      <c r="AW554">
        <v>62868</v>
      </c>
      <c r="AX554">
        <v>1508832</v>
      </c>
      <c r="AY554">
        <v>818400</v>
      </c>
      <c r="AZ554">
        <v>690432</v>
      </c>
    </row>
    <row r="555" spans="1:52" ht="15.75" customHeight="1" x14ac:dyDescent="0.25">
      <c r="A555" s="2" t="s">
        <v>1273</v>
      </c>
      <c r="B555" s="6">
        <v>43319</v>
      </c>
      <c r="C555" s="7">
        <f t="shared" si="56"/>
        <v>2018</v>
      </c>
      <c r="D555" s="3" t="s">
        <v>1274</v>
      </c>
      <c r="E555" s="3" t="s">
        <v>151</v>
      </c>
      <c r="F555" s="3" t="s">
        <v>25</v>
      </c>
      <c r="G555" s="6" t="s">
        <v>77</v>
      </c>
      <c r="H555" s="3" t="s">
        <v>36</v>
      </c>
      <c r="I555" s="3" t="s">
        <v>45</v>
      </c>
      <c r="J555" s="3" t="s">
        <v>365</v>
      </c>
      <c r="K555" s="3" t="s">
        <v>30</v>
      </c>
      <c r="L555" s="3" t="s">
        <v>38</v>
      </c>
      <c r="M555" s="3" t="s">
        <v>32</v>
      </c>
      <c r="N555" s="6">
        <v>43320</v>
      </c>
      <c r="O555" s="8">
        <v>3600</v>
      </c>
      <c r="P555" s="8">
        <v>18900</v>
      </c>
      <c r="Q555" s="8">
        <f t="shared" si="57"/>
        <v>15300</v>
      </c>
      <c r="R555" s="8">
        <v>35</v>
      </c>
      <c r="S555" s="8">
        <f t="shared" si="58"/>
        <v>661500</v>
      </c>
      <c r="T555" s="4">
        <v>0.1</v>
      </c>
      <c r="U555" s="8">
        <f t="shared" si="59"/>
        <v>66150</v>
      </c>
      <c r="V555" s="8">
        <f t="shared" si="60"/>
        <v>595350</v>
      </c>
      <c r="W555" s="10">
        <f t="shared" si="61"/>
        <v>126000</v>
      </c>
      <c r="X555" s="10">
        <f t="shared" si="62"/>
        <v>469350</v>
      </c>
      <c r="Y555" s="10"/>
      <c r="Z555" s="10"/>
      <c r="AA555" s="10"/>
      <c r="AB555" t="s">
        <v>2625</v>
      </c>
      <c r="AC555" t="s">
        <v>1273</v>
      </c>
      <c r="AD555">
        <v>43319</v>
      </c>
      <c r="AE555">
        <v>2018</v>
      </c>
      <c r="AF555" t="s">
        <v>1274</v>
      </c>
      <c r="AG555" t="s">
        <v>151</v>
      </c>
      <c r="AH555" t="s">
        <v>25</v>
      </c>
      <c r="AI555" t="s">
        <v>77</v>
      </c>
      <c r="AJ555" t="s">
        <v>36</v>
      </c>
      <c r="AK555" t="s">
        <v>45</v>
      </c>
      <c r="AL555" t="s">
        <v>365</v>
      </c>
      <c r="AM555" t="s">
        <v>30</v>
      </c>
      <c r="AN555" t="s">
        <v>38</v>
      </c>
      <c r="AO555" t="s">
        <v>32</v>
      </c>
      <c r="AP555">
        <v>43320</v>
      </c>
      <c r="AQ555">
        <v>3600</v>
      </c>
      <c r="AR555">
        <v>18900</v>
      </c>
      <c r="AS555">
        <v>15300</v>
      </c>
      <c r="AT555">
        <v>35</v>
      </c>
      <c r="AU555">
        <v>661500</v>
      </c>
      <c r="AV555">
        <v>0.1</v>
      </c>
      <c r="AW555">
        <v>66150</v>
      </c>
      <c r="AX555">
        <v>595350</v>
      </c>
      <c r="AY555">
        <v>126000</v>
      </c>
      <c r="AZ555">
        <v>469350</v>
      </c>
    </row>
    <row r="556" spans="1:52" ht="15.75" customHeight="1" x14ac:dyDescent="0.25">
      <c r="A556" s="2" t="s">
        <v>1275</v>
      </c>
      <c r="B556" s="6">
        <v>43319</v>
      </c>
      <c r="C556" s="7">
        <f t="shared" si="56"/>
        <v>2018</v>
      </c>
      <c r="D556" s="3" t="s">
        <v>1274</v>
      </c>
      <c r="E556" s="3" t="s">
        <v>151</v>
      </c>
      <c r="F556" s="3" t="s">
        <v>25</v>
      </c>
      <c r="G556" s="6" t="s">
        <v>77</v>
      </c>
      <c r="H556" s="3" t="s">
        <v>36</v>
      </c>
      <c r="I556" s="3" t="s">
        <v>45</v>
      </c>
      <c r="J556" s="3" t="s">
        <v>37</v>
      </c>
      <c r="K556" s="3" t="s">
        <v>30</v>
      </c>
      <c r="L556" s="3" t="s">
        <v>38</v>
      </c>
      <c r="M556" s="3" t="s">
        <v>32</v>
      </c>
      <c r="N556" s="6">
        <v>43321</v>
      </c>
      <c r="O556" s="8">
        <v>35850</v>
      </c>
      <c r="P556" s="8">
        <v>63900</v>
      </c>
      <c r="Q556" s="8">
        <f t="shared" si="57"/>
        <v>28050</v>
      </c>
      <c r="R556" s="8">
        <v>8</v>
      </c>
      <c r="S556" s="8">
        <f t="shared" si="58"/>
        <v>511200</v>
      </c>
      <c r="T556" s="4">
        <v>0.1</v>
      </c>
      <c r="U556" s="8">
        <f t="shared" si="59"/>
        <v>51120</v>
      </c>
      <c r="V556" s="8">
        <f t="shared" si="60"/>
        <v>460080</v>
      </c>
      <c r="W556" s="10">
        <f t="shared" si="61"/>
        <v>286800</v>
      </c>
      <c r="X556" s="10">
        <f t="shared" si="62"/>
        <v>173280</v>
      </c>
      <c r="Y556" s="10"/>
      <c r="Z556" s="10"/>
      <c r="AA556" s="10"/>
      <c r="AB556" t="s">
        <v>2626</v>
      </c>
      <c r="AC556" t="s">
        <v>1275</v>
      </c>
      <c r="AD556">
        <v>43319</v>
      </c>
      <c r="AE556">
        <v>2018</v>
      </c>
      <c r="AF556" t="s">
        <v>1274</v>
      </c>
      <c r="AG556" t="s">
        <v>151</v>
      </c>
      <c r="AH556" t="s">
        <v>25</v>
      </c>
      <c r="AI556" t="s">
        <v>77</v>
      </c>
      <c r="AJ556" t="s">
        <v>36</v>
      </c>
      <c r="AK556" t="s">
        <v>45</v>
      </c>
      <c r="AL556" t="s">
        <v>37</v>
      </c>
      <c r="AM556" t="s">
        <v>30</v>
      </c>
      <c r="AN556" t="s">
        <v>38</v>
      </c>
      <c r="AO556" t="s">
        <v>32</v>
      </c>
      <c r="AP556">
        <v>43321</v>
      </c>
      <c r="AQ556">
        <v>35850</v>
      </c>
      <c r="AR556">
        <v>63900</v>
      </c>
      <c r="AS556">
        <v>28050</v>
      </c>
      <c r="AT556">
        <v>8</v>
      </c>
      <c r="AU556">
        <v>511200</v>
      </c>
      <c r="AV556">
        <v>0.1</v>
      </c>
      <c r="AW556">
        <v>51120</v>
      </c>
      <c r="AX556">
        <v>460080</v>
      </c>
      <c r="AY556">
        <v>286800</v>
      </c>
      <c r="AZ556">
        <v>173280</v>
      </c>
    </row>
    <row r="557" spans="1:52" ht="15.75" customHeight="1" x14ac:dyDescent="0.25">
      <c r="A557" s="2" t="s">
        <v>1276</v>
      </c>
      <c r="B557" s="6">
        <v>43319</v>
      </c>
      <c r="C557" s="7">
        <f t="shared" si="56"/>
        <v>2018</v>
      </c>
      <c r="D557" s="3" t="s">
        <v>1277</v>
      </c>
      <c r="E557" s="3" t="s">
        <v>151</v>
      </c>
      <c r="F557" s="3" t="s">
        <v>25</v>
      </c>
      <c r="G557" s="6" t="s">
        <v>77</v>
      </c>
      <c r="H557" s="3" t="s">
        <v>36</v>
      </c>
      <c r="I557" s="3" t="s">
        <v>45</v>
      </c>
      <c r="J557" s="3" t="s">
        <v>377</v>
      </c>
      <c r="K557" s="3" t="s">
        <v>52</v>
      </c>
      <c r="L557" s="3" t="s">
        <v>430</v>
      </c>
      <c r="M557" s="3" t="s">
        <v>32</v>
      </c>
      <c r="N557" s="6">
        <v>43321</v>
      </c>
      <c r="O557" s="8">
        <v>3240000</v>
      </c>
      <c r="P557" s="8">
        <v>6749850</v>
      </c>
      <c r="Q557" s="8">
        <f t="shared" si="57"/>
        <v>3509850</v>
      </c>
      <c r="R557" s="8">
        <v>2</v>
      </c>
      <c r="S557" s="8">
        <f t="shared" si="58"/>
        <v>13499700</v>
      </c>
      <c r="T557" s="4">
        <v>0.08</v>
      </c>
      <c r="U557" s="8">
        <f t="shared" si="59"/>
        <v>1079976</v>
      </c>
      <c r="V557" s="8">
        <f t="shared" si="60"/>
        <v>12419724</v>
      </c>
      <c r="W557" s="10">
        <f t="shared" si="61"/>
        <v>6480000</v>
      </c>
      <c r="X557" s="10">
        <f t="shared" si="62"/>
        <v>5939724</v>
      </c>
      <c r="Y557" s="10"/>
      <c r="Z557" s="10"/>
      <c r="AA557" s="10"/>
      <c r="AB557" t="s">
        <v>2627</v>
      </c>
      <c r="AC557" t="s">
        <v>1276</v>
      </c>
      <c r="AD557">
        <v>43319</v>
      </c>
      <c r="AE557">
        <v>2018</v>
      </c>
      <c r="AF557" t="s">
        <v>1277</v>
      </c>
      <c r="AG557" t="s">
        <v>151</v>
      </c>
      <c r="AH557" t="s">
        <v>25</v>
      </c>
      <c r="AI557" t="s">
        <v>77</v>
      </c>
      <c r="AJ557" t="s">
        <v>36</v>
      </c>
      <c r="AK557" t="s">
        <v>45</v>
      </c>
      <c r="AL557" t="s">
        <v>377</v>
      </c>
      <c r="AM557" t="s">
        <v>52</v>
      </c>
      <c r="AN557" t="s">
        <v>430</v>
      </c>
      <c r="AO557" t="s">
        <v>32</v>
      </c>
      <c r="AP557">
        <v>43321</v>
      </c>
      <c r="AQ557">
        <v>3240000</v>
      </c>
      <c r="AR557">
        <v>6749850</v>
      </c>
      <c r="AS557">
        <v>3509850</v>
      </c>
      <c r="AT557">
        <v>2</v>
      </c>
      <c r="AU557">
        <v>13499700</v>
      </c>
      <c r="AV557">
        <v>0.08</v>
      </c>
      <c r="AW557">
        <v>1079976</v>
      </c>
      <c r="AX557">
        <v>12419724</v>
      </c>
      <c r="AY557">
        <v>6480000</v>
      </c>
      <c r="AZ557">
        <v>5939724</v>
      </c>
    </row>
    <row r="558" spans="1:52" ht="15.75" customHeight="1" x14ac:dyDescent="0.25">
      <c r="A558" s="5" t="s">
        <v>1278</v>
      </c>
      <c r="B558" s="6">
        <v>43320</v>
      </c>
      <c r="C558" s="7">
        <f t="shared" si="56"/>
        <v>2018</v>
      </c>
      <c r="D558" s="3" t="s">
        <v>611</v>
      </c>
      <c r="E558" s="2" t="s">
        <v>612</v>
      </c>
      <c r="F558" s="3" t="s">
        <v>232</v>
      </c>
      <c r="G558" s="6" t="s">
        <v>43</v>
      </c>
      <c r="H558" s="3" t="s">
        <v>165</v>
      </c>
      <c r="I558" s="3" t="s">
        <v>45</v>
      </c>
      <c r="J558" s="3" t="s">
        <v>197</v>
      </c>
      <c r="K558" s="3" t="s">
        <v>52</v>
      </c>
      <c r="L558" s="3" t="s">
        <v>198</v>
      </c>
      <c r="M558" s="3" t="s">
        <v>32</v>
      </c>
      <c r="N558" s="6">
        <v>43320</v>
      </c>
      <c r="O558" s="8">
        <v>132300</v>
      </c>
      <c r="P558" s="8">
        <v>314850</v>
      </c>
      <c r="Q558" s="8">
        <f t="shared" si="57"/>
        <v>182550</v>
      </c>
      <c r="R558" s="8">
        <v>19</v>
      </c>
      <c r="S558" s="8">
        <f t="shared" si="58"/>
        <v>5982150</v>
      </c>
      <c r="T558" s="4">
        <v>0.01</v>
      </c>
      <c r="U558" s="8">
        <f t="shared" si="59"/>
        <v>59821.5</v>
      </c>
      <c r="V558" s="8">
        <f t="shared" si="60"/>
        <v>5922328.5</v>
      </c>
      <c r="W558" s="10">
        <f t="shared" si="61"/>
        <v>2513700</v>
      </c>
      <c r="X558" s="10">
        <f t="shared" si="62"/>
        <v>3408628.5</v>
      </c>
      <c r="Y558" s="10"/>
      <c r="Z558" s="10"/>
      <c r="AA558" s="10"/>
      <c r="AB558" t="s">
        <v>2628</v>
      </c>
      <c r="AC558" t="s">
        <v>1278</v>
      </c>
      <c r="AD558">
        <v>43320</v>
      </c>
      <c r="AE558">
        <v>2018</v>
      </c>
      <c r="AF558" t="s">
        <v>611</v>
      </c>
      <c r="AG558" t="s">
        <v>612</v>
      </c>
      <c r="AH558" t="s">
        <v>232</v>
      </c>
      <c r="AI558" t="s">
        <v>43</v>
      </c>
      <c r="AJ558" t="s">
        <v>165</v>
      </c>
      <c r="AK558" t="s">
        <v>45</v>
      </c>
      <c r="AL558" t="s">
        <v>197</v>
      </c>
      <c r="AM558" t="s">
        <v>52</v>
      </c>
      <c r="AN558" t="s">
        <v>198</v>
      </c>
      <c r="AO558" t="s">
        <v>32</v>
      </c>
      <c r="AP558">
        <v>43320</v>
      </c>
      <c r="AQ558">
        <v>132300</v>
      </c>
      <c r="AR558">
        <v>314850</v>
      </c>
      <c r="AS558">
        <v>182550</v>
      </c>
      <c r="AT558">
        <v>19</v>
      </c>
      <c r="AU558">
        <v>5982150</v>
      </c>
      <c r="AV558">
        <v>0.01</v>
      </c>
      <c r="AW558">
        <v>59821.5</v>
      </c>
      <c r="AX558">
        <v>5922328.5</v>
      </c>
      <c r="AY558">
        <v>2513700</v>
      </c>
      <c r="AZ558">
        <v>3408628.5</v>
      </c>
    </row>
    <row r="559" spans="1:52" ht="15.75" customHeight="1" x14ac:dyDescent="0.25">
      <c r="A559" s="2" t="s">
        <v>1279</v>
      </c>
      <c r="B559" s="6">
        <v>43320</v>
      </c>
      <c r="C559" s="7">
        <f t="shared" si="56"/>
        <v>2018</v>
      </c>
      <c r="D559" s="3" t="s">
        <v>1280</v>
      </c>
      <c r="E559" s="3" t="s">
        <v>420</v>
      </c>
      <c r="F559" s="3" t="s">
        <v>25</v>
      </c>
      <c r="G559" s="6" t="s">
        <v>26</v>
      </c>
      <c r="H559" s="3" t="s">
        <v>27</v>
      </c>
      <c r="I559" s="3" t="s">
        <v>45</v>
      </c>
      <c r="J559" s="3" t="s">
        <v>205</v>
      </c>
      <c r="K559" s="3" t="s">
        <v>30</v>
      </c>
      <c r="L559" s="3" t="s">
        <v>31</v>
      </c>
      <c r="M559" s="3" t="s">
        <v>32</v>
      </c>
      <c r="N559" s="6">
        <v>43322</v>
      </c>
      <c r="O559" s="8">
        <v>208200</v>
      </c>
      <c r="P559" s="8">
        <v>335700</v>
      </c>
      <c r="Q559" s="8">
        <f t="shared" si="57"/>
        <v>127500</v>
      </c>
      <c r="R559" s="8">
        <v>6</v>
      </c>
      <c r="S559" s="8">
        <f t="shared" si="58"/>
        <v>2014200</v>
      </c>
      <c r="T559" s="4">
        <v>0</v>
      </c>
      <c r="U559" s="8">
        <f t="shared" si="59"/>
        <v>0</v>
      </c>
      <c r="V559" s="8">
        <f t="shared" si="60"/>
        <v>2014200</v>
      </c>
      <c r="W559" s="10">
        <f t="shared" si="61"/>
        <v>1249200</v>
      </c>
      <c r="X559" s="10">
        <f t="shared" si="62"/>
        <v>765000</v>
      </c>
      <c r="Y559" s="10"/>
      <c r="Z559" s="10"/>
      <c r="AA559" s="10"/>
      <c r="AB559" t="s">
        <v>2629</v>
      </c>
      <c r="AC559" t="s">
        <v>1279</v>
      </c>
      <c r="AD559">
        <v>43320</v>
      </c>
      <c r="AE559">
        <v>2018</v>
      </c>
      <c r="AF559" t="s">
        <v>1280</v>
      </c>
      <c r="AG559" t="s">
        <v>420</v>
      </c>
      <c r="AH559" t="s">
        <v>25</v>
      </c>
      <c r="AI559" t="s">
        <v>26</v>
      </c>
      <c r="AJ559" t="s">
        <v>27</v>
      </c>
      <c r="AK559" t="s">
        <v>45</v>
      </c>
      <c r="AL559" t="s">
        <v>205</v>
      </c>
      <c r="AM559" t="s">
        <v>30</v>
      </c>
      <c r="AN559" t="s">
        <v>31</v>
      </c>
      <c r="AO559" t="s">
        <v>32</v>
      </c>
      <c r="AP559">
        <v>43322</v>
      </c>
      <c r="AQ559">
        <v>208200</v>
      </c>
      <c r="AR559">
        <v>335700</v>
      </c>
      <c r="AS559">
        <v>127500</v>
      </c>
      <c r="AT559">
        <v>6</v>
      </c>
      <c r="AU559">
        <v>2014200</v>
      </c>
      <c r="AV559">
        <v>0</v>
      </c>
      <c r="AW559">
        <v>0</v>
      </c>
      <c r="AX559">
        <v>2014200</v>
      </c>
      <c r="AY559">
        <v>1249200</v>
      </c>
      <c r="AZ559">
        <v>765000</v>
      </c>
    </row>
    <row r="560" spans="1:52" ht="15.75" customHeight="1" x14ac:dyDescent="0.25">
      <c r="A560" s="2" t="s">
        <v>1281</v>
      </c>
      <c r="B560" s="6">
        <v>43322</v>
      </c>
      <c r="C560" s="7">
        <f t="shared" si="56"/>
        <v>2018</v>
      </c>
      <c r="D560" s="3" t="s">
        <v>1282</v>
      </c>
      <c r="E560" s="3" t="s">
        <v>140</v>
      </c>
      <c r="F560" s="3" t="s">
        <v>25</v>
      </c>
      <c r="G560" s="6" t="s">
        <v>26</v>
      </c>
      <c r="H560" s="3" t="s">
        <v>36</v>
      </c>
      <c r="I560" s="3" t="s">
        <v>63</v>
      </c>
      <c r="J560" s="3" t="s">
        <v>386</v>
      </c>
      <c r="K560" s="3" t="s">
        <v>30</v>
      </c>
      <c r="L560" s="3" t="s">
        <v>31</v>
      </c>
      <c r="M560" s="3" t="s">
        <v>47</v>
      </c>
      <c r="N560" s="6">
        <v>43324</v>
      </c>
      <c r="O560" s="8">
        <v>54750</v>
      </c>
      <c r="P560" s="8">
        <v>89700</v>
      </c>
      <c r="Q560" s="8">
        <f t="shared" si="57"/>
        <v>34950</v>
      </c>
      <c r="R560" s="8">
        <v>50</v>
      </c>
      <c r="S560" s="8">
        <f t="shared" si="58"/>
        <v>4485000</v>
      </c>
      <c r="T560" s="4">
        <v>0.09</v>
      </c>
      <c r="U560" s="8">
        <f t="shared" si="59"/>
        <v>403650</v>
      </c>
      <c r="V560" s="8">
        <f t="shared" si="60"/>
        <v>4081350</v>
      </c>
      <c r="W560" s="10">
        <f t="shared" si="61"/>
        <v>2737500</v>
      </c>
      <c r="X560" s="10">
        <f t="shared" si="62"/>
        <v>1343850</v>
      </c>
      <c r="Y560" s="10"/>
      <c r="Z560" s="10"/>
      <c r="AA560" s="10"/>
      <c r="AB560" t="s">
        <v>2630</v>
      </c>
      <c r="AC560" t="s">
        <v>1281</v>
      </c>
      <c r="AD560">
        <v>43322</v>
      </c>
      <c r="AE560">
        <v>2018</v>
      </c>
      <c r="AF560" t="s">
        <v>1282</v>
      </c>
      <c r="AG560" t="s">
        <v>140</v>
      </c>
      <c r="AH560" t="s">
        <v>25</v>
      </c>
      <c r="AI560" t="s">
        <v>26</v>
      </c>
      <c r="AJ560" t="s">
        <v>36</v>
      </c>
      <c r="AK560" t="s">
        <v>63</v>
      </c>
      <c r="AL560" t="s">
        <v>386</v>
      </c>
      <c r="AM560" t="s">
        <v>30</v>
      </c>
      <c r="AN560" t="s">
        <v>31</v>
      </c>
      <c r="AO560" t="s">
        <v>47</v>
      </c>
      <c r="AP560">
        <v>43324</v>
      </c>
      <c r="AQ560">
        <v>54750</v>
      </c>
      <c r="AR560">
        <v>89700</v>
      </c>
      <c r="AS560">
        <v>34950</v>
      </c>
      <c r="AT560">
        <v>50</v>
      </c>
      <c r="AU560">
        <v>4485000</v>
      </c>
      <c r="AV560">
        <v>0.09</v>
      </c>
      <c r="AW560">
        <v>403650</v>
      </c>
      <c r="AX560">
        <v>4081350</v>
      </c>
      <c r="AY560">
        <v>2737500</v>
      </c>
      <c r="AZ560">
        <v>1343850</v>
      </c>
    </row>
    <row r="561" spans="1:52" ht="15.75" customHeight="1" x14ac:dyDescent="0.25">
      <c r="A561" s="2" t="s">
        <v>1283</v>
      </c>
      <c r="B561" s="6">
        <v>43322</v>
      </c>
      <c r="C561" s="7">
        <f t="shared" si="56"/>
        <v>2018</v>
      </c>
      <c r="D561" s="3" t="s">
        <v>1284</v>
      </c>
      <c r="E561" s="3" t="s">
        <v>143</v>
      </c>
      <c r="F561" s="3" t="s">
        <v>25</v>
      </c>
      <c r="G561" s="6" t="s">
        <v>43</v>
      </c>
      <c r="H561" s="3" t="s">
        <v>36</v>
      </c>
      <c r="I561" s="3" t="s">
        <v>78</v>
      </c>
      <c r="J561" s="3" t="s">
        <v>808</v>
      </c>
      <c r="K561" s="3" t="s">
        <v>52</v>
      </c>
      <c r="L561" s="3" t="s">
        <v>53</v>
      </c>
      <c r="M561" s="3" t="s">
        <v>54</v>
      </c>
      <c r="N561" s="6">
        <v>43325</v>
      </c>
      <c r="O561" s="8">
        <v>4734150</v>
      </c>
      <c r="P561" s="8">
        <v>7514550</v>
      </c>
      <c r="Q561" s="8">
        <f t="shared" si="57"/>
        <v>2780400</v>
      </c>
      <c r="R561" s="8">
        <v>44</v>
      </c>
      <c r="S561" s="8">
        <f t="shared" si="58"/>
        <v>330640200</v>
      </c>
      <c r="T561" s="4">
        <v>0.09</v>
      </c>
      <c r="U561" s="8">
        <f t="shared" si="59"/>
        <v>29757618</v>
      </c>
      <c r="V561" s="8">
        <f t="shared" si="60"/>
        <v>300882582</v>
      </c>
      <c r="W561" s="10">
        <f t="shared" si="61"/>
        <v>208302600</v>
      </c>
      <c r="X561" s="10">
        <f t="shared" si="62"/>
        <v>92579982</v>
      </c>
      <c r="Y561" s="10"/>
      <c r="Z561" s="10"/>
      <c r="AA561" s="10"/>
      <c r="AB561" t="s">
        <v>2631</v>
      </c>
      <c r="AC561" t="s">
        <v>1283</v>
      </c>
      <c r="AD561">
        <v>43322</v>
      </c>
      <c r="AE561">
        <v>2018</v>
      </c>
      <c r="AF561" t="s">
        <v>1284</v>
      </c>
      <c r="AG561" t="s">
        <v>143</v>
      </c>
      <c r="AH561" t="s">
        <v>25</v>
      </c>
      <c r="AI561" t="s">
        <v>43</v>
      </c>
      <c r="AJ561" t="s">
        <v>36</v>
      </c>
      <c r="AK561" t="s">
        <v>78</v>
      </c>
      <c r="AL561" t="s">
        <v>808</v>
      </c>
      <c r="AM561" t="s">
        <v>52</v>
      </c>
      <c r="AN561" t="s">
        <v>53</v>
      </c>
      <c r="AO561" t="s">
        <v>54</v>
      </c>
      <c r="AP561">
        <v>43325</v>
      </c>
      <c r="AQ561">
        <v>4734150</v>
      </c>
      <c r="AR561">
        <v>7514550</v>
      </c>
      <c r="AS561">
        <v>2780400</v>
      </c>
      <c r="AT561">
        <v>44</v>
      </c>
      <c r="AU561">
        <v>330640200</v>
      </c>
      <c r="AV561">
        <v>0.09</v>
      </c>
      <c r="AW561">
        <v>29757618</v>
      </c>
      <c r="AX561">
        <v>300882582</v>
      </c>
      <c r="AY561">
        <v>208302600</v>
      </c>
      <c r="AZ561">
        <v>92579982</v>
      </c>
    </row>
    <row r="562" spans="1:52" ht="15.75" customHeight="1" x14ac:dyDescent="0.25">
      <c r="A562" s="2" t="s">
        <v>1285</v>
      </c>
      <c r="B562" s="6">
        <v>43323</v>
      </c>
      <c r="C562" s="7">
        <f t="shared" si="56"/>
        <v>2018</v>
      </c>
      <c r="D562" s="3" t="s">
        <v>1286</v>
      </c>
      <c r="E562" s="3" t="s">
        <v>543</v>
      </c>
      <c r="F562" s="3" t="s">
        <v>232</v>
      </c>
      <c r="G562" s="6" t="s">
        <v>43</v>
      </c>
      <c r="H562" s="3" t="s">
        <v>117</v>
      </c>
      <c r="I562" s="3" t="s">
        <v>63</v>
      </c>
      <c r="J562" s="3" t="s">
        <v>902</v>
      </c>
      <c r="K562" s="3" t="s">
        <v>30</v>
      </c>
      <c r="L562" s="3" t="s">
        <v>31</v>
      </c>
      <c r="M562" s="3" t="s">
        <v>32</v>
      </c>
      <c r="N562" s="6">
        <v>43328</v>
      </c>
      <c r="O562" s="8">
        <v>27600</v>
      </c>
      <c r="P562" s="8">
        <v>43200</v>
      </c>
      <c r="Q562" s="8">
        <f t="shared" si="57"/>
        <v>15600</v>
      </c>
      <c r="R562" s="8">
        <v>29</v>
      </c>
      <c r="S562" s="8">
        <f t="shared" si="58"/>
        <v>1252800</v>
      </c>
      <c r="T562" s="4">
        <v>0.03</v>
      </c>
      <c r="U562" s="8">
        <f t="shared" si="59"/>
        <v>37584</v>
      </c>
      <c r="V562" s="8">
        <f t="shared" si="60"/>
        <v>1215216</v>
      </c>
      <c r="W562" s="10">
        <f t="shared" si="61"/>
        <v>800400</v>
      </c>
      <c r="X562" s="10">
        <f t="shared" si="62"/>
        <v>414816</v>
      </c>
      <c r="Y562" s="10"/>
      <c r="Z562" s="10"/>
      <c r="AA562" s="10"/>
      <c r="AB562" t="s">
        <v>2632</v>
      </c>
      <c r="AC562" t="s">
        <v>1285</v>
      </c>
      <c r="AD562">
        <v>43323</v>
      </c>
      <c r="AE562">
        <v>2018</v>
      </c>
      <c r="AF562" t="s">
        <v>1286</v>
      </c>
      <c r="AG562" t="s">
        <v>543</v>
      </c>
      <c r="AH562" t="s">
        <v>232</v>
      </c>
      <c r="AI562" t="s">
        <v>43</v>
      </c>
      <c r="AJ562" t="s">
        <v>117</v>
      </c>
      <c r="AK562" t="s">
        <v>63</v>
      </c>
      <c r="AL562" t="s">
        <v>902</v>
      </c>
      <c r="AM562" t="s">
        <v>30</v>
      </c>
      <c r="AN562" t="s">
        <v>31</v>
      </c>
      <c r="AO562" t="s">
        <v>32</v>
      </c>
      <c r="AP562">
        <v>43328</v>
      </c>
      <c r="AQ562">
        <v>27600</v>
      </c>
      <c r="AR562">
        <v>43200</v>
      </c>
      <c r="AS562">
        <v>15600</v>
      </c>
      <c r="AT562">
        <v>29</v>
      </c>
      <c r="AU562">
        <v>1252800</v>
      </c>
      <c r="AV562">
        <v>0.03</v>
      </c>
      <c r="AW562">
        <v>37584</v>
      </c>
      <c r="AX562">
        <v>1215216</v>
      </c>
      <c r="AY562">
        <v>800400</v>
      </c>
      <c r="AZ562">
        <v>414816</v>
      </c>
    </row>
    <row r="563" spans="1:52" ht="15.75" customHeight="1" x14ac:dyDescent="0.25">
      <c r="A563" s="2" t="s">
        <v>1287</v>
      </c>
      <c r="B563" s="6">
        <v>43324</v>
      </c>
      <c r="C563" s="7">
        <f t="shared" si="56"/>
        <v>2018</v>
      </c>
      <c r="D563" s="3" t="s">
        <v>368</v>
      </c>
      <c r="E563" s="3" t="s">
        <v>160</v>
      </c>
      <c r="F563" s="3" t="s">
        <v>25</v>
      </c>
      <c r="G563" s="6" t="s">
        <v>58</v>
      </c>
      <c r="H563" s="3" t="s">
        <v>27</v>
      </c>
      <c r="I563" s="3" t="s">
        <v>28</v>
      </c>
      <c r="J563" s="3" t="s">
        <v>417</v>
      </c>
      <c r="K563" s="3" t="s">
        <v>30</v>
      </c>
      <c r="L563" s="3" t="s">
        <v>31</v>
      </c>
      <c r="M563" s="3" t="s">
        <v>32</v>
      </c>
      <c r="N563" s="6">
        <v>43326</v>
      </c>
      <c r="O563" s="8">
        <v>33900</v>
      </c>
      <c r="P563" s="8">
        <v>53700</v>
      </c>
      <c r="Q563" s="8">
        <f t="shared" si="57"/>
        <v>19800</v>
      </c>
      <c r="R563" s="8">
        <v>7</v>
      </c>
      <c r="S563" s="8">
        <f t="shared" si="58"/>
        <v>375900</v>
      </c>
      <c r="T563" s="4">
        <v>0.09</v>
      </c>
      <c r="U563" s="8">
        <f t="shared" si="59"/>
        <v>33831</v>
      </c>
      <c r="V563" s="8">
        <f t="shared" si="60"/>
        <v>342069</v>
      </c>
      <c r="W563" s="10">
        <f t="shared" si="61"/>
        <v>237300</v>
      </c>
      <c r="X563" s="10">
        <f t="shared" si="62"/>
        <v>104769</v>
      </c>
      <c r="Y563" s="10"/>
      <c r="Z563" s="10"/>
      <c r="AA563" s="10"/>
      <c r="AB563" t="s">
        <v>2633</v>
      </c>
      <c r="AC563" t="s">
        <v>1287</v>
      </c>
      <c r="AD563">
        <v>43324</v>
      </c>
      <c r="AE563">
        <v>2018</v>
      </c>
      <c r="AF563" t="s">
        <v>368</v>
      </c>
      <c r="AG563" t="s">
        <v>160</v>
      </c>
      <c r="AH563" t="s">
        <v>25</v>
      </c>
      <c r="AI563" t="s">
        <v>58</v>
      </c>
      <c r="AJ563" t="s">
        <v>27</v>
      </c>
      <c r="AK563" t="s">
        <v>28</v>
      </c>
      <c r="AL563" t="s">
        <v>417</v>
      </c>
      <c r="AM563" t="s">
        <v>30</v>
      </c>
      <c r="AN563" t="s">
        <v>31</v>
      </c>
      <c r="AO563" t="s">
        <v>32</v>
      </c>
      <c r="AP563">
        <v>43326</v>
      </c>
      <c r="AQ563">
        <v>33900</v>
      </c>
      <c r="AR563">
        <v>53700</v>
      </c>
      <c r="AS563">
        <v>19800</v>
      </c>
      <c r="AT563">
        <v>7</v>
      </c>
      <c r="AU563">
        <v>375900</v>
      </c>
      <c r="AV563">
        <v>0.09</v>
      </c>
      <c r="AW563">
        <v>33831</v>
      </c>
      <c r="AX563">
        <v>342069</v>
      </c>
      <c r="AY563">
        <v>237300</v>
      </c>
      <c r="AZ563">
        <v>104769</v>
      </c>
    </row>
    <row r="564" spans="1:52" ht="15.75" customHeight="1" x14ac:dyDescent="0.25">
      <c r="A564" s="2" t="s">
        <v>1288</v>
      </c>
      <c r="B564" s="6">
        <v>43325</v>
      </c>
      <c r="C564" s="7">
        <f t="shared" si="56"/>
        <v>2018</v>
      </c>
      <c r="D564" s="3" t="s">
        <v>753</v>
      </c>
      <c r="E564" s="3" t="s">
        <v>754</v>
      </c>
      <c r="F564" s="3" t="s">
        <v>42</v>
      </c>
      <c r="G564" s="6" t="s">
        <v>77</v>
      </c>
      <c r="H564" s="3" t="s">
        <v>83</v>
      </c>
      <c r="I564" s="3" t="s">
        <v>78</v>
      </c>
      <c r="J564" s="3" t="s">
        <v>974</v>
      </c>
      <c r="K564" s="3" t="s">
        <v>30</v>
      </c>
      <c r="L564" s="3" t="s">
        <v>31</v>
      </c>
      <c r="M564" s="3" t="s">
        <v>32</v>
      </c>
      <c r="N564" s="6">
        <v>43326</v>
      </c>
      <c r="O564" s="8">
        <v>60450.000000000007</v>
      </c>
      <c r="P564" s="8">
        <v>140700</v>
      </c>
      <c r="Q564" s="8">
        <f t="shared" si="57"/>
        <v>80250</v>
      </c>
      <c r="R564" s="8">
        <v>31</v>
      </c>
      <c r="S564" s="8">
        <f t="shared" si="58"/>
        <v>4361700</v>
      </c>
      <c r="T564" s="4">
        <v>0.08</v>
      </c>
      <c r="U564" s="8">
        <f t="shared" si="59"/>
        <v>348936</v>
      </c>
      <c r="V564" s="8">
        <f t="shared" si="60"/>
        <v>4012764</v>
      </c>
      <c r="W564" s="10">
        <f t="shared" si="61"/>
        <v>1873950.0000000002</v>
      </c>
      <c r="X564" s="10">
        <f t="shared" si="62"/>
        <v>2138814</v>
      </c>
      <c r="Y564" s="10"/>
      <c r="Z564" s="10"/>
      <c r="AA564" s="10"/>
      <c r="AB564" t="s">
        <v>2634</v>
      </c>
      <c r="AC564" t="s">
        <v>1288</v>
      </c>
      <c r="AD564">
        <v>43325</v>
      </c>
      <c r="AE564">
        <v>2018</v>
      </c>
      <c r="AF564" t="s">
        <v>753</v>
      </c>
      <c r="AG564" t="s">
        <v>754</v>
      </c>
      <c r="AH564" t="s">
        <v>42</v>
      </c>
      <c r="AI564" t="s">
        <v>77</v>
      </c>
      <c r="AJ564" t="s">
        <v>83</v>
      </c>
      <c r="AK564" t="s">
        <v>78</v>
      </c>
      <c r="AL564" t="s">
        <v>974</v>
      </c>
      <c r="AM564" t="s">
        <v>30</v>
      </c>
      <c r="AN564" t="s">
        <v>31</v>
      </c>
      <c r="AO564" t="s">
        <v>32</v>
      </c>
      <c r="AP564">
        <v>43326</v>
      </c>
      <c r="AQ564">
        <v>60450</v>
      </c>
      <c r="AR564">
        <v>140700</v>
      </c>
      <c r="AS564">
        <v>80250</v>
      </c>
      <c r="AT564">
        <v>31</v>
      </c>
      <c r="AU564">
        <v>4361700</v>
      </c>
      <c r="AV564">
        <v>0.08</v>
      </c>
      <c r="AW564">
        <v>348936</v>
      </c>
      <c r="AX564">
        <v>4012764</v>
      </c>
      <c r="AY564">
        <v>1873950</v>
      </c>
      <c r="AZ564">
        <v>2138814</v>
      </c>
    </row>
    <row r="565" spans="1:52" ht="15.75" customHeight="1" x14ac:dyDescent="0.25">
      <c r="A565" s="2" t="s">
        <v>1289</v>
      </c>
      <c r="B565" s="6">
        <v>43326</v>
      </c>
      <c r="C565" s="7">
        <f t="shared" si="56"/>
        <v>2018</v>
      </c>
      <c r="D565" s="3" t="s">
        <v>1290</v>
      </c>
      <c r="E565" s="3" t="s">
        <v>1121</v>
      </c>
      <c r="F565" s="3" t="s">
        <v>42</v>
      </c>
      <c r="G565" s="6" t="s">
        <v>26</v>
      </c>
      <c r="H565" s="3" t="s">
        <v>156</v>
      </c>
      <c r="I565" s="3" t="s">
        <v>45</v>
      </c>
      <c r="J565" s="3" t="s">
        <v>106</v>
      </c>
      <c r="K565" s="3" t="s">
        <v>30</v>
      </c>
      <c r="L565" s="3" t="s">
        <v>107</v>
      </c>
      <c r="M565" s="3" t="s">
        <v>32</v>
      </c>
      <c r="N565" s="6">
        <v>43327</v>
      </c>
      <c r="O565" s="8">
        <v>51300</v>
      </c>
      <c r="P565" s="8">
        <v>125100</v>
      </c>
      <c r="Q565" s="8">
        <f t="shared" si="57"/>
        <v>73800</v>
      </c>
      <c r="R565" s="8">
        <v>21</v>
      </c>
      <c r="S565" s="8">
        <f t="shared" si="58"/>
        <v>2627100</v>
      </c>
      <c r="T565" s="4">
        <v>0.03</v>
      </c>
      <c r="U565" s="8">
        <f t="shared" si="59"/>
        <v>78813</v>
      </c>
      <c r="V565" s="8">
        <f t="shared" si="60"/>
        <v>2548287</v>
      </c>
      <c r="W565" s="10">
        <f t="shared" si="61"/>
        <v>1077300</v>
      </c>
      <c r="X565" s="10">
        <f t="shared" si="62"/>
        <v>1470987</v>
      </c>
      <c r="Y565" s="10"/>
      <c r="Z565" s="10"/>
      <c r="AA565" s="10"/>
      <c r="AB565" t="s">
        <v>2635</v>
      </c>
      <c r="AC565" t="s">
        <v>1289</v>
      </c>
      <c r="AD565">
        <v>43326</v>
      </c>
      <c r="AE565">
        <v>2018</v>
      </c>
      <c r="AF565" t="s">
        <v>1290</v>
      </c>
      <c r="AG565" t="s">
        <v>1121</v>
      </c>
      <c r="AH565" t="s">
        <v>42</v>
      </c>
      <c r="AI565" t="s">
        <v>26</v>
      </c>
      <c r="AJ565" t="s">
        <v>156</v>
      </c>
      <c r="AK565" t="s">
        <v>45</v>
      </c>
      <c r="AL565" t="s">
        <v>106</v>
      </c>
      <c r="AM565" t="s">
        <v>30</v>
      </c>
      <c r="AN565" t="s">
        <v>107</v>
      </c>
      <c r="AO565" t="s">
        <v>32</v>
      </c>
      <c r="AP565">
        <v>43327</v>
      </c>
      <c r="AQ565">
        <v>51300</v>
      </c>
      <c r="AR565">
        <v>125100</v>
      </c>
      <c r="AS565">
        <v>73800</v>
      </c>
      <c r="AT565">
        <v>21</v>
      </c>
      <c r="AU565">
        <v>2627100</v>
      </c>
      <c r="AV565">
        <v>0.03</v>
      </c>
      <c r="AW565">
        <v>78813</v>
      </c>
      <c r="AX565">
        <v>2548287</v>
      </c>
      <c r="AY565">
        <v>1077300</v>
      </c>
      <c r="AZ565">
        <v>1470987</v>
      </c>
    </row>
    <row r="566" spans="1:52" ht="15.75" customHeight="1" x14ac:dyDescent="0.25">
      <c r="A566" s="2" t="s">
        <v>1291</v>
      </c>
      <c r="B566" s="6">
        <v>43327</v>
      </c>
      <c r="C566" s="7">
        <f t="shared" si="56"/>
        <v>2018</v>
      </c>
      <c r="D566" s="3" t="s">
        <v>715</v>
      </c>
      <c r="E566" s="3" t="s">
        <v>420</v>
      </c>
      <c r="F566" s="3" t="s">
        <v>25</v>
      </c>
      <c r="G566" s="6" t="s">
        <v>43</v>
      </c>
      <c r="H566" s="3" t="s">
        <v>36</v>
      </c>
      <c r="I566" s="3" t="s">
        <v>45</v>
      </c>
      <c r="J566" s="3" t="s">
        <v>168</v>
      </c>
      <c r="K566" s="3" t="s">
        <v>52</v>
      </c>
      <c r="L566" s="3" t="s">
        <v>31</v>
      </c>
      <c r="M566" s="3" t="s">
        <v>32</v>
      </c>
      <c r="N566" s="6">
        <v>43329</v>
      </c>
      <c r="O566" s="8">
        <v>151050</v>
      </c>
      <c r="P566" s="8">
        <v>239700</v>
      </c>
      <c r="Q566" s="8">
        <f t="shared" si="57"/>
        <v>88650</v>
      </c>
      <c r="R566" s="8">
        <v>26</v>
      </c>
      <c r="S566" s="8">
        <f t="shared" si="58"/>
        <v>6232200</v>
      </c>
      <c r="T566" s="4">
        <v>0.03</v>
      </c>
      <c r="U566" s="8">
        <f t="shared" si="59"/>
        <v>186966</v>
      </c>
      <c r="V566" s="8">
        <f t="shared" si="60"/>
        <v>6045234</v>
      </c>
      <c r="W566" s="10">
        <f t="shared" si="61"/>
        <v>3927300</v>
      </c>
      <c r="X566" s="10">
        <f t="shared" si="62"/>
        <v>2117934</v>
      </c>
      <c r="Y566" s="10"/>
      <c r="Z566" s="10"/>
      <c r="AA566" s="10"/>
      <c r="AB566" t="s">
        <v>2636</v>
      </c>
      <c r="AC566" t="s">
        <v>1291</v>
      </c>
      <c r="AD566">
        <v>43327</v>
      </c>
      <c r="AE566">
        <v>2018</v>
      </c>
      <c r="AF566" t="s">
        <v>715</v>
      </c>
      <c r="AG566" t="s">
        <v>420</v>
      </c>
      <c r="AH566" t="s">
        <v>25</v>
      </c>
      <c r="AI566" t="s">
        <v>43</v>
      </c>
      <c r="AJ566" t="s">
        <v>36</v>
      </c>
      <c r="AK566" t="s">
        <v>45</v>
      </c>
      <c r="AL566" t="s">
        <v>168</v>
      </c>
      <c r="AM566" t="s">
        <v>52</v>
      </c>
      <c r="AN566" t="s">
        <v>31</v>
      </c>
      <c r="AO566" t="s">
        <v>32</v>
      </c>
      <c r="AP566">
        <v>43329</v>
      </c>
      <c r="AQ566">
        <v>151050</v>
      </c>
      <c r="AR566">
        <v>239700</v>
      </c>
      <c r="AS566">
        <v>88650</v>
      </c>
      <c r="AT566">
        <v>26</v>
      </c>
      <c r="AU566">
        <v>6232200</v>
      </c>
      <c r="AV566">
        <v>0.03</v>
      </c>
      <c r="AW566">
        <v>186966</v>
      </c>
      <c r="AX566">
        <v>6045234</v>
      </c>
      <c r="AY566">
        <v>3927300</v>
      </c>
      <c r="AZ566">
        <v>2117934</v>
      </c>
    </row>
    <row r="567" spans="1:52" ht="15.75" customHeight="1" x14ac:dyDescent="0.25">
      <c r="A567" s="2" t="s">
        <v>1292</v>
      </c>
      <c r="B567" s="6">
        <v>43328</v>
      </c>
      <c r="C567" s="7">
        <f t="shared" si="56"/>
        <v>2018</v>
      </c>
      <c r="D567" s="3" t="s">
        <v>1293</v>
      </c>
      <c r="E567" s="3" t="s">
        <v>1022</v>
      </c>
      <c r="F567" s="3" t="s">
        <v>42</v>
      </c>
      <c r="G567" s="6" t="s">
        <v>43</v>
      </c>
      <c r="H567" s="3" t="s">
        <v>93</v>
      </c>
      <c r="I567" s="3" t="s">
        <v>28</v>
      </c>
      <c r="J567" s="3" t="s">
        <v>825</v>
      </c>
      <c r="K567" s="3" t="s">
        <v>30</v>
      </c>
      <c r="L567" s="3" t="s">
        <v>31</v>
      </c>
      <c r="M567" s="3" t="s">
        <v>32</v>
      </c>
      <c r="N567" s="6">
        <v>43329</v>
      </c>
      <c r="O567" s="8">
        <v>1263300</v>
      </c>
      <c r="P567" s="8">
        <v>3158250</v>
      </c>
      <c r="Q567" s="8">
        <f t="shared" si="57"/>
        <v>1894950</v>
      </c>
      <c r="R567" s="8">
        <v>18</v>
      </c>
      <c r="S567" s="8">
        <f t="shared" si="58"/>
        <v>56848500</v>
      </c>
      <c r="T567" s="4">
        <v>0.05</v>
      </c>
      <c r="U567" s="8">
        <f t="shared" si="59"/>
        <v>2842425</v>
      </c>
      <c r="V567" s="8">
        <f t="shared" si="60"/>
        <v>54006075</v>
      </c>
      <c r="W567" s="10">
        <f t="shared" si="61"/>
        <v>22739400</v>
      </c>
      <c r="X567" s="10">
        <f t="shared" si="62"/>
        <v>31266675</v>
      </c>
      <c r="Y567" s="10"/>
      <c r="Z567" s="10"/>
      <c r="AA567" s="10"/>
      <c r="AB567" t="s">
        <v>2637</v>
      </c>
      <c r="AC567" t="s">
        <v>1292</v>
      </c>
      <c r="AD567">
        <v>43328</v>
      </c>
      <c r="AE567">
        <v>2018</v>
      </c>
      <c r="AF567" t="s">
        <v>1293</v>
      </c>
      <c r="AG567" t="s">
        <v>1022</v>
      </c>
      <c r="AH567" t="s">
        <v>42</v>
      </c>
      <c r="AI567" t="s">
        <v>43</v>
      </c>
      <c r="AJ567" t="s">
        <v>93</v>
      </c>
      <c r="AK567" t="s">
        <v>28</v>
      </c>
      <c r="AL567" t="s">
        <v>825</v>
      </c>
      <c r="AM567" t="s">
        <v>30</v>
      </c>
      <c r="AN567" t="s">
        <v>31</v>
      </c>
      <c r="AO567" t="s">
        <v>32</v>
      </c>
      <c r="AP567">
        <v>43329</v>
      </c>
      <c r="AQ567">
        <v>1263300</v>
      </c>
      <c r="AR567">
        <v>3158250</v>
      </c>
      <c r="AS567">
        <v>1894950</v>
      </c>
      <c r="AT567">
        <v>18</v>
      </c>
      <c r="AU567">
        <v>56848500</v>
      </c>
      <c r="AV567">
        <v>0.05</v>
      </c>
      <c r="AW567">
        <v>2842425</v>
      </c>
      <c r="AX567">
        <v>54006075</v>
      </c>
      <c r="AY567">
        <v>22739400</v>
      </c>
      <c r="AZ567">
        <v>31266675</v>
      </c>
    </row>
    <row r="568" spans="1:52" ht="15.75" customHeight="1" x14ac:dyDescent="0.25">
      <c r="A568" s="2" t="s">
        <v>1294</v>
      </c>
      <c r="B568" s="6">
        <v>43330</v>
      </c>
      <c r="C568" s="7">
        <f t="shared" si="56"/>
        <v>2018</v>
      </c>
      <c r="D568" s="3" t="s">
        <v>1295</v>
      </c>
      <c r="E568" s="3" t="s">
        <v>311</v>
      </c>
      <c r="F568" s="3" t="s">
        <v>25</v>
      </c>
      <c r="G568" s="6" t="s">
        <v>26</v>
      </c>
      <c r="H568" s="3" t="s">
        <v>36</v>
      </c>
      <c r="I568" s="3" t="s">
        <v>63</v>
      </c>
      <c r="J568" s="3" t="s">
        <v>205</v>
      </c>
      <c r="K568" s="3" t="s">
        <v>30</v>
      </c>
      <c r="L568" s="3" t="s">
        <v>31</v>
      </c>
      <c r="M568" s="3" t="s">
        <v>32</v>
      </c>
      <c r="N568" s="6">
        <v>43332</v>
      </c>
      <c r="O568" s="8">
        <v>208200</v>
      </c>
      <c r="P568" s="8">
        <v>335700</v>
      </c>
      <c r="Q568" s="8">
        <f t="shared" si="57"/>
        <v>127500</v>
      </c>
      <c r="R568" s="8">
        <v>45</v>
      </c>
      <c r="S568" s="8">
        <f t="shared" si="58"/>
        <v>15106500</v>
      </c>
      <c r="T568" s="4">
        <v>0.05</v>
      </c>
      <c r="U568" s="8">
        <f t="shared" si="59"/>
        <v>755325</v>
      </c>
      <c r="V568" s="8">
        <f t="shared" si="60"/>
        <v>14351175</v>
      </c>
      <c r="W568" s="10">
        <f t="shared" si="61"/>
        <v>9369000</v>
      </c>
      <c r="X568" s="10">
        <f t="shared" si="62"/>
        <v>4982175</v>
      </c>
      <c r="Y568" s="10"/>
      <c r="Z568" s="10"/>
      <c r="AA568" s="10"/>
      <c r="AB568" t="s">
        <v>2638</v>
      </c>
      <c r="AC568" t="s">
        <v>1294</v>
      </c>
      <c r="AD568">
        <v>43330</v>
      </c>
      <c r="AE568">
        <v>2018</v>
      </c>
      <c r="AF568" t="s">
        <v>1295</v>
      </c>
      <c r="AG568" t="s">
        <v>311</v>
      </c>
      <c r="AH568" t="s">
        <v>25</v>
      </c>
      <c r="AI568" t="s">
        <v>26</v>
      </c>
      <c r="AJ568" t="s">
        <v>36</v>
      </c>
      <c r="AK568" t="s">
        <v>63</v>
      </c>
      <c r="AL568" t="s">
        <v>205</v>
      </c>
      <c r="AM568" t="s">
        <v>30</v>
      </c>
      <c r="AN568" t="s">
        <v>31</v>
      </c>
      <c r="AO568" t="s">
        <v>32</v>
      </c>
      <c r="AP568">
        <v>43332</v>
      </c>
      <c r="AQ568">
        <v>208200</v>
      </c>
      <c r="AR568">
        <v>335700</v>
      </c>
      <c r="AS568">
        <v>127500</v>
      </c>
      <c r="AT568">
        <v>45</v>
      </c>
      <c r="AU568">
        <v>15106500</v>
      </c>
      <c r="AV568">
        <v>0.05</v>
      </c>
      <c r="AW568">
        <v>755325</v>
      </c>
      <c r="AX568">
        <v>14351175</v>
      </c>
      <c r="AY568">
        <v>9369000</v>
      </c>
      <c r="AZ568">
        <v>4982175</v>
      </c>
    </row>
    <row r="569" spans="1:52" ht="15.75" customHeight="1" x14ac:dyDescent="0.25">
      <c r="A569" s="5" t="s">
        <v>1296</v>
      </c>
      <c r="B569" s="6">
        <v>43334</v>
      </c>
      <c r="C569" s="7">
        <f t="shared" si="56"/>
        <v>2018</v>
      </c>
      <c r="D569" s="3" t="s">
        <v>611</v>
      </c>
      <c r="E569" s="2" t="s">
        <v>612</v>
      </c>
      <c r="F569" s="3" t="s">
        <v>232</v>
      </c>
      <c r="G569" s="6" t="s">
        <v>43</v>
      </c>
      <c r="H569" s="3" t="s">
        <v>165</v>
      </c>
      <c r="I569" s="3" t="s">
        <v>78</v>
      </c>
      <c r="J569" s="3" t="s">
        <v>369</v>
      </c>
      <c r="K569" s="3" t="s">
        <v>52</v>
      </c>
      <c r="L569" s="3" t="s">
        <v>31</v>
      </c>
      <c r="M569" s="3" t="s">
        <v>32</v>
      </c>
      <c r="N569" s="6">
        <v>43335</v>
      </c>
      <c r="O569" s="8">
        <v>817800</v>
      </c>
      <c r="P569" s="8">
        <v>1514550</v>
      </c>
      <c r="Q569" s="8">
        <f t="shared" si="57"/>
        <v>696750</v>
      </c>
      <c r="R569" s="8">
        <v>15</v>
      </c>
      <c r="S569" s="8">
        <f t="shared" si="58"/>
        <v>22718250</v>
      </c>
      <c r="T569" s="4">
        <v>0.1</v>
      </c>
      <c r="U569" s="8">
        <f t="shared" si="59"/>
        <v>2271825</v>
      </c>
      <c r="V569" s="8">
        <f t="shared" si="60"/>
        <v>20446425</v>
      </c>
      <c r="W569" s="10">
        <f t="shared" si="61"/>
        <v>12267000</v>
      </c>
      <c r="X569" s="10">
        <f t="shared" si="62"/>
        <v>8179425</v>
      </c>
      <c r="Y569" s="10"/>
      <c r="Z569" s="10"/>
      <c r="AA569" s="10"/>
      <c r="AB569" t="s">
        <v>2639</v>
      </c>
      <c r="AC569" t="s">
        <v>1296</v>
      </c>
      <c r="AD569">
        <v>43334</v>
      </c>
      <c r="AE569">
        <v>2018</v>
      </c>
      <c r="AF569" t="s">
        <v>611</v>
      </c>
      <c r="AG569" t="s">
        <v>612</v>
      </c>
      <c r="AH569" t="s">
        <v>232</v>
      </c>
      <c r="AI569" t="s">
        <v>43</v>
      </c>
      <c r="AJ569" t="s">
        <v>165</v>
      </c>
      <c r="AK569" t="s">
        <v>78</v>
      </c>
      <c r="AL569" t="s">
        <v>369</v>
      </c>
      <c r="AM569" t="s">
        <v>52</v>
      </c>
      <c r="AN569" t="s">
        <v>31</v>
      </c>
      <c r="AO569" t="s">
        <v>32</v>
      </c>
      <c r="AP569">
        <v>43335</v>
      </c>
      <c r="AQ569">
        <v>817800</v>
      </c>
      <c r="AR569">
        <v>1514550</v>
      </c>
      <c r="AS569">
        <v>696750</v>
      </c>
      <c r="AT569">
        <v>15</v>
      </c>
      <c r="AU569">
        <v>22718250</v>
      </c>
      <c r="AV569">
        <v>0.1</v>
      </c>
      <c r="AW569">
        <v>2271825</v>
      </c>
      <c r="AX569">
        <v>20446425</v>
      </c>
      <c r="AY569">
        <v>12267000</v>
      </c>
      <c r="AZ569">
        <v>8179425</v>
      </c>
    </row>
    <row r="570" spans="1:52" ht="15.75" customHeight="1" x14ac:dyDescent="0.25">
      <c r="A570" s="5" t="s">
        <v>1297</v>
      </c>
      <c r="B570" s="6">
        <v>43335</v>
      </c>
      <c r="C570" s="7">
        <f t="shared" si="56"/>
        <v>2018</v>
      </c>
      <c r="D570" s="3" t="s">
        <v>638</v>
      </c>
      <c r="E570" s="3" t="s">
        <v>704</v>
      </c>
      <c r="F570" s="3" t="s">
        <v>42</v>
      </c>
      <c r="G570" s="6" t="s">
        <v>43</v>
      </c>
      <c r="H570" s="3" t="s">
        <v>117</v>
      </c>
      <c r="I570" s="3" t="s">
        <v>88</v>
      </c>
      <c r="J570" s="3" t="s">
        <v>746</v>
      </c>
      <c r="K570" s="3" t="s">
        <v>30</v>
      </c>
      <c r="L570" s="3" t="s">
        <v>107</v>
      </c>
      <c r="M570" s="3" t="s">
        <v>32</v>
      </c>
      <c r="N570" s="6">
        <v>43337</v>
      </c>
      <c r="O570" s="8">
        <v>62850.000000000007</v>
      </c>
      <c r="P570" s="8">
        <v>153450</v>
      </c>
      <c r="Q570" s="8">
        <f t="shared" si="57"/>
        <v>90600</v>
      </c>
      <c r="R570" s="8">
        <v>46</v>
      </c>
      <c r="S570" s="8">
        <f t="shared" si="58"/>
        <v>7058700</v>
      </c>
      <c r="T570" s="4">
        <v>0.05</v>
      </c>
      <c r="U570" s="8">
        <f t="shared" si="59"/>
        <v>352935</v>
      </c>
      <c r="V570" s="8">
        <f t="shared" si="60"/>
        <v>6705765</v>
      </c>
      <c r="W570" s="10">
        <f t="shared" si="61"/>
        <v>2891100.0000000005</v>
      </c>
      <c r="X570" s="10">
        <f t="shared" si="62"/>
        <v>3814664.9999999995</v>
      </c>
      <c r="Y570" s="10"/>
      <c r="Z570" s="10"/>
      <c r="AA570" s="10"/>
      <c r="AB570" t="s">
        <v>2640</v>
      </c>
      <c r="AC570" t="s">
        <v>1297</v>
      </c>
      <c r="AD570">
        <v>43335</v>
      </c>
      <c r="AE570">
        <v>2018</v>
      </c>
      <c r="AF570" t="s">
        <v>638</v>
      </c>
      <c r="AG570" t="s">
        <v>704</v>
      </c>
      <c r="AH570" t="s">
        <v>42</v>
      </c>
      <c r="AI570" t="s">
        <v>43</v>
      </c>
      <c r="AJ570" t="s">
        <v>117</v>
      </c>
      <c r="AK570" t="s">
        <v>88</v>
      </c>
      <c r="AL570" t="s">
        <v>746</v>
      </c>
      <c r="AM570" t="s">
        <v>30</v>
      </c>
      <c r="AN570" t="s">
        <v>107</v>
      </c>
      <c r="AO570" t="s">
        <v>32</v>
      </c>
      <c r="AP570">
        <v>43337</v>
      </c>
      <c r="AQ570">
        <v>62850</v>
      </c>
      <c r="AR570">
        <v>153450</v>
      </c>
      <c r="AS570">
        <v>90600</v>
      </c>
      <c r="AT570">
        <v>46</v>
      </c>
      <c r="AU570">
        <v>7058700</v>
      </c>
      <c r="AV570">
        <v>0.05</v>
      </c>
      <c r="AW570">
        <v>352935</v>
      </c>
      <c r="AX570">
        <v>6705765</v>
      </c>
      <c r="AY570">
        <v>2891100</v>
      </c>
      <c r="AZ570">
        <v>3814665</v>
      </c>
    </row>
    <row r="571" spans="1:52" ht="15.75" customHeight="1" x14ac:dyDescent="0.25">
      <c r="A571" s="5" t="s">
        <v>1298</v>
      </c>
      <c r="B571" s="6">
        <v>43335</v>
      </c>
      <c r="C571" s="7">
        <f t="shared" si="56"/>
        <v>2018</v>
      </c>
      <c r="D571" s="3" t="s">
        <v>638</v>
      </c>
      <c r="E571" s="3" t="s">
        <v>704</v>
      </c>
      <c r="F571" s="3" t="s">
        <v>42</v>
      </c>
      <c r="G571" s="6" t="s">
        <v>43</v>
      </c>
      <c r="H571" s="3" t="s">
        <v>117</v>
      </c>
      <c r="I571" s="3" t="s">
        <v>88</v>
      </c>
      <c r="J571" s="3" t="s">
        <v>386</v>
      </c>
      <c r="K571" s="3" t="s">
        <v>30</v>
      </c>
      <c r="L571" s="3" t="s">
        <v>31</v>
      </c>
      <c r="M571" s="3" t="s">
        <v>32</v>
      </c>
      <c r="N571" s="6">
        <v>43337</v>
      </c>
      <c r="O571" s="8">
        <v>54750</v>
      </c>
      <c r="P571" s="8">
        <v>89700</v>
      </c>
      <c r="Q571" s="8">
        <f t="shared" si="57"/>
        <v>34950</v>
      </c>
      <c r="R571" s="8">
        <v>4</v>
      </c>
      <c r="S571" s="8">
        <f t="shared" si="58"/>
        <v>358800</v>
      </c>
      <c r="T571" s="4">
        <v>7.0000000000000007E-2</v>
      </c>
      <c r="U571" s="8">
        <f t="shared" si="59"/>
        <v>25116.000000000004</v>
      </c>
      <c r="V571" s="8">
        <f t="shared" si="60"/>
        <v>333684</v>
      </c>
      <c r="W571" s="10">
        <f t="shared" si="61"/>
        <v>219000</v>
      </c>
      <c r="X571" s="10">
        <f t="shared" si="62"/>
        <v>114684</v>
      </c>
      <c r="Y571" s="10"/>
      <c r="Z571" s="10"/>
      <c r="AA571" s="10"/>
      <c r="AB571" t="s">
        <v>2641</v>
      </c>
      <c r="AC571" t="s">
        <v>1298</v>
      </c>
      <c r="AD571">
        <v>43335</v>
      </c>
      <c r="AE571">
        <v>2018</v>
      </c>
      <c r="AF571" t="s">
        <v>638</v>
      </c>
      <c r="AG571" t="s">
        <v>704</v>
      </c>
      <c r="AH571" t="s">
        <v>42</v>
      </c>
      <c r="AI571" t="s">
        <v>43</v>
      </c>
      <c r="AJ571" t="s">
        <v>117</v>
      </c>
      <c r="AK571" t="s">
        <v>88</v>
      </c>
      <c r="AL571" t="s">
        <v>386</v>
      </c>
      <c r="AM571" t="s">
        <v>30</v>
      </c>
      <c r="AN571" t="s">
        <v>31</v>
      </c>
      <c r="AO571" t="s">
        <v>32</v>
      </c>
      <c r="AP571">
        <v>43337</v>
      </c>
      <c r="AQ571">
        <v>54750</v>
      </c>
      <c r="AR571">
        <v>89700</v>
      </c>
      <c r="AS571">
        <v>34950</v>
      </c>
      <c r="AT571">
        <v>4</v>
      </c>
      <c r="AU571">
        <v>358800</v>
      </c>
      <c r="AV571">
        <v>7.0000000000000007E-2</v>
      </c>
      <c r="AW571">
        <v>25116</v>
      </c>
      <c r="AX571">
        <v>333684</v>
      </c>
      <c r="AY571">
        <v>219000</v>
      </c>
      <c r="AZ571">
        <v>114684</v>
      </c>
    </row>
    <row r="572" spans="1:52" ht="15.75" customHeight="1" x14ac:dyDescent="0.25">
      <c r="A572" s="2" t="s">
        <v>1299</v>
      </c>
      <c r="B572" s="6">
        <v>43336</v>
      </c>
      <c r="C572" s="7">
        <f t="shared" si="56"/>
        <v>2018</v>
      </c>
      <c r="D572" s="3" t="s">
        <v>99</v>
      </c>
      <c r="E572" s="3" t="s">
        <v>100</v>
      </c>
      <c r="F572" s="3" t="s">
        <v>25</v>
      </c>
      <c r="G572" s="6" t="s">
        <v>43</v>
      </c>
      <c r="H572" s="3" t="s">
        <v>27</v>
      </c>
      <c r="I572" s="3" t="s">
        <v>28</v>
      </c>
      <c r="J572" s="3" t="s">
        <v>888</v>
      </c>
      <c r="K572" s="3" t="s">
        <v>30</v>
      </c>
      <c r="L572" s="3" t="s">
        <v>38</v>
      </c>
      <c r="M572" s="3" t="s">
        <v>32</v>
      </c>
      <c r="N572" s="6">
        <v>43338</v>
      </c>
      <c r="O572" s="8">
        <v>28200</v>
      </c>
      <c r="P572" s="8">
        <v>47100</v>
      </c>
      <c r="Q572" s="8">
        <f t="shared" si="57"/>
        <v>18900</v>
      </c>
      <c r="R572" s="8">
        <v>50</v>
      </c>
      <c r="S572" s="8">
        <f t="shared" si="58"/>
        <v>2355000</v>
      </c>
      <c r="T572" s="4">
        <v>0</v>
      </c>
      <c r="U572" s="8">
        <f t="shared" si="59"/>
        <v>0</v>
      </c>
      <c r="V572" s="8">
        <f t="shared" si="60"/>
        <v>2355000</v>
      </c>
      <c r="W572" s="10">
        <f t="shared" si="61"/>
        <v>1410000</v>
      </c>
      <c r="X572" s="10">
        <f t="shared" si="62"/>
        <v>945000</v>
      </c>
      <c r="Y572" s="10"/>
      <c r="Z572" s="10"/>
      <c r="AA572" s="10"/>
      <c r="AB572" t="s">
        <v>2642</v>
      </c>
      <c r="AC572" t="s">
        <v>1299</v>
      </c>
      <c r="AD572">
        <v>43336</v>
      </c>
      <c r="AE572">
        <v>2018</v>
      </c>
      <c r="AF572" t="s">
        <v>99</v>
      </c>
      <c r="AG572" t="s">
        <v>100</v>
      </c>
      <c r="AH572" t="s">
        <v>25</v>
      </c>
      <c r="AI572" t="s">
        <v>43</v>
      </c>
      <c r="AJ572" t="s">
        <v>27</v>
      </c>
      <c r="AK572" t="s">
        <v>28</v>
      </c>
      <c r="AL572" t="s">
        <v>888</v>
      </c>
      <c r="AM572" t="s">
        <v>30</v>
      </c>
      <c r="AN572" t="s">
        <v>38</v>
      </c>
      <c r="AO572" t="s">
        <v>32</v>
      </c>
      <c r="AP572">
        <v>43338</v>
      </c>
      <c r="AQ572">
        <v>28200</v>
      </c>
      <c r="AR572">
        <v>47100</v>
      </c>
      <c r="AS572">
        <v>18900</v>
      </c>
      <c r="AT572">
        <v>50</v>
      </c>
      <c r="AU572">
        <v>2355000</v>
      </c>
      <c r="AV572">
        <v>0</v>
      </c>
      <c r="AW572">
        <v>0</v>
      </c>
      <c r="AX572">
        <v>2355000</v>
      </c>
      <c r="AY572">
        <v>1410000</v>
      </c>
      <c r="AZ572">
        <v>945000</v>
      </c>
    </row>
    <row r="573" spans="1:52" ht="15.75" customHeight="1" x14ac:dyDescent="0.25">
      <c r="A573" s="2" t="s">
        <v>1300</v>
      </c>
      <c r="B573" s="6">
        <v>43338</v>
      </c>
      <c r="C573" s="7">
        <f t="shared" si="56"/>
        <v>2018</v>
      </c>
      <c r="D573" s="3" t="s">
        <v>1301</v>
      </c>
      <c r="E573" s="3" t="s">
        <v>329</v>
      </c>
      <c r="F573" s="3" t="s">
        <v>42</v>
      </c>
      <c r="G573" s="6" t="s">
        <v>43</v>
      </c>
      <c r="H573" s="3" t="s">
        <v>44</v>
      </c>
      <c r="I573" s="3" t="s">
        <v>88</v>
      </c>
      <c r="J573" s="3" t="s">
        <v>365</v>
      </c>
      <c r="K573" s="3" t="s">
        <v>30</v>
      </c>
      <c r="L573" s="3" t="s">
        <v>38</v>
      </c>
      <c r="M573" s="3" t="s">
        <v>47</v>
      </c>
      <c r="N573" s="6">
        <v>43338</v>
      </c>
      <c r="O573" s="8">
        <v>3600</v>
      </c>
      <c r="P573" s="8">
        <v>18900</v>
      </c>
      <c r="Q573" s="8">
        <f t="shared" si="57"/>
        <v>15300</v>
      </c>
      <c r="R573" s="8">
        <v>35</v>
      </c>
      <c r="S573" s="8">
        <f t="shared" si="58"/>
        <v>661500</v>
      </c>
      <c r="T573" s="4">
        <v>0.06</v>
      </c>
      <c r="U573" s="8">
        <f t="shared" si="59"/>
        <v>39690</v>
      </c>
      <c r="V573" s="8">
        <f t="shared" si="60"/>
        <v>621810</v>
      </c>
      <c r="W573" s="10">
        <f t="shared" si="61"/>
        <v>126000</v>
      </c>
      <c r="X573" s="10">
        <f t="shared" si="62"/>
        <v>495810</v>
      </c>
      <c r="Y573" s="10"/>
      <c r="Z573" s="10"/>
      <c r="AA573" s="10"/>
      <c r="AB573" t="s">
        <v>2643</v>
      </c>
      <c r="AC573" t="s">
        <v>1300</v>
      </c>
      <c r="AD573">
        <v>43338</v>
      </c>
      <c r="AE573">
        <v>2018</v>
      </c>
      <c r="AF573" t="s">
        <v>1301</v>
      </c>
      <c r="AG573" t="s">
        <v>329</v>
      </c>
      <c r="AH573" t="s">
        <v>42</v>
      </c>
      <c r="AI573" t="s">
        <v>43</v>
      </c>
      <c r="AJ573" t="s">
        <v>44</v>
      </c>
      <c r="AK573" t="s">
        <v>88</v>
      </c>
      <c r="AL573" t="s">
        <v>365</v>
      </c>
      <c r="AM573" t="s">
        <v>30</v>
      </c>
      <c r="AN573" t="s">
        <v>38</v>
      </c>
      <c r="AO573" t="s">
        <v>47</v>
      </c>
      <c r="AP573">
        <v>43338</v>
      </c>
      <c r="AQ573">
        <v>3600</v>
      </c>
      <c r="AR573">
        <v>18900</v>
      </c>
      <c r="AS573">
        <v>15300</v>
      </c>
      <c r="AT573">
        <v>35</v>
      </c>
      <c r="AU573">
        <v>661500</v>
      </c>
      <c r="AV573">
        <v>0.06</v>
      </c>
      <c r="AW573">
        <v>39690</v>
      </c>
      <c r="AX573">
        <v>621810</v>
      </c>
      <c r="AY573">
        <v>126000</v>
      </c>
      <c r="AZ573">
        <v>495810</v>
      </c>
    </row>
    <row r="574" spans="1:52" ht="15.75" customHeight="1" x14ac:dyDescent="0.25">
      <c r="A574" s="2" t="s">
        <v>1302</v>
      </c>
      <c r="B574" s="6">
        <v>43338</v>
      </c>
      <c r="C574" s="7">
        <f t="shared" si="56"/>
        <v>2018</v>
      </c>
      <c r="D574" s="3" t="s">
        <v>1303</v>
      </c>
      <c r="E574" s="3" t="s">
        <v>695</v>
      </c>
      <c r="F574" s="3" t="s">
        <v>42</v>
      </c>
      <c r="G574" s="6" t="s">
        <v>26</v>
      </c>
      <c r="H574" s="3" t="s">
        <v>156</v>
      </c>
      <c r="I574" s="3" t="s">
        <v>28</v>
      </c>
      <c r="J574" s="3" t="s">
        <v>291</v>
      </c>
      <c r="K574" s="3" t="s">
        <v>30</v>
      </c>
      <c r="L574" s="3" t="s">
        <v>31</v>
      </c>
      <c r="M574" s="3" t="s">
        <v>32</v>
      </c>
      <c r="N574" s="6">
        <v>43340</v>
      </c>
      <c r="O574" s="8">
        <v>2682450</v>
      </c>
      <c r="P574" s="8">
        <v>6238200</v>
      </c>
      <c r="Q574" s="8">
        <f t="shared" si="57"/>
        <v>3555750</v>
      </c>
      <c r="R574" s="8">
        <v>11</v>
      </c>
      <c r="S574" s="8">
        <f t="shared" si="58"/>
        <v>68620200</v>
      </c>
      <c r="T574" s="4">
        <v>0.06</v>
      </c>
      <c r="U574" s="8">
        <f t="shared" si="59"/>
        <v>4117212</v>
      </c>
      <c r="V574" s="8">
        <f t="shared" si="60"/>
        <v>64502988</v>
      </c>
      <c r="W574" s="10">
        <f t="shared" si="61"/>
        <v>29506950</v>
      </c>
      <c r="X574" s="10">
        <f t="shared" si="62"/>
        <v>34996038</v>
      </c>
      <c r="Y574" s="10"/>
      <c r="Z574" s="10"/>
      <c r="AA574" s="10"/>
      <c r="AB574" t="s">
        <v>2644</v>
      </c>
      <c r="AC574" t="s">
        <v>1302</v>
      </c>
      <c r="AD574">
        <v>43338</v>
      </c>
      <c r="AE574">
        <v>2018</v>
      </c>
      <c r="AF574" t="s">
        <v>1303</v>
      </c>
      <c r="AG574" t="s">
        <v>695</v>
      </c>
      <c r="AH574" t="s">
        <v>42</v>
      </c>
      <c r="AI574" t="s">
        <v>26</v>
      </c>
      <c r="AJ574" t="s">
        <v>156</v>
      </c>
      <c r="AK574" t="s">
        <v>28</v>
      </c>
      <c r="AL574" t="s">
        <v>291</v>
      </c>
      <c r="AM574" t="s">
        <v>30</v>
      </c>
      <c r="AN574" t="s">
        <v>31</v>
      </c>
      <c r="AO574" t="s">
        <v>32</v>
      </c>
      <c r="AP574">
        <v>43340</v>
      </c>
      <c r="AQ574">
        <v>2682450</v>
      </c>
      <c r="AR574">
        <v>6238200</v>
      </c>
      <c r="AS574">
        <v>3555750</v>
      </c>
      <c r="AT574">
        <v>11</v>
      </c>
      <c r="AU574">
        <v>68620200</v>
      </c>
      <c r="AV574">
        <v>0.06</v>
      </c>
      <c r="AW574">
        <v>4117212</v>
      </c>
      <c r="AX574">
        <v>64502988</v>
      </c>
      <c r="AY574">
        <v>29506950</v>
      </c>
      <c r="AZ574">
        <v>34996038</v>
      </c>
    </row>
    <row r="575" spans="1:52" ht="15.75" customHeight="1" x14ac:dyDescent="0.25">
      <c r="A575" s="2" t="s">
        <v>1304</v>
      </c>
      <c r="B575" s="6">
        <v>43339</v>
      </c>
      <c r="C575" s="7">
        <f t="shared" si="56"/>
        <v>2018</v>
      </c>
      <c r="D575" s="3" t="s">
        <v>1305</v>
      </c>
      <c r="E575" s="3" t="s">
        <v>1306</v>
      </c>
      <c r="F575" s="3" t="s">
        <v>42</v>
      </c>
      <c r="G575" s="6" t="s">
        <v>26</v>
      </c>
      <c r="H575" s="3" t="s">
        <v>93</v>
      </c>
      <c r="I575" s="3" t="s">
        <v>28</v>
      </c>
      <c r="J575" s="3" t="s">
        <v>459</v>
      </c>
      <c r="K575" s="3" t="s">
        <v>30</v>
      </c>
      <c r="L575" s="3" t="s">
        <v>107</v>
      </c>
      <c r="M575" s="3" t="s">
        <v>32</v>
      </c>
      <c r="N575" s="6">
        <v>43341</v>
      </c>
      <c r="O575" s="8">
        <v>77850</v>
      </c>
      <c r="P575" s="8">
        <v>194700</v>
      </c>
      <c r="Q575" s="8">
        <f t="shared" si="57"/>
        <v>116850</v>
      </c>
      <c r="R575" s="8">
        <v>23</v>
      </c>
      <c r="S575" s="8">
        <f t="shared" si="58"/>
        <v>4478100</v>
      </c>
      <c r="T575" s="4">
        <v>0.01</v>
      </c>
      <c r="U575" s="8">
        <f t="shared" si="59"/>
        <v>44781</v>
      </c>
      <c r="V575" s="8">
        <f t="shared" si="60"/>
        <v>4433319</v>
      </c>
      <c r="W575" s="10">
        <f t="shared" si="61"/>
        <v>1790550</v>
      </c>
      <c r="X575" s="10">
        <f t="shared" si="62"/>
        <v>2642769</v>
      </c>
      <c r="Y575" s="10"/>
      <c r="Z575" s="10"/>
      <c r="AA575" s="10"/>
      <c r="AB575" t="s">
        <v>2645</v>
      </c>
      <c r="AC575" t="s">
        <v>1304</v>
      </c>
      <c r="AD575">
        <v>43339</v>
      </c>
      <c r="AE575">
        <v>2018</v>
      </c>
      <c r="AF575" t="s">
        <v>1305</v>
      </c>
      <c r="AG575" t="s">
        <v>1306</v>
      </c>
      <c r="AH575" t="s">
        <v>42</v>
      </c>
      <c r="AI575" t="s">
        <v>26</v>
      </c>
      <c r="AJ575" t="s">
        <v>93</v>
      </c>
      <c r="AK575" t="s">
        <v>28</v>
      </c>
      <c r="AL575" t="s">
        <v>459</v>
      </c>
      <c r="AM575" t="s">
        <v>30</v>
      </c>
      <c r="AN575" t="s">
        <v>107</v>
      </c>
      <c r="AO575" t="s">
        <v>32</v>
      </c>
      <c r="AP575">
        <v>43341</v>
      </c>
      <c r="AQ575">
        <v>77850</v>
      </c>
      <c r="AR575">
        <v>194700</v>
      </c>
      <c r="AS575">
        <v>116850</v>
      </c>
      <c r="AT575">
        <v>23</v>
      </c>
      <c r="AU575">
        <v>4478100</v>
      </c>
      <c r="AV575">
        <v>0.01</v>
      </c>
      <c r="AW575">
        <v>44781</v>
      </c>
      <c r="AX575">
        <v>4433319</v>
      </c>
      <c r="AY575">
        <v>1790550</v>
      </c>
      <c r="AZ575">
        <v>2642769</v>
      </c>
    </row>
    <row r="576" spans="1:52" ht="15.75" customHeight="1" x14ac:dyDescent="0.25">
      <c r="A576" s="2" t="s">
        <v>1307</v>
      </c>
      <c r="B576" s="6">
        <v>43341</v>
      </c>
      <c r="C576" s="7">
        <f t="shared" si="56"/>
        <v>2018</v>
      </c>
      <c r="D576" s="3" t="s">
        <v>900</v>
      </c>
      <c r="E576" s="3" t="s">
        <v>901</v>
      </c>
      <c r="F576" s="3" t="s">
        <v>42</v>
      </c>
      <c r="G576" s="6" t="s">
        <v>26</v>
      </c>
      <c r="H576" s="3" t="s">
        <v>68</v>
      </c>
      <c r="I576" s="3" t="s">
        <v>78</v>
      </c>
      <c r="J576" s="3" t="s">
        <v>258</v>
      </c>
      <c r="K576" s="3" t="s">
        <v>30</v>
      </c>
      <c r="L576" s="3" t="s">
        <v>31</v>
      </c>
      <c r="M576" s="3" t="s">
        <v>32</v>
      </c>
      <c r="N576" s="6">
        <v>43344</v>
      </c>
      <c r="O576" s="8">
        <v>185850</v>
      </c>
      <c r="P576" s="8">
        <v>299700</v>
      </c>
      <c r="Q576" s="8">
        <f t="shared" si="57"/>
        <v>113850</v>
      </c>
      <c r="R576" s="8">
        <v>33</v>
      </c>
      <c r="S576" s="8">
        <f t="shared" si="58"/>
        <v>9890100</v>
      </c>
      <c r="T576" s="4">
        <v>0.09</v>
      </c>
      <c r="U576" s="8">
        <f t="shared" si="59"/>
        <v>890109</v>
      </c>
      <c r="V576" s="8">
        <f t="shared" si="60"/>
        <v>8999991</v>
      </c>
      <c r="W576" s="10">
        <f t="shared" si="61"/>
        <v>6133050</v>
      </c>
      <c r="X576" s="10">
        <f t="shared" si="62"/>
        <v>2866941</v>
      </c>
      <c r="Y576" s="10"/>
      <c r="Z576" s="10"/>
      <c r="AA576" s="10"/>
      <c r="AB576" t="s">
        <v>2646</v>
      </c>
      <c r="AC576" t="s">
        <v>1307</v>
      </c>
      <c r="AD576">
        <v>43341</v>
      </c>
      <c r="AE576">
        <v>2018</v>
      </c>
      <c r="AF576" t="s">
        <v>900</v>
      </c>
      <c r="AG576" t="s">
        <v>901</v>
      </c>
      <c r="AH576" t="s">
        <v>42</v>
      </c>
      <c r="AI576" t="s">
        <v>26</v>
      </c>
      <c r="AJ576" t="s">
        <v>68</v>
      </c>
      <c r="AK576" t="s">
        <v>78</v>
      </c>
      <c r="AL576" t="s">
        <v>258</v>
      </c>
      <c r="AM576" t="s">
        <v>30</v>
      </c>
      <c r="AN576" t="s">
        <v>31</v>
      </c>
      <c r="AO576" t="s">
        <v>32</v>
      </c>
      <c r="AP576">
        <v>43344</v>
      </c>
      <c r="AQ576">
        <v>185850</v>
      </c>
      <c r="AR576">
        <v>299700</v>
      </c>
      <c r="AS576">
        <v>113850</v>
      </c>
      <c r="AT576">
        <v>33</v>
      </c>
      <c r="AU576">
        <v>9890100</v>
      </c>
      <c r="AV576">
        <v>0.09</v>
      </c>
      <c r="AW576">
        <v>890109</v>
      </c>
      <c r="AX576">
        <v>8999991</v>
      </c>
      <c r="AY576">
        <v>6133050</v>
      </c>
      <c r="AZ576">
        <v>2866941</v>
      </c>
    </row>
    <row r="577" spans="1:52" ht="15.75" customHeight="1" x14ac:dyDescent="0.25">
      <c r="A577" s="5" t="s">
        <v>1308</v>
      </c>
      <c r="B577" s="6">
        <v>43342</v>
      </c>
      <c r="C577" s="7">
        <f t="shared" si="56"/>
        <v>2018</v>
      </c>
      <c r="D577" s="3" t="s">
        <v>322</v>
      </c>
      <c r="E577" s="3" t="s">
        <v>323</v>
      </c>
      <c r="F577" s="3" t="s">
        <v>232</v>
      </c>
      <c r="G577" s="6" t="s">
        <v>43</v>
      </c>
      <c r="H577" s="3" t="s">
        <v>83</v>
      </c>
      <c r="I577" s="3" t="s">
        <v>78</v>
      </c>
      <c r="J577" s="3" t="s">
        <v>79</v>
      </c>
      <c r="K577" s="3" t="s">
        <v>30</v>
      </c>
      <c r="L577" s="3" t="s">
        <v>31</v>
      </c>
      <c r="M577" s="3" t="s">
        <v>32</v>
      </c>
      <c r="N577" s="6">
        <v>43344</v>
      </c>
      <c r="O577" s="8">
        <v>814350</v>
      </c>
      <c r="P577" s="8">
        <v>1357200</v>
      </c>
      <c r="Q577" s="8">
        <f t="shared" si="57"/>
        <v>542850</v>
      </c>
      <c r="R577" s="8">
        <v>11</v>
      </c>
      <c r="S577" s="8">
        <f t="shared" si="58"/>
        <v>14929200</v>
      </c>
      <c r="T577" s="4">
        <v>0.04</v>
      </c>
      <c r="U577" s="8">
        <f t="shared" si="59"/>
        <v>597168</v>
      </c>
      <c r="V577" s="8">
        <f t="shared" si="60"/>
        <v>14332032</v>
      </c>
      <c r="W577" s="10">
        <f t="shared" si="61"/>
        <v>8957850</v>
      </c>
      <c r="X577" s="10">
        <f t="shared" si="62"/>
        <v>5374182</v>
      </c>
      <c r="Y577" s="10"/>
      <c r="Z577" s="10"/>
      <c r="AA577" s="10"/>
      <c r="AB577" t="s">
        <v>2647</v>
      </c>
      <c r="AC577" t="s">
        <v>1308</v>
      </c>
      <c r="AD577">
        <v>43342</v>
      </c>
      <c r="AE577">
        <v>2018</v>
      </c>
      <c r="AF577" t="s">
        <v>322</v>
      </c>
      <c r="AG577" t="s">
        <v>323</v>
      </c>
      <c r="AH577" t="s">
        <v>232</v>
      </c>
      <c r="AI577" t="s">
        <v>43</v>
      </c>
      <c r="AJ577" t="s">
        <v>83</v>
      </c>
      <c r="AK577" t="s">
        <v>78</v>
      </c>
      <c r="AL577" t="s">
        <v>79</v>
      </c>
      <c r="AM577" t="s">
        <v>30</v>
      </c>
      <c r="AN577" t="s">
        <v>31</v>
      </c>
      <c r="AO577" t="s">
        <v>32</v>
      </c>
      <c r="AP577">
        <v>43344</v>
      </c>
      <c r="AQ577">
        <v>814350</v>
      </c>
      <c r="AR577">
        <v>1357200</v>
      </c>
      <c r="AS577">
        <v>542850</v>
      </c>
      <c r="AT577">
        <v>11</v>
      </c>
      <c r="AU577">
        <v>14929200</v>
      </c>
      <c r="AV577">
        <v>0.04</v>
      </c>
      <c r="AW577">
        <v>597168</v>
      </c>
      <c r="AX577">
        <v>14332032</v>
      </c>
      <c r="AY577">
        <v>8957850</v>
      </c>
      <c r="AZ577">
        <v>5374182</v>
      </c>
    </row>
    <row r="578" spans="1:52" ht="15.75" customHeight="1" x14ac:dyDescent="0.25">
      <c r="A578" s="2" t="s">
        <v>1309</v>
      </c>
      <c r="B578" s="6">
        <v>43342</v>
      </c>
      <c r="C578" s="7">
        <f t="shared" si="56"/>
        <v>2018</v>
      </c>
      <c r="D578" s="3" t="s">
        <v>1235</v>
      </c>
      <c r="E578" s="3" t="s">
        <v>311</v>
      </c>
      <c r="F578" s="3" t="s">
        <v>25</v>
      </c>
      <c r="G578" s="6" t="s">
        <v>77</v>
      </c>
      <c r="H578" s="3" t="s">
        <v>36</v>
      </c>
      <c r="I578" s="3" t="s">
        <v>78</v>
      </c>
      <c r="J578" s="3" t="s">
        <v>1032</v>
      </c>
      <c r="K578" s="3" t="s">
        <v>30</v>
      </c>
      <c r="L578" s="3" t="s">
        <v>31</v>
      </c>
      <c r="M578" s="3" t="s">
        <v>32</v>
      </c>
      <c r="N578" s="6">
        <v>43342</v>
      </c>
      <c r="O578" s="8">
        <v>17850</v>
      </c>
      <c r="P578" s="8">
        <v>29700</v>
      </c>
      <c r="Q578" s="8">
        <f t="shared" si="57"/>
        <v>11850</v>
      </c>
      <c r="R578" s="8">
        <v>29</v>
      </c>
      <c r="S578" s="8">
        <f t="shared" si="58"/>
        <v>861300</v>
      </c>
      <c r="T578" s="4">
        <v>0.09</v>
      </c>
      <c r="U578" s="8">
        <f t="shared" si="59"/>
        <v>77517</v>
      </c>
      <c r="V578" s="8">
        <f t="shared" si="60"/>
        <v>783783</v>
      </c>
      <c r="W578" s="10">
        <f t="shared" si="61"/>
        <v>517650</v>
      </c>
      <c r="X578" s="10">
        <f t="shared" si="62"/>
        <v>266133</v>
      </c>
      <c r="Y578" s="10"/>
      <c r="Z578" s="10"/>
      <c r="AA578" s="10"/>
      <c r="AB578" t="s">
        <v>2648</v>
      </c>
      <c r="AC578" t="s">
        <v>1309</v>
      </c>
      <c r="AD578">
        <v>43342</v>
      </c>
      <c r="AE578">
        <v>2018</v>
      </c>
      <c r="AF578" t="s">
        <v>1235</v>
      </c>
      <c r="AG578" t="s">
        <v>311</v>
      </c>
      <c r="AH578" t="s">
        <v>25</v>
      </c>
      <c r="AI578" t="s">
        <v>77</v>
      </c>
      <c r="AJ578" t="s">
        <v>36</v>
      </c>
      <c r="AK578" t="s">
        <v>78</v>
      </c>
      <c r="AL578" t="s">
        <v>1032</v>
      </c>
      <c r="AM578" t="s">
        <v>30</v>
      </c>
      <c r="AN578" t="s">
        <v>31</v>
      </c>
      <c r="AO578" t="s">
        <v>32</v>
      </c>
      <c r="AP578">
        <v>43342</v>
      </c>
      <c r="AQ578">
        <v>17850</v>
      </c>
      <c r="AR578">
        <v>29700</v>
      </c>
      <c r="AS578">
        <v>11850</v>
      </c>
      <c r="AT578">
        <v>29</v>
      </c>
      <c r="AU578">
        <v>861300</v>
      </c>
      <c r="AV578">
        <v>0.09</v>
      </c>
      <c r="AW578">
        <v>77517</v>
      </c>
      <c r="AX578">
        <v>783783</v>
      </c>
      <c r="AY578">
        <v>517650</v>
      </c>
      <c r="AZ578">
        <v>266133</v>
      </c>
    </row>
    <row r="579" spans="1:52" ht="15.75" customHeight="1" x14ac:dyDescent="0.25">
      <c r="A579" s="2" t="s">
        <v>1310</v>
      </c>
      <c r="B579" s="6">
        <v>43342</v>
      </c>
      <c r="C579" s="7">
        <f t="shared" si="56"/>
        <v>2018</v>
      </c>
      <c r="D579" s="3" t="s">
        <v>1311</v>
      </c>
      <c r="E579" s="3" t="s">
        <v>125</v>
      </c>
      <c r="F579" s="3" t="s">
        <v>42</v>
      </c>
      <c r="G579" s="6" t="s">
        <v>43</v>
      </c>
      <c r="H579" s="3" t="s">
        <v>126</v>
      </c>
      <c r="I579" s="3" t="s">
        <v>63</v>
      </c>
      <c r="J579" s="3" t="s">
        <v>271</v>
      </c>
      <c r="K579" s="3" t="s">
        <v>52</v>
      </c>
      <c r="L579" s="3" t="s">
        <v>107</v>
      </c>
      <c r="M579" s="3" t="s">
        <v>32</v>
      </c>
      <c r="N579" s="6">
        <v>43349</v>
      </c>
      <c r="O579" s="8">
        <v>302700</v>
      </c>
      <c r="P579" s="8">
        <v>531150</v>
      </c>
      <c r="Q579" s="8">
        <f t="shared" si="57"/>
        <v>228450</v>
      </c>
      <c r="R579" s="8">
        <v>1</v>
      </c>
      <c r="S579" s="8">
        <f t="shared" si="58"/>
        <v>531150</v>
      </c>
      <c r="T579" s="4">
        <v>0.1</v>
      </c>
      <c r="U579" s="8">
        <f t="shared" si="59"/>
        <v>53115</v>
      </c>
      <c r="V579" s="8">
        <f t="shared" si="60"/>
        <v>478035</v>
      </c>
      <c r="W579" s="10">
        <f t="shared" si="61"/>
        <v>302700</v>
      </c>
      <c r="X579" s="10">
        <f t="shared" si="62"/>
        <v>175335</v>
      </c>
      <c r="Y579" s="10"/>
      <c r="Z579" s="10"/>
      <c r="AA579" s="10"/>
      <c r="AB579" t="s">
        <v>2649</v>
      </c>
      <c r="AC579" t="s">
        <v>1310</v>
      </c>
      <c r="AD579">
        <v>43342</v>
      </c>
      <c r="AE579">
        <v>2018</v>
      </c>
      <c r="AF579" t="s">
        <v>1311</v>
      </c>
      <c r="AG579" t="s">
        <v>125</v>
      </c>
      <c r="AH579" t="s">
        <v>42</v>
      </c>
      <c r="AI579" t="s">
        <v>43</v>
      </c>
      <c r="AJ579" t="s">
        <v>126</v>
      </c>
      <c r="AK579" t="s">
        <v>63</v>
      </c>
      <c r="AL579" t="s">
        <v>271</v>
      </c>
      <c r="AM579" t="s">
        <v>52</v>
      </c>
      <c r="AN579" t="s">
        <v>107</v>
      </c>
      <c r="AO579" t="s">
        <v>32</v>
      </c>
      <c r="AP579">
        <v>43349</v>
      </c>
      <c r="AQ579">
        <v>302700</v>
      </c>
      <c r="AR579">
        <v>531150</v>
      </c>
      <c r="AS579">
        <v>228450</v>
      </c>
      <c r="AT579">
        <v>1</v>
      </c>
      <c r="AU579">
        <v>531150</v>
      </c>
      <c r="AV579">
        <v>0.1</v>
      </c>
      <c r="AW579">
        <v>53115</v>
      </c>
      <c r="AX579">
        <v>478035</v>
      </c>
      <c r="AY579">
        <v>302700</v>
      </c>
      <c r="AZ579">
        <v>175335</v>
      </c>
    </row>
    <row r="580" spans="1:52" ht="15.75" customHeight="1" x14ac:dyDescent="0.25">
      <c r="A580" s="2" t="s">
        <v>1312</v>
      </c>
      <c r="B580" s="6">
        <v>43343</v>
      </c>
      <c r="C580" s="7">
        <f t="shared" si="56"/>
        <v>2018</v>
      </c>
      <c r="D580" s="3" t="s">
        <v>308</v>
      </c>
      <c r="E580" s="3" t="s">
        <v>216</v>
      </c>
      <c r="F580" s="3" t="s">
        <v>42</v>
      </c>
      <c r="G580" s="6" t="s">
        <v>43</v>
      </c>
      <c r="H580" s="3" t="s">
        <v>117</v>
      </c>
      <c r="I580" s="3" t="s">
        <v>45</v>
      </c>
      <c r="J580" s="3" t="s">
        <v>408</v>
      </c>
      <c r="K580" s="3" t="s">
        <v>30</v>
      </c>
      <c r="L580" s="3" t="s">
        <v>31</v>
      </c>
      <c r="M580" s="3" t="s">
        <v>32</v>
      </c>
      <c r="N580" s="6">
        <v>43344</v>
      </c>
      <c r="O580" s="8">
        <v>27600</v>
      </c>
      <c r="P580" s="8">
        <v>43200</v>
      </c>
      <c r="Q580" s="8">
        <f t="shared" si="57"/>
        <v>15600</v>
      </c>
      <c r="R580" s="8">
        <v>16</v>
      </c>
      <c r="S580" s="8">
        <f t="shared" si="58"/>
        <v>691200</v>
      </c>
      <c r="T580" s="4">
        <v>0.05</v>
      </c>
      <c r="U580" s="8">
        <f t="shared" si="59"/>
        <v>34560</v>
      </c>
      <c r="V580" s="8">
        <f t="shared" si="60"/>
        <v>656640</v>
      </c>
      <c r="W580" s="10">
        <f t="shared" si="61"/>
        <v>441600</v>
      </c>
      <c r="X580" s="10">
        <f t="shared" si="62"/>
        <v>215040</v>
      </c>
      <c r="Y580" s="10"/>
      <c r="Z580" s="10"/>
      <c r="AA580" s="10"/>
      <c r="AB580" t="s">
        <v>2650</v>
      </c>
      <c r="AC580" t="s">
        <v>1312</v>
      </c>
      <c r="AD580">
        <v>43343</v>
      </c>
      <c r="AE580">
        <v>2018</v>
      </c>
      <c r="AF580" t="s">
        <v>308</v>
      </c>
      <c r="AG580" t="s">
        <v>216</v>
      </c>
      <c r="AH580" t="s">
        <v>42</v>
      </c>
      <c r="AI580" t="s">
        <v>43</v>
      </c>
      <c r="AJ580" t="s">
        <v>117</v>
      </c>
      <c r="AK580" t="s">
        <v>45</v>
      </c>
      <c r="AL580" t="s">
        <v>408</v>
      </c>
      <c r="AM580" t="s">
        <v>30</v>
      </c>
      <c r="AN580" t="s">
        <v>31</v>
      </c>
      <c r="AO580" t="s">
        <v>32</v>
      </c>
      <c r="AP580">
        <v>43344</v>
      </c>
      <c r="AQ580">
        <v>27600</v>
      </c>
      <c r="AR580">
        <v>43200</v>
      </c>
      <c r="AS580">
        <v>15600</v>
      </c>
      <c r="AT580">
        <v>16</v>
      </c>
      <c r="AU580">
        <v>691200</v>
      </c>
      <c r="AV580">
        <v>0.05</v>
      </c>
      <c r="AW580">
        <v>34560</v>
      </c>
      <c r="AX580">
        <v>656640</v>
      </c>
      <c r="AY580">
        <v>441600</v>
      </c>
      <c r="AZ580">
        <v>215040</v>
      </c>
    </row>
    <row r="581" spans="1:52" ht="15.75" customHeight="1" x14ac:dyDescent="0.25">
      <c r="A581" s="2" t="s">
        <v>1313</v>
      </c>
      <c r="B581" s="6">
        <v>43344</v>
      </c>
      <c r="C581" s="7">
        <f t="shared" ref="C581:C644" si="63">YEAR(B581)</f>
        <v>2018</v>
      </c>
      <c r="D581" s="3" t="s">
        <v>806</v>
      </c>
      <c r="E581" s="3" t="s">
        <v>140</v>
      </c>
      <c r="F581" s="3" t="s">
        <v>25</v>
      </c>
      <c r="G581" s="6" t="s">
        <v>43</v>
      </c>
      <c r="H581" s="3" t="s">
        <v>36</v>
      </c>
      <c r="I581" s="3" t="s">
        <v>28</v>
      </c>
      <c r="J581" s="3" t="s">
        <v>408</v>
      </c>
      <c r="K581" s="3" t="s">
        <v>30</v>
      </c>
      <c r="L581" s="3" t="s">
        <v>31</v>
      </c>
      <c r="M581" s="3" t="s">
        <v>32</v>
      </c>
      <c r="N581" s="6">
        <v>43347</v>
      </c>
      <c r="O581" s="8">
        <v>27600</v>
      </c>
      <c r="P581" s="8">
        <v>43200</v>
      </c>
      <c r="Q581" s="8">
        <f t="shared" ref="Q581:Q644" si="64">P581-O581</f>
        <v>15600</v>
      </c>
      <c r="R581" s="8">
        <v>26</v>
      </c>
      <c r="S581" s="8">
        <f t="shared" ref="S581:S644" si="65">R581*P581</f>
        <v>1123200</v>
      </c>
      <c r="T581" s="4">
        <v>0.08</v>
      </c>
      <c r="U581" s="8">
        <f t="shared" ref="U581:U644" si="66">T581*S581</f>
        <v>89856</v>
      </c>
      <c r="V581" s="8">
        <f t="shared" ref="V581:V644" si="67">S581-U581</f>
        <v>1033344</v>
      </c>
      <c r="W581" s="10">
        <f t="shared" ref="W581:W644" si="68">R581*O581</f>
        <v>717600</v>
      </c>
      <c r="X581" s="10">
        <f t="shared" ref="X581:X644" si="69">V581-W581</f>
        <v>315744</v>
      </c>
      <c r="Y581" s="10"/>
      <c r="Z581" s="10"/>
      <c r="AA581" s="10"/>
      <c r="AB581" t="s">
        <v>2651</v>
      </c>
      <c r="AC581" t="s">
        <v>1313</v>
      </c>
      <c r="AD581">
        <v>43344</v>
      </c>
      <c r="AE581">
        <v>2018</v>
      </c>
      <c r="AF581" t="s">
        <v>806</v>
      </c>
      <c r="AG581" t="s">
        <v>140</v>
      </c>
      <c r="AH581" t="s">
        <v>25</v>
      </c>
      <c r="AI581" t="s">
        <v>43</v>
      </c>
      <c r="AJ581" t="s">
        <v>36</v>
      </c>
      <c r="AK581" t="s">
        <v>28</v>
      </c>
      <c r="AL581" t="s">
        <v>408</v>
      </c>
      <c r="AM581" t="s">
        <v>30</v>
      </c>
      <c r="AN581" t="s">
        <v>31</v>
      </c>
      <c r="AO581" t="s">
        <v>32</v>
      </c>
      <c r="AP581">
        <v>43347</v>
      </c>
      <c r="AQ581">
        <v>27600</v>
      </c>
      <c r="AR581">
        <v>43200</v>
      </c>
      <c r="AS581">
        <v>15600</v>
      </c>
      <c r="AT581">
        <v>26</v>
      </c>
      <c r="AU581">
        <v>1123200</v>
      </c>
      <c r="AV581">
        <v>0.08</v>
      </c>
      <c r="AW581">
        <v>89856</v>
      </c>
      <c r="AX581">
        <v>1033344</v>
      </c>
      <c r="AY581">
        <v>717600</v>
      </c>
      <c r="AZ581">
        <v>315744</v>
      </c>
    </row>
    <row r="582" spans="1:52" ht="15.75" customHeight="1" x14ac:dyDescent="0.25">
      <c r="A582" s="2" t="s">
        <v>1314</v>
      </c>
      <c r="B582" s="6">
        <v>43344</v>
      </c>
      <c r="C582" s="7">
        <f t="shared" si="63"/>
        <v>2018</v>
      </c>
      <c r="D582" s="3" t="s">
        <v>604</v>
      </c>
      <c r="E582" s="3" t="s">
        <v>35</v>
      </c>
      <c r="F582" s="3" t="s">
        <v>25</v>
      </c>
      <c r="G582" s="6" t="s">
        <v>26</v>
      </c>
      <c r="H582" s="3" t="s">
        <v>36</v>
      </c>
      <c r="I582" s="3" t="s">
        <v>45</v>
      </c>
      <c r="J582" s="3" t="s">
        <v>271</v>
      </c>
      <c r="K582" s="3" t="s">
        <v>52</v>
      </c>
      <c r="L582" s="3" t="s">
        <v>107</v>
      </c>
      <c r="M582" s="3" t="s">
        <v>32</v>
      </c>
      <c r="N582" s="6">
        <v>43346</v>
      </c>
      <c r="O582" s="8">
        <v>302700</v>
      </c>
      <c r="P582" s="8">
        <v>531150</v>
      </c>
      <c r="Q582" s="8">
        <f t="shared" si="64"/>
        <v>228450</v>
      </c>
      <c r="R582" s="8">
        <v>49</v>
      </c>
      <c r="S582" s="8">
        <f t="shared" si="65"/>
        <v>26026350</v>
      </c>
      <c r="T582" s="4">
        <v>0.02</v>
      </c>
      <c r="U582" s="8">
        <f t="shared" si="66"/>
        <v>520527</v>
      </c>
      <c r="V582" s="8">
        <f t="shared" si="67"/>
        <v>25505823</v>
      </c>
      <c r="W582" s="10">
        <f t="shared" si="68"/>
        <v>14832300</v>
      </c>
      <c r="X582" s="10">
        <f t="shared" si="69"/>
        <v>10673523</v>
      </c>
      <c r="Y582" s="10"/>
      <c r="Z582" s="10"/>
      <c r="AA582" s="10"/>
      <c r="AB582" t="s">
        <v>2652</v>
      </c>
      <c r="AC582" t="s">
        <v>1314</v>
      </c>
      <c r="AD582">
        <v>43344</v>
      </c>
      <c r="AE582">
        <v>2018</v>
      </c>
      <c r="AF582" t="s">
        <v>604</v>
      </c>
      <c r="AG582" t="s">
        <v>35</v>
      </c>
      <c r="AH582" t="s">
        <v>25</v>
      </c>
      <c r="AI582" t="s">
        <v>26</v>
      </c>
      <c r="AJ582" t="s">
        <v>36</v>
      </c>
      <c r="AK582" t="s">
        <v>45</v>
      </c>
      <c r="AL582" t="s">
        <v>271</v>
      </c>
      <c r="AM582" t="s">
        <v>52</v>
      </c>
      <c r="AN582" t="s">
        <v>107</v>
      </c>
      <c r="AO582" t="s">
        <v>32</v>
      </c>
      <c r="AP582">
        <v>43346</v>
      </c>
      <c r="AQ582">
        <v>302700</v>
      </c>
      <c r="AR582">
        <v>531150</v>
      </c>
      <c r="AS582">
        <v>228450</v>
      </c>
      <c r="AT582">
        <v>49</v>
      </c>
      <c r="AU582">
        <v>26026350</v>
      </c>
      <c r="AV582">
        <v>0.02</v>
      </c>
      <c r="AW582">
        <v>520527</v>
      </c>
      <c r="AX582">
        <v>25505823</v>
      </c>
      <c r="AY582">
        <v>14832300</v>
      </c>
      <c r="AZ582">
        <v>10673523</v>
      </c>
    </row>
    <row r="583" spans="1:52" ht="15.75" customHeight="1" x14ac:dyDescent="0.25">
      <c r="A583" s="2" t="s">
        <v>1315</v>
      </c>
      <c r="B583" s="6">
        <v>43344</v>
      </c>
      <c r="C583" s="7">
        <f t="shared" si="63"/>
        <v>2018</v>
      </c>
      <c r="D583" s="3" t="s">
        <v>1316</v>
      </c>
      <c r="E583" s="3" t="s">
        <v>136</v>
      </c>
      <c r="F583" s="3" t="s">
        <v>42</v>
      </c>
      <c r="G583" s="6" t="s">
        <v>77</v>
      </c>
      <c r="H583" s="3" t="s">
        <v>59</v>
      </c>
      <c r="I583" s="3" t="s">
        <v>45</v>
      </c>
      <c r="J583" s="3" t="s">
        <v>127</v>
      </c>
      <c r="K583" s="3" t="s">
        <v>52</v>
      </c>
      <c r="L583" s="3" t="s">
        <v>31</v>
      </c>
      <c r="M583" s="3" t="s">
        <v>32</v>
      </c>
      <c r="N583" s="6">
        <v>43345</v>
      </c>
      <c r="O583" s="8">
        <v>1223850</v>
      </c>
      <c r="P583" s="8">
        <v>2399850</v>
      </c>
      <c r="Q583" s="8">
        <f t="shared" si="64"/>
        <v>1176000</v>
      </c>
      <c r="R583" s="8">
        <v>19</v>
      </c>
      <c r="S583" s="8">
        <f t="shared" si="65"/>
        <v>45597150</v>
      </c>
      <c r="T583" s="4">
        <v>0.1</v>
      </c>
      <c r="U583" s="8">
        <f t="shared" si="66"/>
        <v>4559715</v>
      </c>
      <c r="V583" s="8">
        <f t="shared" si="67"/>
        <v>41037435</v>
      </c>
      <c r="W583" s="10">
        <f t="shared" si="68"/>
        <v>23253150</v>
      </c>
      <c r="X583" s="10">
        <f t="shared" si="69"/>
        <v>17784285</v>
      </c>
      <c r="Y583" s="10"/>
      <c r="Z583" s="10"/>
      <c r="AA583" s="10"/>
      <c r="AB583" t="s">
        <v>2653</v>
      </c>
      <c r="AC583" t="s">
        <v>1315</v>
      </c>
      <c r="AD583">
        <v>43344</v>
      </c>
      <c r="AE583">
        <v>2018</v>
      </c>
      <c r="AF583" t="s">
        <v>1316</v>
      </c>
      <c r="AG583" t="s">
        <v>136</v>
      </c>
      <c r="AH583" t="s">
        <v>42</v>
      </c>
      <c r="AI583" t="s">
        <v>77</v>
      </c>
      <c r="AJ583" t="s">
        <v>59</v>
      </c>
      <c r="AK583" t="s">
        <v>45</v>
      </c>
      <c r="AL583" t="s">
        <v>127</v>
      </c>
      <c r="AM583" t="s">
        <v>52</v>
      </c>
      <c r="AN583" t="s">
        <v>31</v>
      </c>
      <c r="AO583" t="s">
        <v>32</v>
      </c>
      <c r="AP583">
        <v>43345</v>
      </c>
      <c r="AQ583">
        <v>1223850</v>
      </c>
      <c r="AR583">
        <v>2399850</v>
      </c>
      <c r="AS583">
        <v>1176000</v>
      </c>
      <c r="AT583">
        <v>19</v>
      </c>
      <c r="AU583">
        <v>45597150</v>
      </c>
      <c r="AV583">
        <v>0.1</v>
      </c>
      <c r="AW583">
        <v>4559715</v>
      </c>
      <c r="AX583">
        <v>41037435</v>
      </c>
      <c r="AY583">
        <v>23253150</v>
      </c>
      <c r="AZ583">
        <v>17784285</v>
      </c>
    </row>
    <row r="584" spans="1:52" ht="15.75" customHeight="1" x14ac:dyDescent="0.25">
      <c r="A584" s="2" t="s">
        <v>1317</v>
      </c>
      <c r="B584" s="6">
        <v>43346</v>
      </c>
      <c r="C584" s="7">
        <f t="shared" si="63"/>
        <v>2018</v>
      </c>
      <c r="D584" s="3" t="s">
        <v>611</v>
      </c>
      <c r="E584" s="2" t="s">
        <v>612</v>
      </c>
      <c r="F584" s="3" t="s">
        <v>232</v>
      </c>
      <c r="G584" s="6" t="s">
        <v>43</v>
      </c>
      <c r="H584" s="3" t="s">
        <v>165</v>
      </c>
      <c r="I584" s="3" t="s">
        <v>45</v>
      </c>
      <c r="J584" s="3" t="s">
        <v>671</v>
      </c>
      <c r="K584" s="3" t="s">
        <v>30</v>
      </c>
      <c r="L584" s="3" t="s">
        <v>38</v>
      </c>
      <c r="M584" s="3" t="s">
        <v>32</v>
      </c>
      <c r="N584" s="6">
        <v>43348</v>
      </c>
      <c r="O584" s="8">
        <v>34650</v>
      </c>
      <c r="P584" s="8">
        <v>56700</v>
      </c>
      <c r="Q584" s="8">
        <f t="shared" si="64"/>
        <v>22050</v>
      </c>
      <c r="R584" s="8">
        <v>19</v>
      </c>
      <c r="S584" s="8">
        <f t="shared" si="65"/>
        <v>1077300</v>
      </c>
      <c r="T584" s="4">
        <v>0.03</v>
      </c>
      <c r="U584" s="8">
        <f t="shared" si="66"/>
        <v>32319</v>
      </c>
      <c r="V584" s="8">
        <f t="shared" si="67"/>
        <v>1044981</v>
      </c>
      <c r="W584" s="10">
        <f t="shared" si="68"/>
        <v>658350</v>
      </c>
      <c r="X584" s="10">
        <f t="shared" si="69"/>
        <v>386631</v>
      </c>
      <c r="Y584" s="10"/>
      <c r="Z584" s="10"/>
      <c r="AA584" s="10"/>
      <c r="AB584" t="s">
        <v>2654</v>
      </c>
      <c r="AC584" t="s">
        <v>1317</v>
      </c>
      <c r="AD584">
        <v>43346</v>
      </c>
      <c r="AE584">
        <v>2018</v>
      </c>
      <c r="AF584" t="s">
        <v>611</v>
      </c>
      <c r="AG584" t="s">
        <v>612</v>
      </c>
      <c r="AH584" t="s">
        <v>232</v>
      </c>
      <c r="AI584" t="s">
        <v>43</v>
      </c>
      <c r="AJ584" t="s">
        <v>165</v>
      </c>
      <c r="AK584" t="s">
        <v>45</v>
      </c>
      <c r="AL584" t="s">
        <v>671</v>
      </c>
      <c r="AM584" t="s">
        <v>30</v>
      </c>
      <c r="AN584" t="s">
        <v>38</v>
      </c>
      <c r="AO584" t="s">
        <v>32</v>
      </c>
      <c r="AP584">
        <v>43348</v>
      </c>
      <c r="AQ584">
        <v>34650</v>
      </c>
      <c r="AR584">
        <v>56700</v>
      </c>
      <c r="AS584">
        <v>22050</v>
      </c>
      <c r="AT584">
        <v>19</v>
      </c>
      <c r="AU584">
        <v>1077300</v>
      </c>
      <c r="AV584">
        <v>0.03</v>
      </c>
      <c r="AW584">
        <v>32319</v>
      </c>
      <c r="AX584">
        <v>1044981</v>
      </c>
      <c r="AY584">
        <v>658350</v>
      </c>
      <c r="AZ584">
        <v>386631</v>
      </c>
    </row>
    <row r="585" spans="1:52" ht="15.75" customHeight="1" x14ac:dyDescent="0.25">
      <c r="A585" s="2" t="s">
        <v>1318</v>
      </c>
      <c r="B585" s="6">
        <v>43348</v>
      </c>
      <c r="C585" s="7">
        <f t="shared" si="63"/>
        <v>2018</v>
      </c>
      <c r="D585" s="3" t="s">
        <v>1093</v>
      </c>
      <c r="E585" s="3" t="s">
        <v>116</v>
      </c>
      <c r="F585" s="3" t="s">
        <v>42</v>
      </c>
      <c r="G585" s="6" t="s">
        <v>43</v>
      </c>
      <c r="H585" s="3" t="s">
        <v>117</v>
      </c>
      <c r="I585" s="3" t="s">
        <v>88</v>
      </c>
      <c r="J585" s="3" t="s">
        <v>60</v>
      </c>
      <c r="K585" s="3" t="s">
        <v>30</v>
      </c>
      <c r="L585" s="3" t="s">
        <v>38</v>
      </c>
      <c r="M585" s="3" t="s">
        <v>32</v>
      </c>
      <c r="N585" s="6">
        <v>43349</v>
      </c>
      <c r="O585" s="8">
        <v>13500</v>
      </c>
      <c r="P585" s="8">
        <v>31500</v>
      </c>
      <c r="Q585" s="8">
        <f t="shared" si="64"/>
        <v>18000</v>
      </c>
      <c r="R585" s="8">
        <v>17</v>
      </c>
      <c r="S585" s="8">
        <f t="shared" si="65"/>
        <v>535500</v>
      </c>
      <c r="T585" s="4">
        <v>0.09</v>
      </c>
      <c r="U585" s="8">
        <f t="shared" si="66"/>
        <v>48195</v>
      </c>
      <c r="V585" s="8">
        <f t="shared" si="67"/>
        <v>487305</v>
      </c>
      <c r="W585" s="10">
        <f t="shared" si="68"/>
        <v>229500</v>
      </c>
      <c r="X585" s="10">
        <f t="shared" si="69"/>
        <v>257805</v>
      </c>
      <c r="Y585" s="10"/>
      <c r="Z585" s="10"/>
      <c r="AA585" s="10"/>
      <c r="AB585" t="s">
        <v>2655</v>
      </c>
      <c r="AC585" t="s">
        <v>1318</v>
      </c>
      <c r="AD585">
        <v>43348</v>
      </c>
      <c r="AE585">
        <v>2018</v>
      </c>
      <c r="AF585" t="s">
        <v>1093</v>
      </c>
      <c r="AG585" t="s">
        <v>116</v>
      </c>
      <c r="AH585" t="s">
        <v>42</v>
      </c>
      <c r="AI585" t="s">
        <v>43</v>
      </c>
      <c r="AJ585" t="s">
        <v>117</v>
      </c>
      <c r="AK585" t="s">
        <v>88</v>
      </c>
      <c r="AL585" t="s">
        <v>60</v>
      </c>
      <c r="AM585" t="s">
        <v>30</v>
      </c>
      <c r="AN585" t="s">
        <v>38</v>
      </c>
      <c r="AO585" t="s">
        <v>32</v>
      </c>
      <c r="AP585">
        <v>43349</v>
      </c>
      <c r="AQ585">
        <v>13500</v>
      </c>
      <c r="AR585">
        <v>31500</v>
      </c>
      <c r="AS585">
        <v>18000</v>
      </c>
      <c r="AT585">
        <v>17</v>
      </c>
      <c r="AU585">
        <v>535500</v>
      </c>
      <c r="AV585">
        <v>0.09</v>
      </c>
      <c r="AW585">
        <v>48195</v>
      </c>
      <c r="AX585">
        <v>487305</v>
      </c>
      <c r="AY585">
        <v>229500</v>
      </c>
      <c r="AZ585">
        <v>257805</v>
      </c>
    </row>
    <row r="586" spans="1:52" ht="15.75" customHeight="1" x14ac:dyDescent="0.25">
      <c r="A586" s="2" t="s">
        <v>1319</v>
      </c>
      <c r="B586" s="6">
        <v>43348</v>
      </c>
      <c r="C586" s="7">
        <f t="shared" si="63"/>
        <v>2018</v>
      </c>
      <c r="D586" s="3" t="s">
        <v>918</v>
      </c>
      <c r="E586" s="3" t="s">
        <v>311</v>
      </c>
      <c r="F586" s="3" t="s">
        <v>25</v>
      </c>
      <c r="G586" s="6" t="s">
        <v>58</v>
      </c>
      <c r="H586" s="3" t="s">
        <v>36</v>
      </c>
      <c r="I586" s="3" t="s">
        <v>63</v>
      </c>
      <c r="J586" s="3" t="s">
        <v>219</v>
      </c>
      <c r="K586" s="3" t="s">
        <v>30</v>
      </c>
      <c r="L586" s="3" t="s">
        <v>38</v>
      </c>
      <c r="M586" s="3" t="s">
        <v>32</v>
      </c>
      <c r="N586" s="6">
        <v>43352</v>
      </c>
      <c r="O586" s="8">
        <v>56250</v>
      </c>
      <c r="P586" s="8">
        <v>106200</v>
      </c>
      <c r="Q586" s="8">
        <f t="shared" si="64"/>
        <v>49950</v>
      </c>
      <c r="R586" s="8">
        <v>49</v>
      </c>
      <c r="S586" s="8">
        <f t="shared" si="65"/>
        <v>5203800</v>
      </c>
      <c r="T586" s="4">
        <v>0</v>
      </c>
      <c r="U586" s="8">
        <f t="shared" si="66"/>
        <v>0</v>
      </c>
      <c r="V586" s="8">
        <f t="shared" si="67"/>
        <v>5203800</v>
      </c>
      <c r="W586" s="10">
        <f t="shared" si="68"/>
        <v>2756250</v>
      </c>
      <c r="X586" s="10">
        <f t="shared" si="69"/>
        <v>2447550</v>
      </c>
      <c r="Y586" s="10"/>
      <c r="Z586" s="10"/>
      <c r="AA586" s="10"/>
      <c r="AB586" t="s">
        <v>2656</v>
      </c>
      <c r="AC586" t="s">
        <v>1319</v>
      </c>
      <c r="AD586">
        <v>43348</v>
      </c>
      <c r="AE586">
        <v>2018</v>
      </c>
      <c r="AF586" t="s">
        <v>918</v>
      </c>
      <c r="AG586" t="s">
        <v>311</v>
      </c>
      <c r="AH586" t="s">
        <v>25</v>
      </c>
      <c r="AI586" t="s">
        <v>58</v>
      </c>
      <c r="AJ586" t="s">
        <v>36</v>
      </c>
      <c r="AK586" t="s">
        <v>63</v>
      </c>
      <c r="AL586" t="s">
        <v>219</v>
      </c>
      <c r="AM586" t="s">
        <v>30</v>
      </c>
      <c r="AN586" t="s">
        <v>38</v>
      </c>
      <c r="AO586" t="s">
        <v>32</v>
      </c>
      <c r="AP586">
        <v>43352</v>
      </c>
      <c r="AQ586">
        <v>56250</v>
      </c>
      <c r="AR586">
        <v>106200</v>
      </c>
      <c r="AS586">
        <v>49950</v>
      </c>
      <c r="AT586">
        <v>49</v>
      </c>
      <c r="AU586">
        <v>5203800</v>
      </c>
      <c r="AV586">
        <v>0</v>
      </c>
      <c r="AW586">
        <v>0</v>
      </c>
      <c r="AX586">
        <v>5203800</v>
      </c>
      <c r="AY586">
        <v>2756250</v>
      </c>
      <c r="AZ586">
        <v>2447550</v>
      </c>
    </row>
    <row r="587" spans="1:52" ht="15.75" customHeight="1" x14ac:dyDescent="0.25">
      <c r="A587" s="2" t="s">
        <v>1320</v>
      </c>
      <c r="B587" s="6">
        <v>43350</v>
      </c>
      <c r="C587" s="7">
        <f t="shared" si="63"/>
        <v>2018</v>
      </c>
      <c r="D587" s="3" t="s">
        <v>1321</v>
      </c>
      <c r="E587" s="3" t="s">
        <v>1322</v>
      </c>
      <c r="F587" s="3" t="s">
        <v>25</v>
      </c>
      <c r="G587" s="6" t="s">
        <v>43</v>
      </c>
      <c r="H587" s="3" t="s">
        <v>27</v>
      </c>
      <c r="I587" s="3" t="s">
        <v>45</v>
      </c>
      <c r="J587" s="3" t="s">
        <v>64</v>
      </c>
      <c r="K587" s="3" t="s">
        <v>30</v>
      </c>
      <c r="L587" s="3" t="s">
        <v>38</v>
      </c>
      <c r="M587" s="3" t="s">
        <v>32</v>
      </c>
      <c r="N587" s="6">
        <v>43352</v>
      </c>
      <c r="O587" s="8">
        <v>16350.000000000002</v>
      </c>
      <c r="P587" s="8">
        <v>39000</v>
      </c>
      <c r="Q587" s="8">
        <f t="shared" si="64"/>
        <v>22650</v>
      </c>
      <c r="R587" s="8">
        <v>8</v>
      </c>
      <c r="S587" s="8">
        <f t="shared" si="65"/>
        <v>312000</v>
      </c>
      <c r="T587" s="4">
        <v>0.04</v>
      </c>
      <c r="U587" s="8">
        <f t="shared" si="66"/>
        <v>12480</v>
      </c>
      <c r="V587" s="8">
        <f t="shared" si="67"/>
        <v>299520</v>
      </c>
      <c r="W587" s="10">
        <f t="shared" si="68"/>
        <v>130800.00000000001</v>
      </c>
      <c r="X587" s="10">
        <f t="shared" si="69"/>
        <v>168720</v>
      </c>
      <c r="Y587" s="10"/>
      <c r="Z587" s="10"/>
      <c r="AA587" s="10"/>
      <c r="AB587" t="s">
        <v>2657</v>
      </c>
      <c r="AC587" t="s">
        <v>1320</v>
      </c>
      <c r="AD587">
        <v>43350</v>
      </c>
      <c r="AE587">
        <v>2018</v>
      </c>
      <c r="AF587" t="s">
        <v>1321</v>
      </c>
      <c r="AG587" t="s">
        <v>1322</v>
      </c>
      <c r="AH587" t="s">
        <v>25</v>
      </c>
      <c r="AI587" t="s">
        <v>43</v>
      </c>
      <c r="AJ587" t="s">
        <v>27</v>
      </c>
      <c r="AK587" t="s">
        <v>45</v>
      </c>
      <c r="AL587" t="s">
        <v>64</v>
      </c>
      <c r="AM587" t="s">
        <v>30</v>
      </c>
      <c r="AN587" t="s">
        <v>38</v>
      </c>
      <c r="AO587" t="s">
        <v>32</v>
      </c>
      <c r="AP587">
        <v>43352</v>
      </c>
      <c r="AQ587">
        <v>16350</v>
      </c>
      <c r="AR587">
        <v>39000</v>
      </c>
      <c r="AS587">
        <v>22650</v>
      </c>
      <c r="AT587">
        <v>8</v>
      </c>
      <c r="AU587">
        <v>312000</v>
      </c>
      <c r="AV587">
        <v>0.04</v>
      </c>
      <c r="AW587">
        <v>12480</v>
      </c>
      <c r="AX587">
        <v>299520</v>
      </c>
      <c r="AY587">
        <v>130800</v>
      </c>
      <c r="AZ587">
        <v>168720</v>
      </c>
    </row>
    <row r="588" spans="1:52" ht="15.75" customHeight="1" x14ac:dyDescent="0.25">
      <c r="A588" s="2" t="s">
        <v>1323</v>
      </c>
      <c r="B588" s="6">
        <v>43351</v>
      </c>
      <c r="C588" s="7">
        <f t="shared" si="63"/>
        <v>2018</v>
      </c>
      <c r="D588" s="3" t="s">
        <v>163</v>
      </c>
      <c r="E588" s="3" t="s">
        <v>164</v>
      </c>
      <c r="F588" s="3" t="s">
        <v>42</v>
      </c>
      <c r="G588" s="6" t="s">
        <v>77</v>
      </c>
      <c r="H588" s="3" t="s">
        <v>165</v>
      </c>
      <c r="I588" s="3" t="s">
        <v>78</v>
      </c>
      <c r="J588" s="3" t="s">
        <v>157</v>
      </c>
      <c r="K588" s="3" t="s">
        <v>52</v>
      </c>
      <c r="L588" s="3" t="s">
        <v>31</v>
      </c>
      <c r="M588" s="3" t="s">
        <v>32</v>
      </c>
      <c r="N588" s="6">
        <v>43353</v>
      </c>
      <c r="O588" s="8">
        <v>95850</v>
      </c>
      <c r="P588" s="8">
        <v>299700</v>
      </c>
      <c r="Q588" s="8">
        <f t="shared" si="64"/>
        <v>203850</v>
      </c>
      <c r="R588" s="8">
        <v>7</v>
      </c>
      <c r="S588" s="8">
        <f t="shared" si="65"/>
        <v>2097900</v>
      </c>
      <c r="T588" s="4">
        <v>0.09</v>
      </c>
      <c r="U588" s="8">
        <f t="shared" si="66"/>
        <v>188811</v>
      </c>
      <c r="V588" s="8">
        <f t="shared" si="67"/>
        <v>1909089</v>
      </c>
      <c r="W588" s="10">
        <f t="shared" si="68"/>
        <v>670950</v>
      </c>
      <c r="X588" s="10">
        <f t="shared" si="69"/>
        <v>1238139</v>
      </c>
      <c r="Y588" s="10"/>
      <c r="Z588" s="10"/>
      <c r="AA588" s="10"/>
      <c r="AB588" t="s">
        <v>2658</v>
      </c>
      <c r="AC588" t="s">
        <v>1323</v>
      </c>
      <c r="AD588">
        <v>43351</v>
      </c>
      <c r="AE588">
        <v>2018</v>
      </c>
      <c r="AF588" t="s">
        <v>163</v>
      </c>
      <c r="AG588" t="s">
        <v>164</v>
      </c>
      <c r="AH588" t="s">
        <v>42</v>
      </c>
      <c r="AI588" t="s">
        <v>77</v>
      </c>
      <c r="AJ588" t="s">
        <v>165</v>
      </c>
      <c r="AK588" t="s">
        <v>78</v>
      </c>
      <c r="AL588" t="s">
        <v>157</v>
      </c>
      <c r="AM588" t="s">
        <v>52</v>
      </c>
      <c r="AN588" t="s">
        <v>31</v>
      </c>
      <c r="AO588" t="s">
        <v>32</v>
      </c>
      <c r="AP588">
        <v>43353</v>
      </c>
      <c r="AQ588">
        <v>95850</v>
      </c>
      <c r="AR588">
        <v>299700</v>
      </c>
      <c r="AS588">
        <v>203850</v>
      </c>
      <c r="AT588">
        <v>7</v>
      </c>
      <c r="AU588">
        <v>2097900</v>
      </c>
      <c r="AV588">
        <v>0.09</v>
      </c>
      <c r="AW588">
        <v>188811</v>
      </c>
      <c r="AX588">
        <v>1909089</v>
      </c>
      <c r="AY588">
        <v>670950</v>
      </c>
      <c r="AZ588">
        <v>1238139</v>
      </c>
    </row>
    <row r="589" spans="1:52" ht="15.75" customHeight="1" x14ac:dyDescent="0.25">
      <c r="A589" s="2" t="s">
        <v>1324</v>
      </c>
      <c r="B589" s="6">
        <v>43352</v>
      </c>
      <c r="C589" s="7">
        <f t="shared" si="63"/>
        <v>2018</v>
      </c>
      <c r="D589" s="3" t="s">
        <v>182</v>
      </c>
      <c r="E589" s="3" t="s">
        <v>92</v>
      </c>
      <c r="F589" s="3" t="s">
        <v>42</v>
      </c>
      <c r="G589" s="6" t="s">
        <v>43</v>
      </c>
      <c r="H589" s="3" t="s">
        <v>93</v>
      </c>
      <c r="I589" s="3" t="s">
        <v>78</v>
      </c>
      <c r="J589" s="3" t="s">
        <v>64</v>
      </c>
      <c r="K589" s="3" t="s">
        <v>30</v>
      </c>
      <c r="L589" s="3" t="s">
        <v>38</v>
      </c>
      <c r="M589" s="3" t="s">
        <v>47</v>
      </c>
      <c r="N589" s="6">
        <v>43353</v>
      </c>
      <c r="O589" s="8">
        <v>16350.000000000002</v>
      </c>
      <c r="P589" s="8">
        <v>39000</v>
      </c>
      <c r="Q589" s="8">
        <f t="shared" si="64"/>
        <v>22650</v>
      </c>
      <c r="R589" s="8">
        <v>42</v>
      </c>
      <c r="S589" s="8">
        <f t="shared" si="65"/>
        <v>1638000</v>
      </c>
      <c r="T589" s="4">
        <v>0.05</v>
      </c>
      <c r="U589" s="8">
        <f t="shared" si="66"/>
        <v>81900</v>
      </c>
      <c r="V589" s="8">
        <f t="shared" si="67"/>
        <v>1556100</v>
      </c>
      <c r="W589" s="10">
        <f t="shared" si="68"/>
        <v>686700.00000000012</v>
      </c>
      <c r="X589" s="10">
        <f t="shared" si="69"/>
        <v>869399.99999999988</v>
      </c>
      <c r="Y589" s="10"/>
      <c r="Z589" s="10"/>
      <c r="AA589" s="10"/>
      <c r="AB589" t="s">
        <v>2659</v>
      </c>
      <c r="AC589" t="s">
        <v>1324</v>
      </c>
      <c r="AD589">
        <v>43352</v>
      </c>
      <c r="AE589">
        <v>2018</v>
      </c>
      <c r="AF589" t="s">
        <v>182</v>
      </c>
      <c r="AG589" t="s">
        <v>92</v>
      </c>
      <c r="AH589" t="s">
        <v>42</v>
      </c>
      <c r="AI589" t="s">
        <v>43</v>
      </c>
      <c r="AJ589" t="s">
        <v>93</v>
      </c>
      <c r="AK589" t="s">
        <v>78</v>
      </c>
      <c r="AL589" t="s">
        <v>64</v>
      </c>
      <c r="AM589" t="s">
        <v>30</v>
      </c>
      <c r="AN589" t="s">
        <v>38</v>
      </c>
      <c r="AO589" t="s">
        <v>47</v>
      </c>
      <c r="AP589">
        <v>43353</v>
      </c>
      <c r="AQ589">
        <v>16350</v>
      </c>
      <c r="AR589">
        <v>39000</v>
      </c>
      <c r="AS589">
        <v>22650</v>
      </c>
      <c r="AT589">
        <v>42</v>
      </c>
      <c r="AU589">
        <v>1638000</v>
      </c>
      <c r="AV589">
        <v>0.05</v>
      </c>
      <c r="AW589">
        <v>81900</v>
      </c>
      <c r="AX589">
        <v>1556100</v>
      </c>
      <c r="AY589">
        <v>686700</v>
      </c>
      <c r="AZ589">
        <v>869400</v>
      </c>
    </row>
    <row r="590" spans="1:52" ht="15.75" customHeight="1" x14ac:dyDescent="0.25">
      <c r="A590" s="2" t="s">
        <v>1325</v>
      </c>
      <c r="B590" s="6">
        <v>43353</v>
      </c>
      <c r="C590" s="7">
        <f t="shared" si="63"/>
        <v>2018</v>
      </c>
      <c r="D590" s="3" t="s">
        <v>1284</v>
      </c>
      <c r="E590" s="3" t="s">
        <v>143</v>
      </c>
      <c r="F590" s="3" t="s">
        <v>25</v>
      </c>
      <c r="G590" s="6" t="s">
        <v>43</v>
      </c>
      <c r="H590" s="3" t="s">
        <v>36</v>
      </c>
      <c r="I590" s="3" t="s">
        <v>28</v>
      </c>
      <c r="J590" s="3" t="s">
        <v>902</v>
      </c>
      <c r="K590" s="3" t="s">
        <v>30</v>
      </c>
      <c r="L590" s="3" t="s">
        <v>31</v>
      </c>
      <c r="M590" s="3" t="s">
        <v>32</v>
      </c>
      <c r="N590" s="6">
        <v>43355</v>
      </c>
      <c r="O590" s="8">
        <v>27600</v>
      </c>
      <c r="P590" s="8">
        <v>43200</v>
      </c>
      <c r="Q590" s="8">
        <f t="shared" si="64"/>
        <v>15600</v>
      </c>
      <c r="R590" s="8">
        <v>24</v>
      </c>
      <c r="S590" s="8">
        <f t="shared" si="65"/>
        <v>1036800</v>
      </c>
      <c r="T590" s="4">
        <v>7.0000000000000007E-2</v>
      </c>
      <c r="U590" s="8">
        <f t="shared" si="66"/>
        <v>72576</v>
      </c>
      <c r="V590" s="8">
        <f t="shared" si="67"/>
        <v>964224</v>
      </c>
      <c r="W590" s="10">
        <f t="shared" si="68"/>
        <v>662400</v>
      </c>
      <c r="X590" s="10">
        <f t="shared" si="69"/>
        <v>301824</v>
      </c>
      <c r="Y590" s="10"/>
      <c r="Z590" s="10"/>
      <c r="AA590" s="10"/>
      <c r="AB590" t="s">
        <v>2660</v>
      </c>
      <c r="AC590" t="s">
        <v>1325</v>
      </c>
      <c r="AD590">
        <v>43353</v>
      </c>
      <c r="AE590">
        <v>2018</v>
      </c>
      <c r="AF590" t="s">
        <v>1284</v>
      </c>
      <c r="AG590" t="s">
        <v>143</v>
      </c>
      <c r="AH590" t="s">
        <v>25</v>
      </c>
      <c r="AI590" t="s">
        <v>43</v>
      </c>
      <c r="AJ590" t="s">
        <v>36</v>
      </c>
      <c r="AK590" t="s">
        <v>28</v>
      </c>
      <c r="AL590" t="s">
        <v>902</v>
      </c>
      <c r="AM590" t="s">
        <v>30</v>
      </c>
      <c r="AN590" t="s">
        <v>31</v>
      </c>
      <c r="AO590" t="s">
        <v>32</v>
      </c>
      <c r="AP590">
        <v>43355</v>
      </c>
      <c r="AQ590">
        <v>27600</v>
      </c>
      <c r="AR590">
        <v>43200</v>
      </c>
      <c r="AS590">
        <v>15600</v>
      </c>
      <c r="AT590">
        <v>24</v>
      </c>
      <c r="AU590">
        <v>1036800</v>
      </c>
      <c r="AV590">
        <v>7.0000000000000007E-2</v>
      </c>
      <c r="AW590">
        <v>72576</v>
      </c>
      <c r="AX590">
        <v>964224</v>
      </c>
      <c r="AY590">
        <v>662400</v>
      </c>
      <c r="AZ590">
        <v>301824</v>
      </c>
    </row>
    <row r="591" spans="1:52" ht="15.75" customHeight="1" x14ac:dyDescent="0.25">
      <c r="A591" s="2" t="s">
        <v>1326</v>
      </c>
      <c r="B591" s="6">
        <v>43355</v>
      </c>
      <c r="C591" s="7">
        <f t="shared" si="63"/>
        <v>2018</v>
      </c>
      <c r="D591" s="3" t="s">
        <v>1327</v>
      </c>
      <c r="E591" s="3" t="s">
        <v>160</v>
      </c>
      <c r="F591" s="3" t="s">
        <v>25</v>
      </c>
      <c r="G591" s="6" t="s">
        <v>43</v>
      </c>
      <c r="H591" s="3" t="s">
        <v>27</v>
      </c>
      <c r="I591" s="3" t="s">
        <v>78</v>
      </c>
      <c r="J591" s="3" t="s">
        <v>197</v>
      </c>
      <c r="K591" s="3" t="s">
        <v>52</v>
      </c>
      <c r="L591" s="3" t="s">
        <v>198</v>
      </c>
      <c r="M591" s="3" t="s">
        <v>47</v>
      </c>
      <c r="N591" s="6">
        <v>43357</v>
      </c>
      <c r="O591" s="8">
        <v>132300</v>
      </c>
      <c r="P591" s="8">
        <v>314850</v>
      </c>
      <c r="Q591" s="8">
        <f t="shared" si="64"/>
        <v>182550</v>
      </c>
      <c r="R591" s="8">
        <v>18</v>
      </c>
      <c r="S591" s="8">
        <f t="shared" si="65"/>
        <v>5667300</v>
      </c>
      <c r="T591" s="4">
        <v>0</v>
      </c>
      <c r="U591" s="8">
        <f t="shared" si="66"/>
        <v>0</v>
      </c>
      <c r="V591" s="8">
        <f t="shared" si="67"/>
        <v>5667300</v>
      </c>
      <c r="W591" s="10">
        <f t="shared" si="68"/>
        <v>2381400</v>
      </c>
      <c r="X591" s="10">
        <f t="shared" si="69"/>
        <v>3285900</v>
      </c>
      <c r="Y591" s="10"/>
      <c r="Z591" s="10"/>
      <c r="AA591" s="10"/>
      <c r="AB591" t="s">
        <v>2661</v>
      </c>
      <c r="AC591" t="s">
        <v>1326</v>
      </c>
      <c r="AD591">
        <v>43355</v>
      </c>
      <c r="AE591">
        <v>2018</v>
      </c>
      <c r="AF591" t="s">
        <v>1327</v>
      </c>
      <c r="AG591" t="s">
        <v>160</v>
      </c>
      <c r="AH591" t="s">
        <v>25</v>
      </c>
      <c r="AI591" t="s">
        <v>43</v>
      </c>
      <c r="AJ591" t="s">
        <v>27</v>
      </c>
      <c r="AK591" t="s">
        <v>78</v>
      </c>
      <c r="AL591" t="s">
        <v>197</v>
      </c>
      <c r="AM591" t="s">
        <v>52</v>
      </c>
      <c r="AN591" t="s">
        <v>198</v>
      </c>
      <c r="AO591" t="s">
        <v>47</v>
      </c>
      <c r="AP591">
        <v>43357</v>
      </c>
      <c r="AQ591">
        <v>132300</v>
      </c>
      <c r="AR591">
        <v>314850</v>
      </c>
      <c r="AS591">
        <v>182550</v>
      </c>
      <c r="AT591">
        <v>18</v>
      </c>
      <c r="AU591">
        <v>5667300</v>
      </c>
      <c r="AV591">
        <v>0</v>
      </c>
      <c r="AW591">
        <v>0</v>
      </c>
      <c r="AX591">
        <v>5667300</v>
      </c>
      <c r="AY591">
        <v>2381400</v>
      </c>
      <c r="AZ591">
        <v>3285900</v>
      </c>
    </row>
    <row r="592" spans="1:52" ht="15.75" customHeight="1" x14ac:dyDescent="0.25">
      <c r="A592" s="2" t="s">
        <v>1328</v>
      </c>
      <c r="B592" s="6">
        <v>43355</v>
      </c>
      <c r="C592" s="7">
        <f t="shared" si="63"/>
        <v>2018</v>
      </c>
      <c r="D592" s="3" t="s">
        <v>1067</v>
      </c>
      <c r="E592" s="3" t="s">
        <v>784</v>
      </c>
      <c r="F592" s="3" t="s">
        <v>25</v>
      </c>
      <c r="G592" s="6" t="s">
        <v>58</v>
      </c>
      <c r="H592" s="3" t="s">
        <v>36</v>
      </c>
      <c r="I592" s="3" t="s">
        <v>88</v>
      </c>
      <c r="J592" s="3" t="s">
        <v>187</v>
      </c>
      <c r="K592" s="3" t="s">
        <v>52</v>
      </c>
      <c r="L592" s="3" t="s">
        <v>107</v>
      </c>
      <c r="M592" s="3" t="s">
        <v>32</v>
      </c>
      <c r="N592" s="6">
        <v>43356</v>
      </c>
      <c r="O592" s="8">
        <v>28050</v>
      </c>
      <c r="P592" s="8">
        <v>121799.99999999999</v>
      </c>
      <c r="Q592" s="8">
        <f t="shared" si="64"/>
        <v>93749.999999999985</v>
      </c>
      <c r="R592" s="8">
        <v>3</v>
      </c>
      <c r="S592" s="8">
        <f t="shared" si="65"/>
        <v>365399.99999999994</v>
      </c>
      <c r="T592" s="4">
        <v>0.03</v>
      </c>
      <c r="U592" s="8">
        <f t="shared" si="66"/>
        <v>10961.999999999998</v>
      </c>
      <c r="V592" s="8">
        <f t="shared" si="67"/>
        <v>354437.99999999994</v>
      </c>
      <c r="W592" s="10">
        <f t="shared" si="68"/>
        <v>84150</v>
      </c>
      <c r="X592" s="10">
        <f t="shared" si="69"/>
        <v>270287.99999999994</v>
      </c>
      <c r="Y592" s="10"/>
      <c r="Z592" s="10"/>
      <c r="AA592" s="10"/>
      <c r="AB592" t="s">
        <v>2662</v>
      </c>
      <c r="AC592" t="s">
        <v>1328</v>
      </c>
      <c r="AD592">
        <v>43355</v>
      </c>
      <c r="AE592">
        <v>2018</v>
      </c>
      <c r="AF592" t="s">
        <v>1067</v>
      </c>
      <c r="AG592" t="s">
        <v>784</v>
      </c>
      <c r="AH592" t="s">
        <v>25</v>
      </c>
      <c r="AI592" t="s">
        <v>58</v>
      </c>
      <c r="AJ592" t="s">
        <v>36</v>
      </c>
      <c r="AK592" t="s">
        <v>88</v>
      </c>
      <c r="AL592" t="s">
        <v>187</v>
      </c>
      <c r="AM592" t="s">
        <v>52</v>
      </c>
      <c r="AN592" t="s">
        <v>107</v>
      </c>
      <c r="AO592" t="s">
        <v>32</v>
      </c>
      <c r="AP592">
        <v>43356</v>
      </c>
      <c r="AQ592">
        <v>28050</v>
      </c>
      <c r="AR592">
        <v>121800</v>
      </c>
      <c r="AS592">
        <v>93750</v>
      </c>
      <c r="AT592">
        <v>3</v>
      </c>
      <c r="AU592">
        <v>365400</v>
      </c>
      <c r="AV592">
        <v>0.03</v>
      </c>
      <c r="AW592">
        <v>10962</v>
      </c>
      <c r="AX592">
        <v>354438</v>
      </c>
      <c r="AY592">
        <v>84150</v>
      </c>
      <c r="AZ592">
        <v>270288</v>
      </c>
    </row>
    <row r="593" spans="1:52" ht="15.75" customHeight="1" x14ac:dyDescent="0.25">
      <c r="A593" s="2" t="s">
        <v>1329</v>
      </c>
      <c r="B593" s="6">
        <v>43355</v>
      </c>
      <c r="C593" s="7">
        <f t="shared" si="63"/>
        <v>2018</v>
      </c>
      <c r="D593" s="3" t="s">
        <v>1330</v>
      </c>
      <c r="E593" s="3" t="s">
        <v>492</v>
      </c>
      <c r="F593" s="3" t="s">
        <v>42</v>
      </c>
      <c r="G593" s="6" t="s">
        <v>26</v>
      </c>
      <c r="H593" s="3" t="s">
        <v>59</v>
      </c>
      <c r="I593" s="3" t="s">
        <v>63</v>
      </c>
      <c r="J593" s="3" t="s">
        <v>517</v>
      </c>
      <c r="K593" s="3" t="s">
        <v>30</v>
      </c>
      <c r="L593" s="3" t="s">
        <v>31</v>
      </c>
      <c r="M593" s="3" t="s">
        <v>32</v>
      </c>
      <c r="N593" s="6">
        <v>43360</v>
      </c>
      <c r="O593" s="8">
        <v>224250</v>
      </c>
      <c r="P593" s="8">
        <v>521399.99999999994</v>
      </c>
      <c r="Q593" s="8">
        <f t="shared" si="64"/>
        <v>297149.99999999994</v>
      </c>
      <c r="R593" s="8">
        <v>43</v>
      </c>
      <c r="S593" s="8">
        <f t="shared" si="65"/>
        <v>22420199.999999996</v>
      </c>
      <c r="T593" s="4">
        <v>0.08</v>
      </c>
      <c r="U593" s="8">
        <f t="shared" si="66"/>
        <v>1793615.9999999998</v>
      </c>
      <c r="V593" s="8">
        <f t="shared" si="67"/>
        <v>20626583.999999996</v>
      </c>
      <c r="W593" s="10">
        <f t="shared" si="68"/>
        <v>9642750</v>
      </c>
      <c r="X593" s="10">
        <f t="shared" si="69"/>
        <v>10983833.999999996</v>
      </c>
      <c r="Y593" s="10"/>
      <c r="Z593" s="10"/>
      <c r="AA593" s="10"/>
      <c r="AB593" t="s">
        <v>2663</v>
      </c>
      <c r="AC593" t="s">
        <v>1329</v>
      </c>
      <c r="AD593">
        <v>43355</v>
      </c>
      <c r="AE593">
        <v>2018</v>
      </c>
      <c r="AF593" t="s">
        <v>1330</v>
      </c>
      <c r="AG593" t="s">
        <v>492</v>
      </c>
      <c r="AH593" t="s">
        <v>42</v>
      </c>
      <c r="AI593" t="s">
        <v>26</v>
      </c>
      <c r="AJ593" t="s">
        <v>59</v>
      </c>
      <c r="AK593" t="s">
        <v>63</v>
      </c>
      <c r="AL593" t="s">
        <v>517</v>
      </c>
      <c r="AM593" t="s">
        <v>30</v>
      </c>
      <c r="AN593" t="s">
        <v>31</v>
      </c>
      <c r="AO593" t="s">
        <v>32</v>
      </c>
      <c r="AP593">
        <v>43360</v>
      </c>
      <c r="AQ593">
        <v>224250</v>
      </c>
      <c r="AR593">
        <v>521400</v>
      </c>
      <c r="AS593">
        <v>297150</v>
      </c>
      <c r="AT593">
        <v>43</v>
      </c>
      <c r="AU593">
        <v>22420200</v>
      </c>
      <c r="AV593">
        <v>0.08</v>
      </c>
      <c r="AW593">
        <v>1793616</v>
      </c>
      <c r="AX593">
        <v>20626584</v>
      </c>
      <c r="AY593">
        <v>9642750</v>
      </c>
      <c r="AZ593">
        <v>10983834</v>
      </c>
    </row>
    <row r="594" spans="1:52" ht="15.75" customHeight="1" x14ac:dyDescent="0.25">
      <c r="A594" s="2" t="s">
        <v>1331</v>
      </c>
      <c r="B594" s="6">
        <v>43356</v>
      </c>
      <c r="C594" s="7">
        <f t="shared" si="63"/>
        <v>2018</v>
      </c>
      <c r="D594" s="3" t="s">
        <v>1008</v>
      </c>
      <c r="E594" s="3" t="s">
        <v>204</v>
      </c>
      <c r="F594" s="3" t="s">
        <v>25</v>
      </c>
      <c r="G594" s="6" t="s">
        <v>43</v>
      </c>
      <c r="H594" s="3" t="s">
        <v>36</v>
      </c>
      <c r="I594" s="3" t="s">
        <v>63</v>
      </c>
      <c r="J594" s="3" t="s">
        <v>746</v>
      </c>
      <c r="K594" s="3" t="s">
        <v>30</v>
      </c>
      <c r="L594" s="3" t="s">
        <v>107</v>
      </c>
      <c r="M594" s="3" t="s">
        <v>32</v>
      </c>
      <c r="N594" s="6">
        <v>43361</v>
      </c>
      <c r="O594" s="8">
        <v>62850.000000000007</v>
      </c>
      <c r="P594" s="8">
        <v>153450</v>
      </c>
      <c r="Q594" s="8">
        <f t="shared" si="64"/>
        <v>90600</v>
      </c>
      <c r="R594" s="8">
        <v>35</v>
      </c>
      <c r="S594" s="8">
        <f t="shared" si="65"/>
        <v>5370750</v>
      </c>
      <c r="T594" s="4">
        <v>0.01</v>
      </c>
      <c r="U594" s="8">
        <f t="shared" si="66"/>
        <v>53707.5</v>
      </c>
      <c r="V594" s="8">
        <f t="shared" si="67"/>
        <v>5317042.5</v>
      </c>
      <c r="W594" s="10">
        <f t="shared" si="68"/>
        <v>2199750.0000000005</v>
      </c>
      <c r="X594" s="10">
        <f t="shared" si="69"/>
        <v>3117292.4999999995</v>
      </c>
      <c r="Y594" s="10"/>
      <c r="Z594" s="10"/>
      <c r="AA594" s="10"/>
      <c r="AB594" t="s">
        <v>2664</v>
      </c>
      <c r="AC594" t="s">
        <v>1331</v>
      </c>
      <c r="AD594">
        <v>43356</v>
      </c>
      <c r="AE594">
        <v>2018</v>
      </c>
      <c r="AF594" t="s">
        <v>1008</v>
      </c>
      <c r="AG594" t="s">
        <v>204</v>
      </c>
      <c r="AH594" t="s">
        <v>25</v>
      </c>
      <c r="AI594" t="s">
        <v>43</v>
      </c>
      <c r="AJ594" t="s">
        <v>36</v>
      </c>
      <c r="AK594" t="s">
        <v>63</v>
      </c>
      <c r="AL594" t="s">
        <v>746</v>
      </c>
      <c r="AM594" t="s">
        <v>30</v>
      </c>
      <c r="AN594" t="s">
        <v>107</v>
      </c>
      <c r="AO594" t="s">
        <v>32</v>
      </c>
      <c r="AP594">
        <v>43361</v>
      </c>
      <c r="AQ594">
        <v>62850</v>
      </c>
      <c r="AR594">
        <v>153450</v>
      </c>
      <c r="AS594">
        <v>90600</v>
      </c>
      <c r="AT594">
        <v>35</v>
      </c>
      <c r="AU594">
        <v>5370750</v>
      </c>
      <c r="AV594">
        <v>0.01</v>
      </c>
      <c r="AW594">
        <v>53707.5</v>
      </c>
      <c r="AX594">
        <v>5317042.5</v>
      </c>
      <c r="AY594">
        <v>2199750</v>
      </c>
      <c r="AZ594">
        <v>3117292.5</v>
      </c>
    </row>
    <row r="595" spans="1:52" ht="15.75" customHeight="1" x14ac:dyDescent="0.25">
      <c r="A595" s="2" t="s">
        <v>1332</v>
      </c>
      <c r="B595" s="6">
        <v>43363</v>
      </c>
      <c r="C595" s="7">
        <f t="shared" si="63"/>
        <v>2018</v>
      </c>
      <c r="D595" s="3" t="s">
        <v>1333</v>
      </c>
      <c r="E595" s="3" t="s">
        <v>1334</v>
      </c>
      <c r="F595" s="3" t="s">
        <v>42</v>
      </c>
      <c r="G595" s="6" t="s">
        <v>58</v>
      </c>
      <c r="H595" s="3" t="s">
        <v>93</v>
      </c>
      <c r="I595" s="3" t="s">
        <v>45</v>
      </c>
      <c r="J595" s="3" t="s">
        <v>544</v>
      </c>
      <c r="K595" s="3" t="s">
        <v>52</v>
      </c>
      <c r="L595" s="3" t="s">
        <v>31</v>
      </c>
      <c r="M595" s="3" t="s">
        <v>32</v>
      </c>
      <c r="N595" s="6">
        <v>43365</v>
      </c>
      <c r="O595" s="8">
        <v>936000</v>
      </c>
      <c r="P595" s="8">
        <v>2339850</v>
      </c>
      <c r="Q595" s="8">
        <f t="shared" si="64"/>
        <v>1403850</v>
      </c>
      <c r="R595" s="8">
        <v>21</v>
      </c>
      <c r="S595" s="8">
        <f t="shared" si="65"/>
        <v>49136850</v>
      </c>
      <c r="T595" s="4">
        <v>0.08</v>
      </c>
      <c r="U595" s="8">
        <f t="shared" si="66"/>
        <v>3930948</v>
      </c>
      <c r="V595" s="8">
        <f t="shared" si="67"/>
        <v>45205902</v>
      </c>
      <c r="W595" s="10">
        <f t="shared" si="68"/>
        <v>19656000</v>
      </c>
      <c r="X595" s="10">
        <f t="shared" si="69"/>
        <v>25549902</v>
      </c>
      <c r="Y595" s="10"/>
      <c r="Z595" s="10"/>
      <c r="AA595" s="10"/>
      <c r="AB595" t="s">
        <v>2665</v>
      </c>
      <c r="AC595" t="s">
        <v>1332</v>
      </c>
      <c r="AD595">
        <v>43363</v>
      </c>
      <c r="AE595">
        <v>2018</v>
      </c>
      <c r="AF595" t="s">
        <v>1333</v>
      </c>
      <c r="AG595" t="s">
        <v>1334</v>
      </c>
      <c r="AH595" t="s">
        <v>42</v>
      </c>
      <c r="AI595" t="s">
        <v>58</v>
      </c>
      <c r="AJ595" t="s">
        <v>93</v>
      </c>
      <c r="AK595" t="s">
        <v>45</v>
      </c>
      <c r="AL595" t="s">
        <v>544</v>
      </c>
      <c r="AM595" t="s">
        <v>52</v>
      </c>
      <c r="AN595" t="s">
        <v>31</v>
      </c>
      <c r="AO595" t="s">
        <v>32</v>
      </c>
      <c r="AP595">
        <v>43365</v>
      </c>
      <c r="AQ595">
        <v>936000</v>
      </c>
      <c r="AR595">
        <v>2339850</v>
      </c>
      <c r="AS595">
        <v>1403850</v>
      </c>
      <c r="AT595">
        <v>21</v>
      </c>
      <c r="AU595">
        <v>49136850</v>
      </c>
      <c r="AV595">
        <v>0.08</v>
      </c>
      <c r="AW595">
        <v>3930948</v>
      </c>
      <c r="AX595">
        <v>45205902</v>
      </c>
      <c r="AY595">
        <v>19656000</v>
      </c>
      <c r="AZ595">
        <v>25549902</v>
      </c>
    </row>
    <row r="596" spans="1:52" ht="15.75" customHeight="1" x14ac:dyDescent="0.25">
      <c r="A596" s="2" t="s">
        <v>1335</v>
      </c>
      <c r="B596" s="6">
        <v>43363</v>
      </c>
      <c r="C596" s="7">
        <f t="shared" si="63"/>
        <v>2018</v>
      </c>
      <c r="D596" s="3" t="s">
        <v>163</v>
      </c>
      <c r="E596" s="3" t="s">
        <v>164</v>
      </c>
      <c r="F596" s="3" t="s">
        <v>42</v>
      </c>
      <c r="G596" s="6" t="s">
        <v>26</v>
      </c>
      <c r="H596" s="3" t="s">
        <v>165</v>
      </c>
      <c r="I596" s="3" t="s">
        <v>78</v>
      </c>
      <c r="J596" s="3" t="s">
        <v>722</v>
      </c>
      <c r="K596" s="3" t="s">
        <v>52</v>
      </c>
      <c r="L596" s="3" t="s">
        <v>430</v>
      </c>
      <c r="M596" s="3" t="s">
        <v>32</v>
      </c>
      <c r="N596" s="6">
        <v>43364</v>
      </c>
      <c r="O596" s="8">
        <v>5669850</v>
      </c>
      <c r="P596" s="8">
        <v>8999850</v>
      </c>
      <c r="Q596" s="8">
        <f t="shared" si="64"/>
        <v>3330000</v>
      </c>
      <c r="R596" s="8">
        <v>41</v>
      </c>
      <c r="S596" s="8">
        <f t="shared" si="65"/>
        <v>368993850</v>
      </c>
      <c r="T596" s="4">
        <v>0.09</v>
      </c>
      <c r="U596" s="8">
        <f t="shared" si="66"/>
        <v>33209446.5</v>
      </c>
      <c r="V596" s="8">
        <f t="shared" si="67"/>
        <v>335784403.5</v>
      </c>
      <c r="W596" s="10">
        <f t="shared" si="68"/>
        <v>232463850</v>
      </c>
      <c r="X596" s="10">
        <f t="shared" si="69"/>
        <v>103320553.5</v>
      </c>
      <c r="Y596" s="10"/>
      <c r="Z596" s="10"/>
      <c r="AA596" s="10"/>
      <c r="AB596" t="s">
        <v>2666</v>
      </c>
      <c r="AC596" t="s">
        <v>1335</v>
      </c>
      <c r="AD596">
        <v>43363</v>
      </c>
      <c r="AE596">
        <v>2018</v>
      </c>
      <c r="AF596" t="s">
        <v>163</v>
      </c>
      <c r="AG596" t="s">
        <v>164</v>
      </c>
      <c r="AH596" t="s">
        <v>42</v>
      </c>
      <c r="AI596" t="s">
        <v>26</v>
      </c>
      <c r="AJ596" t="s">
        <v>165</v>
      </c>
      <c r="AK596" t="s">
        <v>78</v>
      </c>
      <c r="AL596" t="s">
        <v>722</v>
      </c>
      <c r="AM596" t="s">
        <v>52</v>
      </c>
      <c r="AN596" t="s">
        <v>430</v>
      </c>
      <c r="AO596" t="s">
        <v>32</v>
      </c>
      <c r="AP596">
        <v>43364</v>
      </c>
      <c r="AQ596">
        <v>5669850</v>
      </c>
      <c r="AR596">
        <v>8999850</v>
      </c>
      <c r="AS596">
        <v>3330000</v>
      </c>
      <c r="AT596">
        <v>41</v>
      </c>
      <c r="AU596">
        <v>368993850</v>
      </c>
      <c r="AV596">
        <v>0.09</v>
      </c>
      <c r="AW596">
        <v>33209446.5</v>
      </c>
      <c r="AX596">
        <v>335784403.5</v>
      </c>
      <c r="AY596">
        <v>232463850</v>
      </c>
      <c r="AZ596">
        <v>103320553.5</v>
      </c>
    </row>
    <row r="597" spans="1:52" ht="15.75" customHeight="1" x14ac:dyDescent="0.25">
      <c r="A597" s="2" t="s">
        <v>1336</v>
      </c>
      <c r="B597" s="6">
        <v>43365</v>
      </c>
      <c r="C597" s="7">
        <f t="shared" si="63"/>
        <v>2018</v>
      </c>
      <c r="D597" s="3" t="s">
        <v>1337</v>
      </c>
      <c r="E597" s="3" t="s">
        <v>1267</v>
      </c>
      <c r="F597" s="3" t="s">
        <v>42</v>
      </c>
      <c r="G597" s="6" t="s">
        <v>43</v>
      </c>
      <c r="H597" s="3" t="s">
        <v>275</v>
      </c>
      <c r="I597" s="3" t="s">
        <v>45</v>
      </c>
      <c r="J597" s="3" t="s">
        <v>69</v>
      </c>
      <c r="K597" s="3" t="s">
        <v>30</v>
      </c>
      <c r="L597" s="3" t="s">
        <v>31</v>
      </c>
      <c r="M597" s="3" t="s">
        <v>32</v>
      </c>
      <c r="N597" s="6">
        <v>43367</v>
      </c>
      <c r="O597" s="8">
        <v>1490850</v>
      </c>
      <c r="P597" s="8">
        <v>2443950</v>
      </c>
      <c r="Q597" s="8">
        <f t="shared" si="64"/>
        <v>953100</v>
      </c>
      <c r="R597" s="8">
        <v>36</v>
      </c>
      <c r="S597" s="8">
        <f t="shared" si="65"/>
        <v>87982200</v>
      </c>
      <c r="T597" s="4">
        <v>0.09</v>
      </c>
      <c r="U597" s="8">
        <f t="shared" si="66"/>
        <v>7918398</v>
      </c>
      <c r="V597" s="8">
        <f t="shared" si="67"/>
        <v>80063802</v>
      </c>
      <c r="W597" s="10">
        <f t="shared" si="68"/>
        <v>53670600</v>
      </c>
      <c r="X597" s="10">
        <f t="shared" si="69"/>
        <v>26393202</v>
      </c>
      <c r="Y597" s="10"/>
      <c r="Z597" s="10"/>
      <c r="AA597" s="10"/>
      <c r="AB597" t="s">
        <v>2667</v>
      </c>
      <c r="AC597" t="s">
        <v>1336</v>
      </c>
      <c r="AD597">
        <v>43365</v>
      </c>
      <c r="AE597">
        <v>2018</v>
      </c>
      <c r="AF597" t="s">
        <v>1337</v>
      </c>
      <c r="AG597" t="s">
        <v>1267</v>
      </c>
      <c r="AH597" t="s">
        <v>42</v>
      </c>
      <c r="AI597" t="s">
        <v>43</v>
      </c>
      <c r="AJ597" t="s">
        <v>275</v>
      </c>
      <c r="AK597" t="s">
        <v>45</v>
      </c>
      <c r="AL597" t="s">
        <v>69</v>
      </c>
      <c r="AM597" t="s">
        <v>30</v>
      </c>
      <c r="AN597" t="s">
        <v>31</v>
      </c>
      <c r="AO597" t="s">
        <v>32</v>
      </c>
      <c r="AP597">
        <v>43367</v>
      </c>
      <c r="AQ597">
        <v>1490850</v>
      </c>
      <c r="AR597">
        <v>2443950</v>
      </c>
      <c r="AS597">
        <v>953100</v>
      </c>
      <c r="AT597">
        <v>36</v>
      </c>
      <c r="AU597">
        <v>87982200</v>
      </c>
      <c r="AV597">
        <v>0.09</v>
      </c>
      <c r="AW597">
        <v>7918398</v>
      </c>
      <c r="AX597">
        <v>80063802</v>
      </c>
      <c r="AY597">
        <v>53670600</v>
      </c>
      <c r="AZ597">
        <v>26393202</v>
      </c>
    </row>
    <row r="598" spans="1:52" ht="15.75" customHeight="1" x14ac:dyDescent="0.25">
      <c r="A598" s="2" t="s">
        <v>1338</v>
      </c>
      <c r="B598" s="6">
        <v>43365</v>
      </c>
      <c r="C598" s="7">
        <f t="shared" si="63"/>
        <v>2018</v>
      </c>
      <c r="D598" s="3" t="s">
        <v>304</v>
      </c>
      <c r="E598" s="3" t="s">
        <v>305</v>
      </c>
      <c r="F598" s="3" t="s">
        <v>25</v>
      </c>
      <c r="G598" s="6" t="s">
        <v>43</v>
      </c>
      <c r="H598" s="3" t="s">
        <v>36</v>
      </c>
      <c r="I598" s="3" t="s">
        <v>63</v>
      </c>
      <c r="J598" s="3" t="s">
        <v>133</v>
      </c>
      <c r="K598" s="3" t="s">
        <v>30</v>
      </c>
      <c r="L598" s="3" t="s">
        <v>31</v>
      </c>
      <c r="M598" s="3" t="s">
        <v>32</v>
      </c>
      <c r="N598" s="6">
        <v>43369</v>
      </c>
      <c r="O598" s="8">
        <v>52800</v>
      </c>
      <c r="P598" s="8">
        <v>85200</v>
      </c>
      <c r="Q598" s="8">
        <f t="shared" si="64"/>
        <v>32400</v>
      </c>
      <c r="R598" s="8">
        <v>8</v>
      </c>
      <c r="S598" s="8">
        <f t="shared" si="65"/>
        <v>681600</v>
      </c>
      <c r="T598" s="4">
        <v>0.05</v>
      </c>
      <c r="U598" s="8">
        <f t="shared" si="66"/>
        <v>34080</v>
      </c>
      <c r="V598" s="8">
        <f t="shared" si="67"/>
        <v>647520</v>
      </c>
      <c r="W598" s="10">
        <f t="shared" si="68"/>
        <v>422400</v>
      </c>
      <c r="X598" s="10">
        <f t="shared" si="69"/>
        <v>225120</v>
      </c>
      <c r="Y598" s="10"/>
      <c r="Z598" s="10"/>
      <c r="AA598" s="10"/>
      <c r="AB598" t="s">
        <v>2668</v>
      </c>
      <c r="AC598" t="s">
        <v>1338</v>
      </c>
      <c r="AD598">
        <v>43365</v>
      </c>
      <c r="AE598">
        <v>2018</v>
      </c>
      <c r="AF598" t="s">
        <v>304</v>
      </c>
      <c r="AG598" t="s">
        <v>305</v>
      </c>
      <c r="AH598" t="s">
        <v>25</v>
      </c>
      <c r="AI598" t="s">
        <v>43</v>
      </c>
      <c r="AJ598" t="s">
        <v>36</v>
      </c>
      <c r="AK598" t="s">
        <v>63</v>
      </c>
      <c r="AL598" t="s">
        <v>133</v>
      </c>
      <c r="AM598" t="s">
        <v>30</v>
      </c>
      <c r="AN598" t="s">
        <v>31</v>
      </c>
      <c r="AO598" t="s">
        <v>32</v>
      </c>
      <c r="AP598">
        <v>43369</v>
      </c>
      <c r="AQ598">
        <v>52800</v>
      </c>
      <c r="AR598">
        <v>85200</v>
      </c>
      <c r="AS598">
        <v>32400</v>
      </c>
      <c r="AT598">
        <v>8</v>
      </c>
      <c r="AU598">
        <v>681600</v>
      </c>
      <c r="AV598">
        <v>0.05</v>
      </c>
      <c r="AW598">
        <v>34080</v>
      </c>
      <c r="AX598">
        <v>647520</v>
      </c>
      <c r="AY598">
        <v>422400</v>
      </c>
      <c r="AZ598">
        <v>225120</v>
      </c>
    </row>
    <row r="599" spans="1:52" ht="15.75" customHeight="1" x14ac:dyDescent="0.25">
      <c r="A599" s="2" t="s">
        <v>1339</v>
      </c>
      <c r="B599" s="6">
        <v>43366</v>
      </c>
      <c r="C599" s="7">
        <f t="shared" si="63"/>
        <v>2018</v>
      </c>
      <c r="D599" s="3" t="s">
        <v>1340</v>
      </c>
      <c r="E599" s="3" t="s">
        <v>1306</v>
      </c>
      <c r="F599" s="3" t="s">
        <v>42</v>
      </c>
      <c r="G599" s="6" t="s">
        <v>58</v>
      </c>
      <c r="H599" s="3" t="s">
        <v>93</v>
      </c>
      <c r="I599" s="3" t="s">
        <v>63</v>
      </c>
      <c r="J599" s="3" t="s">
        <v>605</v>
      </c>
      <c r="K599" s="3" t="s">
        <v>30</v>
      </c>
      <c r="L599" s="3" t="s">
        <v>107</v>
      </c>
      <c r="M599" s="3" t="s">
        <v>32</v>
      </c>
      <c r="N599" s="6">
        <v>43366</v>
      </c>
      <c r="O599" s="8">
        <v>52650</v>
      </c>
      <c r="P599" s="8">
        <v>128550</v>
      </c>
      <c r="Q599" s="8">
        <f t="shared" si="64"/>
        <v>75900</v>
      </c>
      <c r="R599" s="8">
        <v>22</v>
      </c>
      <c r="S599" s="8">
        <f t="shared" si="65"/>
        <v>2828100</v>
      </c>
      <c r="T599" s="4">
        <v>0.1</v>
      </c>
      <c r="U599" s="8">
        <f t="shared" si="66"/>
        <v>282810</v>
      </c>
      <c r="V599" s="8">
        <f t="shared" si="67"/>
        <v>2545290</v>
      </c>
      <c r="W599" s="10">
        <f t="shared" si="68"/>
        <v>1158300</v>
      </c>
      <c r="X599" s="10">
        <f t="shared" si="69"/>
        <v>1386990</v>
      </c>
      <c r="Y599" s="10"/>
      <c r="Z599" s="10"/>
      <c r="AA599" s="10"/>
      <c r="AB599" t="s">
        <v>2669</v>
      </c>
      <c r="AC599" t="s">
        <v>1339</v>
      </c>
      <c r="AD599">
        <v>43366</v>
      </c>
      <c r="AE599">
        <v>2018</v>
      </c>
      <c r="AF599" t="s">
        <v>1340</v>
      </c>
      <c r="AG599" t="s">
        <v>1306</v>
      </c>
      <c r="AH599" t="s">
        <v>42</v>
      </c>
      <c r="AI599" t="s">
        <v>58</v>
      </c>
      <c r="AJ599" t="s">
        <v>93</v>
      </c>
      <c r="AK599" t="s">
        <v>63</v>
      </c>
      <c r="AL599" t="s">
        <v>605</v>
      </c>
      <c r="AM599" t="s">
        <v>30</v>
      </c>
      <c r="AN599" t="s">
        <v>107</v>
      </c>
      <c r="AO599" t="s">
        <v>32</v>
      </c>
      <c r="AP599">
        <v>43366</v>
      </c>
      <c r="AQ599">
        <v>52650</v>
      </c>
      <c r="AR599">
        <v>128550</v>
      </c>
      <c r="AS599">
        <v>75900</v>
      </c>
      <c r="AT599">
        <v>22</v>
      </c>
      <c r="AU599">
        <v>2828100</v>
      </c>
      <c r="AV599">
        <v>0.1</v>
      </c>
      <c r="AW599">
        <v>282810</v>
      </c>
      <c r="AX599">
        <v>2545290</v>
      </c>
      <c r="AY599">
        <v>1158300</v>
      </c>
      <c r="AZ599">
        <v>1386990</v>
      </c>
    </row>
    <row r="600" spans="1:52" ht="15.75" customHeight="1" x14ac:dyDescent="0.25">
      <c r="A600" s="2" t="s">
        <v>1341</v>
      </c>
      <c r="B600" s="6">
        <v>43366</v>
      </c>
      <c r="C600" s="7">
        <f t="shared" si="63"/>
        <v>2018</v>
      </c>
      <c r="D600" s="3" t="s">
        <v>1126</v>
      </c>
      <c r="E600" s="3" t="s">
        <v>72</v>
      </c>
      <c r="F600" s="3" t="s">
        <v>42</v>
      </c>
      <c r="G600" s="6" t="s">
        <v>58</v>
      </c>
      <c r="H600" s="3" t="s">
        <v>68</v>
      </c>
      <c r="I600" s="3" t="s">
        <v>28</v>
      </c>
      <c r="J600" s="3" t="s">
        <v>632</v>
      </c>
      <c r="K600" s="3" t="s">
        <v>30</v>
      </c>
      <c r="L600" s="3" t="s">
        <v>38</v>
      </c>
      <c r="M600" s="3" t="s">
        <v>47</v>
      </c>
      <c r="N600" s="6">
        <v>43368</v>
      </c>
      <c r="O600" s="8">
        <v>13950</v>
      </c>
      <c r="P600" s="8">
        <v>24000</v>
      </c>
      <c r="Q600" s="8">
        <f t="shared" si="64"/>
        <v>10050</v>
      </c>
      <c r="R600" s="8">
        <v>24</v>
      </c>
      <c r="S600" s="8">
        <f t="shared" si="65"/>
        <v>576000</v>
      </c>
      <c r="T600" s="4">
        <v>0.04</v>
      </c>
      <c r="U600" s="8">
        <f t="shared" si="66"/>
        <v>23040</v>
      </c>
      <c r="V600" s="8">
        <f t="shared" si="67"/>
        <v>552960</v>
      </c>
      <c r="W600" s="10">
        <f t="shared" si="68"/>
        <v>334800</v>
      </c>
      <c r="X600" s="10">
        <f t="shared" si="69"/>
        <v>218160</v>
      </c>
      <c r="Y600" s="10"/>
      <c r="Z600" s="10"/>
      <c r="AA600" s="10"/>
      <c r="AB600" t="s">
        <v>2670</v>
      </c>
      <c r="AC600" t="s">
        <v>1341</v>
      </c>
      <c r="AD600">
        <v>43366</v>
      </c>
      <c r="AE600">
        <v>2018</v>
      </c>
      <c r="AF600" t="s">
        <v>1126</v>
      </c>
      <c r="AG600" t="s">
        <v>72</v>
      </c>
      <c r="AH600" t="s">
        <v>42</v>
      </c>
      <c r="AI600" t="s">
        <v>58</v>
      </c>
      <c r="AJ600" t="s">
        <v>68</v>
      </c>
      <c r="AK600" t="s">
        <v>28</v>
      </c>
      <c r="AL600" t="s">
        <v>632</v>
      </c>
      <c r="AM600" t="s">
        <v>30</v>
      </c>
      <c r="AN600" t="s">
        <v>38</v>
      </c>
      <c r="AO600" t="s">
        <v>47</v>
      </c>
      <c r="AP600">
        <v>43368</v>
      </c>
      <c r="AQ600">
        <v>13950</v>
      </c>
      <c r="AR600">
        <v>24000</v>
      </c>
      <c r="AS600">
        <v>10050</v>
      </c>
      <c r="AT600">
        <v>24</v>
      </c>
      <c r="AU600">
        <v>576000</v>
      </c>
      <c r="AV600">
        <v>0.04</v>
      </c>
      <c r="AW600">
        <v>23040</v>
      </c>
      <c r="AX600">
        <v>552960</v>
      </c>
      <c r="AY600">
        <v>334800</v>
      </c>
      <c r="AZ600">
        <v>218160</v>
      </c>
    </row>
    <row r="601" spans="1:52" ht="15.75" customHeight="1" x14ac:dyDescent="0.25">
      <c r="A601" s="2" t="s">
        <v>1342</v>
      </c>
      <c r="B601" s="6">
        <v>43368</v>
      </c>
      <c r="C601" s="7">
        <f t="shared" si="63"/>
        <v>2018</v>
      </c>
      <c r="D601" s="3" t="s">
        <v>379</v>
      </c>
      <c r="E601" s="3" t="s">
        <v>136</v>
      </c>
      <c r="F601" s="3" t="s">
        <v>42</v>
      </c>
      <c r="G601" s="6" t="s">
        <v>43</v>
      </c>
      <c r="H601" s="3" t="s">
        <v>59</v>
      </c>
      <c r="I601" s="3" t="s">
        <v>78</v>
      </c>
      <c r="J601" s="3" t="s">
        <v>223</v>
      </c>
      <c r="K601" s="3" t="s">
        <v>224</v>
      </c>
      <c r="L601" s="3" t="s">
        <v>107</v>
      </c>
      <c r="M601" s="3" t="s">
        <v>32</v>
      </c>
      <c r="N601" s="6">
        <v>43371</v>
      </c>
      <c r="O601" s="8">
        <v>82500</v>
      </c>
      <c r="P601" s="8">
        <v>183300</v>
      </c>
      <c r="Q601" s="8">
        <f t="shared" si="64"/>
        <v>100800</v>
      </c>
      <c r="R601" s="8">
        <v>8</v>
      </c>
      <c r="S601" s="8">
        <f t="shared" si="65"/>
        <v>1466400</v>
      </c>
      <c r="T601" s="4">
        <v>0.1</v>
      </c>
      <c r="U601" s="8">
        <f t="shared" si="66"/>
        <v>146640</v>
      </c>
      <c r="V601" s="8">
        <f t="shared" si="67"/>
        <v>1319760</v>
      </c>
      <c r="W601" s="10">
        <f t="shared" si="68"/>
        <v>660000</v>
      </c>
      <c r="X601" s="10">
        <f t="shared" si="69"/>
        <v>659760</v>
      </c>
      <c r="Y601" s="10"/>
      <c r="Z601" s="10"/>
      <c r="AA601" s="10"/>
      <c r="AB601" t="s">
        <v>2671</v>
      </c>
      <c r="AC601" t="s">
        <v>1342</v>
      </c>
      <c r="AD601">
        <v>43368</v>
      </c>
      <c r="AE601">
        <v>2018</v>
      </c>
      <c r="AF601" t="s">
        <v>379</v>
      </c>
      <c r="AG601" t="s">
        <v>136</v>
      </c>
      <c r="AH601" t="s">
        <v>42</v>
      </c>
      <c r="AI601" t="s">
        <v>43</v>
      </c>
      <c r="AJ601" t="s">
        <v>59</v>
      </c>
      <c r="AK601" t="s">
        <v>78</v>
      </c>
      <c r="AL601" t="s">
        <v>223</v>
      </c>
      <c r="AM601" t="s">
        <v>224</v>
      </c>
      <c r="AN601" t="s">
        <v>107</v>
      </c>
      <c r="AO601" t="s">
        <v>32</v>
      </c>
      <c r="AP601">
        <v>43371</v>
      </c>
      <c r="AQ601">
        <v>82500</v>
      </c>
      <c r="AR601">
        <v>183300</v>
      </c>
      <c r="AS601">
        <v>100800</v>
      </c>
      <c r="AT601">
        <v>8</v>
      </c>
      <c r="AU601">
        <v>1466400</v>
      </c>
      <c r="AV601">
        <v>0.1</v>
      </c>
      <c r="AW601">
        <v>146640</v>
      </c>
      <c r="AX601">
        <v>1319760</v>
      </c>
      <c r="AY601">
        <v>660000</v>
      </c>
      <c r="AZ601">
        <v>659760</v>
      </c>
    </row>
    <row r="602" spans="1:52" ht="15.75" customHeight="1" x14ac:dyDescent="0.25">
      <c r="A602" s="2" t="s">
        <v>1343</v>
      </c>
      <c r="B602" s="6">
        <v>43369</v>
      </c>
      <c r="C602" s="7">
        <f t="shared" si="63"/>
        <v>2018</v>
      </c>
      <c r="D602" s="3" t="s">
        <v>1344</v>
      </c>
      <c r="E602" s="3" t="s">
        <v>290</v>
      </c>
      <c r="F602" s="3" t="s">
        <v>25</v>
      </c>
      <c r="G602" s="6" t="s">
        <v>26</v>
      </c>
      <c r="H602" s="3" t="s">
        <v>36</v>
      </c>
      <c r="I602" s="3" t="s">
        <v>28</v>
      </c>
      <c r="J602" s="3" t="s">
        <v>361</v>
      </c>
      <c r="K602" s="3" t="s">
        <v>30</v>
      </c>
      <c r="L602" s="3" t="s">
        <v>38</v>
      </c>
      <c r="M602" s="3" t="s">
        <v>32</v>
      </c>
      <c r="N602" s="6">
        <v>43370</v>
      </c>
      <c r="O602" s="8">
        <v>19650</v>
      </c>
      <c r="P602" s="8">
        <v>42600</v>
      </c>
      <c r="Q602" s="8">
        <f t="shared" si="64"/>
        <v>22950</v>
      </c>
      <c r="R602" s="8">
        <v>23</v>
      </c>
      <c r="S602" s="8">
        <f t="shared" si="65"/>
        <v>979800</v>
      </c>
      <c r="T602" s="4">
        <v>0.06</v>
      </c>
      <c r="U602" s="8">
        <f t="shared" si="66"/>
        <v>58788</v>
      </c>
      <c r="V602" s="8">
        <f t="shared" si="67"/>
        <v>921012</v>
      </c>
      <c r="W602" s="10">
        <f t="shared" si="68"/>
        <v>451950</v>
      </c>
      <c r="X602" s="10">
        <f t="shared" si="69"/>
        <v>469062</v>
      </c>
      <c r="Y602" s="10"/>
      <c r="Z602" s="10"/>
      <c r="AA602" s="10"/>
      <c r="AB602" t="s">
        <v>2672</v>
      </c>
      <c r="AC602" t="s">
        <v>1343</v>
      </c>
      <c r="AD602">
        <v>43369</v>
      </c>
      <c r="AE602">
        <v>2018</v>
      </c>
      <c r="AF602" t="s">
        <v>1344</v>
      </c>
      <c r="AG602" t="s">
        <v>290</v>
      </c>
      <c r="AH602" t="s">
        <v>25</v>
      </c>
      <c r="AI602" t="s">
        <v>26</v>
      </c>
      <c r="AJ602" t="s">
        <v>36</v>
      </c>
      <c r="AK602" t="s">
        <v>28</v>
      </c>
      <c r="AL602" t="s">
        <v>361</v>
      </c>
      <c r="AM602" t="s">
        <v>30</v>
      </c>
      <c r="AN602" t="s">
        <v>38</v>
      </c>
      <c r="AO602" t="s">
        <v>32</v>
      </c>
      <c r="AP602">
        <v>43370</v>
      </c>
      <c r="AQ602">
        <v>19650</v>
      </c>
      <c r="AR602">
        <v>42600</v>
      </c>
      <c r="AS602">
        <v>22950</v>
      </c>
      <c r="AT602">
        <v>23</v>
      </c>
      <c r="AU602">
        <v>979800</v>
      </c>
      <c r="AV602">
        <v>0.06</v>
      </c>
      <c r="AW602">
        <v>58788</v>
      </c>
      <c r="AX602">
        <v>921012</v>
      </c>
      <c r="AY602">
        <v>451950</v>
      </c>
      <c r="AZ602">
        <v>469062</v>
      </c>
    </row>
    <row r="603" spans="1:52" ht="15.75" customHeight="1" x14ac:dyDescent="0.25">
      <c r="A603" s="2" t="s">
        <v>1345</v>
      </c>
      <c r="B603" s="6">
        <v>43375</v>
      </c>
      <c r="C603" s="7">
        <f t="shared" si="63"/>
        <v>2018</v>
      </c>
      <c r="D603" s="3" t="s">
        <v>1346</v>
      </c>
      <c r="E603" s="3" t="s">
        <v>311</v>
      </c>
      <c r="F603" s="3" t="s">
        <v>25</v>
      </c>
      <c r="G603" s="6" t="s">
        <v>77</v>
      </c>
      <c r="H603" s="3" t="s">
        <v>36</v>
      </c>
      <c r="I603" s="3" t="s">
        <v>78</v>
      </c>
      <c r="J603" s="3" t="s">
        <v>113</v>
      </c>
      <c r="K603" s="3" t="s">
        <v>30</v>
      </c>
      <c r="L603" s="3" t="s">
        <v>31</v>
      </c>
      <c r="M603" s="3" t="s">
        <v>32</v>
      </c>
      <c r="N603" s="6">
        <v>43377</v>
      </c>
      <c r="O603" s="8">
        <v>68850</v>
      </c>
      <c r="P603" s="8">
        <v>109200</v>
      </c>
      <c r="Q603" s="8">
        <f t="shared" si="64"/>
        <v>40350</v>
      </c>
      <c r="R603" s="8">
        <v>16</v>
      </c>
      <c r="S603" s="8">
        <f t="shared" si="65"/>
        <v>1747200</v>
      </c>
      <c r="T603" s="4">
        <v>7.0000000000000007E-2</v>
      </c>
      <c r="U603" s="8">
        <f t="shared" si="66"/>
        <v>122304.00000000001</v>
      </c>
      <c r="V603" s="8">
        <f t="shared" si="67"/>
        <v>1624896</v>
      </c>
      <c r="W603" s="10">
        <f t="shared" si="68"/>
        <v>1101600</v>
      </c>
      <c r="X603" s="10">
        <f t="shared" si="69"/>
        <v>523296</v>
      </c>
      <c r="Y603" s="10"/>
      <c r="Z603" s="10"/>
      <c r="AA603" s="10"/>
      <c r="AB603" t="s">
        <v>2673</v>
      </c>
      <c r="AC603" t="s">
        <v>1345</v>
      </c>
      <c r="AD603">
        <v>43375</v>
      </c>
      <c r="AE603">
        <v>2018</v>
      </c>
      <c r="AF603" t="s">
        <v>1346</v>
      </c>
      <c r="AG603" t="s">
        <v>311</v>
      </c>
      <c r="AH603" t="s">
        <v>25</v>
      </c>
      <c r="AI603" t="s">
        <v>77</v>
      </c>
      <c r="AJ603" t="s">
        <v>36</v>
      </c>
      <c r="AK603" t="s">
        <v>78</v>
      </c>
      <c r="AL603" t="s">
        <v>113</v>
      </c>
      <c r="AM603" t="s">
        <v>30</v>
      </c>
      <c r="AN603" t="s">
        <v>31</v>
      </c>
      <c r="AO603" t="s">
        <v>32</v>
      </c>
      <c r="AP603">
        <v>43377</v>
      </c>
      <c r="AQ603">
        <v>68850</v>
      </c>
      <c r="AR603">
        <v>109200</v>
      </c>
      <c r="AS603">
        <v>40350</v>
      </c>
      <c r="AT603">
        <v>16</v>
      </c>
      <c r="AU603">
        <v>1747200</v>
      </c>
      <c r="AV603">
        <v>7.0000000000000007E-2</v>
      </c>
      <c r="AW603">
        <v>122304</v>
      </c>
      <c r="AX603">
        <v>1624896</v>
      </c>
      <c r="AY603">
        <v>1101600</v>
      </c>
      <c r="AZ603">
        <v>523296</v>
      </c>
    </row>
    <row r="604" spans="1:52" ht="15.75" customHeight="1" x14ac:dyDescent="0.25">
      <c r="A604" s="2" t="s">
        <v>1347</v>
      </c>
      <c r="B604" s="6">
        <v>43376</v>
      </c>
      <c r="C604" s="7">
        <f t="shared" si="63"/>
        <v>2018</v>
      </c>
      <c r="D604" s="3" t="s">
        <v>1348</v>
      </c>
      <c r="E604" s="3" t="s">
        <v>193</v>
      </c>
      <c r="F604" s="3" t="s">
        <v>42</v>
      </c>
      <c r="G604" s="6" t="s">
        <v>43</v>
      </c>
      <c r="H604" s="3" t="s">
        <v>126</v>
      </c>
      <c r="I604" s="3" t="s">
        <v>88</v>
      </c>
      <c r="J604" s="3" t="s">
        <v>255</v>
      </c>
      <c r="K604" s="3" t="s">
        <v>30</v>
      </c>
      <c r="L604" s="3" t="s">
        <v>31</v>
      </c>
      <c r="M604" s="3" t="s">
        <v>32</v>
      </c>
      <c r="N604" s="6">
        <v>43378</v>
      </c>
      <c r="O604" s="8">
        <v>33750</v>
      </c>
      <c r="P604" s="8">
        <v>55350</v>
      </c>
      <c r="Q604" s="8">
        <f t="shared" si="64"/>
        <v>21600</v>
      </c>
      <c r="R604" s="8">
        <v>42</v>
      </c>
      <c r="S604" s="8">
        <f t="shared" si="65"/>
        <v>2324700</v>
      </c>
      <c r="T604" s="4">
        <v>0.06</v>
      </c>
      <c r="U604" s="8">
        <f t="shared" si="66"/>
        <v>139482</v>
      </c>
      <c r="V604" s="8">
        <f t="shared" si="67"/>
        <v>2185218</v>
      </c>
      <c r="W604" s="10">
        <f t="shared" si="68"/>
        <v>1417500</v>
      </c>
      <c r="X604" s="10">
        <f t="shared" si="69"/>
        <v>767718</v>
      </c>
      <c r="Y604" s="10"/>
      <c r="Z604" s="10"/>
      <c r="AA604" s="10"/>
      <c r="AB604" t="s">
        <v>2674</v>
      </c>
      <c r="AC604" t="s">
        <v>1347</v>
      </c>
      <c r="AD604">
        <v>43376</v>
      </c>
      <c r="AE604">
        <v>2018</v>
      </c>
      <c r="AF604" t="s">
        <v>1348</v>
      </c>
      <c r="AG604" t="s">
        <v>193</v>
      </c>
      <c r="AH604" t="s">
        <v>42</v>
      </c>
      <c r="AI604" t="s">
        <v>43</v>
      </c>
      <c r="AJ604" t="s">
        <v>126</v>
      </c>
      <c r="AK604" t="s">
        <v>88</v>
      </c>
      <c r="AL604" t="s">
        <v>255</v>
      </c>
      <c r="AM604" t="s">
        <v>30</v>
      </c>
      <c r="AN604" t="s">
        <v>31</v>
      </c>
      <c r="AO604" t="s">
        <v>32</v>
      </c>
      <c r="AP604">
        <v>43378</v>
      </c>
      <c r="AQ604">
        <v>33750</v>
      </c>
      <c r="AR604">
        <v>55350</v>
      </c>
      <c r="AS604">
        <v>21600</v>
      </c>
      <c r="AT604">
        <v>42</v>
      </c>
      <c r="AU604">
        <v>2324700</v>
      </c>
      <c r="AV604">
        <v>0.06</v>
      </c>
      <c r="AW604">
        <v>139482</v>
      </c>
      <c r="AX604">
        <v>2185218</v>
      </c>
      <c r="AY604">
        <v>1417500</v>
      </c>
      <c r="AZ604">
        <v>767718</v>
      </c>
    </row>
    <row r="605" spans="1:52" ht="15.75" customHeight="1" x14ac:dyDescent="0.25">
      <c r="A605" s="2" t="s">
        <v>1349</v>
      </c>
      <c r="B605" s="6">
        <v>43380</v>
      </c>
      <c r="C605" s="7">
        <f t="shared" si="63"/>
        <v>2018</v>
      </c>
      <c r="D605" s="3" t="s">
        <v>657</v>
      </c>
      <c r="E605" s="3" t="s">
        <v>222</v>
      </c>
      <c r="F605" s="3" t="s">
        <v>42</v>
      </c>
      <c r="G605" s="6" t="s">
        <v>26</v>
      </c>
      <c r="H605" s="3" t="s">
        <v>93</v>
      </c>
      <c r="I605" s="3" t="s">
        <v>88</v>
      </c>
      <c r="J605" s="3" t="s">
        <v>64</v>
      </c>
      <c r="K605" s="3" t="s">
        <v>30</v>
      </c>
      <c r="L605" s="3" t="s">
        <v>38</v>
      </c>
      <c r="M605" s="3" t="s">
        <v>32</v>
      </c>
      <c r="N605" s="6">
        <v>43380</v>
      </c>
      <c r="O605" s="8">
        <v>16350.000000000002</v>
      </c>
      <c r="P605" s="8">
        <v>39000</v>
      </c>
      <c r="Q605" s="8">
        <f t="shared" si="64"/>
        <v>22650</v>
      </c>
      <c r="R605" s="8">
        <v>26</v>
      </c>
      <c r="S605" s="8">
        <f t="shared" si="65"/>
        <v>1014000</v>
      </c>
      <c r="T605" s="4">
        <v>0.08</v>
      </c>
      <c r="U605" s="8">
        <f t="shared" si="66"/>
        <v>81120</v>
      </c>
      <c r="V605" s="8">
        <f t="shared" si="67"/>
        <v>932880</v>
      </c>
      <c r="W605" s="10">
        <f t="shared" si="68"/>
        <v>425100.00000000006</v>
      </c>
      <c r="X605" s="10">
        <f t="shared" si="69"/>
        <v>507779.99999999994</v>
      </c>
      <c r="Y605" s="10"/>
      <c r="Z605" s="10"/>
      <c r="AA605" s="10"/>
      <c r="AB605" t="s">
        <v>2675</v>
      </c>
      <c r="AC605" t="s">
        <v>1349</v>
      </c>
      <c r="AD605">
        <v>43380</v>
      </c>
      <c r="AE605">
        <v>2018</v>
      </c>
      <c r="AF605" t="s">
        <v>657</v>
      </c>
      <c r="AG605" t="s">
        <v>222</v>
      </c>
      <c r="AH605" t="s">
        <v>42</v>
      </c>
      <c r="AI605" t="s">
        <v>26</v>
      </c>
      <c r="AJ605" t="s">
        <v>93</v>
      </c>
      <c r="AK605" t="s">
        <v>88</v>
      </c>
      <c r="AL605" t="s">
        <v>64</v>
      </c>
      <c r="AM605" t="s">
        <v>30</v>
      </c>
      <c r="AN605" t="s">
        <v>38</v>
      </c>
      <c r="AO605" t="s">
        <v>32</v>
      </c>
      <c r="AP605">
        <v>43380</v>
      </c>
      <c r="AQ605">
        <v>16350</v>
      </c>
      <c r="AR605">
        <v>39000</v>
      </c>
      <c r="AS605">
        <v>22650</v>
      </c>
      <c r="AT605">
        <v>26</v>
      </c>
      <c r="AU605">
        <v>1014000</v>
      </c>
      <c r="AV605">
        <v>0.08</v>
      </c>
      <c r="AW605">
        <v>81120</v>
      </c>
      <c r="AX605">
        <v>932880</v>
      </c>
      <c r="AY605">
        <v>425100</v>
      </c>
      <c r="AZ605">
        <v>507780</v>
      </c>
    </row>
    <row r="606" spans="1:52" ht="15.75" customHeight="1" x14ac:dyDescent="0.25">
      <c r="A606" s="2" t="s">
        <v>1350</v>
      </c>
      <c r="B606" s="6">
        <v>43380</v>
      </c>
      <c r="C606" s="7">
        <f t="shared" si="63"/>
        <v>2018</v>
      </c>
      <c r="D606" s="3" t="s">
        <v>657</v>
      </c>
      <c r="E606" s="3" t="s">
        <v>222</v>
      </c>
      <c r="F606" s="3" t="s">
        <v>42</v>
      </c>
      <c r="G606" s="6" t="s">
        <v>26</v>
      </c>
      <c r="H606" s="3" t="s">
        <v>93</v>
      </c>
      <c r="I606" s="3" t="s">
        <v>88</v>
      </c>
      <c r="J606" s="3" t="s">
        <v>497</v>
      </c>
      <c r="K606" s="3" t="s">
        <v>52</v>
      </c>
      <c r="L606" s="3" t="s">
        <v>31</v>
      </c>
      <c r="M606" s="3" t="s">
        <v>32</v>
      </c>
      <c r="N606" s="6">
        <v>43382</v>
      </c>
      <c r="O606" s="8">
        <v>631650</v>
      </c>
      <c r="P606" s="8">
        <v>1214700</v>
      </c>
      <c r="Q606" s="8">
        <f t="shared" si="64"/>
        <v>583050</v>
      </c>
      <c r="R606" s="8">
        <v>34</v>
      </c>
      <c r="S606" s="8">
        <f t="shared" si="65"/>
        <v>41299800</v>
      </c>
      <c r="T606" s="4">
        <v>0.02</v>
      </c>
      <c r="U606" s="8">
        <f t="shared" si="66"/>
        <v>825996</v>
      </c>
      <c r="V606" s="8">
        <f t="shared" si="67"/>
        <v>40473804</v>
      </c>
      <c r="W606" s="10">
        <f t="shared" si="68"/>
        <v>21476100</v>
      </c>
      <c r="X606" s="10">
        <f t="shared" si="69"/>
        <v>18997704</v>
      </c>
      <c r="Y606" s="10"/>
      <c r="Z606" s="10"/>
      <c r="AA606" s="10"/>
      <c r="AB606" t="s">
        <v>2676</v>
      </c>
      <c r="AC606" t="s">
        <v>1350</v>
      </c>
      <c r="AD606">
        <v>43380</v>
      </c>
      <c r="AE606">
        <v>2018</v>
      </c>
      <c r="AF606" t="s">
        <v>657</v>
      </c>
      <c r="AG606" t="s">
        <v>222</v>
      </c>
      <c r="AH606" t="s">
        <v>42</v>
      </c>
      <c r="AI606" t="s">
        <v>26</v>
      </c>
      <c r="AJ606" t="s">
        <v>93</v>
      </c>
      <c r="AK606" t="s">
        <v>88</v>
      </c>
      <c r="AL606" t="s">
        <v>497</v>
      </c>
      <c r="AM606" t="s">
        <v>52</v>
      </c>
      <c r="AN606" t="s">
        <v>31</v>
      </c>
      <c r="AO606" t="s">
        <v>32</v>
      </c>
      <c r="AP606">
        <v>43382</v>
      </c>
      <c r="AQ606">
        <v>631650</v>
      </c>
      <c r="AR606">
        <v>1214700</v>
      </c>
      <c r="AS606">
        <v>583050</v>
      </c>
      <c r="AT606">
        <v>34</v>
      </c>
      <c r="AU606">
        <v>41299800</v>
      </c>
      <c r="AV606">
        <v>0.02</v>
      </c>
      <c r="AW606">
        <v>825996</v>
      </c>
      <c r="AX606">
        <v>40473804</v>
      </c>
      <c r="AY606">
        <v>21476100</v>
      </c>
      <c r="AZ606">
        <v>18997704</v>
      </c>
    </row>
    <row r="607" spans="1:52" ht="15.75" customHeight="1" x14ac:dyDescent="0.25">
      <c r="A607" s="2" t="s">
        <v>1351</v>
      </c>
      <c r="B607" s="6">
        <v>43380</v>
      </c>
      <c r="C607" s="7">
        <f t="shared" si="63"/>
        <v>2018</v>
      </c>
      <c r="D607" s="3" t="s">
        <v>1352</v>
      </c>
      <c r="E607" s="3" t="s">
        <v>347</v>
      </c>
      <c r="F607" s="3" t="s">
        <v>42</v>
      </c>
      <c r="G607" s="6" t="s">
        <v>58</v>
      </c>
      <c r="H607" s="3" t="s">
        <v>117</v>
      </c>
      <c r="I607" s="3" t="s">
        <v>28</v>
      </c>
      <c r="J607" s="3" t="s">
        <v>236</v>
      </c>
      <c r="K607" s="3" t="s">
        <v>30</v>
      </c>
      <c r="L607" s="3" t="s">
        <v>31</v>
      </c>
      <c r="M607" s="3" t="s">
        <v>47</v>
      </c>
      <c r="N607" s="6">
        <v>43381</v>
      </c>
      <c r="O607" s="8">
        <v>17700</v>
      </c>
      <c r="P607" s="8">
        <v>28200</v>
      </c>
      <c r="Q607" s="8">
        <f t="shared" si="64"/>
        <v>10500</v>
      </c>
      <c r="R607" s="8">
        <v>5</v>
      </c>
      <c r="S607" s="8">
        <f t="shared" si="65"/>
        <v>141000</v>
      </c>
      <c r="T607" s="4">
        <v>0.08</v>
      </c>
      <c r="U607" s="8">
        <f t="shared" si="66"/>
        <v>11280</v>
      </c>
      <c r="V607" s="8">
        <f t="shared" si="67"/>
        <v>129720</v>
      </c>
      <c r="W607" s="10">
        <f t="shared" si="68"/>
        <v>88500</v>
      </c>
      <c r="X607" s="10">
        <f t="shared" si="69"/>
        <v>41220</v>
      </c>
      <c r="Y607" s="10"/>
      <c r="Z607" s="10"/>
      <c r="AA607" s="10"/>
      <c r="AB607" t="s">
        <v>2677</v>
      </c>
      <c r="AC607" t="s">
        <v>1351</v>
      </c>
      <c r="AD607">
        <v>43380</v>
      </c>
      <c r="AE607">
        <v>2018</v>
      </c>
      <c r="AF607" t="s">
        <v>1352</v>
      </c>
      <c r="AG607" t="s">
        <v>347</v>
      </c>
      <c r="AH607" t="s">
        <v>42</v>
      </c>
      <c r="AI607" t="s">
        <v>58</v>
      </c>
      <c r="AJ607" t="s">
        <v>117</v>
      </c>
      <c r="AK607" t="s">
        <v>28</v>
      </c>
      <c r="AL607" t="s">
        <v>236</v>
      </c>
      <c r="AM607" t="s">
        <v>30</v>
      </c>
      <c r="AN607" t="s">
        <v>31</v>
      </c>
      <c r="AO607" t="s">
        <v>47</v>
      </c>
      <c r="AP607">
        <v>43381</v>
      </c>
      <c r="AQ607">
        <v>17700</v>
      </c>
      <c r="AR607">
        <v>28200</v>
      </c>
      <c r="AS607">
        <v>10500</v>
      </c>
      <c r="AT607">
        <v>5</v>
      </c>
      <c r="AU607">
        <v>141000</v>
      </c>
      <c r="AV607">
        <v>0.08</v>
      </c>
      <c r="AW607">
        <v>11280</v>
      </c>
      <c r="AX607">
        <v>129720</v>
      </c>
      <c r="AY607">
        <v>88500</v>
      </c>
      <c r="AZ607">
        <v>41220</v>
      </c>
    </row>
    <row r="608" spans="1:52" ht="15.75" customHeight="1" x14ac:dyDescent="0.25">
      <c r="A608" s="2" t="s">
        <v>1353</v>
      </c>
      <c r="B608" s="6">
        <v>43382</v>
      </c>
      <c r="C608" s="7">
        <f t="shared" si="63"/>
        <v>2018</v>
      </c>
      <c r="D608" s="3" t="s">
        <v>1354</v>
      </c>
      <c r="E608" s="3" t="s">
        <v>311</v>
      </c>
      <c r="F608" s="3" t="s">
        <v>25</v>
      </c>
      <c r="G608" s="6" t="s">
        <v>43</v>
      </c>
      <c r="H608" s="3" t="s">
        <v>36</v>
      </c>
      <c r="I608" s="3" t="s">
        <v>88</v>
      </c>
      <c r="J608" s="3" t="s">
        <v>386</v>
      </c>
      <c r="K608" s="3" t="s">
        <v>30</v>
      </c>
      <c r="L608" s="3" t="s">
        <v>31</v>
      </c>
      <c r="M608" s="3" t="s">
        <v>32</v>
      </c>
      <c r="N608" s="6">
        <v>43384</v>
      </c>
      <c r="O608" s="8">
        <v>54750</v>
      </c>
      <c r="P608" s="8">
        <v>89700</v>
      </c>
      <c r="Q608" s="8">
        <f t="shared" si="64"/>
        <v>34950</v>
      </c>
      <c r="R608" s="8">
        <v>50</v>
      </c>
      <c r="S608" s="8">
        <f t="shared" si="65"/>
        <v>4485000</v>
      </c>
      <c r="T608" s="4">
        <v>0.02</v>
      </c>
      <c r="U608" s="8">
        <f t="shared" si="66"/>
        <v>89700</v>
      </c>
      <c r="V608" s="8">
        <f t="shared" si="67"/>
        <v>4395300</v>
      </c>
      <c r="W608" s="10">
        <f t="shared" si="68"/>
        <v>2737500</v>
      </c>
      <c r="X608" s="10">
        <f t="shared" si="69"/>
        <v>1657800</v>
      </c>
      <c r="Y608" s="10"/>
      <c r="Z608" s="10"/>
      <c r="AA608" s="10"/>
      <c r="AB608" t="s">
        <v>2678</v>
      </c>
      <c r="AC608" t="s">
        <v>1353</v>
      </c>
      <c r="AD608">
        <v>43382</v>
      </c>
      <c r="AE608">
        <v>2018</v>
      </c>
      <c r="AF608" t="s">
        <v>1354</v>
      </c>
      <c r="AG608" t="s">
        <v>311</v>
      </c>
      <c r="AH608" t="s">
        <v>25</v>
      </c>
      <c r="AI608" t="s">
        <v>43</v>
      </c>
      <c r="AJ608" t="s">
        <v>36</v>
      </c>
      <c r="AK608" t="s">
        <v>88</v>
      </c>
      <c r="AL608" t="s">
        <v>386</v>
      </c>
      <c r="AM608" t="s">
        <v>30</v>
      </c>
      <c r="AN608" t="s">
        <v>31</v>
      </c>
      <c r="AO608" t="s">
        <v>32</v>
      </c>
      <c r="AP608">
        <v>43384</v>
      </c>
      <c r="AQ608">
        <v>54750</v>
      </c>
      <c r="AR608">
        <v>89700</v>
      </c>
      <c r="AS608">
        <v>34950</v>
      </c>
      <c r="AT608">
        <v>50</v>
      </c>
      <c r="AU608">
        <v>4485000</v>
      </c>
      <c r="AV608">
        <v>0.02</v>
      </c>
      <c r="AW608">
        <v>89700</v>
      </c>
      <c r="AX608">
        <v>4395300</v>
      </c>
      <c r="AY608">
        <v>2737500</v>
      </c>
      <c r="AZ608">
        <v>1657800</v>
      </c>
    </row>
    <row r="609" spans="1:52" ht="15.75" customHeight="1" x14ac:dyDescent="0.25">
      <c r="A609" s="2" t="s">
        <v>1355</v>
      </c>
      <c r="B609" s="6">
        <v>43382</v>
      </c>
      <c r="C609" s="7">
        <f t="shared" si="63"/>
        <v>2018</v>
      </c>
      <c r="D609" s="3" t="s">
        <v>1356</v>
      </c>
      <c r="E609" s="3" t="s">
        <v>104</v>
      </c>
      <c r="F609" s="3" t="s">
        <v>25</v>
      </c>
      <c r="G609" s="6" t="s">
        <v>43</v>
      </c>
      <c r="H609" s="3" t="s">
        <v>36</v>
      </c>
      <c r="I609" s="3" t="s">
        <v>28</v>
      </c>
      <c r="J609" s="3" t="s">
        <v>413</v>
      </c>
      <c r="K609" s="3" t="s">
        <v>30</v>
      </c>
      <c r="L609" s="3" t="s">
        <v>38</v>
      </c>
      <c r="M609" s="3" t="s">
        <v>32</v>
      </c>
      <c r="N609" s="6">
        <v>43382</v>
      </c>
      <c r="O609" s="8">
        <v>22950</v>
      </c>
      <c r="P609" s="8">
        <v>41700</v>
      </c>
      <c r="Q609" s="8">
        <f t="shared" si="64"/>
        <v>18750</v>
      </c>
      <c r="R609" s="8">
        <v>44</v>
      </c>
      <c r="S609" s="8">
        <f t="shared" si="65"/>
        <v>1834800</v>
      </c>
      <c r="T609" s="4">
        <v>7.0000000000000007E-2</v>
      </c>
      <c r="U609" s="8">
        <f t="shared" si="66"/>
        <v>128436.00000000001</v>
      </c>
      <c r="V609" s="8">
        <f t="shared" si="67"/>
        <v>1706364</v>
      </c>
      <c r="W609" s="10">
        <f t="shared" si="68"/>
        <v>1009800</v>
      </c>
      <c r="X609" s="10">
        <f t="shared" si="69"/>
        <v>696564</v>
      </c>
      <c r="Y609" s="10"/>
      <c r="Z609" s="10"/>
      <c r="AA609" s="10"/>
      <c r="AB609" t="s">
        <v>2679</v>
      </c>
      <c r="AC609" t="s">
        <v>1355</v>
      </c>
      <c r="AD609">
        <v>43382</v>
      </c>
      <c r="AE609">
        <v>2018</v>
      </c>
      <c r="AF609" t="s">
        <v>1356</v>
      </c>
      <c r="AG609" t="s">
        <v>104</v>
      </c>
      <c r="AH609" t="s">
        <v>25</v>
      </c>
      <c r="AI609" t="s">
        <v>43</v>
      </c>
      <c r="AJ609" t="s">
        <v>36</v>
      </c>
      <c r="AK609" t="s">
        <v>28</v>
      </c>
      <c r="AL609" t="s">
        <v>413</v>
      </c>
      <c r="AM609" t="s">
        <v>30</v>
      </c>
      <c r="AN609" t="s">
        <v>38</v>
      </c>
      <c r="AO609" t="s">
        <v>32</v>
      </c>
      <c r="AP609">
        <v>43382</v>
      </c>
      <c r="AQ609">
        <v>22950</v>
      </c>
      <c r="AR609">
        <v>41700</v>
      </c>
      <c r="AS609">
        <v>18750</v>
      </c>
      <c r="AT609">
        <v>44</v>
      </c>
      <c r="AU609">
        <v>1834800</v>
      </c>
      <c r="AV609">
        <v>7.0000000000000007E-2</v>
      </c>
      <c r="AW609">
        <v>128436</v>
      </c>
      <c r="AX609">
        <v>1706364</v>
      </c>
      <c r="AY609">
        <v>1009800</v>
      </c>
      <c r="AZ609">
        <v>696564</v>
      </c>
    </row>
    <row r="610" spans="1:52" ht="15.75" customHeight="1" x14ac:dyDescent="0.25">
      <c r="A610" s="2" t="s">
        <v>1357</v>
      </c>
      <c r="B610" s="6">
        <v>43382</v>
      </c>
      <c r="C610" s="7">
        <f t="shared" si="63"/>
        <v>2018</v>
      </c>
      <c r="D610" s="3" t="s">
        <v>1330</v>
      </c>
      <c r="E610" s="3" t="s">
        <v>492</v>
      </c>
      <c r="F610" s="3" t="s">
        <v>42</v>
      </c>
      <c r="G610" s="6" t="s">
        <v>43</v>
      </c>
      <c r="H610" s="3" t="s">
        <v>59</v>
      </c>
      <c r="I610" s="3" t="s">
        <v>78</v>
      </c>
      <c r="J610" s="3" t="s">
        <v>444</v>
      </c>
      <c r="K610" s="3" t="s">
        <v>30</v>
      </c>
      <c r="L610" s="3" t="s">
        <v>31</v>
      </c>
      <c r="M610" s="3" t="s">
        <v>32</v>
      </c>
      <c r="N610" s="6">
        <v>43384</v>
      </c>
      <c r="O610" s="8">
        <v>32700.000000000004</v>
      </c>
      <c r="P610" s="8">
        <v>52800</v>
      </c>
      <c r="Q610" s="8">
        <f t="shared" si="64"/>
        <v>20099.999999999996</v>
      </c>
      <c r="R610" s="8">
        <v>1</v>
      </c>
      <c r="S610" s="8">
        <f t="shared" si="65"/>
        <v>52800</v>
      </c>
      <c r="T610" s="4">
        <v>0.04</v>
      </c>
      <c r="U610" s="8">
        <f t="shared" si="66"/>
        <v>2112</v>
      </c>
      <c r="V610" s="8">
        <f t="shared" si="67"/>
        <v>50688</v>
      </c>
      <c r="W610" s="10">
        <f t="shared" si="68"/>
        <v>32700.000000000004</v>
      </c>
      <c r="X610" s="10">
        <f t="shared" si="69"/>
        <v>17987.999999999996</v>
      </c>
      <c r="Y610" s="10"/>
      <c r="Z610" s="10"/>
      <c r="AA610" s="10"/>
      <c r="AB610" t="s">
        <v>2680</v>
      </c>
      <c r="AC610" t="s">
        <v>1357</v>
      </c>
      <c r="AD610">
        <v>43382</v>
      </c>
      <c r="AE610">
        <v>2018</v>
      </c>
      <c r="AF610" t="s">
        <v>1330</v>
      </c>
      <c r="AG610" t="s">
        <v>492</v>
      </c>
      <c r="AH610" t="s">
        <v>42</v>
      </c>
      <c r="AI610" t="s">
        <v>43</v>
      </c>
      <c r="AJ610" t="s">
        <v>59</v>
      </c>
      <c r="AK610" t="s">
        <v>78</v>
      </c>
      <c r="AL610" t="s">
        <v>444</v>
      </c>
      <c r="AM610" t="s">
        <v>30</v>
      </c>
      <c r="AN610" t="s">
        <v>31</v>
      </c>
      <c r="AO610" t="s">
        <v>32</v>
      </c>
      <c r="AP610">
        <v>43384</v>
      </c>
      <c r="AQ610">
        <v>32700</v>
      </c>
      <c r="AR610">
        <v>52800</v>
      </c>
      <c r="AS610">
        <v>20100</v>
      </c>
      <c r="AT610">
        <v>1</v>
      </c>
      <c r="AU610">
        <v>52800</v>
      </c>
      <c r="AV610">
        <v>0.04</v>
      </c>
      <c r="AW610">
        <v>2112</v>
      </c>
      <c r="AX610">
        <v>50688</v>
      </c>
      <c r="AY610">
        <v>32700</v>
      </c>
      <c r="AZ610">
        <v>17988</v>
      </c>
    </row>
    <row r="611" spans="1:52" ht="15.75" customHeight="1" x14ac:dyDescent="0.25">
      <c r="A611" s="2" t="s">
        <v>1358</v>
      </c>
      <c r="B611" s="6">
        <v>43383</v>
      </c>
      <c r="C611" s="7">
        <f t="shared" si="63"/>
        <v>2018</v>
      </c>
      <c r="D611" s="3" t="s">
        <v>652</v>
      </c>
      <c r="E611" s="3" t="s">
        <v>177</v>
      </c>
      <c r="F611" s="3" t="s">
        <v>42</v>
      </c>
      <c r="G611" s="6" t="s">
        <v>77</v>
      </c>
      <c r="H611" s="3" t="s">
        <v>126</v>
      </c>
      <c r="I611" s="3" t="s">
        <v>88</v>
      </c>
      <c r="J611" s="3" t="s">
        <v>471</v>
      </c>
      <c r="K611" s="3" t="s">
        <v>30</v>
      </c>
      <c r="L611" s="3" t="s">
        <v>31</v>
      </c>
      <c r="M611" s="3" t="s">
        <v>47</v>
      </c>
      <c r="N611" s="6">
        <v>43385</v>
      </c>
      <c r="O611" s="8">
        <v>36750</v>
      </c>
      <c r="P611" s="8">
        <v>58350</v>
      </c>
      <c r="Q611" s="8">
        <f t="shared" si="64"/>
        <v>21600</v>
      </c>
      <c r="R611" s="8">
        <v>32</v>
      </c>
      <c r="S611" s="8">
        <f t="shared" si="65"/>
        <v>1867200</v>
      </c>
      <c r="T611" s="4">
        <v>0.1</v>
      </c>
      <c r="U611" s="8">
        <f t="shared" si="66"/>
        <v>186720</v>
      </c>
      <c r="V611" s="8">
        <f t="shared" si="67"/>
        <v>1680480</v>
      </c>
      <c r="W611" s="10">
        <f t="shared" si="68"/>
        <v>1176000</v>
      </c>
      <c r="X611" s="10">
        <f t="shared" si="69"/>
        <v>504480</v>
      </c>
      <c r="Y611" s="10"/>
      <c r="Z611" s="10"/>
      <c r="AA611" s="10"/>
      <c r="AB611" t="s">
        <v>2681</v>
      </c>
      <c r="AC611" t="s">
        <v>1358</v>
      </c>
      <c r="AD611">
        <v>43383</v>
      </c>
      <c r="AE611">
        <v>2018</v>
      </c>
      <c r="AF611" t="s">
        <v>652</v>
      </c>
      <c r="AG611" t="s">
        <v>177</v>
      </c>
      <c r="AH611" t="s">
        <v>42</v>
      </c>
      <c r="AI611" t="s">
        <v>77</v>
      </c>
      <c r="AJ611" t="s">
        <v>126</v>
      </c>
      <c r="AK611" t="s">
        <v>88</v>
      </c>
      <c r="AL611" t="s">
        <v>471</v>
      </c>
      <c r="AM611" t="s">
        <v>30</v>
      </c>
      <c r="AN611" t="s">
        <v>31</v>
      </c>
      <c r="AO611" t="s">
        <v>47</v>
      </c>
      <c r="AP611">
        <v>43385</v>
      </c>
      <c r="AQ611">
        <v>36750</v>
      </c>
      <c r="AR611">
        <v>58350</v>
      </c>
      <c r="AS611">
        <v>21600</v>
      </c>
      <c r="AT611">
        <v>32</v>
      </c>
      <c r="AU611">
        <v>1867200</v>
      </c>
      <c r="AV611">
        <v>0.1</v>
      </c>
      <c r="AW611">
        <v>186720</v>
      </c>
      <c r="AX611">
        <v>1680480</v>
      </c>
      <c r="AY611">
        <v>1176000</v>
      </c>
      <c r="AZ611">
        <v>504480</v>
      </c>
    </row>
    <row r="612" spans="1:52" ht="15.75" customHeight="1" x14ac:dyDescent="0.25">
      <c r="A612" s="2" t="s">
        <v>1359</v>
      </c>
      <c r="B612" s="6">
        <v>43383</v>
      </c>
      <c r="C612" s="7">
        <f t="shared" si="63"/>
        <v>2018</v>
      </c>
      <c r="D612" s="3" t="s">
        <v>1360</v>
      </c>
      <c r="E612" s="3" t="s">
        <v>130</v>
      </c>
      <c r="F612" s="3" t="s">
        <v>42</v>
      </c>
      <c r="G612" s="6" t="s">
        <v>43</v>
      </c>
      <c r="H612" s="3" t="s">
        <v>93</v>
      </c>
      <c r="I612" s="3" t="s">
        <v>78</v>
      </c>
      <c r="J612" s="3" t="s">
        <v>381</v>
      </c>
      <c r="K612" s="3" t="s">
        <v>52</v>
      </c>
      <c r="L612" s="3" t="s">
        <v>31</v>
      </c>
      <c r="M612" s="3" t="s">
        <v>32</v>
      </c>
      <c r="N612" s="6">
        <v>43384</v>
      </c>
      <c r="O612" s="8">
        <v>97650</v>
      </c>
      <c r="P612" s="8">
        <v>464700</v>
      </c>
      <c r="Q612" s="8">
        <f t="shared" si="64"/>
        <v>367050</v>
      </c>
      <c r="R612" s="8">
        <v>6</v>
      </c>
      <c r="S612" s="8">
        <f t="shared" si="65"/>
        <v>2788200</v>
      </c>
      <c r="T612" s="4">
        <v>0.01</v>
      </c>
      <c r="U612" s="8">
        <f t="shared" si="66"/>
        <v>27882</v>
      </c>
      <c r="V612" s="8">
        <f t="shared" si="67"/>
        <v>2760318</v>
      </c>
      <c r="W612" s="10">
        <f t="shared" si="68"/>
        <v>585900</v>
      </c>
      <c r="X612" s="10">
        <f t="shared" si="69"/>
        <v>2174418</v>
      </c>
      <c r="Y612" s="10"/>
      <c r="Z612" s="10"/>
      <c r="AA612" s="10"/>
      <c r="AB612" t="s">
        <v>2682</v>
      </c>
      <c r="AC612" t="s">
        <v>1359</v>
      </c>
      <c r="AD612">
        <v>43383</v>
      </c>
      <c r="AE612">
        <v>2018</v>
      </c>
      <c r="AF612" t="s">
        <v>1360</v>
      </c>
      <c r="AG612" t="s">
        <v>130</v>
      </c>
      <c r="AH612" t="s">
        <v>42</v>
      </c>
      <c r="AI612" t="s">
        <v>43</v>
      </c>
      <c r="AJ612" t="s">
        <v>93</v>
      </c>
      <c r="AK612" t="s">
        <v>78</v>
      </c>
      <c r="AL612" t="s">
        <v>381</v>
      </c>
      <c r="AM612" t="s">
        <v>52</v>
      </c>
      <c r="AN612" t="s">
        <v>31</v>
      </c>
      <c r="AO612" t="s">
        <v>32</v>
      </c>
      <c r="AP612">
        <v>43384</v>
      </c>
      <c r="AQ612">
        <v>97650</v>
      </c>
      <c r="AR612">
        <v>464700</v>
      </c>
      <c r="AS612">
        <v>367050</v>
      </c>
      <c r="AT612">
        <v>6</v>
      </c>
      <c r="AU612">
        <v>2788200</v>
      </c>
      <c r="AV612">
        <v>0.01</v>
      </c>
      <c r="AW612">
        <v>27882</v>
      </c>
      <c r="AX612">
        <v>2760318</v>
      </c>
      <c r="AY612">
        <v>585900</v>
      </c>
      <c r="AZ612">
        <v>2174418</v>
      </c>
    </row>
    <row r="613" spans="1:52" ht="15.75" customHeight="1" x14ac:dyDescent="0.25">
      <c r="A613" s="2" t="s">
        <v>1361</v>
      </c>
      <c r="B613" s="6">
        <v>43384</v>
      </c>
      <c r="C613" s="7">
        <f t="shared" si="63"/>
        <v>2018</v>
      </c>
      <c r="D613" s="3" t="s">
        <v>1362</v>
      </c>
      <c r="E613" s="3" t="s">
        <v>1262</v>
      </c>
      <c r="F613" s="3" t="s">
        <v>42</v>
      </c>
      <c r="G613" s="6" t="s">
        <v>26</v>
      </c>
      <c r="H613" s="3" t="s">
        <v>93</v>
      </c>
      <c r="I613" s="3" t="s">
        <v>63</v>
      </c>
      <c r="J613" s="3" t="s">
        <v>902</v>
      </c>
      <c r="K613" s="3" t="s">
        <v>30</v>
      </c>
      <c r="L613" s="3" t="s">
        <v>31</v>
      </c>
      <c r="M613" s="3" t="s">
        <v>32</v>
      </c>
      <c r="N613" s="6">
        <v>43388</v>
      </c>
      <c r="O613" s="8">
        <v>27600</v>
      </c>
      <c r="P613" s="8">
        <v>43200</v>
      </c>
      <c r="Q613" s="8">
        <f t="shared" si="64"/>
        <v>15600</v>
      </c>
      <c r="R613" s="8">
        <v>49</v>
      </c>
      <c r="S613" s="8">
        <f t="shared" si="65"/>
        <v>2116800</v>
      </c>
      <c r="T613" s="4">
        <v>0.01</v>
      </c>
      <c r="U613" s="8">
        <f t="shared" si="66"/>
        <v>21168</v>
      </c>
      <c r="V613" s="8">
        <f t="shared" si="67"/>
        <v>2095632</v>
      </c>
      <c r="W613" s="10">
        <f t="shared" si="68"/>
        <v>1352400</v>
      </c>
      <c r="X613" s="10">
        <f t="shared" si="69"/>
        <v>743232</v>
      </c>
      <c r="Y613" s="10"/>
      <c r="Z613" s="10"/>
      <c r="AA613" s="10"/>
      <c r="AB613" t="s">
        <v>2683</v>
      </c>
      <c r="AC613" t="s">
        <v>1361</v>
      </c>
      <c r="AD613">
        <v>43384</v>
      </c>
      <c r="AE613">
        <v>2018</v>
      </c>
      <c r="AF613" t="s">
        <v>1362</v>
      </c>
      <c r="AG613" t="s">
        <v>1262</v>
      </c>
      <c r="AH613" t="s">
        <v>42</v>
      </c>
      <c r="AI613" t="s">
        <v>26</v>
      </c>
      <c r="AJ613" t="s">
        <v>93</v>
      </c>
      <c r="AK613" t="s">
        <v>63</v>
      </c>
      <c r="AL613" t="s">
        <v>902</v>
      </c>
      <c r="AM613" t="s">
        <v>30</v>
      </c>
      <c r="AN613" t="s">
        <v>31</v>
      </c>
      <c r="AO613" t="s">
        <v>32</v>
      </c>
      <c r="AP613">
        <v>43388</v>
      </c>
      <c r="AQ613">
        <v>27600</v>
      </c>
      <c r="AR613">
        <v>43200</v>
      </c>
      <c r="AS613">
        <v>15600</v>
      </c>
      <c r="AT613">
        <v>49</v>
      </c>
      <c r="AU613">
        <v>2116800</v>
      </c>
      <c r="AV613">
        <v>0.01</v>
      </c>
      <c r="AW613">
        <v>21168</v>
      </c>
      <c r="AX613">
        <v>2095632</v>
      </c>
      <c r="AY613">
        <v>1352400</v>
      </c>
      <c r="AZ613">
        <v>743232</v>
      </c>
    </row>
    <row r="614" spans="1:52" ht="15.75" customHeight="1" x14ac:dyDescent="0.25">
      <c r="A614" s="2" t="s">
        <v>1363</v>
      </c>
      <c r="B614" s="6">
        <v>43387</v>
      </c>
      <c r="C614" s="7">
        <f t="shared" si="63"/>
        <v>2018</v>
      </c>
      <c r="D614" s="3" t="s">
        <v>1364</v>
      </c>
      <c r="E614" s="3" t="s">
        <v>177</v>
      </c>
      <c r="F614" s="3" t="s">
        <v>42</v>
      </c>
      <c r="G614" s="6" t="s">
        <v>26</v>
      </c>
      <c r="H614" s="3" t="s">
        <v>126</v>
      </c>
      <c r="I614" s="3" t="s">
        <v>45</v>
      </c>
      <c r="J614" s="3" t="s">
        <v>320</v>
      </c>
      <c r="K614" s="3" t="s">
        <v>30</v>
      </c>
      <c r="L614" s="3" t="s">
        <v>38</v>
      </c>
      <c r="M614" s="3" t="s">
        <v>32</v>
      </c>
      <c r="N614" s="6">
        <v>43389</v>
      </c>
      <c r="O614" s="8">
        <v>166650</v>
      </c>
      <c r="P614" s="8">
        <v>297600</v>
      </c>
      <c r="Q614" s="8">
        <f t="shared" si="64"/>
        <v>130950</v>
      </c>
      <c r="R614" s="8">
        <v>1</v>
      </c>
      <c r="S614" s="8">
        <f t="shared" si="65"/>
        <v>297600</v>
      </c>
      <c r="T614" s="4">
        <v>0.05</v>
      </c>
      <c r="U614" s="8">
        <f t="shared" si="66"/>
        <v>14880</v>
      </c>
      <c r="V614" s="8">
        <f t="shared" si="67"/>
        <v>282720</v>
      </c>
      <c r="W614" s="10">
        <f t="shared" si="68"/>
        <v>166650</v>
      </c>
      <c r="X614" s="10">
        <f t="shared" si="69"/>
        <v>116070</v>
      </c>
      <c r="Y614" s="10"/>
      <c r="Z614" s="10"/>
      <c r="AA614" s="10"/>
      <c r="AB614" t="s">
        <v>2684</v>
      </c>
      <c r="AC614" t="s">
        <v>1363</v>
      </c>
      <c r="AD614">
        <v>43387</v>
      </c>
      <c r="AE614">
        <v>2018</v>
      </c>
      <c r="AF614" t="s">
        <v>1364</v>
      </c>
      <c r="AG614" t="s">
        <v>177</v>
      </c>
      <c r="AH614" t="s">
        <v>42</v>
      </c>
      <c r="AI614" t="s">
        <v>26</v>
      </c>
      <c r="AJ614" t="s">
        <v>126</v>
      </c>
      <c r="AK614" t="s">
        <v>45</v>
      </c>
      <c r="AL614" t="s">
        <v>320</v>
      </c>
      <c r="AM614" t="s">
        <v>30</v>
      </c>
      <c r="AN614" t="s">
        <v>38</v>
      </c>
      <c r="AO614" t="s">
        <v>32</v>
      </c>
      <c r="AP614">
        <v>43389</v>
      </c>
      <c r="AQ614">
        <v>166650</v>
      </c>
      <c r="AR614">
        <v>297600</v>
      </c>
      <c r="AS614">
        <v>130950</v>
      </c>
      <c r="AT614">
        <v>1</v>
      </c>
      <c r="AU614">
        <v>297600</v>
      </c>
      <c r="AV614">
        <v>0.05</v>
      </c>
      <c r="AW614">
        <v>14880</v>
      </c>
      <c r="AX614">
        <v>282720</v>
      </c>
      <c r="AY614">
        <v>166650</v>
      </c>
      <c r="AZ614">
        <v>116070</v>
      </c>
    </row>
    <row r="615" spans="1:52" ht="15.75" customHeight="1" x14ac:dyDescent="0.25">
      <c r="A615" s="2" t="s">
        <v>1365</v>
      </c>
      <c r="B615" s="6">
        <v>43389</v>
      </c>
      <c r="C615" s="7">
        <f t="shared" si="63"/>
        <v>2018</v>
      </c>
      <c r="D615" s="3" t="s">
        <v>1366</v>
      </c>
      <c r="E615" s="3" t="s">
        <v>1367</v>
      </c>
      <c r="F615" s="3" t="s">
        <v>42</v>
      </c>
      <c r="G615" s="6" t="s">
        <v>43</v>
      </c>
      <c r="H615" s="3" t="s">
        <v>117</v>
      </c>
      <c r="I615" s="3" t="s">
        <v>78</v>
      </c>
      <c r="J615" s="3" t="s">
        <v>619</v>
      </c>
      <c r="K615" s="3" t="s">
        <v>224</v>
      </c>
      <c r="L615" s="3" t="s">
        <v>107</v>
      </c>
      <c r="M615" s="3" t="s">
        <v>32</v>
      </c>
      <c r="N615" s="6">
        <v>43389</v>
      </c>
      <c r="O615" s="8">
        <v>170700</v>
      </c>
      <c r="P615" s="8">
        <v>279750</v>
      </c>
      <c r="Q615" s="8">
        <f t="shared" si="64"/>
        <v>109050</v>
      </c>
      <c r="R615" s="8">
        <v>44</v>
      </c>
      <c r="S615" s="8">
        <f t="shared" si="65"/>
        <v>12309000</v>
      </c>
      <c r="T615" s="4">
        <v>0.03</v>
      </c>
      <c r="U615" s="8">
        <f t="shared" si="66"/>
        <v>369270</v>
      </c>
      <c r="V615" s="8">
        <f t="shared" si="67"/>
        <v>11939730</v>
      </c>
      <c r="W615" s="10">
        <f t="shared" si="68"/>
        <v>7510800</v>
      </c>
      <c r="X615" s="10">
        <f t="shared" si="69"/>
        <v>4428930</v>
      </c>
      <c r="Y615" s="10"/>
      <c r="Z615" s="10"/>
      <c r="AA615" s="10"/>
      <c r="AB615" t="s">
        <v>2685</v>
      </c>
      <c r="AC615" t="s">
        <v>1365</v>
      </c>
      <c r="AD615">
        <v>43389</v>
      </c>
      <c r="AE615">
        <v>2018</v>
      </c>
      <c r="AF615" t="s">
        <v>1366</v>
      </c>
      <c r="AG615" t="s">
        <v>1367</v>
      </c>
      <c r="AH615" t="s">
        <v>42</v>
      </c>
      <c r="AI615" t="s">
        <v>43</v>
      </c>
      <c r="AJ615" t="s">
        <v>117</v>
      </c>
      <c r="AK615" t="s">
        <v>78</v>
      </c>
      <c r="AL615" t="s">
        <v>619</v>
      </c>
      <c r="AM615" t="s">
        <v>224</v>
      </c>
      <c r="AN615" t="s">
        <v>107</v>
      </c>
      <c r="AO615" t="s">
        <v>32</v>
      </c>
      <c r="AP615">
        <v>43389</v>
      </c>
      <c r="AQ615">
        <v>170700</v>
      </c>
      <c r="AR615">
        <v>279750</v>
      </c>
      <c r="AS615">
        <v>109050</v>
      </c>
      <c r="AT615">
        <v>44</v>
      </c>
      <c r="AU615">
        <v>12309000</v>
      </c>
      <c r="AV615">
        <v>0.03</v>
      </c>
      <c r="AW615">
        <v>369270</v>
      </c>
      <c r="AX615">
        <v>11939730</v>
      </c>
      <c r="AY615">
        <v>7510800</v>
      </c>
      <c r="AZ615">
        <v>4428930</v>
      </c>
    </row>
    <row r="616" spans="1:52" ht="15.75" customHeight="1" x14ac:dyDescent="0.25">
      <c r="A616" s="2" t="s">
        <v>1368</v>
      </c>
      <c r="B616" s="6">
        <v>43389</v>
      </c>
      <c r="C616" s="7">
        <f t="shared" si="63"/>
        <v>2018</v>
      </c>
      <c r="D616" s="3" t="s">
        <v>1321</v>
      </c>
      <c r="E616" s="3" t="s">
        <v>1322</v>
      </c>
      <c r="F616" s="3" t="s">
        <v>25</v>
      </c>
      <c r="G616" s="6" t="s">
        <v>43</v>
      </c>
      <c r="H616" s="3" t="s">
        <v>27</v>
      </c>
      <c r="I616" s="3" t="s">
        <v>28</v>
      </c>
      <c r="J616" s="3" t="s">
        <v>353</v>
      </c>
      <c r="K616" s="3" t="s">
        <v>30</v>
      </c>
      <c r="L616" s="3" t="s">
        <v>31</v>
      </c>
      <c r="M616" s="3" t="s">
        <v>32</v>
      </c>
      <c r="N616" s="6">
        <v>43390</v>
      </c>
      <c r="O616" s="8">
        <v>41100</v>
      </c>
      <c r="P616" s="8">
        <v>67350</v>
      </c>
      <c r="Q616" s="8">
        <f t="shared" si="64"/>
        <v>26250</v>
      </c>
      <c r="R616" s="8">
        <v>15</v>
      </c>
      <c r="S616" s="8">
        <f t="shared" si="65"/>
        <v>1010250</v>
      </c>
      <c r="T616" s="4">
        <v>0.05</v>
      </c>
      <c r="U616" s="8">
        <f t="shared" si="66"/>
        <v>50512.5</v>
      </c>
      <c r="V616" s="8">
        <f t="shared" si="67"/>
        <v>959737.5</v>
      </c>
      <c r="W616" s="10">
        <f t="shared" si="68"/>
        <v>616500</v>
      </c>
      <c r="X616" s="10">
        <f t="shared" si="69"/>
        <v>343237.5</v>
      </c>
      <c r="Y616" s="10"/>
      <c r="Z616" s="10"/>
      <c r="AA616" s="10"/>
      <c r="AB616" t="s">
        <v>2686</v>
      </c>
      <c r="AC616" t="s">
        <v>1368</v>
      </c>
      <c r="AD616">
        <v>43389</v>
      </c>
      <c r="AE616">
        <v>2018</v>
      </c>
      <c r="AF616" t="s">
        <v>1321</v>
      </c>
      <c r="AG616" t="s">
        <v>1322</v>
      </c>
      <c r="AH616" t="s">
        <v>25</v>
      </c>
      <c r="AI616" t="s">
        <v>43</v>
      </c>
      <c r="AJ616" t="s">
        <v>27</v>
      </c>
      <c r="AK616" t="s">
        <v>28</v>
      </c>
      <c r="AL616" t="s">
        <v>353</v>
      </c>
      <c r="AM616" t="s">
        <v>30</v>
      </c>
      <c r="AN616" t="s">
        <v>31</v>
      </c>
      <c r="AO616" t="s">
        <v>32</v>
      </c>
      <c r="AP616">
        <v>43390</v>
      </c>
      <c r="AQ616">
        <v>41100</v>
      </c>
      <c r="AR616">
        <v>67350</v>
      </c>
      <c r="AS616">
        <v>26250</v>
      </c>
      <c r="AT616">
        <v>15</v>
      </c>
      <c r="AU616">
        <v>1010250</v>
      </c>
      <c r="AV616">
        <v>0.05</v>
      </c>
      <c r="AW616">
        <v>50512.5</v>
      </c>
      <c r="AX616">
        <v>959737.5</v>
      </c>
      <c r="AY616">
        <v>616500</v>
      </c>
      <c r="AZ616">
        <v>343237.5</v>
      </c>
    </row>
    <row r="617" spans="1:52" ht="15.75" customHeight="1" x14ac:dyDescent="0.25">
      <c r="A617" s="2" t="s">
        <v>1369</v>
      </c>
      <c r="B617" s="6">
        <v>43390</v>
      </c>
      <c r="C617" s="7">
        <f t="shared" si="63"/>
        <v>2018</v>
      </c>
      <c r="D617" s="3" t="s">
        <v>631</v>
      </c>
      <c r="E617" s="3" t="s">
        <v>186</v>
      </c>
      <c r="F617" s="3" t="s">
        <v>42</v>
      </c>
      <c r="G617" s="6" t="s">
        <v>26</v>
      </c>
      <c r="H617" s="3" t="s">
        <v>117</v>
      </c>
      <c r="I617" s="3" t="s">
        <v>45</v>
      </c>
      <c r="J617" s="3" t="s">
        <v>197</v>
      </c>
      <c r="K617" s="3" t="s">
        <v>52</v>
      </c>
      <c r="L617" s="3" t="s">
        <v>198</v>
      </c>
      <c r="M617" s="3" t="s">
        <v>32</v>
      </c>
      <c r="N617" s="6">
        <v>43392</v>
      </c>
      <c r="O617" s="8">
        <v>132300</v>
      </c>
      <c r="P617" s="8">
        <v>314850</v>
      </c>
      <c r="Q617" s="8">
        <f t="shared" si="64"/>
        <v>182550</v>
      </c>
      <c r="R617" s="8">
        <v>49</v>
      </c>
      <c r="S617" s="8">
        <f t="shared" si="65"/>
        <v>15427650</v>
      </c>
      <c r="T617" s="4">
        <v>0.06</v>
      </c>
      <c r="U617" s="8">
        <f t="shared" si="66"/>
        <v>925659</v>
      </c>
      <c r="V617" s="8">
        <f t="shared" si="67"/>
        <v>14501991</v>
      </c>
      <c r="W617" s="10">
        <f t="shared" si="68"/>
        <v>6482700</v>
      </c>
      <c r="X617" s="10">
        <f t="shared" si="69"/>
        <v>8019291</v>
      </c>
      <c r="Y617" s="10"/>
      <c r="Z617" s="10"/>
      <c r="AA617" s="10"/>
      <c r="AB617" t="s">
        <v>2687</v>
      </c>
      <c r="AC617" t="s">
        <v>1369</v>
      </c>
      <c r="AD617">
        <v>43390</v>
      </c>
      <c r="AE617">
        <v>2018</v>
      </c>
      <c r="AF617" t="s">
        <v>631</v>
      </c>
      <c r="AG617" t="s">
        <v>186</v>
      </c>
      <c r="AH617" t="s">
        <v>42</v>
      </c>
      <c r="AI617" t="s">
        <v>26</v>
      </c>
      <c r="AJ617" t="s">
        <v>117</v>
      </c>
      <c r="AK617" t="s">
        <v>45</v>
      </c>
      <c r="AL617" t="s">
        <v>197</v>
      </c>
      <c r="AM617" t="s">
        <v>52</v>
      </c>
      <c r="AN617" t="s">
        <v>198</v>
      </c>
      <c r="AO617" t="s">
        <v>32</v>
      </c>
      <c r="AP617">
        <v>43392</v>
      </c>
      <c r="AQ617">
        <v>132300</v>
      </c>
      <c r="AR617">
        <v>314850</v>
      </c>
      <c r="AS617">
        <v>182550</v>
      </c>
      <c r="AT617">
        <v>49</v>
      </c>
      <c r="AU617">
        <v>15427650</v>
      </c>
      <c r="AV617">
        <v>0.06</v>
      </c>
      <c r="AW617">
        <v>925659</v>
      </c>
      <c r="AX617">
        <v>14501991</v>
      </c>
      <c r="AY617">
        <v>6482700</v>
      </c>
      <c r="AZ617">
        <v>8019291</v>
      </c>
    </row>
    <row r="618" spans="1:52" ht="15.75" customHeight="1" x14ac:dyDescent="0.25">
      <c r="A618" s="2" t="s">
        <v>1370</v>
      </c>
      <c r="B618" s="6">
        <v>43394</v>
      </c>
      <c r="C618" s="7">
        <f t="shared" si="63"/>
        <v>2018</v>
      </c>
      <c r="D618" s="3" t="s">
        <v>1227</v>
      </c>
      <c r="E618" s="3" t="s">
        <v>112</v>
      </c>
      <c r="F618" s="3" t="s">
        <v>42</v>
      </c>
      <c r="G618" s="6" t="s">
        <v>26</v>
      </c>
      <c r="H618" s="3" t="s">
        <v>83</v>
      </c>
      <c r="I618" s="3" t="s">
        <v>78</v>
      </c>
      <c r="J618" s="3" t="s">
        <v>451</v>
      </c>
      <c r="K618" s="3" t="s">
        <v>224</v>
      </c>
      <c r="L618" s="3" t="s">
        <v>430</v>
      </c>
      <c r="M618" s="3" t="s">
        <v>32</v>
      </c>
      <c r="N618" s="6">
        <v>43395</v>
      </c>
      <c r="O618" s="8">
        <v>842400</v>
      </c>
      <c r="P618" s="8">
        <v>2054699.9999999998</v>
      </c>
      <c r="Q618" s="8">
        <f t="shared" si="64"/>
        <v>1212299.9999999998</v>
      </c>
      <c r="R618" s="8">
        <v>7</v>
      </c>
      <c r="S618" s="8">
        <f t="shared" si="65"/>
        <v>14382899.999999998</v>
      </c>
      <c r="T618" s="4">
        <v>0.02</v>
      </c>
      <c r="U618" s="8">
        <f t="shared" si="66"/>
        <v>287657.99999999994</v>
      </c>
      <c r="V618" s="8">
        <f t="shared" si="67"/>
        <v>14095241.999999998</v>
      </c>
      <c r="W618" s="10">
        <f t="shared" si="68"/>
        <v>5896800</v>
      </c>
      <c r="X618" s="10">
        <f t="shared" si="69"/>
        <v>8198441.9999999981</v>
      </c>
      <c r="Y618" s="10"/>
      <c r="Z618" s="10"/>
      <c r="AA618" s="10"/>
      <c r="AB618" t="s">
        <v>2688</v>
      </c>
      <c r="AC618" t="s">
        <v>1370</v>
      </c>
      <c r="AD618">
        <v>43394</v>
      </c>
      <c r="AE618">
        <v>2018</v>
      </c>
      <c r="AF618" t="s">
        <v>1227</v>
      </c>
      <c r="AG618" t="s">
        <v>112</v>
      </c>
      <c r="AH618" t="s">
        <v>42</v>
      </c>
      <c r="AI618" t="s">
        <v>26</v>
      </c>
      <c r="AJ618" t="s">
        <v>83</v>
      </c>
      <c r="AK618" t="s">
        <v>78</v>
      </c>
      <c r="AL618" t="s">
        <v>451</v>
      </c>
      <c r="AM618" t="s">
        <v>224</v>
      </c>
      <c r="AN618" t="s">
        <v>430</v>
      </c>
      <c r="AO618" t="s">
        <v>32</v>
      </c>
      <c r="AP618">
        <v>43395</v>
      </c>
      <c r="AQ618">
        <v>842400</v>
      </c>
      <c r="AR618">
        <v>2054700</v>
      </c>
      <c r="AS618">
        <v>1212300</v>
      </c>
      <c r="AT618">
        <v>7</v>
      </c>
      <c r="AU618">
        <v>14382900</v>
      </c>
      <c r="AV618">
        <v>0.02</v>
      </c>
      <c r="AW618">
        <v>287658</v>
      </c>
      <c r="AX618">
        <v>14095242</v>
      </c>
      <c r="AY618">
        <v>5896800</v>
      </c>
      <c r="AZ618">
        <v>8198442</v>
      </c>
    </row>
    <row r="619" spans="1:52" ht="15.75" customHeight="1" x14ac:dyDescent="0.25">
      <c r="A619" s="2" t="s">
        <v>1371</v>
      </c>
      <c r="B619" s="6">
        <v>43396</v>
      </c>
      <c r="C619" s="7">
        <f t="shared" si="63"/>
        <v>2018</v>
      </c>
      <c r="D619" s="3" t="s">
        <v>1120</v>
      </c>
      <c r="E619" s="3" t="s">
        <v>1121</v>
      </c>
      <c r="F619" s="3" t="s">
        <v>42</v>
      </c>
      <c r="G619" s="6" t="s">
        <v>77</v>
      </c>
      <c r="H619" s="3" t="s">
        <v>156</v>
      </c>
      <c r="I619" s="3" t="s">
        <v>88</v>
      </c>
      <c r="J619" s="3" t="s">
        <v>1076</v>
      </c>
      <c r="K619" s="3" t="s">
        <v>30</v>
      </c>
      <c r="L619" s="3" t="s">
        <v>38</v>
      </c>
      <c r="M619" s="3" t="s">
        <v>32</v>
      </c>
      <c r="N619" s="6">
        <v>43398</v>
      </c>
      <c r="O619" s="8">
        <v>14100</v>
      </c>
      <c r="P619" s="8">
        <v>28200</v>
      </c>
      <c r="Q619" s="8">
        <f t="shared" si="64"/>
        <v>14100</v>
      </c>
      <c r="R619" s="8">
        <v>22</v>
      </c>
      <c r="S619" s="8">
        <f t="shared" si="65"/>
        <v>620400</v>
      </c>
      <c r="T619" s="4">
        <v>7.0000000000000007E-2</v>
      </c>
      <c r="U619" s="8">
        <f t="shared" si="66"/>
        <v>43428.000000000007</v>
      </c>
      <c r="V619" s="8">
        <f t="shared" si="67"/>
        <v>576972</v>
      </c>
      <c r="W619" s="10">
        <f t="shared" si="68"/>
        <v>310200</v>
      </c>
      <c r="X619" s="10">
        <f t="shared" si="69"/>
        <v>266772</v>
      </c>
      <c r="Y619" s="10"/>
      <c r="Z619" s="10"/>
      <c r="AA619" s="10"/>
      <c r="AB619" t="s">
        <v>2689</v>
      </c>
      <c r="AC619" t="s">
        <v>1371</v>
      </c>
      <c r="AD619">
        <v>43396</v>
      </c>
      <c r="AE619">
        <v>2018</v>
      </c>
      <c r="AF619" t="s">
        <v>1120</v>
      </c>
      <c r="AG619" t="s">
        <v>1121</v>
      </c>
      <c r="AH619" t="s">
        <v>42</v>
      </c>
      <c r="AI619" t="s">
        <v>77</v>
      </c>
      <c r="AJ619" t="s">
        <v>156</v>
      </c>
      <c r="AK619" t="s">
        <v>88</v>
      </c>
      <c r="AL619" t="s">
        <v>1076</v>
      </c>
      <c r="AM619" t="s">
        <v>30</v>
      </c>
      <c r="AN619" t="s">
        <v>38</v>
      </c>
      <c r="AO619" t="s">
        <v>32</v>
      </c>
      <c r="AP619">
        <v>43398</v>
      </c>
      <c r="AQ619">
        <v>14100</v>
      </c>
      <c r="AR619">
        <v>28200</v>
      </c>
      <c r="AS619">
        <v>14100</v>
      </c>
      <c r="AT619">
        <v>22</v>
      </c>
      <c r="AU619">
        <v>620400</v>
      </c>
      <c r="AV619">
        <v>7.0000000000000007E-2</v>
      </c>
      <c r="AW619">
        <v>43428</v>
      </c>
      <c r="AX619">
        <v>576972</v>
      </c>
      <c r="AY619">
        <v>310200</v>
      </c>
      <c r="AZ619">
        <v>266772</v>
      </c>
    </row>
    <row r="620" spans="1:52" ht="15.75" customHeight="1" x14ac:dyDescent="0.25">
      <c r="A620" s="2" t="s">
        <v>1372</v>
      </c>
      <c r="B620" s="6">
        <v>43397</v>
      </c>
      <c r="C620" s="7">
        <f t="shared" si="63"/>
        <v>2018</v>
      </c>
      <c r="D620" s="3" t="s">
        <v>1373</v>
      </c>
      <c r="E620" s="3" t="s">
        <v>695</v>
      </c>
      <c r="F620" s="3" t="s">
        <v>42</v>
      </c>
      <c r="G620" s="6" t="s">
        <v>26</v>
      </c>
      <c r="H620" s="3" t="s">
        <v>156</v>
      </c>
      <c r="I620" s="3" t="s">
        <v>63</v>
      </c>
      <c r="J620" s="3" t="s">
        <v>562</v>
      </c>
      <c r="K620" s="3" t="s">
        <v>30</v>
      </c>
      <c r="L620" s="3" t="s">
        <v>31</v>
      </c>
      <c r="M620" s="3" t="s">
        <v>32</v>
      </c>
      <c r="N620" s="6">
        <v>43399</v>
      </c>
      <c r="O620" s="8">
        <v>165600</v>
      </c>
      <c r="P620" s="8">
        <v>254700</v>
      </c>
      <c r="Q620" s="8">
        <f t="shared" si="64"/>
        <v>89100</v>
      </c>
      <c r="R620" s="8">
        <v>1</v>
      </c>
      <c r="S620" s="8">
        <f t="shared" si="65"/>
        <v>254700</v>
      </c>
      <c r="T620" s="4">
        <v>0.03</v>
      </c>
      <c r="U620" s="8">
        <f t="shared" si="66"/>
        <v>7641</v>
      </c>
      <c r="V620" s="8">
        <f t="shared" si="67"/>
        <v>247059</v>
      </c>
      <c r="W620" s="10">
        <f t="shared" si="68"/>
        <v>165600</v>
      </c>
      <c r="X620" s="10">
        <f t="shared" si="69"/>
        <v>81459</v>
      </c>
      <c r="Y620" s="10"/>
      <c r="Z620" s="10"/>
      <c r="AA620" s="10"/>
      <c r="AB620" t="s">
        <v>2690</v>
      </c>
      <c r="AC620" t="s">
        <v>1372</v>
      </c>
      <c r="AD620">
        <v>43397</v>
      </c>
      <c r="AE620">
        <v>2018</v>
      </c>
      <c r="AF620" t="s">
        <v>1373</v>
      </c>
      <c r="AG620" t="s">
        <v>695</v>
      </c>
      <c r="AH620" t="s">
        <v>42</v>
      </c>
      <c r="AI620" t="s">
        <v>26</v>
      </c>
      <c r="AJ620" t="s">
        <v>156</v>
      </c>
      <c r="AK620" t="s">
        <v>63</v>
      </c>
      <c r="AL620" t="s">
        <v>562</v>
      </c>
      <c r="AM620" t="s">
        <v>30</v>
      </c>
      <c r="AN620" t="s">
        <v>31</v>
      </c>
      <c r="AO620" t="s">
        <v>32</v>
      </c>
      <c r="AP620">
        <v>43399</v>
      </c>
      <c r="AQ620">
        <v>165600</v>
      </c>
      <c r="AR620">
        <v>254700</v>
      </c>
      <c r="AS620">
        <v>89100</v>
      </c>
      <c r="AT620">
        <v>1</v>
      </c>
      <c r="AU620">
        <v>254700</v>
      </c>
      <c r="AV620">
        <v>0.03</v>
      </c>
      <c r="AW620">
        <v>7641</v>
      </c>
      <c r="AX620">
        <v>247059</v>
      </c>
      <c r="AY620">
        <v>165600</v>
      </c>
      <c r="AZ620">
        <v>81459</v>
      </c>
    </row>
    <row r="621" spans="1:52" ht="15.75" customHeight="1" x14ac:dyDescent="0.25">
      <c r="A621" s="2" t="s">
        <v>1374</v>
      </c>
      <c r="B621" s="6">
        <v>43399</v>
      </c>
      <c r="C621" s="7">
        <f t="shared" si="63"/>
        <v>2018</v>
      </c>
      <c r="D621" s="3" t="s">
        <v>264</v>
      </c>
      <c r="E621" s="3" t="s">
        <v>116</v>
      </c>
      <c r="F621" s="3" t="s">
        <v>42</v>
      </c>
      <c r="G621" s="6" t="s">
        <v>77</v>
      </c>
      <c r="H621" s="3" t="s">
        <v>117</v>
      </c>
      <c r="I621" s="3" t="s">
        <v>63</v>
      </c>
      <c r="J621" s="3" t="s">
        <v>268</v>
      </c>
      <c r="K621" s="3" t="s">
        <v>30</v>
      </c>
      <c r="L621" s="3" t="s">
        <v>38</v>
      </c>
      <c r="M621" s="3" t="s">
        <v>47</v>
      </c>
      <c r="N621" s="6">
        <v>43404</v>
      </c>
      <c r="O621" s="8">
        <v>52200</v>
      </c>
      <c r="P621" s="8">
        <v>81450</v>
      </c>
      <c r="Q621" s="8">
        <f t="shared" si="64"/>
        <v>29250</v>
      </c>
      <c r="R621" s="8">
        <v>48</v>
      </c>
      <c r="S621" s="8">
        <f t="shared" si="65"/>
        <v>3909600</v>
      </c>
      <c r="T621" s="4">
        <v>0.05</v>
      </c>
      <c r="U621" s="8">
        <f t="shared" si="66"/>
        <v>195480</v>
      </c>
      <c r="V621" s="8">
        <f t="shared" si="67"/>
        <v>3714120</v>
      </c>
      <c r="W621" s="10">
        <f t="shared" si="68"/>
        <v>2505600</v>
      </c>
      <c r="X621" s="10">
        <f t="shared" si="69"/>
        <v>1208520</v>
      </c>
      <c r="Y621" s="10"/>
      <c r="Z621" s="10"/>
      <c r="AA621" s="10"/>
      <c r="AB621" t="s">
        <v>2691</v>
      </c>
      <c r="AC621" t="s">
        <v>1374</v>
      </c>
      <c r="AD621">
        <v>43399</v>
      </c>
      <c r="AE621">
        <v>2018</v>
      </c>
      <c r="AF621" t="s">
        <v>264</v>
      </c>
      <c r="AG621" t="s">
        <v>116</v>
      </c>
      <c r="AH621" t="s">
        <v>42</v>
      </c>
      <c r="AI621" t="s">
        <v>77</v>
      </c>
      <c r="AJ621" t="s">
        <v>117</v>
      </c>
      <c r="AK621" t="s">
        <v>63</v>
      </c>
      <c r="AL621" t="s">
        <v>268</v>
      </c>
      <c r="AM621" t="s">
        <v>30</v>
      </c>
      <c r="AN621" t="s">
        <v>38</v>
      </c>
      <c r="AO621" t="s">
        <v>47</v>
      </c>
      <c r="AP621">
        <v>43404</v>
      </c>
      <c r="AQ621">
        <v>52200</v>
      </c>
      <c r="AR621">
        <v>81450</v>
      </c>
      <c r="AS621">
        <v>29250</v>
      </c>
      <c r="AT621">
        <v>48</v>
      </c>
      <c r="AU621">
        <v>3909600</v>
      </c>
      <c r="AV621">
        <v>0.05</v>
      </c>
      <c r="AW621">
        <v>195480</v>
      </c>
      <c r="AX621">
        <v>3714120</v>
      </c>
      <c r="AY621">
        <v>2505600</v>
      </c>
      <c r="AZ621">
        <v>1208520</v>
      </c>
    </row>
    <row r="622" spans="1:52" ht="15.75" customHeight="1" x14ac:dyDescent="0.25">
      <c r="A622" s="2" t="s">
        <v>1375</v>
      </c>
      <c r="B622" s="6">
        <v>43400</v>
      </c>
      <c r="C622" s="7">
        <f t="shared" si="63"/>
        <v>2018</v>
      </c>
      <c r="D622" s="3" t="s">
        <v>1376</v>
      </c>
      <c r="E622" s="3" t="s">
        <v>155</v>
      </c>
      <c r="F622" s="3" t="s">
        <v>42</v>
      </c>
      <c r="G622" s="6" t="s">
        <v>58</v>
      </c>
      <c r="H622" s="3" t="s">
        <v>68</v>
      </c>
      <c r="I622" s="3" t="s">
        <v>63</v>
      </c>
      <c r="J622" s="3" t="s">
        <v>586</v>
      </c>
      <c r="K622" s="3" t="s">
        <v>30</v>
      </c>
      <c r="L622" s="3" t="s">
        <v>38</v>
      </c>
      <c r="M622" s="3" t="s">
        <v>32</v>
      </c>
      <c r="N622" s="6">
        <v>43404</v>
      </c>
      <c r="O622" s="8">
        <v>78300</v>
      </c>
      <c r="P622" s="8">
        <v>147750</v>
      </c>
      <c r="Q622" s="8">
        <f t="shared" si="64"/>
        <v>69450</v>
      </c>
      <c r="R622" s="8">
        <v>21</v>
      </c>
      <c r="S622" s="8">
        <f t="shared" si="65"/>
        <v>3102750</v>
      </c>
      <c r="T622" s="4">
        <v>0.1</v>
      </c>
      <c r="U622" s="8">
        <f t="shared" si="66"/>
        <v>310275</v>
      </c>
      <c r="V622" s="8">
        <f t="shared" si="67"/>
        <v>2792475</v>
      </c>
      <c r="W622" s="10">
        <f t="shared" si="68"/>
        <v>1644300</v>
      </c>
      <c r="X622" s="10">
        <f t="shared" si="69"/>
        <v>1148175</v>
      </c>
      <c r="Y622" s="10"/>
      <c r="Z622" s="10"/>
      <c r="AA622" s="10"/>
      <c r="AB622" t="s">
        <v>2692</v>
      </c>
      <c r="AC622" t="s">
        <v>1375</v>
      </c>
      <c r="AD622">
        <v>43400</v>
      </c>
      <c r="AE622">
        <v>2018</v>
      </c>
      <c r="AF622" t="s">
        <v>1376</v>
      </c>
      <c r="AG622" t="s">
        <v>155</v>
      </c>
      <c r="AH622" t="s">
        <v>42</v>
      </c>
      <c r="AI622" t="s">
        <v>58</v>
      </c>
      <c r="AJ622" t="s">
        <v>68</v>
      </c>
      <c r="AK622" t="s">
        <v>63</v>
      </c>
      <c r="AL622" t="s">
        <v>586</v>
      </c>
      <c r="AM622" t="s">
        <v>30</v>
      </c>
      <c r="AN622" t="s">
        <v>38</v>
      </c>
      <c r="AO622" t="s">
        <v>32</v>
      </c>
      <c r="AP622">
        <v>43404</v>
      </c>
      <c r="AQ622">
        <v>78300</v>
      </c>
      <c r="AR622">
        <v>147750</v>
      </c>
      <c r="AS622">
        <v>69450</v>
      </c>
      <c r="AT622">
        <v>21</v>
      </c>
      <c r="AU622">
        <v>3102750</v>
      </c>
      <c r="AV622">
        <v>0.1</v>
      </c>
      <c r="AW622">
        <v>310275</v>
      </c>
      <c r="AX622">
        <v>2792475</v>
      </c>
      <c r="AY622">
        <v>1644300</v>
      </c>
      <c r="AZ622">
        <v>1148175</v>
      </c>
    </row>
    <row r="623" spans="1:52" ht="15.75" customHeight="1" x14ac:dyDescent="0.25">
      <c r="A623" s="2" t="s">
        <v>1377</v>
      </c>
      <c r="B623" s="6">
        <v>43401</v>
      </c>
      <c r="C623" s="7">
        <f t="shared" si="63"/>
        <v>2018</v>
      </c>
      <c r="D623" s="3" t="s">
        <v>806</v>
      </c>
      <c r="E623" s="3" t="s">
        <v>140</v>
      </c>
      <c r="F623" s="3" t="s">
        <v>25</v>
      </c>
      <c r="G623" s="6" t="s">
        <v>43</v>
      </c>
      <c r="H623" s="3" t="s">
        <v>36</v>
      </c>
      <c r="I623" s="3" t="s">
        <v>63</v>
      </c>
      <c r="J623" s="3" t="s">
        <v>934</v>
      </c>
      <c r="K623" s="3" t="s">
        <v>30</v>
      </c>
      <c r="L623" s="3" t="s">
        <v>38</v>
      </c>
      <c r="M623" s="3" t="s">
        <v>32</v>
      </c>
      <c r="N623" s="6">
        <v>43405</v>
      </c>
      <c r="O623" s="8">
        <v>13800</v>
      </c>
      <c r="P623" s="8">
        <v>27150</v>
      </c>
      <c r="Q623" s="8">
        <f t="shared" si="64"/>
        <v>13350</v>
      </c>
      <c r="R623" s="8">
        <v>48</v>
      </c>
      <c r="S623" s="8">
        <f t="shared" si="65"/>
        <v>1303200</v>
      </c>
      <c r="T623" s="4">
        <v>0.02</v>
      </c>
      <c r="U623" s="8">
        <f t="shared" si="66"/>
        <v>26064</v>
      </c>
      <c r="V623" s="8">
        <f t="shared" si="67"/>
        <v>1277136</v>
      </c>
      <c r="W623" s="10">
        <f t="shared" si="68"/>
        <v>662400</v>
      </c>
      <c r="X623" s="10">
        <f t="shared" si="69"/>
        <v>614736</v>
      </c>
      <c r="Y623" s="10"/>
      <c r="Z623" s="10"/>
      <c r="AA623" s="10"/>
      <c r="AB623" t="s">
        <v>2693</v>
      </c>
      <c r="AC623" t="s">
        <v>1377</v>
      </c>
      <c r="AD623">
        <v>43401</v>
      </c>
      <c r="AE623">
        <v>2018</v>
      </c>
      <c r="AF623" t="s">
        <v>806</v>
      </c>
      <c r="AG623" t="s">
        <v>140</v>
      </c>
      <c r="AH623" t="s">
        <v>25</v>
      </c>
      <c r="AI623" t="s">
        <v>43</v>
      </c>
      <c r="AJ623" t="s">
        <v>36</v>
      </c>
      <c r="AK623" t="s">
        <v>63</v>
      </c>
      <c r="AL623" t="s">
        <v>934</v>
      </c>
      <c r="AM623" t="s">
        <v>30</v>
      </c>
      <c r="AN623" t="s">
        <v>38</v>
      </c>
      <c r="AO623" t="s">
        <v>32</v>
      </c>
      <c r="AP623">
        <v>43405</v>
      </c>
      <c r="AQ623">
        <v>13800</v>
      </c>
      <c r="AR623">
        <v>27150</v>
      </c>
      <c r="AS623">
        <v>13350</v>
      </c>
      <c r="AT623">
        <v>48</v>
      </c>
      <c r="AU623">
        <v>1303200</v>
      </c>
      <c r="AV623">
        <v>0.02</v>
      </c>
      <c r="AW623">
        <v>26064</v>
      </c>
      <c r="AX623">
        <v>1277136</v>
      </c>
      <c r="AY623">
        <v>662400</v>
      </c>
      <c r="AZ623">
        <v>614736</v>
      </c>
    </row>
    <row r="624" spans="1:52" ht="15.75" customHeight="1" x14ac:dyDescent="0.25">
      <c r="A624" s="2" t="s">
        <v>1378</v>
      </c>
      <c r="B624" s="6">
        <v>43402</v>
      </c>
      <c r="C624" s="7">
        <f t="shared" si="63"/>
        <v>2018</v>
      </c>
      <c r="D624" s="3" t="s">
        <v>1379</v>
      </c>
      <c r="E624" s="3" t="s">
        <v>1242</v>
      </c>
      <c r="F624" s="3" t="s">
        <v>42</v>
      </c>
      <c r="G624" s="6" t="s">
        <v>77</v>
      </c>
      <c r="H624" s="3" t="s">
        <v>93</v>
      </c>
      <c r="I624" s="3" t="s">
        <v>28</v>
      </c>
      <c r="J624" s="3" t="s">
        <v>46</v>
      </c>
      <c r="K624" s="3" t="s">
        <v>30</v>
      </c>
      <c r="L624" s="3" t="s">
        <v>38</v>
      </c>
      <c r="M624" s="3" t="s">
        <v>32</v>
      </c>
      <c r="N624" s="6">
        <v>43402</v>
      </c>
      <c r="O624" s="8">
        <v>36150</v>
      </c>
      <c r="P624" s="8">
        <v>55650</v>
      </c>
      <c r="Q624" s="8">
        <f t="shared" si="64"/>
        <v>19500</v>
      </c>
      <c r="R624" s="8">
        <v>13</v>
      </c>
      <c r="S624" s="8">
        <f t="shared" si="65"/>
        <v>723450</v>
      </c>
      <c r="T624" s="4">
        <v>0.06</v>
      </c>
      <c r="U624" s="8">
        <f t="shared" si="66"/>
        <v>43407</v>
      </c>
      <c r="V624" s="8">
        <f t="shared" si="67"/>
        <v>680043</v>
      </c>
      <c r="W624" s="10">
        <f t="shared" si="68"/>
        <v>469950</v>
      </c>
      <c r="X624" s="10">
        <f t="shared" si="69"/>
        <v>210093</v>
      </c>
      <c r="Y624" s="10"/>
      <c r="Z624" s="10"/>
      <c r="AA624" s="10"/>
      <c r="AB624" t="s">
        <v>2694</v>
      </c>
      <c r="AC624" t="s">
        <v>1378</v>
      </c>
      <c r="AD624">
        <v>43402</v>
      </c>
      <c r="AE624">
        <v>2018</v>
      </c>
      <c r="AF624" t="s">
        <v>1379</v>
      </c>
      <c r="AG624" t="s">
        <v>1242</v>
      </c>
      <c r="AH624" t="s">
        <v>42</v>
      </c>
      <c r="AI624" t="s">
        <v>77</v>
      </c>
      <c r="AJ624" t="s">
        <v>93</v>
      </c>
      <c r="AK624" t="s">
        <v>28</v>
      </c>
      <c r="AL624" t="s">
        <v>46</v>
      </c>
      <c r="AM624" t="s">
        <v>30</v>
      </c>
      <c r="AN624" t="s">
        <v>38</v>
      </c>
      <c r="AO624" t="s">
        <v>32</v>
      </c>
      <c r="AP624">
        <v>43402</v>
      </c>
      <c r="AQ624">
        <v>36150</v>
      </c>
      <c r="AR624">
        <v>55650</v>
      </c>
      <c r="AS624">
        <v>19500</v>
      </c>
      <c r="AT624">
        <v>13</v>
      </c>
      <c r="AU624">
        <v>723450</v>
      </c>
      <c r="AV624">
        <v>0.06</v>
      </c>
      <c r="AW624">
        <v>43407</v>
      </c>
      <c r="AX624">
        <v>680043</v>
      </c>
      <c r="AY624">
        <v>469950</v>
      </c>
      <c r="AZ624">
        <v>210093</v>
      </c>
    </row>
    <row r="625" spans="1:52" ht="15.75" customHeight="1" x14ac:dyDescent="0.25">
      <c r="A625" s="2" t="s">
        <v>1380</v>
      </c>
      <c r="B625" s="6">
        <v>43403</v>
      </c>
      <c r="C625" s="7">
        <f t="shared" si="63"/>
        <v>2018</v>
      </c>
      <c r="D625" s="3" t="s">
        <v>521</v>
      </c>
      <c r="E625" s="3" t="s">
        <v>522</v>
      </c>
      <c r="F625" s="3" t="s">
        <v>42</v>
      </c>
      <c r="G625" s="6" t="s">
        <v>43</v>
      </c>
      <c r="H625" s="3" t="s">
        <v>83</v>
      </c>
      <c r="I625" s="3" t="s">
        <v>28</v>
      </c>
      <c r="J625" s="3" t="s">
        <v>501</v>
      </c>
      <c r="K625" s="3" t="s">
        <v>30</v>
      </c>
      <c r="L625" s="3" t="s">
        <v>107</v>
      </c>
      <c r="M625" s="3" t="s">
        <v>32</v>
      </c>
      <c r="N625" s="6">
        <v>43405</v>
      </c>
      <c r="O625" s="8">
        <v>37500</v>
      </c>
      <c r="P625" s="8">
        <v>85200</v>
      </c>
      <c r="Q625" s="8">
        <f t="shared" si="64"/>
        <v>47700</v>
      </c>
      <c r="R625" s="8">
        <v>21</v>
      </c>
      <c r="S625" s="8">
        <f t="shared" si="65"/>
        <v>1789200</v>
      </c>
      <c r="T625" s="4">
        <v>7.0000000000000007E-2</v>
      </c>
      <c r="U625" s="8">
        <f t="shared" si="66"/>
        <v>125244.00000000001</v>
      </c>
      <c r="V625" s="8">
        <f t="shared" si="67"/>
        <v>1663956</v>
      </c>
      <c r="W625" s="10">
        <f t="shared" si="68"/>
        <v>787500</v>
      </c>
      <c r="X625" s="10">
        <f t="shared" si="69"/>
        <v>876456</v>
      </c>
      <c r="Y625" s="10"/>
      <c r="Z625" s="10"/>
      <c r="AA625" s="10"/>
      <c r="AB625" t="s">
        <v>2695</v>
      </c>
      <c r="AC625" t="s">
        <v>1380</v>
      </c>
      <c r="AD625">
        <v>43403</v>
      </c>
      <c r="AE625">
        <v>2018</v>
      </c>
      <c r="AF625" t="s">
        <v>521</v>
      </c>
      <c r="AG625" t="s">
        <v>522</v>
      </c>
      <c r="AH625" t="s">
        <v>42</v>
      </c>
      <c r="AI625" t="s">
        <v>43</v>
      </c>
      <c r="AJ625" t="s">
        <v>83</v>
      </c>
      <c r="AK625" t="s">
        <v>28</v>
      </c>
      <c r="AL625" t="s">
        <v>501</v>
      </c>
      <c r="AM625" t="s">
        <v>30</v>
      </c>
      <c r="AN625" t="s">
        <v>107</v>
      </c>
      <c r="AO625" t="s">
        <v>32</v>
      </c>
      <c r="AP625">
        <v>43405</v>
      </c>
      <c r="AQ625">
        <v>37500</v>
      </c>
      <c r="AR625">
        <v>85200</v>
      </c>
      <c r="AS625">
        <v>47700</v>
      </c>
      <c r="AT625">
        <v>21</v>
      </c>
      <c r="AU625">
        <v>1789200</v>
      </c>
      <c r="AV625">
        <v>7.0000000000000007E-2</v>
      </c>
      <c r="AW625">
        <v>125244</v>
      </c>
      <c r="AX625">
        <v>1663956</v>
      </c>
      <c r="AY625">
        <v>787500</v>
      </c>
      <c r="AZ625">
        <v>876456</v>
      </c>
    </row>
    <row r="626" spans="1:52" ht="15.75" customHeight="1" x14ac:dyDescent="0.25">
      <c r="A626" s="2" t="s">
        <v>1381</v>
      </c>
      <c r="B626" s="6">
        <v>43403</v>
      </c>
      <c r="C626" s="7">
        <f t="shared" si="63"/>
        <v>2018</v>
      </c>
      <c r="D626" s="3" t="s">
        <v>49</v>
      </c>
      <c r="E626" s="3" t="s">
        <v>50</v>
      </c>
      <c r="F626" s="3" t="s">
        <v>25</v>
      </c>
      <c r="G626" s="6" t="s">
        <v>43</v>
      </c>
      <c r="H626" s="3" t="s">
        <v>27</v>
      </c>
      <c r="I626" s="3" t="s">
        <v>28</v>
      </c>
      <c r="J626" s="3" t="s">
        <v>417</v>
      </c>
      <c r="K626" s="3" t="s">
        <v>30</v>
      </c>
      <c r="L626" s="3" t="s">
        <v>31</v>
      </c>
      <c r="M626" s="3" t="s">
        <v>32</v>
      </c>
      <c r="N626" s="6">
        <v>43405</v>
      </c>
      <c r="O626" s="8">
        <v>33900</v>
      </c>
      <c r="P626" s="8">
        <v>53700</v>
      </c>
      <c r="Q626" s="8">
        <f t="shared" si="64"/>
        <v>19800</v>
      </c>
      <c r="R626" s="8">
        <v>43</v>
      </c>
      <c r="S626" s="8">
        <f t="shared" si="65"/>
        <v>2309100</v>
      </c>
      <c r="T626" s="4">
        <v>0.08</v>
      </c>
      <c r="U626" s="8">
        <f t="shared" si="66"/>
        <v>184728</v>
      </c>
      <c r="V626" s="8">
        <f t="shared" si="67"/>
        <v>2124372</v>
      </c>
      <c r="W626" s="10">
        <f t="shared" si="68"/>
        <v>1457700</v>
      </c>
      <c r="X626" s="10">
        <f t="shared" si="69"/>
        <v>666672</v>
      </c>
      <c r="Y626" s="10"/>
      <c r="Z626" s="10"/>
      <c r="AA626" s="10"/>
      <c r="AB626" t="s">
        <v>2696</v>
      </c>
      <c r="AC626" t="s">
        <v>1381</v>
      </c>
      <c r="AD626">
        <v>43403</v>
      </c>
      <c r="AE626">
        <v>2018</v>
      </c>
      <c r="AF626" t="s">
        <v>49</v>
      </c>
      <c r="AG626" t="s">
        <v>50</v>
      </c>
      <c r="AH626" t="s">
        <v>25</v>
      </c>
      <c r="AI626" t="s">
        <v>43</v>
      </c>
      <c r="AJ626" t="s">
        <v>27</v>
      </c>
      <c r="AK626" t="s">
        <v>28</v>
      </c>
      <c r="AL626" t="s">
        <v>417</v>
      </c>
      <c r="AM626" t="s">
        <v>30</v>
      </c>
      <c r="AN626" t="s">
        <v>31</v>
      </c>
      <c r="AO626" t="s">
        <v>32</v>
      </c>
      <c r="AP626">
        <v>43405</v>
      </c>
      <c r="AQ626">
        <v>33900</v>
      </c>
      <c r="AR626">
        <v>53700</v>
      </c>
      <c r="AS626">
        <v>19800</v>
      </c>
      <c r="AT626">
        <v>43</v>
      </c>
      <c r="AU626">
        <v>2309100</v>
      </c>
      <c r="AV626">
        <v>0.08</v>
      </c>
      <c r="AW626">
        <v>184728</v>
      </c>
      <c r="AX626">
        <v>2124372</v>
      </c>
      <c r="AY626">
        <v>1457700</v>
      </c>
      <c r="AZ626">
        <v>666672</v>
      </c>
    </row>
    <row r="627" spans="1:52" ht="15.75" customHeight="1" x14ac:dyDescent="0.25">
      <c r="A627" s="2" t="s">
        <v>1382</v>
      </c>
      <c r="B627" s="6">
        <v>43404</v>
      </c>
      <c r="C627" s="7">
        <f t="shared" si="63"/>
        <v>2018</v>
      </c>
      <c r="D627" s="3" t="s">
        <v>142</v>
      </c>
      <c r="E627" s="3" t="s">
        <v>143</v>
      </c>
      <c r="F627" s="3" t="s">
        <v>25</v>
      </c>
      <c r="G627" s="6" t="s">
        <v>77</v>
      </c>
      <c r="H627" s="3" t="s">
        <v>36</v>
      </c>
      <c r="I627" s="3" t="s">
        <v>88</v>
      </c>
      <c r="J627" s="3" t="s">
        <v>436</v>
      </c>
      <c r="K627" s="3" t="s">
        <v>30</v>
      </c>
      <c r="L627" s="3" t="s">
        <v>31</v>
      </c>
      <c r="M627" s="3" t="s">
        <v>32</v>
      </c>
      <c r="N627" s="6">
        <v>43405</v>
      </c>
      <c r="O627" s="8">
        <v>52500</v>
      </c>
      <c r="P627" s="8">
        <v>86100</v>
      </c>
      <c r="Q627" s="8">
        <f t="shared" si="64"/>
        <v>33600</v>
      </c>
      <c r="R627" s="8">
        <v>41</v>
      </c>
      <c r="S627" s="8">
        <f t="shared" si="65"/>
        <v>3530100</v>
      </c>
      <c r="T627" s="4">
        <v>0.08</v>
      </c>
      <c r="U627" s="8">
        <f t="shared" si="66"/>
        <v>282408</v>
      </c>
      <c r="V627" s="8">
        <f t="shared" si="67"/>
        <v>3247692</v>
      </c>
      <c r="W627" s="10">
        <f t="shared" si="68"/>
        <v>2152500</v>
      </c>
      <c r="X627" s="10">
        <f t="shared" si="69"/>
        <v>1095192</v>
      </c>
      <c r="Y627" s="10"/>
      <c r="Z627" s="10"/>
      <c r="AA627" s="10"/>
      <c r="AB627" t="s">
        <v>2697</v>
      </c>
      <c r="AC627" t="s">
        <v>1382</v>
      </c>
      <c r="AD627">
        <v>43404</v>
      </c>
      <c r="AE627">
        <v>2018</v>
      </c>
      <c r="AF627" t="s">
        <v>142</v>
      </c>
      <c r="AG627" t="s">
        <v>143</v>
      </c>
      <c r="AH627" t="s">
        <v>25</v>
      </c>
      <c r="AI627" t="s">
        <v>77</v>
      </c>
      <c r="AJ627" t="s">
        <v>36</v>
      </c>
      <c r="AK627" t="s">
        <v>88</v>
      </c>
      <c r="AL627" t="s">
        <v>436</v>
      </c>
      <c r="AM627" t="s">
        <v>30</v>
      </c>
      <c r="AN627" t="s">
        <v>31</v>
      </c>
      <c r="AO627" t="s">
        <v>32</v>
      </c>
      <c r="AP627">
        <v>43405</v>
      </c>
      <c r="AQ627">
        <v>52500</v>
      </c>
      <c r="AR627">
        <v>86100</v>
      </c>
      <c r="AS627">
        <v>33600</v>
      </c>
      <c r="AT627">
        <v>41</v>
      </c>
      <c r="AU627">
        <v>3530100</v>
      </c>
      <c r="AV627">
        <v>0.08</v>
      </c>
      <c r="AW627">
        <v>282408</v>
      </c>
      <c r="AX627">
        <v>3247692</v>
      </c>
      <c r="AY627">
        <v>2152500</v>
      </c>
      <c r="AZ627">
        <v>1095192</v>
      </c>
    </row>
    <row r="628" spans="1:52" ht="15.75" customHeight="1" x14ac:dyDescent="0.25">
      <c r="A628" s="2" t="s">
        <v>1383</v>
      </c>
      <c r="B628" s="6">
        <v>43405</v>
      </c>
      <c r="C628" s="7">
        <f t="shared" si="63"/>
        <v>2018</v>
      </c>
      <c r="D628" s="3" t="s">
        <v>466</v>
      </c>
      <c r="E628" s="3" t="s">
        <v>125</v>
      </c>
      <c r="F628" s="3" t="s">
        <v>42</v>
      </c>
      <c r="G628" s="6" t="s">
        <v>58</v>
      </c>
      <c r="H628" s="3" t="s">
        <v>126</v>
      </c>
      <c r="I628" s="3" t="s">
        <v>45</v>
      </c>
      <c r="J628" s="3" t="s">
        <v>662</v>
      </c>
      <c r="K628" s="3" t="s">
        <v>30</v>
      </c>
      <c r="L628" s="3" t="s">
        <v>107</v>
      </c>
      <c r="M628" s="3" t="s">
        <v>32</v>
      </c>
      <c r="N628" s="6">
        <v>43408</v>
      </c>
      <c r="O628" s="8">
        <v>61499.999999999993</v>
      </c>
      <c r="P628" s="8">
        <v>139650</v>
      </c>
      <c r="Q628" s="8">
        <f t="shared" si="64"/>
        <v>78150</v>
      </c>
      <c r="R628" s="8">
        <v>26</v>
      </c>
      <c r="S628" s="8">
        <f t="shared" si="65"/>
        <v>3630900</v>
      </c>
      <c r="T628" s="4">
        <v>0.06</v>
      </c>
      <c r="U628" s="8">
        <f t="shared" si="66"/>
        <v>217854</v>
      </c>
      <c r="V628" s="8">
        <f t="shared" si="67"/>
        <v>3413046</v>
      </c>
      <c r="W628" s="10">
        <f t="shared" si="68"/>
        <v>1598999.9999999998</v>
      </c>
      <c r="X628" s="10">
        <f t="shared" si="69"/>
        <v>1814046.0000000002</v>
      </c>
      <c r="Y628" s="10"/>
      <c r="Z628" s="10"/>
      <c r="AA628" s="10"/>
      <c r="AB628" t="s">
        <v>2698</v>
      </c>
      <c r="AC628" t="s">
        <v>1383</v>
      </c>
      <c r="AD628">
        <v>43405</v>
      </c>
      <c r="AE628">
        <v>2018</v>
      </c>
      <c r="AF628" t="s">
        <v>466</v>
      </c>
      <c r="AG628" t="s">
        <v>125</v>
      </c>
      <c r="AH628" t="s">
        <v>42</v>
      </c>
      <c r="AI628" t="s">
        <v>58</v>
      </c>
      <c r="AJ628" t="s">
        <v>126</v>
      </c>
      <c r="AK628" t="s">
        <v>45</v>
      </c>
      <c r="AL628" t="s">
        <v>662</v>
      </c>
      <c r="AM628" t="s">
        <v>30</v>
      </c>
      <c r="AN628" t="s">
        <v>107</v>
      </c>
      <c r="AO628" t="s">
        <v>32</v>
      </c>
      <c r="AP628">
        <v>43408</v>
      </c>
      <c r="AQ628">
        <v>61500</v>
      </c>
      <c r="AR628">
        <v>139650</v>
      </c>
      <c r="AS628">
        <v>78150</v>
      </c>
      <c r="AT628">
        <v>26</v>
      </c>
      <c r="AU628">
        <v>3630900</v>
      </c>
      <c r="AV628">
        <v>0.06</v>
      </c>
      <c r="AW628">
        <v>217854</v>
      </c>
      <c r="AX628">
        <v>3413046</v>
      </c>
      <c r="AY628">
        <v>1599000</v>
      </c>
      <c r="AZ628">
        <v>1814046</v>
      </c>
    </row>
    <row r="629" spans="1:52" ht="15.75" customHeight="1" x14ac:dyDescent="0.25">
      <c r="A629" s="2" t="s">
        <v>1384</v>
      </c>
      <c r="B629" s="6">
        <v>43408</v>
      </c>
      <c r="C629" s="7">
        <f t="shared" si="63"/>
        <v>2018</v>
      </c>
      <c r="D629" s="3" t="s">
        <v>1385</v>
      </c>
      <c r="E629" s="3" t="s">
        <v>727</v>
      </c>
      <c r="F629" s="3" t="s">
        <v>42</v>
      </c>
      <c r="G629" s="6" t="s">
        <v>26</v>
      </c>
      <c r="H629" s="3" t="s">
        <v>117</v>
      </c>
      <c r="I629" s="3" t="s">
        <v>63</v>
      </c>
      <c r="J629" s="3" t="s">
        <v>161</v>
      </c>
      <c r="K629" s="3" t="s">
        <v>52</v>
      </c>
      <c r="L629" s="3" t="s">
        <v>31</v>
      </c>
      <c r="M629" s="3" t="s">
        <v>32</v>
      </c>
      <c r="N629" s="6">
        <v>43415</v>
      </c>
      <c r="O629" s="8">
        <v>480300.00000000006</v>
      </c>
      <c r="P629" s="8">
        <v>2287200</v>
      </c>
      <c r="Q629" s="8">
        <f t="shared" si="64"/>
        <v>1806900</v>
      </c>
      <c r="R629" s="8">
        <v>14</v>
      </c>
      <c r="S629" s="8">
        <f t="shared" si="65"/>
        <v>32020800</v>
      </c>
      <c r="T629" s="4">
        <v>0.03</v>
      </c>
      <c r="U629" s="8">
        <f t="shared" si="66"/>
        <v>960624</v>
      </c>
      <c r="V629" s="8">
        <f t="shared" si="67"/>
        <v>31060176</v>
      </c>
      <c r="W629" s="10">
        <f t="shared" si="68"/>
        <v>6724200.0000000009</v>
      </c>
      <c r="X629" s="10">
        <f t="shared" si="69"/>
        <v>24335976</v>
      </c>
      <c r="Y629" s="10"/>
      <c r="Z629" s="10"/>
      <c r="AA629" s="10"/>
      <c r="AB629" t="s">
        <v>2699</v>
      </c>
      <c r="AC629" t="s">
        <v>1384</v>
      </c>
      <c r="AD629">
        <v>43408</v>
      </c>
      <c r="AE629">
        <v>2018</v>
      </c>
      <c r="AF629" t="s">
        <v>1385</v>
      </c>
      <c r="AG629" t="s">
        <v>727</v>
      </c>
      <c r="AH629" t="s">
        <v>42</v>
      </c>
      <c r="AI629" t="s">
        <v>26</v>
      </c>
      <c r="AJ629" t="s">
        <v>117</v>
      </c>
      <c r="AK629" t="s">
        <v>63</v>
      </c>
      <c r="AL629" t="s">
        <v>161</v>
      </c>
      <c r="AM629" t="s">
        <v>52</v>
      </c>
      <c r="AN629" t="s">
        <v>31</v>
      </c>
      <c r="AO629" t="s">
        <v>32</v>
      </c>
      <c r="AP629">
        <v>43415</v>
      </c>
      <c r="AQ629">
        <v>480300</v>
      </c>
      <c r="AR629">
        <v>2287200</v>
      </c>
      <c r="AS629">
        <v>1806900</v>
      </c>
      <c r="AT629">
        <v>14</v>
      </c>
      <c r="AU629">
        <v>32020800</v>
      </c>
      <c r="AV629">
        <v>0.03</v>
      </c>
      <c r="AW629">
        <v>960624</v>
      </c>
      <c r="AX629">
        <v>31060176</v>
      </c>
      <c r="AY629">
        <v>6724200</v>
      </c>
      <c r="AZ629">
        <v>24335976</v>
      </c>
    </row>
    <row r="630" spans="1:52" ht="15.75" customHeight="1" x14ac:dyDescent="0.25">
      <c r="A630" s="2" t="s">
        <v>1386</v>
      </c>
      <c r="B630" s="6">
        <v>43408</v>
      </c>
      <c r="C630" s="7">
        <f t="shared" si="63"/>
        <v>2018</v>
      </c>
      <c r="D630" s="3" t="s">
        <v>1387</v>
      </c>
      <c r="E630" s="3" t="s">
        <v>116</v>
      </c>
      <c r="F630" s="3" t="s">
        <v>42</v>
      </c>
      <c r="G630" s="6" t="s">
        <v>43</v>
      </c>
      <c r="H630" s="3" t="s">
        <v>117</v>
      </c>
      <c r="I630" s="3" t="s">
        <v>78</v>
      </c>
      <c r="J630" s="3" t="s">
        <v>481</v>
      </c>
      <c r="K630" s="3" t="s">
        <v>30</v>
      </c>
      <c r="L630" s="3" t="s">
        <v>38</v>
      </c>
      <c r="M630" s="3" t="s">
        <v>47</v>
      </c>
      <c r="N630" s="6">
        <v>43409</v>
      </c>
      <c r="O630" s="8">
        <v>49800</v>
      </c>
      <c r="P630" s="8">
        <v>77700</v>
      </c>
      <c r="Q630" s="8">
        <f t="shared" si="64"/>
        <v>27900</v>
      </c>
      <c r="R630" s="8">
        <v>1</v>
      </c>
      <c r="S630" s="8">
        <f t="shared" si="65"/>
        <v>77700</v>
      </c>
      <c r="T630" s="4">
        <v>0</v>
      </c>
      <c r="U630" s="8">
        <f t="shared" si="66"/>
        <v>0</v>
      </c>
      <c r="V630" s="8">
        <f t="shared" si="67"/>
        <v>77700</v>
      </c>
      <c r="W630" s="10">
        <f t="shared" si="68"/>
        <v>49800</v>
      </c>
      <c r="X630" s="10">
        <f t="shared" si="69"/>
        <v>27900</v>
      </c>
      <c r="Y630" s="10"/>
      <c r="Z630" s="10"/>
      <c r="AA630" s="10"/>
      <c r="AB630" t="s">
        <v>2700</v>
      </c>
      <c r="AC630" t="s">
        <v>1386</v>
      </c>
      <c r="AD630">
        <v>43408</v>
      </c>
      <c r="AE630">
        <v>2018</v>
      </c>
      <c r="AF630" t="s">
        <v>1387</v>
      </c>
      <c r="AG630" t="s">
        <v>116</v>
      </c>
      <c r="AH630" t="s">
        <v>42</v>
      </c>
      <c r="AI630" t="s">
        <v>43</v>
      </c>
      <c r="AJ630" t="s">
        <v>117</v>
      </c>
      <c r="AK630" t="s">
        <v>78</v>
      </c>
      <c r="AL630" t="s">
        <v>481</v>
      </c>
      <c r="AM630" t="s">
        <v>30</v>
      </c>
      <c r="AN630" t="s">
        <v>38</v>
      </c>
      <c r="AO630" t="s">
        <v>47</v>
      </c>
      <c r="AP630">
        <v>43409</v>
      </c>
      <c r="AQ630">
        <v>49800</v>
      </c>
      <c r="AR630">
        <v>77700</v>
      </c>
      <c r="AS630">
        <v>27900</v>
      </c>
      <c r="AT630">
        <v>1</v>
      </c>
      <c r="AU630">
        <v>77700</v>
      </c>
      <c r="AV630">
        <v>0</v>
      </c>
      <c r="AW630">
        <v>0</v>
      </c>
      <c r="AX630">
        <v>77700</v>
      </c>
      <c r="AY630">
        <v>49800</v>
      </c>
      <c r="AZ630">
        <v>27900</v>
      </c>
    </row>
    <row r="631" spans="1:52" ht="15.75" customHeight="1" x14ac:dyDescent="0.25">
      <c r="A631" s="2" t="s">
        <v>1388</v>
      </c>
      <c r="B631" s="6">
        <v>43408</v>
      </c>
      <c r="C631" s="7">
        <f t="shared" si="63"/>
        <v>2018</v>
      </c>
      <c r="D631" s="3" t="s">
        <v>301</v>
      </c>
      <c r="E631" s="3" t="s">
        <v>143</v>
      </c>
      <c r="F631" s="3" t="s">
        <v>25</v>
      </c>
      <c r="G631" s="6" t="s">
        <v>58</v>
      </c>
      <c r="H631" s="3" t="s">
        <v>36</v>
      </c>
      <c r="I631" s="3" t="s">
        <v>45</v>
      </c>
      <c r="J631" s="3" t="s">
        <v>236</v>
      </c>
      <c r="K631" s="3" t="s">
        <v>30</v>
      </c>
      <c r="L631" s="3" t="s">
        <v>31</v>
      </c>
      <c r="M631" s="3" t="s">
        <v>32</v>
      </c>
      <c r="N631" s="6">
        <v>43409</v>
      </c>
      <c r="O631" s="8">
        <v>17700</v>
      </c>
      <c r="P631" s="8">
        <v>28200</v>
      </c>
      <c r="Q631" s="8">
        <f t="shared" si="64"/>
        <v>10500</v>
      </c>
      <c r="R631" s="8">
        <v>8</v>
      </c>
      <c r="S631" s="8">
        <f t="shared" si="65"/>
        <v>225600</v>
      </c>
      <c r="T631" s="4">
        <v>0.05</v>
      </c>
      <c r="U631" s="8">
        <f t="shared" si="66"/>
        <v>11280</v>
      </c>
      <c r="V631" s="8">
        <f t="shared" si="67"/>
        <v>214320</v>
      </c>
      <c r="W631" s="10">
        <f t="shared" si="68"/>
        <v>141600</v>
      </c>
      <c r="X631" s="10">
        <f t="shared" si="69"/>
        <v>72720</v>
      </c>
      <c r="Y631" s="10"/>
      <c r="Z631" s="10"/>
      <c r="AA631" s="10"/>
      <c r="AB631" t="s">
        <v>2701</v>
      </c>
      <c r="AC631" t="s">
        <v>1388</v>
      </c>
      <c r="AD631">
        <v>43408</v>
      </c>
      <c r="AE631">
        <v>2018</v>
      </c>
      <c r="AF631" t="s">
        <v>301</v>
      </c>
      <c r="AG631" t="s">
        <v>143</v>
      </c>
      <c r="AH631" t="s">
        <v>25</v>
      </c>
      <c r="AI631" t="s">
        <v>58</v>
      </c>
      <c r="AJ631" t="s">
        <v>36</v>
      </c>
      <c r="AK631" t="s">
        <v>45</v>
      </c>
      <c r="AL631" t="s">
        <v>236</v>
      </c>
      <c r="AM631" t="s">
        <v>30</v>
      </c>
      <c r="AN631" t="s">
        <v>31</v>
      </c>
      <c r="AO631" t="s">
        <v>32</v>
      </c>
      <c r="AP631">
        <v>43409</v>
      </c>
      <c r="AQ631">
        <v>17700</v>
      </c>
      <c r="AR631">
        <v>28200</v>
      </c>
      <c r="AS631">
        <v>10500</v>
      </c>
      <c r="AT631">
        <v>8</v>
      </c>
      <c r="AU631">
        <v>225600</v>
      </c>
      <c r="AV631">
        <v>0.05</v>
      </c>
      <c r="AW631">
        <v>11280</v>
      </c>
      <c r="AX631">
        <v>214320</v>
      </c>
      <c r="AY631">
        <v>141600</v>
      </c>
      <c r="AZ631">
        <v>72720</v>
      </c>
    </row>
    <row r="632" spans="1:52" ht="15.75" customHeight="1" x14ac:dyDescent="0.25">
      <c r="A632" s="2" t="s">
        <v>1389</v>
      </c>
      <c r="B632" s="6">
        <v>43409</v>
      </c>
      <c r="C632" s="7">
        <f t="shared" si="63"/>
        <v>2018</v>
      </c>
      <c r="D632" s="3" t="s">
        <v>1390</v>
      </c>
      <c r="E632" s="3" t="s">
        <v>87</v>
      </c>
      <c r="F632" s="3" t="s">
        <v>25</v>
      </c>
      <c r="G632" s="6" t="s">
        <v>26</v>
      </c>
      <c r="H632" s="3" t="s">
        <v>36</v>
      </c>
      <c r="I632" s="3" t="s">
        <v>28</v>
      </c>
      <c r="J632" s="3" t="s">
        <v>1032</v>
      </c>
      <c r="K632" s="3" t="s">
        <v>30</v>
      </c>
      <c r="L632" s="3" t="s">
        <v>31</v>
      </c>
      <c r="M632" s="3" t="s">
        <v>32</v>
      </c>
      <c r="N632" s="6">
        <v>43411</v>
      </c>
      <c r="O632" s="8">
        <v>17850</v>
      </c>
      <c r="P632" s="8">
        <v>29700</v>
      </c>
      <c r="Q632" s="8">
        <f t="shared" si="64"/>
        <v>11850</v>
      </c>
      <c r="R632" s="8">
        <v>21</v>
      </c>
      <c r="S632" s="8">
        <f t="shared" si="65"/>
        <v>623700</v>
      </c>
      <c r="T632" s="4">
        <v>0.01</v>
      </c>
      <c r="U632" s="8">
        <f t="shared" si="66"/>
        <v>6237</v>
      </c>
      <c r="V632" s="8">
        <f t="shared" si="67"/>
        <v>617463</v>
      </c>
      <c r="W632" s="10">
        <f t="shared" si="68"/>
        <v>374850</v>
      </c>
      <c r="X632" s="10">
        <f t="shared" si="69"/>
        <v>242613</v>
      </c>
      <c r="Y632" s="10"/>
      <c r="Z632" s="10"/>
      <c r="AA632" s="10"/>
      <c r="AB632" t="s">
        <v>2702</v>
      </c>
      <c r="AC632" t="s">
        <v>1389</v>
      </c>
      <c r="AD632">
        <v>43409</v>
      </c>
      <c r="AE632">
        <v>2018</v>
      </c>
      <c r="AF632" t="s">
        <v>1390</v>
      </c>
      <c r="AG632" t="s">
        <v>87</v>
      </c>
      <c r="AH632" t="s">
        <v>25</v>
      </c>
      <c r="AI632" t="s">
        <v>26</v>
      </c>
      <c r="AJ632" t="s">
        <v>36</v>
      </c>
      <c r="AK632" t="s">
        <v>28</v>
      </c>
      <c r="AL632" t="s">
        <v>1032</v>
      </c>
      <c r="AM632" t="s">
        <v>30</v>
      </c>
      <c r="AN632" t="s">
        <v>31</v>
      </c>
      <c r="AO632" t="s">
        <v>32</v>
      </c>
      <c r="AP632">
        <v>43411</v>
      </c>
      <c r="AQ632">
        <v>17850</v>
      </c>
      <c r="AR632">
        <v>29700</v>
      </c>
      <c r="AS632">
        <v>11850</v>
      </c>
      <c r="AT632">
        <v>21</v>
      </c>
      <c r="AU632">
        <v>623700</v>
      </c>
      <c r="AV632">
        <v>0.01</v>
      </c>
      <c r="AW632">
        <v>6237</v>
      </c>
      <c r="AX632">
        <v>617463</v>
      </c>
      <c r="AY632">
        <v>374850</v>
      </c>
      <c r="AZ632">
        <v>242613</v>
      </c>
    </row>
    <row r="633" spans="1:52" ht="15.75" customHeight="1" x14ac:dyDescent="0.25">
      <c r="A633" s="2" t="s">
        <v>1391</v>
      </c>
      <c r="B633" s="6">
        <v>43409</v>
      </c>
      <c r="C633" s="7">
        <f t="shared" si="63"/>
        <v>2018</v>
      </c>
      <c r="D633" s="3" t="s">
        <v>881</v>
      </c>
      <c r="E633" s="3" t="s">
        <v>364</v>
      </c>
      <c r="F633" s="3" t="s">
        <v>42</v>
      </c>
      <c r="G633" s="6" t="s">
        <v>43</v>
      </c>
      <c r="H633" s="3" t="s">
        <v>93</v>
      </c>
      <c r="I633" s="3" t="s">
        <v>28</v>
      </c>
      <c r="J633" s="3" t="s">
        <v>600</v>
      </c>
      <c r="K633" s="3" t="s">
        <v>30</v>
      </c>
      <c r="L633" s="3" t="s">
        <v>38</v>
      </c>
      <c r="M633" s="3" t="s">
        <v>32</v>
      </c>
      <c r="N633" s="6">
        <v>43411</v>
      </c>
      <c r="O633" s="8">
        <v>26400</v>
      </c>
      <c r="P633" s="8">
        <v>44100</v>
      </c>
      <c r="Q633" s="8">
        <f t="shared" si="64"/>
        <v>17700</v>
      </c>
      <c r="R633" s="8">
        <v>35</v>
      </c>
      <c r="S633" s="8">
        <f t="shared" si="65"/>
        <v>1543500</v>
      </c>
      <c r="T633" s="4">
        <v>0.09</v>
      </c>
      <c r="U633" s="8">
        <f t="shared" si="66"/>
        <v>138915</v>
      </c>
      <c r="V633" s="8">
        <f t="shared" si="67"/>
        <v>1404585</v>
      </c>
      <c r="W633" s="10">
        <f t="shared" si="68"/>
        <v>924000</v>
      </c>
      <c r="X633" s="10">
        <f t="shared" si="69"/>
        <v>480585</v>
      </c>
      <c r="Y633" s="10"/>
      <c r="Z633" s="10"/>
      <c r="AA633" s="10"/>
      <c r="AB633" t="s">
        <v>2703</v>
      </c>
      <c r="AC633" t="s">
        <v>1391</v>
      </c>
      <c r="AD633">
        <v>43409</v>
      </c>
      <c r="AE633">
        <v>2018</v>
      </c>
      <c r="AF633" t="s">
        <v>881</v>
      </c>
      <c r="AG633" t="s">
        <v>364</v>
      </c>
      <c r="AH633" t="s">
        <v>42</v>
      </c>
      <c r="AI633" t="s">
        <v>43</v>
      </c>
      <c r="AJ633" t="s">
        <v>93</v>
      </c>
      <c r="AK633" t="s">
        <v>28</v>
      </c>
      <c r="AL633" t="s">
        <v>600</v>
      </c>
      <c r="AM633" t="s">
        <v>30</v>
      </c>
      <c r="AN633" t="s">
        <v>38</v>
      </c>
      <c r="AO633" t="s">
        <v>32</v>
      </c>
      <c r="AP633">
        <v>43411</v>
      </c>
      <c r="AQ633">
        <v>26400</v>
      </c>
      <c r="AR633">
        <v>44100</v>
      </c>
      <c r="AS633">
        <v>17700</v>
      </c>
      <c r="AT633">
        <v>35</v>
      </c>
      <c r="AU633">
        <v>1543500</v>
      </c>
      <c r="AV633">
        <v>0.09</v>
      </c>
      <c r="AW633">
        <v>138915</v>
      </c>
      <c r="AX633">
        <v>1404585</v>
      </c>
      <c r="AY633">
        <v>924000</v>
      </c>
      <c r="AZ633">
        <v>480585</v>
      </c>
    </row>
    <row r="634" spans="1:52" ht="15.75" customHeight="1" x14ac:dyDescent="0.25">
      <c r="A634" s="2" t="s">
        <v>1392</v>
      </c>
      <c r="B634" s="6">
        <v>43410</v>
      </c>
      <c r="C634" s="7">
        <f t="shared" si="63"/>
        <v>2018</v>
      </c>
      <c r="D634" s="3" t="s">
        <v>1393</v>
      </c>
      <c r="E634" s="3" t="s">
        <v>290</v>
      </c>
      <c r="F634" s="3" t="s">
        <v>25</v>
      </c>
      <c r="G634" s="6" t="s">
        <v>26</v>
      </c>
      <c r="H634" s="3" t="s">
        <v>27</v>
      </c>
      <c r="I634" s="3" t="s">
        <v>28</v>
      </c>
      <c r="J634" s="3" t="s">
        <v>888</v>
      </c>
      <c r="K634" s="3" t="s">
        <v>30</v>
      </c>
      <c r="L634" s="3" t="s">
        <v>38</v>
      </c>
      <c r="M634" s="3" t="s">
        <v>47</v>
      </c>
      <c r="N634" s="6">
        <v>43411</v>
      </c>
      <c r="O634" s="8">
        <v>28200</v>
      </c>
      <c r="P634" s="8">
        <v>47100</v>
      </c>
      <c r="Q634" s="8">
        <f t="shared" si="64"/>
        <v>18900</v>
      </c>
      <c r="R634" s="8">
        <v>43</v>
      </c>
      <c r="S634" s="8">
        <f t="shared" si="65"/>
        <v>2025300</v>
      </c>
      <c r="T634" s="4">
        <v>7.0000000000000007E-2</v>
      </c>
      <c r="U634" s="8">
        <f t="shared" si="66"/>
        <v>141771</v>
      </c>
      <c r="V634" s="8">
        <f t="shared" si="67"/>
        <v>1883529</v>
      </c>
      <c r="W634" s="10">
        <f t="shared" si="68"/>
        <v>1212600</v>
      </c>
      <c r="X634" s="10">
        <f t="shared" si="69"/>
        <v>670929</v>
      </c>
      <c r="Y634" s="10"/>
      <c r="Z634" s="10"/>
      <c r="AA634" s="10"/>
      <c r="AB634" t="s">
        <v>2704</v>
      </c>
      <c r="AC634" t="s">
        <v>1392</v>
      </c>
      <c r="AD634">
        <v>43410</v>
      </c>
      <c r="AE634">
        <v>2018</v>
      </c>
      <c r="AF634" t="s">
        <v>1393</v>
      </c>
      <c r="AG634" t="s">
        <v>290</v>
      </c>
      <c r="AH634" t="s">
        <v>25</v>
      </c>
      <c r="AI634" t="s">
        <v>26</v>
      </c>
      <c r="AJ634" t="s">
        <v>27</v>
      </c>
      <c r="AK634" t="s">
        <v>28</v>
      </c>
      <c r="AL634" t="s">
        <v>888</v>
      </c>
      <c r="AM634" t="s">
        <v>30</v>
      </c>
      <c r="AN634" t="s">
        <v>38</v>
      </c>
      <c r="AO634" t="s">
        <v>47</v>
      </c>
      <c r="AP634">
        <v>43411</v>
      </c>
      <c r="AQ634">
        <v>28200</v>
      </c>
      <c r="AR634">
        <v>47100</v>
      </c>
      <c r="AS634">
        <v>18900</v>
      </c>
      <c r="AT634">
        <v>43</v>
      </c>
      <c r="AU634">
        <v>2025300</v>
      </c>
      <c r="AV634">
        <v>7.0000000000000007E-2</v>
      </c>
      <c r="AW634">
        <v>141771</v>
      </c>
      <c r="AX634">
        <v>1883529</v>
      </c>
      <c r="AY634">
        <v>1212600</v>
      </c>
      <c r="AZ634">
        <v>670929</v>
      </c>
    </row>
    <row r="635" spans="1:52" ht="15.75" customHeight="1" x14ac:dyDescent="0.25">
      <c r="A635" s="2" t="s">
        <v>1394</v>
      </c>
      <c r="B635" s="6">
        <v>43410</v>
      </c>
      <c r="C635" s="7">
        <f t="shared" si="63"/>
        <v>2018</v>
      </c>
      <c r="D635" s="3" t="s">
        <v>1393</v>
      </c>
      <c r="E635" s="3" t="s">
        <v>290</v>
      </c>
      <c r="F635" s="3" t="s">
        <v>25</v>
      </c>
      <c r="G635" s="6" t="s">
        <v>26</v>
      </c>
      <c r="H635" s="3" t="s">
        <v>27</v>
      </c>
      <c r="I635" s="3" t="s">
        <v>28</v>
      </c>
      <c r="J635" s="3" t="s">
        <v>421</v>
      </c>
      <c r="K635" s="3" t="s">
        <v>30</v>
      </c>
      <c r="L635" s="3" t="s">
        <v>107</v>
      </c>
      <c r="M635" s="3" t="s">
        <v>32</v>
      </c>
      <c r="N635" s="6">
        <v>43412</v>
      </c>
      <c r="O635" s="8">
        <v>21900</v>
      </c>
      <c r="P635" s="8">
        <v>53550</v>
      </c>
      <c r="Q635" s="8">
        <f t="shared" si="64"/>
        <v>31650</v>
      </c>
      <c r="R635" s="8">
        <v>19</v>
      </c>
      <c r="S635" s="8">
        <f t="shared" si="65"/>
        <v>1017450</v>
      </c>
      <c r="T635" s="4">
        <v>0.08</v>
      </c>
      <c r="U635" s="8">
        <f t="shared" si="66"/>
        <v>81396</v>
      </c>
      <c r="V635" s="8">
        <f t="shared" si="67"/>
        <v>936054</v>
      </c>
      <c r="W635" s="10">
        <f t="shared" si="68"/>
        <v>416100</v>
      </c>
      <c r="X635" s="10">
        <f t="shared" si="69"/>
        <v>519954</v>
      </c>
      <c r="Y635" s="10"/>
      <c r="Z635" s="10"/>
      <c r="AA635" s="10"/>
      <c r="AB635" t="s">
        <v>2705</v>
      </c>
      <c r="AC635" t="s">
        <v>1394</v>
      </c>
      <c r="AD635">
        <v>43410</v>
      </c>
      <c r="AE635">
        <v>2018</v>
      </c>
      <c r="AF635" t="s">
        <v>1393</v>
      </c>
      <c r="AG635" t="s">
        <v>290</v>
      </c>
      <c r="AH635" t="s">
        <v>25</v>
      </c>
      <c r="AI635" t="s">
        <v>26</v>
      </c>
      <c r="AJ635" t="s">
        <v>27</v>
      </c>
      <c r="AK635" t="s">
        <v>28</v>
      </c>
      <c r="AL635" t="s">
        <v>421</v>
      </c>
      <c r="AM635" t="s">
        <v>30</v>
      </c>
      <c r="AN635" t="s">
        <v>107</v>
      </c>
      <c r="AO635" t="s">
        <v>32</v>
      </c>
      <c r="AP635">
        <v>43412</v>
      </c>
      <c r="AQ635">
        <v>21900</v>
      </c>
      <c r="AR635">
        <v>53550</v>
      </c>
      <c r="AS635">
        <v>31650</v>
      </c>
      <c r="AT635">
        <v>19</v>
      </c>
      <c r="AU635">
        <v>1017450</v>
      </c>
      <c r="AV635">
        <v>0.08</v>
      </c>
      <c r="AW635">
        <v>81396</v>
      </c>
      <c r="AX635">
        <v>936054</v>
      </c>
      <c r="AY635">
        <v>416100</v>
      </c>
      <c r="AZ635">
        <v>519954</v>
      </c>
    </row>
    <row r="636" spans="1:52" ht="15.75" customHeight="1" x14ac:dyDescent="0.25">
      <c r="A636" s="2" t="s">
        <v>1395</v>
      </c>
      <c r="B636" s="6">
        <v>43410</v>
      </c>
      <c r="C636" s="7">
        <f t="shared" si="63"/>
        <v>2018</v>
      </c>
      <c r="D636" s="3" t="s">
        <v>1280</v>
      </c>
      <c r="E636" s="3" t="s">
        <v>420</v>
      </c>
      <c r="F636" s="3" t="s">
        <v>25</v>
      </c>
      <c r="G636" s="6" t="s">
        <v>26</v>
      </c>
      <c r="H636" s="3" t="s">
        <v>27</v>
      </c>
      <c r="I636" s="3" t="s">
        <v>45</v>
      </c>
      <c r="J636" s="3" t="s">
        <v>338</v>
      </c>
      <c r="K636" s="3" t="s">
        <v>30</v>
      </c>
      <c r="L636" s="3" t="s">
        <v>31</v>
      </c>
      <c r="M636" s="3" t="s">
        <v>32</v>
      </c>
      <c r="N636" s="6">
        <v>43413</v>
      </c>
      <c r="O636" s="8">
        <v>29700</v>
      </c>
      <c r="P636" s="8">
        <v>47250</v>
      </c>
      <c r="Q636" s="8">
        <f t="shared" si="64"/>
        <v>17550</v>
      </c>
      <c r="R636" s="8">
        <v>17</v>
      </c>
      <c r="S636" s="8">
        <f t="shared" si="65"/>
        <v>803250</v>
      </c>
      <c r="T636" s="4">
        <v>0.05</v>
      </c>
      <c r="U636" s="8">
        <f t="shared" si="66"/>
        <v>40162.5</v>
      </c>
      <c r="V636" s="8">
        <f t="shared" si="67"/>
        <v>763087.5</v>
      </c>
      <c r="W636" s="10">
        <f t="shared" si="68"/>
        <v>504900</v>
      </c>
      <c r="X636" s="10">
        <f t="shared" si="69"/>
        <v>258187.5</v>
      </c>
      <c r="Y636" s="10"/>
      <c r="Z636" s="10"/>
      <c r="AA636" s="10"/>
      <c r="AB636" t="s">
        <v>2706</v>
      </c>
      <c r="AC636" t="s">
        <v>1395</v>
      </c>
      <c r="AD636">
        <v>43410</v>
      </c>
      <c r="AE636">
        <v>2018</v>
      </c>
      <c r="AF636" t="s">
        <v>1280</v>
      </c>
      <c r="AG636" t="s">
        <v>420</v>
      </c>
      <c r="AH636" t="s">
        <v>25</v>
      </c>
      <c r="AI636" t="s">
        <v>26</v>
      </c>
      <c r="AJ636" t="s">
        <v>27</v>
      </c>
      <c r="AK636" t="s">
        <v>45</v>
      </c>
      <c r="AL636" t="s">
        <v>338</v>
      </c>
      <c r="AM636" t="s">
        <v>30</v>
      </c>
      <c r="AN636" t="s">
        <v>31</v>
      </c>
      <c r="AO636" t="s">
        <v>32</v>
      </c>
      <c r="AP636">
        <v>43413</v>
      </c>
      <c r="AQ636">
        <v>29700</v>
      </c>
      <c r="AR636">
        <v>47250</v>
      </c>
      <c r="AS636">
        <v>17550</v>
      </c>
      <c r="AT636">
        <v>17</v>
      </c>
      <c r="AU636">
        <v>803250</v>
      </c>
      <c r="AV636">
        <v>0.05</v>
      </c>
      <c r="AW636">
        <v>40162.5</v>
      </c>
      <c r="AX636">
        <v>763087.5</v>
      </c>
      <c r="AY636">
        <v>504900</v>
      </c>
      <c r="AZ636">
        <v>258187.5</v>
      </c>
    </row>
    <row r="637" spans="1:52" ht="15.75" customHeight="1" x14ac:dyDescent="0.25">
      <c r="A637" s="2" t="s">
        <v>1396</v>
      </c>
      <c r="B637" s="6">
        <v>43411</v>
      </c>
      <c r="C637" s="7">
        <f t="shared" si="63"/>
        <v>2018</v>
      </c>
      <c r="D637" s="3" t="s">
        <v>163</v>
      </c>
      <c r="E637" s="3" t="s">
        <v>164</v>
      </c>
      <c r="F637" s="3" t="s">
        <v>42</v>
      </c>
      <c r="G637" s="6" t="s">
        <v>58</v>
      </c>
      <c r="H637" s="3" t="s">
        <v>165</v>
      </c>
      <c r="I637" s="3" t="s">
        <v>88</v>
      </c>
      <c r="J637" s="3" t="s">
        <v>113</v>
      </c>
      <c r="K637" s="3" t="s">
        <v>30</v>
      </c>
      <c r="L637" s="3" t="s">
        <v>31</v>
      </c>
      <c r="M637" s="3" t="s">
        <v>47</v>
      </c>
      <c r="N637" s="6">
        <v>43412</v>
      </c>
      <c r="O637" s="8">
        <v>68850</v>
      </c>
      <c r="P637" s="8">
        <v>109200</v>
      </c>
      <c r="Q637" s="8">
        <f t="shared" si="64"/>
        <v>40350</v>
      </c>
      <c r="R637" s="8">
        <v>20</v>
      </c>
      <c r="S637" s="8">
        <f t="shared" si="65"/>
        <v>2184000</v>
      </c>
      <c r="T637" s="4">
        <v>0.1</v>
      </c>
      <c r="U637" s="8">
        <f t="shared" si="66"/>
        <v>218400</v>
      </c>
      <c r="V637" s="8">
        <f t="shared" si="67"/>
        <v>1965600</v>
      </c>
      <c r="W637" s="10">
        <f t="shared" si="68"/>
        <v>1377000</v>
      </c>
      <c r="X637" s="10">
        <f t="shared" si="69"/>
        <v>588600</v>
      </c>
      <c r="Y637" s="10"/>
      <c r="Z637" s="10"/>
      <c r="AA637" s="10"/>
      <c r="AB637" t="s">
        <v>2707</v>
      </c>
      <c r="AC637" t="s">
        <v>1396</v>
      </c>
      <c r="AD637">
        <v>43411</v>
      </c>
      <c r="AE637">
        <v>2018</v>
      </c>
      <c r="AF637" t="s">
        <v>163</v>
      </c>
      <c r="AG637" t="s">
        <v>164</v>
      </c>
      <c r="AH637" t="s">
        <v>42</v>
      </c>
      <c r="AI637" t="s">
        <v>58</v>
      </c>
      <c r="AJ637" t="s">
        <v>165</v>
      </c>
      <c r="AK637" t="s">
        <v>88</v>
      </c>
      <c r="AL637" t="s">
        <v>113</v>
      </c>
      <c r="AM637" t="s">
        <v>30</v>
      </c>
      <c r="AN637" t="s">
        <v>31</v>
      </c>
      <c r="AO637" t="s">
        <v>47</v>
      </c>
      <c r="AP637">
        <v>43412</v>
      </c>
      <c r="AQ637">
        <v>68850</v>
      </c>
      <c r="AR637">
        <v>109200</v>
      </c>
      <c r="AS637">
        <v>40350</v>
      </c>
      <c r="AT637">
        <v>20</v>
      </c>
      <c r="AU637">
        <v>2184000</v>
      </c>
      <c r="AV637">
        <v>0.1</v>
      </c>
      <c r="AW637">
        <v>218400</v>
      </c>
      <c r="AX637">
        <v>1965600</v>
      </c>
      <c r="AY637">
        <v>1377000</v>
      </c>
      <c r="AZ637">
        <v>588600</v>
      </c>
    </row>
    <row r="638" spans="1:52" ht="15.75" customHeight="1" x14ac:dyDescent="0.25">
      <c r="A638" s="2" t="s">
        <v>1397</v>
      </c>
      <c r="B638" s="6">
        <v>43411</v>
      </c>
      <c r="C638" s="7">
        <f t="shared" si="63"/>
        <v>2018</v>
      </c>
      <c r="D638" s="3" t="s">
        <v>1021</v>
      </c>
      <c r="E638" s="3" t="s">
        <v>1022</v>
      </c>
      <c r="F638" s="3" t="s">
        <v>42</v>
      </c>
      <c r="G638" s="6" t="s">
        <v>43</v>
      </c>
      <c r="H638" s="3" t="s">
        <v>93</v>
      </c>
      <c r="I638" s="3" t="s">
        <v>28</v>
      </c>
      <c r="J638" s="3" t="s">
        <v>559</v>
      </c>
      <c r="K638" s="3" t="s">
        <v>30</v>
      </c>
      <c r="L638" s="3" t="s">
        <v>31</v>
      </c>
      <c r="M638" s="3" t="s">
        <v>32</v>
      </c>
      <c r="N638" s="6">
        <v>43411</v>
      </c>
      <c r="O638" s="8">
        <v>67950</v>
      </c>
      <c r="P638" s="8">
        <v>109500</v>
      </c>
      <c r="Q638" s="8">
        <f t="shared" si="64"/>
        <v>41550</v>
      </c>
      <c r="R638" s="8">
        <v>12</v>
      </c>
      <c r="S638" s="8">
        <f t="shared" si="65"/>
        <v>1314000</v>
      </c>
      <c r="T638" s="4">
        <v>0.03</v>
      </c>
      <c r="U638" s="8">
        <f t="shared" si="66"/>
        <v>39420</v>
      </c>
      <c r="V638" s="8">
        <f t="shared" si="67"/>
        <v>1274580</v>
      </c>
      <c r="W638" s="10">
        <f t="shared" si="68"/>
        <v>815400</v>
      </c>
      <c r="X638" s="10">
        <f t="shared" si="69"/>
        <v>459180</v>
      </c>
      <c r="Y638" s="10"/>
      <c r="Z638" s="10"/>
      <c r="AA638" s="10"/>
      <c r="AB638" t="s">
        <v>2708</v>
      </c>
      <c r="AC638" t="s">
        <v>1397</v>
      </c>
      <c r="AD638">
        <v>43411</v>
      </c>
      <c r="AE638">
        <v>2018</v>
      </c>
      <c r="AF638" t="s">
        <v>1021</v>
      </c>
      <c r="AG638" t="s">
        <v>1022</v>
      </c>
      <c r="AH638" t="s">
        <v>42</v>
      </c>
      <c r="AI638" t="s">
        <v>43</v>
      </c>
      <c r="AJ638" t="s">
        <v>93</v>
      </c>
      <c r="AK638" t="s">
        <v>28</v>
      </c>
      <c r="AL638" t="s">
        <v>559</v>
      </c>
      <c r="AM638" t="s">
        <v>30</v>
      </c>
      <c r="AN638" t="s">
        <v>31</v>
      </c>
      <c r="AO638" t="s">
        <v>32</v>
      </c>
      <c r="AP638">
        <v>43411</v>
      </c>
      <c r="AQ638">
        <v>67950</v>
      </c>
      <c r="AR638">
        <v>109500</v>
      </c>
      <c r="AS638">
        <v>41550</v>
      </c>
      <c r="AT638">
        <v>12</v>
      </c>
      <c r="AU638">
        <v>1314000</v>
      </c>
      <c r="AV638">
        <v>0.03</v>
      </c>
      <c r="AW638">
        <v>39420</v>
      </c>
      <c r="AX638">
        <v>1274580</v>
      </c>
      <c r="AY638">
        <v>815400</v>
      </c>
      <c r="AZ638">
        <v>459180</v>
      </c>
    </row>
    <row r="639" spans="1:52" ht="15.75" customHeight="1" x14ac:dyDescent="0.25">
      <c r="A639" s="2" t="s">
        <v>1398</v>
      </c>
      <c r="B639" s="6">
        <v>43412</v>
      </c>
      <c r="C639" s="7">
        <f t="shared" si="63"/>
        <v>2018</v>
      </c>
      <c r="D639" s="3" t="s">
        <v>1133</v>
      </c>
      <c r="E639" s="3" t="s">
        <v>151</v>
      </c>
      <c r="F639" s="3" t="s">
        <v>25</v>
      </c>
      <c r="G639" s="6" t="s">
        <v>77</v>
      </c>
      <c r="H639" s="3" t="s">
        <v>36</v>
      </c>
      <c r="I639" s="3" t="s">
        <v>63</v>
      </c>
      <c r="J639" s="3" t="s">
        <v>439</v>
      </c>
      <c r="K639" s="3" t="s">
        <v>30</v>
      </c>
      <c r="L639" s="3" t="s">
        <v>38</v>
      </c>
      <c r="M639" s="3" t="s">
        <v>47</v>
      </c>
      <c r="N639" s="6">
        <v>43416</v>
      </c>
      <c r="O639" s="8">
        <v>13950</v>
      </c>
      <c r="P639" s="8">
        <v>22200</v>
      </c>
      <c r="Q639" s="8">
        <f t="shared" si="64"/>
        <v>8250</v>
      </c>
      <c r="R639" s="8">
        <v>37</v>
      </c>
      <c r="S639" s="8">
        <f t="shared" si="65"/>
        <v>821400</v>
      </c>
      <c r="T639" s="4">
        <v>0.04</v>
      </c>
      <c r="U639" s="8">
        <f t="shared" si="66"/>
        <v>32856</v>
      </c>
      <c r="V639" s="8">
        <f t="shared" si="67"/>
        <v>788544</v>
      </c>
      <c r="W639" s="10">
        <f t="shared" si="68"/>
        <v>516150</v>
      </c>
      <c r="X639" s="10">
        <f t="shared" si="69"/>
        <v>272394</v>
      </c>
      <c r="Y639" s="10"/>
      <c r="Z639" s="10"/>
      <c r="AA639" s="10"/>
      <c r="AB639" t="s">
        <v>2709</v>
      </c>
      <c r="AC639" t="s">
        <v>1398</v>
      </c>
      <c r="AD639">
        <v>43412</v>
      </c>
      <c r="AE639">
        <v>2018</v>
      </c>
      <c r="AF639" t="s">
        <v>1133</v>
      </c>
      <c r="AG639" t="s">
        <v>151</v>
      </c>
      <c r="AH639" t="s">
        <v>25</v>
      </c>
      <c r="AI639" t="s">
        <v>77</v>
      </c>
      <c r="AJ639" t="s">
        <v>36</v>
      </c>
      <c r="AK639" t="s">
        <v>63</v>
      </c>
      <c r="AL639" t="s">
        <v>439</v>
      </c>
      <c r="AM639" t="s">
        <v>30</v>
      </c>
      <c r="AN639" t="s">
        <v>38</v>
      </c>
      <c r="AO639" t="s">
        <v>47</v>
      </c>
      <c r="AP639">
        <v>43416</v>
      </c>
      <c r="AQ639">
        <v>13950</v>
      </c>
      <c r="AR639">
        <v>22200</v>
      </c>
      <c r="AS639">
        <v>8250</v>
      </c>
      <c r="AT639">
        <v>37</v>
      </c>
      <c r="AU639">
        <v>821400</v>
      </c>
      <c r="AV639">
        <v>0.04</v>
      </c>
      <c r="AW639">
        <v>32856</v>
      </c>
      <c r="AX639">
        <v>788544</v>
      </c>
      <c r="AY639">
        <v>516150</v>
      </c>
      <c r="AZ639">
        <v>272394</v>
      </c>
    </row>
    <row r="640" spans="1:52" ht="15.75" customHeight="1" x14ac:dyDescent="0.25">
      <c r="A640" s="2" t="s">
        <v>1399</v>
      </c>
      <c r="B640" s="6">
        <v>43412</v>
      </c>
      <c r="C640" s="7">
        <f t="shared" si="63"/>
        <v>2018</v>
      </c>
      <c r="D640" s="3" t="s">
        <v>1133</v>
      </c>
      <c r="E640" s="3" t="s">
        <v>151</v>
      </c>
      <c r="F640" s="3" t="s">
        <v>25</v>
      </c>
      <c r="G640" s="6" t="s">
        <v>77</v>
      </c>
      <c r="H640" s="3" t="s">
        <v>36</v>
      </c>
      <c r="I640" s="3" t="s">
        <v>63</v>
      </c>
      <c r="J640" s="3" t="s">
        <v>320</v>
      </c>
      <c r="K640" s="3" t="s">
        <v>30</v>
      </c>
      <c r="L640" s="3" t="s">
        <v>38</v>
      </c>
      <c r="M640" s="3" t="s">
        <v>32</v>
      </c>
      <c r="N640" s="6">
        <v>43417</v>
      </c>
      <c r="O640" s="8">
        <v>166650</v>
      </c>
      <c r="P640" s="8">
        <v>297600</v>
      </c>
      <c r="Q640" s="8">
        <f t="shared" si="64"/>
        <v>130950</v>
      </c>
      <c r="R640" s="8">
        <v>28</v>
      </c>
      <c r="S640" s="8">
        <f t="shared" si="65"/>
        <v>8332800</v>
      </c>
      <c r="T640" s="4">
        <v>0.08</v>
      </c>
      <c r="U640" s="8">
        <f t="shared" si="66"/>
        <v>666624</v>
      </c>
      <c r="V640" s="8">
        <f t="shared" si="67"/>
        <v>7666176</v>
      </c>
      <c r="W640" s="10">
        <f t="shared" si="68"/>
        <v>4666200</v>
      </c>
      <c r="X640" s="10">
        <f t="shared" si="69"/>
        <v>2999976</v>
      </c>
      <c r="Y640" s="10"/>
      <c r="Z640" s="10"/>
      <c r="AA640" s="10"/>
      <c r="AB640" t="s">
        <v>2710</v>
      </c>
      <c r="AC640" t="s">
        <v>1399</v>
      </c>
      <c r="AD640">
        <v>43412</v>
      </c>
      <c r="AE640">
        <v>2018</v>
      </c>
      <c r="AF640" t="s">
        <v>1133</v>
      </c>
      <c r="AG640" t="s">
        <v>151</v>
      </c>
      <c r="AH640" t="s">
        <v>25</v>
      </c>
      <c r="AI640" t="s">
        <v>77</v>
      </c>
      <c r="AJ640" t="s">
        <v>36</v>
      </c>
      <c r="AK640" t="s">
        <v>63</v>
      </c>
      <c r="AL640" t="s">
        <v>320</v>
      </c>
      <c r="AM640" t="s">
        <v>30</v>
      </c>
      <c r="AN640" t="s">
        <v>38</v>
      </c>
      <c r="AO640" t="s">
        <v>32</v>
      </c>
      <c r="AP640">
        <v>43417</v>
      </c>
      <c r="AQ640">
        <v>166650</v>
      </c>
      <c r="AR640">
        <v>297600</v>
      </c>
      <c r="AS640">
        <v>130950</v>
      </c>
      <c r="AT640">
        <v>28</v>
      </c>
      <c r="AU640">
        <v>8332800</v>
      </c>
      <c r="AV640">
        <v>0.08</v>
      </c>
      <c r="AW640">
        <v>666624</v>
      </c>
      <c r="AX640">
        <v>7666176</v>
      </c>
      <c r="AY640">
        <v>4666200</v>
      </c>
      <c r="AZ640">
        <v>2999976</v>
      </c>
    </row>
    <row r="641" spans="1:52" ht="15.75" customHeight="1" x14ac:dyDescent="0.25">
      <c r="A641" s="2" t="s">
        <v>1400</v>
      </c>
      <c r="B641" s="6">
        <v>43414</v>
      </c>
      <c r="C641" s="7">
        <f t="shared" si="63"/>
        <v>2018</v>
      </c>
      <c r="D641" s="3" t="s">
        <v>1401</v>
      </c>
      <c r="E641" s="3" t="s">
        <v>311</v>
      </c>
      <c r="F641" s="3" t="s">
        <v>25</v>
      </c>
      <c r="G641" s="6" t="s">
        <v>43</v>
      </c>
      <c r="H641" s="3" t="s">
        <v>36</v>
      </c>
      <c r="I641" s="3" t="s">
        <v>28</v>
      </c>
      <c r="J641" s="3" t="s">
        <v>413</v>
      </c>
      <c r="K641" s="3" t="s">
        <v>30</v>
      </c>
      <c r="L641" s="3" t="s">
        <v>38</v>
      </c>
      <c r="M641" s="3" t="s">
        <v>32</v>
      </c>
      <c r="N641" s="6">
        <v>43416</v>
      </c>
      <c r="O641" s="8">
        <v>22950</v>
      </c>
      <c r="P641" s="8">
        <v>41700</v>
      </c>
      <c r="Q641" s="8">
        <f t="shared" si="64"/>
        <v>18750</v>
      </c>
      <c r="R641" s="8">
        <v>38</v>
      </c>
      <c r="S641" s="8">
        <f t="shared" si="65"/>
        <v>1584600</v>
      </c>
      <c r="T641" s="4">
        <v>0.1</v>
      </c>
      <c r="U641" s="8">
        <f t="shared" si="66"/>
        <v>158460</v>
      </c>
      <c r="V641" s="8">
        <f t="shared" si="67"/>
        <v>1426140</v>
      </c>
      <c r="W641" s="10">
        <f t="shared" si="68"/>
        <v>872100</v>
      </c>
      <c r="X641" s="10">
        <f t="shared" si="69"/>
        <v>554040</v>
      </c>
      <c r="Y641" s="10"/>
      <c r="Z641" s="10"/>
      <c r="AA641" s="10"/>
      <c r="AB641" t="s">
        <v>2711</v>
      </c>
      <c r="AC641" t="s">
        <v>1400</v>
      </c>
      <c r="AD641">
        <v>43414</v>
      </c>
      <c r="AE641">
        <v>2018</v>
      </c>
      <c r="AF641" t="s">
        <v>1401</v>
      </c>
      <c r="AG641" t="s">
        <v>311</v>
      </c>
      <c r="AH641" t="s">
        <v>25</v>
      </c>
      <c r="AI641" t="s">
        <v>43</v>
      </c>
      <c r="AJ641" t="s">
        <v>36</v>
      </c>
      <c r="AK641" t="s">
        <v>28</v>
      </c>
      <c r="AL641" t="s">
        <v>413</v>
      </c>
      <c r="AM641" t="s">
        <v>30</v>
      </c>
      <c r="AN641" t="s">
        <v>38</v>
      </c>
      <c r="AO641" t="s">
        <v>32</v>
      </c>
      <c r="AP641">
        <v>43416</v>
      </c>
      <c r="AQ641">
        <v>22950</v>
      </c>
      <c r="AR641">
        <v>41700</v>
      </c>
      <c r="AS641">
        <v>18750</v>
      </c>
      <c r="AT641">
        <v>38</v>
      </c>
      <c r="AU641">
        <v>1584600</v>
      </c>
      <c r="AV641">
        <v>0.1</v>
      </c>
      <c r="AW641">
        <v>158460</v>
      </c>
      <c r="AX641">
        <v>1426140</v>
      </c>
      <c r="AY641">
        <v>872100</v>
      </c>
      <c r="AZ641">
        <v>554040</v>
      </c>
    </row>
    <row r="642" spans="1:52" ht="15.75" customHeight="1" x14ac:dyDescent="0.25">
      <c r="A642" s="2" t="s">
        <v>1402</v>
      </c>
      <c r="B642" s="6">
        <v>43414</v>
      </c>
      <c r="C642" s="7">
        <f t="shared" si="63"/>
        <v>2018</v>
      </c>
      <c r="D642" s="3" t="s">
        <v>1403</v>
      </c>
      <c r="E642" s="3" t="s">
        <v>1404</v>
      </c>
      <c r="F642" s="3" t="s">
        <v>42</v>
      </c>
      <c r="G642" s="6" t="s">
        <v>26</v>
      </c>
      <c r="H642" s="3" t="s">
        <v>165</v>
      </c>
      <c r="I642" s="3" t="s">
        <v>78</v>
      </c>
      <c r="J642" s="3" t="s">
        <v>79</v>
      </c>
      <c r="K642" s="3" t="s">
        <v>30</v>
      </c>
      <c r="L642" s="3" t="s">
        <v>31</v>
      </c>
      <c r="M642" s="3" t="s">
        <v>32</v>
      </c>
      <c r="N642" s="6">
        <v>43415</v>
      </c>
      <c r="O642" s="8">
        <v>814350</v>
      </c>
      <c r="P642" s="8">
        <v>1357200</v>
      </c>
      <c r="Q642" s="8">
        <f t="shared" si="64"/>
        <v>542850</v>
      </c>
      <c r="R642" s="8">
        <v>15</v>
      </c>
      <c r="S642" s="8">
        <f t="shared" si="65"/>
        <v>20358000</v>
      </c>
      <c r="T642" s="4">
        <v>0.01</v>
      </c>
      <c r="U642" s="8">
        <f t="shared" si="66"/>
        <v>203580</v>
      </c>
      <c r="V642" s="8">
        <f t="shared" si="67"/>
        <v>20154420</v>
      </c>
      <c r="W642" s="10">
        <f t="shared" si="68"/>
        <v>12215250</v>
      </c>
      <c r="X642" s="10">
        <f t="shared" si="69"/>
        <v>7939170</v>
      </c>
      <c r="Y642" s="10"/>
      <c r="Z642" s="10"/>
      <c r="AA642" s="10"/>
      <c r="AB642" t="s">
        <v>2712</v>
      </c>
      <c r="AC642" t="s">
        <v>1402</v>
      </c>
      <c r="AD642">
        <v>43414</v>
      </c>
      <c r="AE642">
        <v>2018</v>
      </c>
      <c r="AF642" t="s">
        <v>1403</v>
      </c>
      <c r="AG642" t="s">
        <v>1404</v>
      </c>
      <c r="AH642" t="s">
        <v>42</v>
      </c>
      <c r="AI642" t="s">
        <v>26</v>
      </c>
      <c r="AJ642" t="s">
        <v>165</v>
      </c>
      <c r="AK642" t="s">
        <v>78</v>
      </c>
      <c r="AL642" t="s">
        <v>79</v>
      </c>
      <c r="AM642" t="s">
        <v>30</v>
      </c>
      <c r="AN642" t="s">
        <v>31</v>
      </c>
      <c r="AO642" t="s">
        <v>32</v>
      </c>
      <c r="AP642">
        <v>43415</v>
      </c>
      <c r="AQ642">
        <v>814350</v>
      </c>
      <c r="AR642">
        <v>1357200</v>
      </c>
      <c r="AS642">
        <v>542850</v>
      </c>
      <c r="AT642">
        <v>15</v>
      </c>
      <c r="AU642">
        <v>20358000</v>
      </c>
      <c r="AV642">
        <v>0.01</v>
      </c>
      <c r="AW642">
        <v>203580</v>
      </c>
      <c r="AX642">
        <v>20154420</v>
      </c>
      <c r="AY642">
        <v>12215250</v>
      </c>
      <c r="AZ642">
        <v>7939170</v>
      </c>
    </row>
    <row r="643" spans="1:52" ht="15.75" customHeight="1" x14ac:dyDescent="0.25">
      <c r="A643" s="2" t="s">
        <v>1405</v>
      </c>
      <c r="B643" s="6">
        <v>43415</v>
      </c>
      <c r="C643" s="7">
        <f t="shared" si="63"/>
        <v>2018</v>
      </c>
      <c r="D643" s="3" t="s">
        <v>1406</v>
      </c>
      <c r="E643" s="3" t="s">
        <v>130</v>
      </c>
      <c r="F643" s="3" t="s">
        <v>42</v>
      </c>
      <c r="G643" s="6" t="s">
        <v>26</v>
      </c>
      <c r="H643" s="3" t="s">
        <v>93</v>
      </c>
      <c r="I643" s="3" t="s">
        <v>28</v>
      </c>
      <c r="J643" s="3" t="s">
        <v>582</v>
      </c>
      <c r="K643" s="3" t="s">
        <v>30</v>
      </c>
      <c r="L643" s="3" t="s">
        <v>31</v>
      </c>
      <c r="M643" s="3" t="s">
        <v>47</v>
      </c>
      <c r="N643" s="6">
        <v>43416</v>
      </c>
      <c r="O643" s="8">
        <v>34350</v>
      </c>
      <c r="P643" s="8">
        <v>55350</v>
      </c>
      <c r="Q643" s="8">
        <f t="shared" si="64"/>
        <v>21000</v>
      </c>
      <c r="R643" s="8">
        <v>48</v>
      </c>
      <c r="S643" s="8">
        <f t="shared" si="65"/>
        <v>2656800</v>
      </c>
      <c r="T643" s="4">
        <v>0.1</v>
      </c>
      <c r="U643" s="8">
        <f t="shared" si="66"/>
        <v>265680</v>
      </c>
      <c r="V643" s="8">
        <f t="shared" si="67"/>
        <v>2391120</v>
      </c>
      <c r="W643" s="10">
        <f t="shared" si="68"/>
        <v>1648800</v>
      </c>
      <c r="X643" s="10">
        <f t="shared" si="69"/>
        <v>742320</v>
      </c>
      <c r="Y643" s="10"/>
      <c r="Z643" s="10"/>
      <c r="AA643" s="10"/>
      <c r="AB643" t="s">
        <v>2713</v>
      </c>
      <c r="AC643" t="s">
        <v>1405</v>
      </c>
      <c r="AD643">
        <v>43415</v>
      </c>
      <c r="AE643">
        <v>2018</v>
      </c>
      <c r="AF643" t="s">
        <v>1406</v>
      </c>
      <c r="AG643" t="s">
        <v>130</v>
      </c>
      <c r="AH643" t="s">
        <v>42</v>
      </c>
      <c r="AI643" t="s">
        <v>26</v>
      </c>
      <c r="AJ643" t="s">
        <v>93</v>
      </c>
      <c r="AK643" t="s">
        <v>28</v>
      </c>
      <c r="AL643" t="s">
        <v>582</v>
      </c>
      <c r="AM643" t="s">
        <v>30</v>
      </c>
      <c r="AN643" t="s">
        <v>31</v>
      </c>
      <c r="AO643" t="s">
        <v>47</v>
      </c>
      <c r="AP643">
        <v>43416</v>
      </c>
      <c r="AQ643">
        <v>34350</v>
      </c>
      <c r="AR643">
        <v>55350</v>
      </c>
      <c r="AS643">
        <v>21000</v>
      </c>
      <c r="AT643">
        <v>48</v>
      </c>
      <c r="AU643">
        <v>2656800</v>
      </c>
      <c r="AV643">
        <v>0.1</v>
      </c>
      <c r="AW643">
        <v>265680</v>
      </c>
      <c r="AX643">
        <v>2391120</v>
      </c>
      <c r="AY643">
        <v>1648800</v>
      </c>
      <c r="AZ643">
        <v>742320</v>
      </c>
    </row>
    <row r="644" spans="1:52" ht="15.75" customHeight="1" x14ac:dyDescent="0.25">
      <c r="A644" s="2" t="s">
        <v>1407</v>
      </c>
      <c r="B644" s="6">
        <v>43415</v>
      </c>
      <c r="C644" s="7">
        <f t="shared" si="63"/>
        <v>2018</v>
      </c>
      <c r="D644" s="3" t="s">
        <v>734</v>
      </c>
      <c r="E644" s="3" t="s">
        <v>208</v>
      </c>
      <c r="F644" s="3" t="s">
        <v>42</v>
      </c>
      <c r="G644" s="6" t="s">
        <v>26</v>
      </c>
      <c r="H644" s="3" t="s">
        <v>83</v>
      </c>
      <c r="I644" s="3" t="s">
        <v>88</v>
      </c>
      <c r="J644" s="3" t="s">
        <v>913</v>
      </c>
      <c r="K644" s="3" t="s">
        <v>52</v>
      </c>
      <c r="L644" s="3" t="s">
        <v>31</v>
      </c>
      <c r="M644" s="3" t="s">
        <v>47</v>
      </c>
      <c r="N644" s="6">
        <v>43416</v>
      </c>
      <c r="O644" s="8">
        <v>220500</v>
      </c>
      <c r="P644" s="8">
        <v>449850</v>
      </c>
      <c r="Q644" s="8">
        <f t="shared" si="64"/>
        <v>229350</v>
      </c>
      <c r="R644" s="8">
        <v>27</v>
      </c>
      <c r="S644" s="8">
        <f t="shared" si="65"/>
        <v>12145950</v>
      </c>
      <c r="T644" s="4">
        <v>0.05</v>
      </c>
      <c r="U644" s="8">
        <f t="shared" si="66"/>
        <v>607297.5</v>
      </c>
      <c r="V644" s="8">
        <f t="shared" si="67"/>
        <v>11538652.5</v>
      </c>
      <c r="W644" s="10">
        <f t="shared" si="68"/>
        <v>5953500</v>
      </c>
      <c r="X644" s="10">
        <f t="shared" si="69"/>
        <v>5585152.5</v>
      </c>
      <c r="Y644" s="10"/>
      <c r="Z644" s="10"/>
      <c r="AA644" s="10"/>
      <c r="AB644" t="s">
        <v>2714</v>
      </c>
      <c r="AC644" t="s">
        <v>1407</v>
      </c>
      <c r="AD644">
        <v>43415</v>
      </c>
      <c r="AE644">
        <v>2018</v>
      </c>
      <c r="AF644" t="s">
        <v>734</v>
      </c>
      <c r="AG644" t="s">
        <v>208</v>
      </c>
      <c r="AH644" t="s">
        <v>42</v>
      </c>
      <c r="AI644" t="s">
        <v>26</v>
      </c>
      <c r="AJ644" t="s">
        <v>83</v>
      </c>
      <c r="AK644" t="s">
        <v>88</v>
      </c>
      <c r="AL644" t="s">
        <v>913</v>
      </c>
      <c r="AM644" t="s">
        <v>52</v>
      </c>
      <c r="AN644" t="s">
        <v>31</v>
      </c>
      <c r="AO644" t="s">
        <v>47</v>
      </c>
      <c r="AP644">
        <v>43416</v>
      </c>
      <c r="AQ644">
        <v>220500</v>
      </c>
      <c r="AR644">
        <v>449850</v>
      </c>
      <c r="AS644">
        <v>229350</v>
      </c>
      <c r="AT644">
        <v>27</v>
      </c>
      <c r="AU644">
        <v>12145950</v>
      </c>
      <c r="AV644">
        <v>0.05</v>
      </c>
      <c r="AW644">
        <v>607297.5</v>
      </c>
      <c r="AX644">
        <v>11538652.5</v>
      </c>
      <c r="AY644">
        <v>5953500</v>
      </c>
      <c r="AZ644">
        <v>5585152.5</v>
      </c>
    </row>
    <row r="645" spans="1:52" ht="15.75" customHeight="1" x14ac:dyDescent="0.25">
      <c r="A645" s="2" t="s">
        <v>1408</v>
      </c>
      <c r="B645" s="6">
        <v>43417</v>
      </c>
      <c r="C645" s="7">
        <f t="shared" ref="C645:C708" si="70">YEAR(B645)</f>
        <v>2018</v>
      </c>
      <c r="D645" s="3" t="s">
        <v>385</v>
      </c>
      <c r="E645" s="3" t="s">
        <v>212</v>
      </c>
      <c r="F645" s="3" t="s">
        <v>42</v>
      </c>
      <c r="G645" s="6" t="s">
        <v>26</v>
      </c>
      <c r="H645" s="3" t="s">
        <v>117</v>
      </c>
      <c r="I645" s="3" t="s">
        <v>45</v>
      </c>
      <c r="J645" s="3" t="s">
        <v>497</v>
      </c>
      <c r="K645" s="3" t="s">
        <v>52</v>
      </c>
      <c r="L645" s="3" t="s">
        <v>31</v>
      </c>
      <c r="M645" s="3" t="s">
        <v>32</v>
      </c>
      <c r="N645" s="6">
        <v>43419</v>
      </c>
      <c r="O645" s="8">
        <v>631650</v>
      </c>
      <c r="P645" s="8">
        <v>1214700</v>
      </c>
      <c r="Q645" s="8">
        <f t="shared" ref="Q645:Q708" si="71">P645-O645</f>
        <v>583050</v>
      </c>
      <c r="R645" s="8">
        <v>22</v>
      </c>
      <c r="S645" s="8">
        <f t="shared" ref="S645:S708" si="72">R645*P645</f>
        <v>26723400</v>
      </c>
      <c r="T645" s="4">
        <v>0.1</v>
      </c>
      <c r="U645" s="8">
        <f t="shared" ref="U645:U708" si="73">T645*S645</f>
        <v>2672340</v>
      </c>
      <c r="V645" s="8">
        <f t="shared" ref="V645:V708" si="74">S645-U645</f>
        <v>24051060</v>
      </c>
      <c r="W645" s="10">
        <f t="shared" ref="W645:W708" si="75">R645*O645</f>
        <v>13896300</v>
      </c>
      <c r="X645" s="10">
        <f t="shared" ref="X645:X708" si="76">V645-W645</f>
        <v>10154760</v>
      </c>
      <c r="Y645" s="10"/>
      <c r="Z645" s="10"/>
      <c r="AA645" s="10"/>
      <c r="AB645" t="s">
        <v>2715</v>
      </c>
      <c r="AC645" t="s">
        <v>1408</v>
      </c>
      <c r="AD645">
        <v>43417</v>
      </c>
      <c r="AE645">
        <v>2018</v>
      </c>
      <c r="AF645" t="s">
        <v>385</v>
      </c>
      <c r="AG645" t="s">
        <v>212</v>
      </c>
      <c r="AH645" t="s">
        <v>42</v>
      </c>
      <c r="AI645" t="s">
        <v>26</v>
      </c>
      <c r="AJ645" t="s">
        <v>117</v>
      </c>
      <c r="AK645" t="s">
        <v>45</v>
      </c>
      <c r="AL645" t="s">
        <v>497</v>
      </c>
      <c r="AM645" t="s">
        <v>52</v>
      </c>
      <c r="AN645" t="s">
        <v>31</v>
      </c>
      <c r="AO645" t="s">
        <v>32</v>
      </c>
      <c r="AP645">
        <v>43419</v>
      </c>
      <c r="AQ645">
        <v>631650</v>
      </c>
      <c r="AR645">
        <v>1214700</v>
      </c>
      <c r="AS645">
        <v>583050</v>
      </c>
      <c r="AT645">
        <v>22</v>
      </c>
      <c r="AU645">
        <v>26723400</v>
      </c>
      <c r="AV645">
        <v>0.1</v>
      </c>
      <c r="AW645">
        <v>2672340</v>
      </c>
      <c r="AX645">
        <v>24051060</v>
      </c>
      <c r="AY645">
        <v>13896300</v>
      </c>
      <c r="AZ645">
        <v>10154760</v>
      </c>
    </row>
    <row r="646" spans="1:52" ht="15.75" customHeight="1" x14ac:dyDescent="0.25">
      <c r="A646" s="2" t="s">
        <v>1409</v>
      </c>
      <c r="B646" s="6">
        <v>43418</v>
      </c>
      <c r="C646" s="7">
        <f t="shared" si="70"/>
        <v>2018</v>
      </c>
      <c r="D646" s="3" t="s">
        <v>1410</v>
      </c>
      <c r="E646" s="3" t="s">
        <v>1411</v>
      </c>
      <c r="F646" s="3" t="s">
        <v>42</v>
      </c>
      <c r="G646" s="6" t="s">
        <v>26</v>
      </c>
      <c r="H646" s="3" t="s">
        <v>59</v>
      </c>
      <c r="I646" s="3" t="s">
        <v>78</v>
      </c>
      <c r="J646" s="3" t="s">
        <v>377</v>
      </c>
      <c r="K646" s="3" t="s">
        <v>52</v>
      </c>
      <c r="L646" s="3" t="s">
        <v>430</v>
      </c>
      <c r="M646" s="3" t="s">
        <v>32</v>
      </c>
      <c r="N646" s="6">
        <v>43420</v>
      </c>
      <c r="O646" s="8">
        <v>3240000</v>
      </c>
      <c r="P646" s="8">
        <v>6749850</v>
      </c>
      <c r="Q646" s="8">
        <f t="shared" si="71"/>
        <v>3509850</v>
      </c>
      <c r="R646" s="8">
        <v>29</v>
      </c>
      <c r="S646" s="8">
        <f t="shared" si="72"/>
        <v>195745650</v>
      </c>
      <c r="T646" s="4">
        <v>0</v>
      </c>
      <c r="U646" s="8">
        <f t="shared" si="73"/>
        <v>0</v>
      </c>
      <c r="V646" s="8">
        <f t="shared" si="74"/>
        <v>195745650</v>
      </c>
      <c r="W646" s="10">
        <f t="shared" si="75"/>
        <v>93960000</v>
      </c>
      <c r="X646" s="10">
        <f t="shared" si="76"/>
        <v>101785650</v>
      </c>
      <c r="Y646" s="10"/>
      <c r="Z646" s="10"/>
      <c r="AA646" s="10"/>
      <c r="AB646" t="s">
        <v>2716</v>
      </c>
      <c r="AC646" t="s">
        <v>1409</v>
      </c>
      <c r="AD646">
        <v>43418</v>
      </c>
      <c r="AE646">
        <v>2018</v>
      </c>
      <c r="AF646" t="s">
        <v>1410</v>
      </c>
      <c r="AG646" t="s">
        <v>1411</v>
      </c>
      <c r="AH646" t="s">
        <v>42</v>
      </c>
      <c r="AI646" t="s">
        <v>26</v>
      </c>
      <c r="AJ646" t="s">
        <v>59</v>
      </c>
      <c r="AK646" t="s">
        <v>78</v>
      </c>
      <c r="AL646" t="s">
        <v>377</v>
      </c>
      <c r="AM646" t="s">
        <v>52</v>
      </c>
      <c r="AN646" t="s">
        <v>430</v>
      </c>
      <c r="AO646" t="s">
        <v>32</v>
      </c>
      <c r="AP646">
        <v>43420</v>
      </c>
      <c r="AQ646">
        <v>3240000</v>
      </c>
      <c r="AR646">
        <v>6749850</v>
      </c>
      <c r="AS646">
        <v>3509850</v>
      </c>
      <c r="AT646">
        <v>29</v>
      </c>
      <c r="AU646">
        <v>195745650</v>
      </c>
      <c r="AV646">
        <v>0</v>
      </c>
      <c r="AW646">
        <v>0</v>
      </c>
      <c r="AX646">
        <v>195745650</v>
      </c>
      <c r="AY646">
        <v>93960000</v>
      </c>
      <c r="AZ646">
        <v>101785650</v>
      </c>
    </row>
    <row r="647" spans="1:52" ht="15.75" customHeight="1" x14ac:dyDescent="0.25">
      <c r="A647" s="2" t="s">
        <v>1412</v>
      </c>
      <c r="B647" s="6">
        <v>43418</v>
      </c>
      <c r="C647" s="7">
        <f t="shared" si="70"/>
        <v>2018</v>
      </c>
      <c r="D647" s="3" t="s">
        <v>1413</v>
      </c>
      <c r="E647" s="3" t="s">
        <v>420</v>
      </c>
      <c r="F647" s="3" t="s">
        <v>25</v>
      </c>
      <c r="G647" s="6" t="s">
        <v>58</v>
      </c>
      <c r="H647" s="3" t="s">
        <v>36</v>
      </c>
      <c r="I647" s="3" t="s">
        <v>78</v>
      </c>
      <c r="J647" s="3" t="s">
        <v>258</v>
      </c>
      <c r="K647" s="3" t="s">
        <v>30</v>
      </c>
      <c r="L647" s="3" t="s">
        <v>31</v>
      </c>
      <c r="M647" s="3" t="s">
        <v>32</v>
      </c>
      <c r="N647" s="6">
        <v>43420</v>
      </c>
      <c r="O647" s="8">
        <v>185850</v>
      </c>
      <c r="P647" s="8">
        <v>299700</v>
      </c>
      <c r="Q647" s="8">
        <f t="shared" si="71"/>
        <v>113850</v>
      </c>
      <c r="R647" s="8">
        <v>44</v>
      </c>
      <c r="S647" s="8">
        <f t="shared" si="72"/>
        <v>13186800</v>
      </c>
      <c r="T647" s="4">
        <v>7.0000000000000007E-2</v>
      </c>
      <c r="U647" s="8">
        <f t="shared" si="73"/>
        <v>923076.00000000012</v>
      </c>
      <c r="V647" s="8">
        <f t="shared" si="74"/>
        <v>12263724</v>
      </c>
      <c r="W647" s="10">
        <f t="shared" si="75"/>
        <v>8177400</v>
      </c>
      <c r="X647" s="10">
        <f t="shared" si="76"/>
        <v>4086324</v>
      </c>
      <c r="Y647" s="10"/>
      <c r="Z647" s="10"/>
      <c r="AA647" s="10"/>
      <c r="AB647" t="s">
        <v>2717</v>
      </c>
      <c r="AC647" t="s">
        <v>1412</v>
      </c>
      <c r="AD647">
        <v>43418</v>
      </c>
      <c r="AE647">
        <v>2018</v>
      </c>
      <c r="AF647" t="s">
        <v>1413</v>
      </c>
      <c r="AG647" t="s">
        <v>420</v>
      </c>
      <c r="AH647" t="s">
        <v>25</v>
      </c>
      <c r="AI647" t="s">
        <v>58</v>
      </c>
      <c r="AJ647" t="s">
        <v>36</v>
      </c>
      <c r="AK647" t="s">
        <v>78</v>
      </c>
      <c r="AL647" t="s">
        <v>258</v>
      </c>
      <c r="AM647" t="s">
        <v>30</v>
      </c>
      <c r="AN647" t="s">
        <v>31</v>
      </c>
      <c r="AO647" t="s">
        <v>32</v>
      </c>
      <c r="AP647">
        <v>43420</v>
      </c>
      <c r="AQ647">
        <v>185850</v>
      </c>
      <c r="AR647">
        <v>299700</v>
      </c>
      <c r="AS647">
        <v>113850</v>
      </c>
      <c r="AT647">
        <v>44</v>
      </c>
      <c r="AU647">
        <v>13186800</v>
      </c>
      <c r="AV647">
        <v>7.0000000000000007E-2</v>
      </c>
      <c r="AW647">
        <v>923076</v>
      </c>
      <c r="AX647">
        <v>12263724</v>
      </c>
      <c r="AY647">
        <v>8177400</v>
      </c>
      <c r="AZ647">
        <v>4086324</v>
      </c>
    </row>
    <row r="648" spans="1:52" ht="15.75" customHeight="1" x14ac:dyDescent="0.25">
      <c r="A648" s="2" t="s">
        <v>1414</v>
      </c>
      <c r="B648" s="6">
        <v>43419</v>
      </c>
      <c r="C648" s="7">
        <f t="shared" si="70"/>
        <v>2018</v>
      </c>
      <c r="D648" s="3" t="s">
        <v>1138</v>
      </c>
      <c r="E648" s="3" t="s">
        <v>456</v>
      </c>
      <c r="F648" s="3" t="s">
        <v>42</v>
      </c>
      <c r="G648" s="6" t="s">
        <v>43</v>
      </c>
      <c r="H648" s="3" t="s">
        <v>156</v>
      </c>
      <c r="I648" s="3" t="s">
        <v>63</v>
      </c>
      <c r="J648" s="3" t="s">
        <v>326</v>
      </c>
      <c r="K648" s="3" t="s">
        <v>30</v>
      </c>
      <c r="L648" s="3" t="s">
        <v>31</v>
      </c>
      <c r="M648" s="3" t="s">
        <v>32</v>
      </c>
      <c r="N648" s="6">
        <v>43424</v>
      </c>
      <c r="O648" s="8">
        <v>19950</v>
      </c>
      <c r="P648" s="8">
        <v>31200</v>
      </c>
      <c r="Q648" s="8">
        <f t="shared" si="71"/>
        <v>11250</v>
      </c>
      <c r="R648" s="8">
        <v>20</v>
      </c>
      <c r="S648" s="8">
        <f t="shared" si="72"/>
        <v>624000</v>
      </c>
      <c r="T648" s="4">
        <v>0.1</v>
      </c>
      <c r="U648" s="8">
        <f t="shared" si="73"/>
        <v>62400</v>
      </c>
      <c r="V648" s="8">
        <f t="shared" si="74"/>
        <v>561600</v>
      </c>
      <c r="W648" s="10">
        <f t="shared" si="75"/>
        <v>399000</v>
      </c>
      <c r="X648" s="10">
        <f t="shared" si="76"/>
        <v>162600</v>
      </c>
      <c r="Y648" s="10"/>
      <c r="Z648" s="10"/>
      <c r="AA648" s="10"/>
      <c r="AB648" t="s">
        <v>2718</v>
      </c>
      <c r="AC648" t="s">
        <v>1414</v>
      </c>
      <c r="AD648">
        <v>43419</v>
      </c>
      <c r="AE648">
        <v>2018</v>
      </c>
      <c r="AF648" t="s">
        <v>1138</v>
      </c>
      <c r="AG648" t="s">
        <v>456</v>
      </c>
      <c r="AH648" t="s">
        <v>42</v>
      </c>
      <c r="AI648" t="s">
        <v>43</v>
      </c>
      <c r="AJ648" t="s">
        <v>156</v>
      </c>
      <c r="AK648" t="s">
        <v>63</v>
      </c>
      <c r="AL648" t="s">
        <v>326</v>
      </c>
      <c r="AM648" t="s">
        <v>30</v>
      </c>
      <c r="AN648" t="s">
        <v>31</v>
      </c>
      <c r="AO648" t="s">
        <v>32</v>
      </c>
      <c r="AP648">
        <v>43424</v>
      </c>
      <c r="AQ648">
        <v>19950</v>
      </c>
      <c r="AR648">
        <v>31200</v>
      </c>
      <c r="AS648">
        <v>11250</v>
      </c>
      <c r="AT648">
        <v>20</v>
      </c>
      <c r="AU648">
        <v>624000</v>
      </c>
      <c r="AV648">
        <v>0.1</v>
      </c>
      <c r="AW648">
        <v>62400</v>
      </c>
      <c r="AX648">
        <v>561600</v>
      </c>
      <c r="AY648">
        <v>399000</v>
      </c>
      <c r="AZ648">
        <v>162600</v>
      </c>
    </row>
    <row r="649" spans="1:52" ht="15.75" customHeight="1" x14ac:dyDescent="0.25">
      <c r="A649" s="2" t="s">
        <v>1415</v>
      </c>
      <c r="B649" s="6">
        <v>43423</v>
      </c>
      <c r="C649" s="7">
        <f t="shared" si="70"/>
        <v>2018</v>
      </c>
      <c r="D649" s="3" t="s">
        <v>1241</v>
      </c>
      <c r="E649" s="3" t="s">
        <v>1242</v>
      </c>
      <c r="F649" s="3" t="s">
        <v>42</v>
      </c>
      <c r="G649" s="6" t="s">
        <v>43</v>
      </c>
      <c r="H649" s="3" t="s">
        <v>44</v>
      </c>
      <c r="I649" s="3" t="s">
        <v>45</v>
      </c>
      <c r="J649" s="3" t="s">
        <v>724</v>
      </c>
      <c r="K649" s="3" t="s">
        <v>30</v>
      </c>
      <c r="L649" s="3" t="s">
        <v>38</v>
      </c>
      <c r="M649" s="3" t="s">
        <v>32</v>
      </c>
      <c r="N649" s="6">
        <v>43424</v>
      </c>
      <c r="O649" s="8">
        <v>38850</v>
      </c>
      <c r="P649" s="8">
        <v>59700</v>
      </c>
      <c r="Q649" s="8">
        <f t="shared" si="71"/>
        <v>20850</v>
      </c>
      <c r="R649" s="8">
        <v>16</v>
      </c>
      <c r="S649" s="8">
        <f t="shared" si="72"/>
        <v>955200</v>
      </c>
      <c r="T649" s="4">
        <v>0.09</v>
      </c>
      <c r="U649" s="8">
        <f t="shared" si="73"/>
        <v>85968</v>
      </c>
      <c r="V649" s="8">
        <f t="shared" si="74"/>
        <v>869232</v>
      </c>
      <c r="W649" s="10">
        <f t="shared" si="75"/>
        <v>621600</v>
      </c>
      <c r="X649" s="10">
        <f t="shared" si="76"/>
        <v>247632</v>
      </c>
      <c r="Y649" s="10"/>
      <c r="Z649" s="10"/>
      <c r="AA649" s="10"/>
      <c r="AB649" t="s">
        <v>2719</v>
      </c>
      <c r="AC649" t="s">
        <v>1415</v>
      </c>
      <c r="AD649">
        <v>43423</v>
      </c>
      <c r="AE649">
        <v>2018</v>
      </c>
      <c r="AF649" t="s">
        <v>1241</v>
      </c>
      <c r="AG649" t="s">
        <v>1242</v>
      </c>
      <c r="AH649" t="s">
        <v>42</v>
      </c>
      <c r="AI649" t="s">
        <v>43</v>
      </c>
      <c r="AJ649" t="s">
        <v>44</v>
      </c>
      <c r="AK649" t="s">
        <v>45</v>
      </c>
      <c r="AL649" t="s">
        <v>724</v>
      </c>
      <c r="AM649" t="s">
        <v>30</v>
      </c>
      <c r="AN649" t="s">
        <v>38</v>
      </c>
      <c r="AO649" t="s">
        <v>32</v>
      </c>
      <c r="AP649">
        <v>43424</v>
      </c>
      <c r="AQ649">
        <v>38850</v>
      </c>
      <c r="AR649">
        <v>59700</v>
      </c>
      <c r="AS649">
        <v>20850</v>
      </c>
      <c r="AT649">
        <v>16</v>
      </c>
      <c r="AU649">
        <v>955200</v>
      </c>
      <c r="AV649">
        <v>0.09</v>
      </c>
      <c r="AW649">
        <v>85968</v>
      </c>
      <c r="AX649">
        <v>869232</v>
      </c>
      <c r="AY649">
        <v>621600</v>
      </c>
      <c r="AZ649">
        <v>247632</v>
      </c>
    </row>
    <row r="650" spans="1:52" ht="15.75" customHeight="1" x14ac:dyDescent="0.25">
      <c r="A650" s="2" t="s">
        <v>1416</v>
      </c>
      <c r="B650" s="6">
        <v>43424</v>
      </c>
      <c r="C650" s="7">
        <f t="shared" si="70"/>
        <v>2018</v>
      </c>
      <c r="D650" s="3" t="s">
        <v>623</v>
      </c>
      <c r="E650" s="3" t="s">
        <v>416</v>
      </c>
      <c r="F650" s="3" t="s">
        <v>25</v>
      </c>
      <c r="G650" s="6" t="s">
        <v>43</v>
      </c>
      <c r="H650" s="3" t="s">
        <v>27</v>
      </c>
      <c r="I650" s="3" t="s">
        <v>28</v>
      </c>
      <c r="J650" s="3" t="s">
        <v>84</v>
      </c>
      <c r="K650" s="3" t="s">
        <v>30</v>
      </c>
      <c r="L650" s="3" t="s">
        <v>31</v>
      </c>
      <c r="M650" s="3" t="s">
        <v>47</v>
      </c>
      <c r="N650" s="6">
        <v>43425</v>
      </c>
      <c r="O650" s="8">
        <v>79950</v>
      </c>
      <c r="P650" s="8">
        <v>129000</v>
      </c>
      <c r="Q650" s="8">
        <f t="shared" si="71"/>
        <v>49050</v>
      </c>
      <c r="R650" s="8">
        <v>15</v>
      </c>
      <c r="S650" s="8">
        <f t="shared" si="72"/>
        <v>1935000</v>
      </c>
      <c r="T650" s="4">
        <v>0.04</v>
      </c>
      <c r="U650" s="8">
        <f t="shared" si="73"/>
        <v>77400</v>
      </c>
      <c r="V650" s="8">
        <f t="shared" si="74"/>
        <v>1857600</v>
      </c>
      <c r="W650" s="10">
        <f t="shared" si="75"/>
        <v>1199250</v>
      </c>
      <c r="X650" s="10">
        <f t="shared" si="76"/>
        <v>658350</v>
      </c>
      <c r="Y650" s="10"/>
      <c r="Z650" s="10"/>
      <c r="AA650" s="10"/>
      <c r="AB650" t="s">
        <v>2720</v>
      </c>
      <c r="AC650" t="s">
        <v>1416</v>
      </c>
      <c r="AD650">
        <v>43424</v>
      </c>
      <c r="AE650">
        <v>2018</v>
      </c>
      <c r="AF650" t="s">
        <v>623</v>
      </c>
      <c r="AG650" t="s">
        <v>416</v>
      </c>
      <c r="AH650" t="s">
        <v>25</v>
      </c>
      <c r="AI650" t="s">
        <v>43</v>
      </c>
      <c r="AJ650" t="s">
        <v>27</v>
      </c>
      <c r="AK650" t="s">
        <v>28</v>
      </c>
      <c r="AL650" t="s">
        <v>84</v>
      </c>
      <c r="AM650" t="s">
        <v>30</v>
      </c>
      <c r="AN650" t="s">
        <v>31</v>
      </c>
      <c r="AO650" t="s">
        <v>47</v>
      </c>
      <c r="AP650">
        <v>43425</v>
      </c>
      <c r="AQ650">
        <v>79950</v>
      </c>
      <c r="AR650">
        <v>129000</v>
      </c>
      <c r="AS650">
        <v>49050</v>
      </c>
      <c r="AT650">
        <v>15</v>
      </c>
      <c r="AU650">
        <v>1935000</v>
      </c>
      <c r="AV650">
        <v>0.04</v>
      </c>
      <c r="AW650">
        <v>77400</v>
      </c>
      <c r="AX650">
        <v>1857600</v>
      </c>
      <c r="AY650">
        <v>1199250</v>
      </c>
      <c r="AZ650">
        <v>658350</v>
      </c>
    </row>
    <row r="651" spans="1:52" ht="15.75" customHeight="1" x14ac:dyDescent="0.25">
      <c r="A651" s="2" t="s">
        <v>1417</v>
      </c>
      <c r="B651" s="6">
        <v>43426</v>
      </c>
      <c r="C651" s="7">
        <f t="shared" si="70"/>
        <v>2018</v>
      </c>
      <c r="D651" s="3" t="s">
        <v>1418</v>
      </c>
      <c r="E651" s="3" t="s">
        <v>1131</v>
      </c>
      <c r="F651" s="3" t="s">
        <v>42</v>
      </c>
      <c r="G651" s="6" t="s">
        <v>77</v>
      </c>
      <c r="H651" s="3" t="s">
        <v>275</v>
      </c>
      <c r="I651" s="3" t="s">
        <v>78</v>
      </c>
      <c r="J651" s="3" t="s">
        <v>844</v>
      </c>
      <c r="K651" s="3" t="s">
        <v>30</v>
      </c>
      <c r="L651" s="3" t="s">
        <v>31</v>
      </c>
      <c r="M651" s="3" t="s">
        <v>32</v>
      </c>
      <c r="N651" s="6">
        <v>43427</v>
      </c>
      <c r="O651" s="8">
        <v>41400</v>
      </c>
      <c r="P651" s="8">
        <v>65700</v>
      </c>
      <c r="Q651" s="8">
        <f t="shared" si="71"/>
        <v>24300</v>
      </c>
      <c r="R651" s="8">
        <v>24</v>
      </c>
      <c r="S651" s="8">
        <f t="shared" si="72"/>
        <v>1576800</v>
      </c>
      <c r="T651" s="4">
        <v>0.02</v>
      </c>
      <c r="U651" s="8">
        <f t="shared" si="73"/>
        <v>31536</v>
      </c>
      <c r="V651" s="8">
        <f t="shared" si="74"/>
        <v>1545264</v>
      </c>
      <c r="W651" s="10">
        <f t="shared" si="75"/>
        <v>993600</v>
      </c>
      <c r="X651" s="10">
        <f t="shared" si="76"/>
        <v>551664</v>
      </c>
      <c r="Y651" s="10"/>
      <c r="Z651" s="10"/>
      <c r="AA651" s="10"/>
      <c r="AB651" t="s">
        <v>2721</v>
      </c>
      <c r="AC651" t="s">
        <v>1417</v>
      </c>
      <c r="AD651">
        <v>43426</v>
      </c>
      <c r="AE651">
        <v>2018</v>
      </c>
      <c r="AF651" t="s">
        <v>1418</v>
      </c>
      <c r="AG651" t="s">
        <v>1131</v>
      </c>
      <c r="AH651" t="s">
        <v>42</v>
      </c>
      <c r="AI651" t="s">
        <v>77</v>
      </c>
      <c r="AJ651" t="s">
        <v>275</v>
      </c>
      <c r="AK651" t="s">
        <v>78</v>
      </c>
      <c r="AL651" t="s">
        <v>844</v>
      </c>
      <c r="AM651" t="s">
        <v>30</v>
      </c>
      <c r="AN651" t="s">
        <v>31</v>
      </c>
      <c r="AO651" t="s">
        <v>32</v>
      </c>
      <c r="AP651">
        <v>43427</v>
      </c>
      <c r="AQ651">
        <v>41400</v>
      </c>
      <c r="AR651">
        <v>65700</v>
      </c>
      <c r="AS651">
        <v>24300</v>
      </c>
      <c r="AT651">
        <v>24</v>
      </c>
      <c r="AU651">
        <v>1576800</v>
      </c>
      <c r="AV651">
        <v>0.02</v>
      </c>
      <c r="AW651">
        <v>31536</v>
      </c>
      <c r="AX651">
        <v>1545264</v>
      </c>
      <c r="AY651">
        <v>993600</v>
      </c>
      <c r="AZ651">
        <v>551664</v>
      </c>
    </row>
    <row r="652" spans="1:52" ht="15.75" customHeight="1" x14ac:dyDescent="0.25">
      <c r="A652" s="2" t="s">
        <v>1419</v>
      </c>
      <c r="B652" s="6">
        <v>43426</v>
      </c>
      <c r="C652" s="7">
        <f t="shared" si="70"/>
        <v>2018</v>
      </c>
      <c r="D652" s="3" t="s">
        <v>1418</v>
      </c>
      <c r="E652" s="3" t="s">
        <v>1131</v>
      </c>
      <c r="F652" s="3" t="s">
        <v>42</v>
      </c>
      <c r="G652" s="6" t="s">
        <v>77</v>
      </c>
      <c r="H652" s="3" t="s">
        <v>275</v>
      </c>
      <c r="I652" s="3" t="s">
        <v>78</v>
      </c>
      <c r="J652" s="3" t="s">
        <v>662</v>
      </c>
      <c r="K652" s="3" t="s">
        <v>30</v>
      </c>
      <c r="L652" s="3" t="s">
        <v>107</v>
      </c>
      <c r="M652" s="3" t="s">
        <v>32</v>
      </c>
      <c r="N652" s="6">
        <v>43429</v>
      </c>
      <c r="O652" s="8">
        <v>61499.999999999993</v>
      </c>
      <c r="P652" s="8">
        <v>139650</v>
      </c>
      <c r="Q652" s="8">
        <f t="shared" si="71"/>
        <v>78150</v>
      </c>
      <c r="R652" s="8">
        <v>30</v>
      </c>
      <c r="S652" s="8">
        <f t="shared" si="72"/>
        <v>4189500</v>
      </c>
      <c r="T652" s="4">
        <v>0.03</v>
      </c>
      <c r="U652" s="8">
        <f t="shared" si="73"/>
        <v>125685</v>
      </c>
      <c r="V652" s="8">
        <f t="shared" si="74"/>
        <v>4063815</v>
      </c>
      <c r="W652" s="10">
        <f t="shared" si="75"/>
        <v>1844999.9999999998</v>
      </c>
      <c r="X652" s="10">
        <f t="shared" si="76"/>
        <v>2218815</v>
      </c>
      <c r="Y652" s="10"/>
      <c r="Z652" s="10"/>
      <c r="AA652" s="10"/>
      <c r="AB652" t="s">
        <v>2722</v>
      </c>
      <c r="AC652" t="s">
        <v>1419</v>
      </c>
      <c r="AD652">
        <v>43426</v>
      </c>
      <c r="AE652">
        <v>2018</v>
      </c>
      <c r="AF652" t="s">
        <v>1418</v>
      </c>
      <c r="AG652" t="s">
        <v>1131</v>
      </c>
      <c r="AH652" t="s">
        <v>42</v>
      </c>
      <c r="AI652" t="s">
        <v>77</v>
      </c>
      <c r="AJ652" t="s">
        <v>275</v>
      </c>
      <c r="AK652" t="s">
        <v>78</v>
      </c>
      <c r="AL652" t="s">
        <v>662</v>
      </c>
      <c r="AM652" t="s">
        <v>30</v>
      </c>
      <c r="AN652" t="s">
        <v>107</v>
      </c>
      <c r="AO652" t="s">
        <v>32</v>
      </c>
      <c r="AP652">
        <v>43429</v>
      </c>
      <c r="AQ652">
        <v>61500</v>
      </c>
      <c r="AR652">
        <v>139650</v>
      </c>
      <c r="AS652">
        <v>78150</v>
      </c>
      <c r="AT652">
        <v>30</v>
      </c>
      <c r="AU652">
        <v>4189500</v>
      </c>
      <c r="AV652">
        <v>0.03</v>
      </c>
      <c r="AW652">
        <v>125685</v>
      </c>
      <c r="AX652">
        <v>4063815</v>
      </c>
      <c r="AY652">
        <v>1845000</v>
      </c>
      <c r="AZ652">
        <v>2218815</v>
      </c>
    </row>
    <row r="653" spans="1:52" ht="15.75" customHeight="1" x14ac:dyDescent="0.25">
      <c r="A653" s="2" t="s">
        <v>1420</v>
      </c>
      <c r="B653" s="6">
        <v>43427</v>
      </c>
      <c r="C653" s="7">
        <f t="shared" si="70"/>
        <v>2018</v>
      </c>
      <c r="D653" s="3" t="s">
        <v>924</v>
      </c>
      <c r="E653" s="3" t="s">
        <v>358</v>
      </c>
      <c r="F653" s="3" t="s">
        <v>42</v>
      </c>
      <c r="G653" s="6" t="s">
        <v>58</v>
      </c>
      <c r="H653" s="3" t="s">
        <v>165</v>
      </c>
      <c r="I653" s="3" t="s">
        <v>28</v>
      </c>
      <c r="J653" s="3" t="s">
        <v>722</v>
      </c>
      <c r="K653" s="3" t="s">
        <v>52</v>
      </c>
      <c r="L653" s="3" t="s">
        <v>430</v>
      </c>
      <c r="M653" s="3" t="s">
        <v>32</v>
      </c>
      <c r="N653" s="6">
        <v>43428</v>
      </c>
      <c r="O653" s="8">
        <v>5669850</v>
      </c>
      <c r="P653" s="8">
        <v>8999850</v>
      </c>
      <c r="Q653" s="8">
        <f t="shared" si="71"/>
        <v>3330000</v>
      </c>
      <c r="R653" s="8">
        <v>46</v>
      </c>
      <c r="S653" s="8">
        <f t="shared" si="72"/>
        <v>413993100</v>
      </c>
      <c r="T653" s="4">
        <v>7.0000000000000007E-2</v>
      </c>
      <c r="U653" s="8">
        <f t="shared" si="73"/>
        <v>28979517.000000004</v>
      </c>
      <c r="V653" s="8">
        <f t="shared" si="74"/>
        <v>385013583</v>
      </c>
      <c r="W653" s="10">
        <f t="shared" si="75"/>
        <v>260813100</v>
      </c>
      <c r="X653" s="10">
        <f t="shared" si="76"/>
        <v>124200483</v>
      </c>
      <c r="Y653" s="10"/>
      <c r="Z653" s="10"/>
      <c r="AA653" s="10"/>
      <c r="AB653" t="s">
        <v>2723</v>
      </c>
      <c r="AC653" t="s">
        <v>1420</v>
      </c>
      <c r="AD653">
        <v>43427</v>
      </c>
      <c r="AE653">
        <v>2018</v>
      </c>
      <c r="AF653" t="s">
        <v>924</v>
      </c>
      <c r="AG653" t="s">
        <v>358</v>
      </c>
      <c r="AH653" t="s">
        <v>42</v>
      </c>
      <c r="AI653" t="s">
        <v>58</v>
      </c>
      <c r="AJ653" t="s">
        <v>165</v>
      </c>
      <c r="AK653" t="s">
        <v>28</v>
      </c>
      <c r="AL653" t="s">
        <v>722</v>
      </c>
      <c r="AM653" t="s">
        <v>52</v>
      </c>
      <c r="AN653" t="s">
        <v>430</v>
      </c>
      <c r="AO653" t="s">
        <v>32</v>
      </c>
      <c r="AP653">
        <v>43428</v>
      </c>
      <c r="AQ653">
        <v>5669850</v>
      </c>
      <c r="AR653">
        <v>8999850</v>
      </c>
      <c r="AS653">
        <v>3330000</v>
      </c>
      <c r="AT653">
        <v>46</v>
      </c>
      <c r="AU653">
        <v>413993100</v>
      </c>
      <c r="AV653">
        <v>7.0000000000000007E-2</v>
      </c>
      <c r="AW653">
        <v>28979517</v>
      </c>
      <c r="AX653">
        <v>385013583</v>
      </c>
      <c r="AY653">
        <v>260813100</v>
      </c>
      <c r="AZ653">
        <v>124200483</v>
      </c>
    </row>
    <row r="654" spans="1:52" ht="15.75" customHeight="1" x14ac:dyDescent="0.25">
      <c r="A654" s="2" t="s">
        <v>1421</v>
      </c>
      <c r="B654" s="6">
        <v>43427</v>
      </c>
      <c r="C654" s="7">
        <f t="shared" si="70"/>
        <v>2018</v>
      </c>
      <c r="D654" s="3" t="s">
        <v>1130</v>
      </c>
      <c r="E654" s="3" t="s">
        <v>1131</v>
      </c>
      <c r="F654" s="3" t="s">
        <v>42</v>
      </c>
      <c r="G654" s="6" t="s">
        <v>77</v>
      </c>
      <c r="H654" s="3" t="s">
        <v>275</v>
      </c>
      <c r="I654" s="3" t="s">
        <v>28</v>
      </c>
      <c r="J654" s="3" t="s">
        <v>600</v>
      </c>
      <c r="K654" s="3" t="s">
        <v>30</v>
      </c>
      <c r="L654" s="3" t="s">
        <v>38</v>
      </c>
      <c r="M654" s="3" t="s">
        <v>32</v>
      </c>
      <c r="N654" s="6">
        <v>43430</v>
      </c>
      <c r="O654" s="8">
        <v>26400</v>
      </c>
      <c r="P654" s="8">
        <v>44100</v>
      </c>
      <c r="Q654" s="8">
        <f t="shared" si="71"/>
        <v>17700</v>
      </c>
      <c r="R654" s="8">
        <v>39</v>
      </c>
      <c r="S654" s="8">
        <f t="shared" si="72"/>
        <v>1719900</v>
      </c>
      <c r="T654" s="4">
        <v>0.04</v>
      </c>
      <c r="U654" s="8">
        <f t="shared" si="73"/>
        <v>68796</v>
      </c>
      <c r="V654" s="8">
        <f t="shared" si="74"/>
        <v>1651104</v>
      </c>
      <c r="W654" s="10">
        <f t="shared" si="75"/>
        <v>1029600</v>
      </c>
      <c r="X654" s="10">
        <f t="shared" si="76"/>
        <v>621504</v>
      </c>
      <c r="Y654" s="10"/>
      <c r="Z654" s="10"/>
      <c r="AA654" s="10"/>
      <c r="AB654" t="s">
        <v>2724</v>
      </c>
      <c r="AC654" t="s">
        <v>1421</v>
      </c>
      <c r="AD654">
        <v>43427</v>
      </c>
      <c r="AE654">
        <v>2018</v>
      </c>
      <c r="AF654" t="s">
        <v>1130</v>
      </c>
      <c r="AG654" t="s">
        <v>1131</v>
      </c>
      <c r="AH654" t="s">
        <v>42</v>
      </c>
      <c r="AI654" t="s">
        <v>77</v>
      </c>
      <c r="AJ654" t="s">
        <v>275</v>
      </c>
      <c r="AK654" t="s">
        <v>28</v>
      </c>
      <c r="AL654" t="s">
        <v>600</v>
      </c>
      <c r="AM654" t="s">
        <v>30</v>
      </c>
      <c r="AN654" t="s">
        <v>38</v>
      </c>
      <c r="AO654" t="s">
        <v>32</v>
      </c>
      <c r="AP654">
        <v>43430</v>
      </c>
      <c r="AQ654">
        <v>26400</v>
      </c>
      <c r="AR654">
        <v>44100</v>
      </c>
      <c r="AS654">
        <v>17700</v>
      </c>
      <c r="AT654">
        <v>39</v>
      </c>
      <c r="AU654">
        <v>1719900</v>
      </c>
      <c r="AV654">
        <v>0.04</v>
      </c>
      <c r="AW654">
        <v>68796</v>
      </c>
      <c r="AX654">
        <v>1651104</v>
      </c>
      <c r="AY654">
        <v>1029600</v>
      </c>
      <c r="AZ654">
        <v>621504</v>
      </c>
    </row>
    <row r="655" spans="1:52" ht="15.75" customHeight="1" x14ac:dyDescent="0.25">
      <c r="A655" s="2" t="s">
        <v>1422</v>
      </c>
      <c r="B655" s="6">
        <v>43427</v>
      </c>
      <c r="C655" s="7">
        <f t="shared" si="70"/>
        <v>2018</v>
      </c>
      <c r="D655" s="3" t="s">
        <v>1423</v>
      </c>
      <c r="E655" s="3" t="s">
        <v>136</v>
      </c>
      <c r="F655" s="3" t="s">
        <v>42</v>
      </c>
      <c r="G655" s="6" t="s">
        <v>58</v>
      </c>
      <c r="H655" s="3" t="s">
        <v>59</v>
      </c>
      <c r="I655" s="3" t="s">
        <v>28</v>
      </c>
      <c r="J655" s="3" t="s">
        <v>168</v>
      </c>
      <c r="K655" s="3" t="s">
        <v>52</v>
      </c>
      <c r="L655" s="3" t="s">
        <v>31</v>
      </c>
      <c r="M655" s="3" t="s">
        <v>47</v>
      </c>
      <c r="N655" s="6">
        <v>43428</v>
      </c>
      <c r="O655" s="8">
        <v>151050</v>
      </c>
      <c r="P655" s="8">
        <v>239700</v>
      </c>
      <c r="Q655" s="8">
        <f t="shared" si="71"/>
        <v>88650</v>
      </c>
      <c r="R655" s="8">
        <v>7</v>
      </c>
      <c r="S655" s="8">
        <f t="shared" si="72"/>
        <v>1677900</v>
      </c>
      <c r="T655" s="4">
        <v>0.04</v>
      </c>
      <c r="U655" s="8">
        <f t="shared" si="73"/>
        <v>67116</v>
      </c>
      <c r="V655" s="8">
        <f t="shared" si="74"/>
        <v>1610784</v>
      </c>
      <c r="W655" s="10">
        <f t="shared" si="75"/>
        <v>1057350</v>
      </c>
      <c r="X655" s="10">
        <f t="shared" si="76"/>
        <v>553434</v>
      </c>
      <c r="Y655" s="10"/>
      <c r="Z655" s="10"/>
      <c r="AA655" s="10"/>
      <c r="AB655" t="s">
        <v>2725</v>
      </c>
      <c r="AC655" t="s">
        <v>1422</v>
      </c>
      <c r="AD655">
        <v>43427</v>
      </c>
      <c r="AE655">
        <v>2018</v>
      </c>
      <c r="AF655" t="s">
        <v>1423</v>
      </c>
      <c r="AG655" t="s">
        <v>136</v>
      </c>
      <c r="AH655" t="s">
        <v>42</v>
      </c>
      <c r="AI655" t="s">
        <v>58</v>
      </c>
      <c r="AJ655" t="s">
        <v>59</v>
      </c>
      <c r="AK655" t="s">
        <v>28</v>
      </c>
      <c r="AL655" t="s">
        <v>168</v>
      </c>
      <c r="AM655" t="s">
        <v>52</v>
      </c>
      <c r="AN655" t="s">
        <v>31</v>
      </c>
      <c r="AO655" t="s">
        <v>47</v>
      </c>
      <c r="AP655">
        <v>43428</v>
      </c>
      <c r="AQ655">
        <v>151050</v>
      </c>
      <c r="AR655">
        <v>239700</v>
      </c>
      <c r="AS655">
        <v>88650</v>
      </c>
      <c r="AT655">
        <v>7</v>
      </c>
      <c r="AU655">
        <v>1677900</v>
      </c>
      <c r="AV655">
        <v>0.04</v>
      </c>
      <c r="AW655">
        <v>67116</v>
      </c>
      <c r="AX655">
        <v>1610784</v>
      </c>
      <c r="AY655">
        <v>1057350</v>
      </c>
      <c r="AZ655">
        <v>553434</v>
      </c>
    </row>
    <row r="656" spans="1:52" ht="15.75" customHeight="1" x14ac:dyDescent="0.25">
      <c r="A656" s="2" t="s">
        <v>1424</v>
      </c>
      <c r="B656" s="6">
        <v>43428</v>
      </c>
      <c r="C656" s="7">
        <f t="shared" si="70"/>
        <v>2018</v>
      </c>
      <c r="D656" s="3" t="s">
        <v>192</v>
      </c>
      <c r="E656" s="3" t="s">
        <v>193</v>
      </c>
      <c r="F656" s="3" t="s">
        <v>42</v>
      </c>
      <c r="G656" s="6" t="s">
        <v>43</v>
      </c>
      <c r="H656" s="3" t="s">
        <v>126</v>
      </c>
      <c r="I656" s="3" t="s">
        <v>78</v>
      </c>
      <c r="J656" s="3" t="s">
        <v>381</v>
      </c>
      <c r="K656" s="3" t="s">
        <v>52</v>
      </c>
      <c r="L656" s="3" t="s">
        <v>31</v>
      </c>
      <c r="M656" s="3" t="s">
        <v>32</v>
      </c>
      <c r="N656" s="6">
        <v>43431</v>
      </c>
      <c r="O656" s="8">
        <v>97650</v>
      </c>
      <c r="P656" s="8">
        <v>464700</v>
      </c>
      <c r="Q656" s="8">
        <f t="shared" si="71"/>
        <v>367050</v>
      </c>
      <c r="R656" s="8">
        <v>8</v>
      </c>
      <c r="S656" s="8">
        <f t="shared" si="72"/>
        <v>3717600</v>
      </c>
      <c r="T656" s="4">
        <v>0.06</v>
      </c>
      <c r="U656" s="8">
        <f t="shared" si="73"/>
        <v>223056</v>
      </c>
      <c r="V656" s="8">
        <f t="shared" si="74"/>
        <v>3494544</v>
      </c>
      <c r="W656" s="10">
        <f t="shared" si="75"/>
        <v>781200</v>
      </c>
      <c r="X656" s="10">
        <f t="shared" si="76"/>
        <v>2713344</v>
      </c>
      <c r="Y656" s="10"/>
      <c r="Z656" s="10"/>
      <c r="AA656" s="10"/>
      <c r="AB656" t="s">
        <v>2726</v>
      </c>
      <c r="AC656" t="s">
        <v>1424</v>
      </c>
      <c r="AD656">
        <v>43428</v>
      </c>
      <c r="AE656">
        <v>2018</v>
      </c>
      <c r="AF656" t="s">
        <v>192</v>
      </c>
      <c r="AG656" t="s">
        <v>193</v>
      </c>
      <c r="AH656" t="s">
        <v>42</v>
      </c>
      <c r="AI656" t="s">
        <v>43</v>
      </c>
      <c r="AJ656" t="s">
        <v>126</v>
      </c>
      <c r="AK656" t="s">
        <v>78</v>
      </c>
      <c r="AL656" t="s">
        <v>381</v>
      </c>
      <c r="AM656" t="s">
        <v>52</v>
      </c>
      <c r="AN656" t="s">
        <v>31</v>
      </c>
      <c r="AO656" t="s">
        <v>32</v>
      </c>
      <c r="AP656">
        <v>43431</v>
      </c>
      <c r="AQ656">
        <v>97650</v>
      </c>
      <c r="AR656">
        <v>464700</v>
      </c>
      <c r="AS656">
        <v>367050</v>
      </c>
      <c r="AT656">
        <v>8</v>
      </c>
      <c r="AU656">
        <v>3717600</v>
      </c>
      <c r="AV656">
        <v>0.06</v>
      </c>
      <c r="AW656">
        <v>223056</v>
      </c>
      <c r="AX656">
        <v>3494544</v>
      </c>
      <c r="AY656">
        <v>781200</v>
      </c>
      <c r="AZ656">
        <v>2713344</v>
      </c>
    </row>
    <row r="657" spans="1:52" ht="15.75" customHeight="1" x14ac:dyDescent="0.25">
      <c r="A657" s="2" t="s">
        <v>1425</v>
      </c>
      <c r="B657" s="6">
        <v>43430</v>
      </c>
      <c r="C657" s="7">
        <f t="shared" si="70"/>
        <v>2018</v>
      </c>
      <c r="D657" s="3" t="s">
        <v>1426</v>
      </c>
      <c r="E657" s="3" t="s">
        <v>87</v>
      </c>
      <c r="F657" s="3" t="s">
        <v>25</v>
      </c>
      <c r="G657" s="6" t="s">
        <v>43</v>
      </c>
      <c r="H657" s="3" t="s">
        <v>36</v>
      </c>
      <c r="I657" s="3" t="s">
        <v>88</v>
      </c>
      <c r="J657" s="3" t="s">
        <v>219</v>
      </c>
      <c r="K657" s="3" t="s">
        <v>30</v>
      </c>
      <c r="L657" s="3" t="s">
        <v>38</v>
      </c>
      <c r="M657" s="3" t="s">
        <v>32</v>
      </c>
      <c r="N657" s="6">
        <v>43432</v>
      </c>
      <c r="O657" s="8">
        <v>56250</v>
      </c>
      <c r="P657" s="8">
        <v>106200</v>
      </c>
      <c r="Q657" s="8">
        <f t="shared" si="71"/>
        <v>49950</v>
      </c>
      <c r="R657" s="8">
        <v>48</v>
      </c>
      <c r="S657" s="8">
        <f t="shared" si="72"/>
        <v>5097600</v>
      </c>
      <c r="T657" s="4">
        <v>0.03</v>
      </c>
      <c r="U657" s="8">
        <f t="shared" si="73"/>
        <v>152928</v>
      </c>
      <c r="V657" s="8">
        <f t="shared" si="74"/>
        <v>4944672</v>
      </c>
      <c r="W657" s="10">
        <f t="shared" si="75"/>
        <v>2700000</v>
      </c>
      <c r="X657" s="10">
        <f t="shared" si="76"/>
        <v>2244672</v>
      </c>
      <c r="Y657" s="10"/>
      <c r="Z657" s="10"/>
      <c r="AA657" s="10"/>
      <c r="AB657" t="s">
        <v>2727</v>
      </c>
      <c r="AC657" t="s">
        <v>1425</v>
      </c>
      <c r="AD657">
        <v>43430</v>
      </c>
      <c r="AE657">
        <v>2018</v>
      </c>
      <c r="AF657" t="s">
        <v>1426</v>
      </c>
      <c r="AG657" t="s">
        <v>87</v>
      </c>
      <c r="AH657" t="s">
        <v>25</v>
      </c>
      <c r="AI657" t="s">
        <v>43</v>
      </c>
      <c r="AJ657" t="s">
        <v>36</v>
      </c>
      <c r="AK657" t="s">
        <v>88</v>
      </c>
      <c r="AL657" t="s">
        <v>219</v>
      </c>
      <c r="AM657" t="s">
        <v>30</v>
      </c>
      <c r="AN657" t="s">
        <v>38</v>
      </c>
      <c r="AO657" t="s">
        <v>32</v>
      </c>
      <c r="AP657">
        <v>43432</v>
      </c>
      <c r="AQ657">
        <v>56250</v>
      </c>
      <c r="AR657">
        <v>106200</v>
      </c>
      <c r="AS657">
        <v>49950</v>
      </c>
      <c r="AT657">
        <v>48</v>
      </c>
      <c r="AU657">
        <v>5097600</v>
      </c>
      <c r="AV657">
        <v>0.03</v>
      </c>
      <c r="AW657">
        <v>152928</v>
      </c>
      <c r="AX657">
        <v>4944672</v>
      </c>
      <c r="AY657">
        <v>2700000</v>
      </c>
      <c r="AZ657">
        <v>2244672</v>
      </c>
    </row>
    <row r="658" spans="1:52" ht="15.75" customHeight="1" x14ac:dyDescent="0.25">
      <c r="A658" s="2" t="s">
        <v>1427</v>
      </c>
      <c r="B658" s="6">
        <v>43431</v>
      </c>
      <c r="C658" s="7">
        <f t="shared" si="70"/>
        <v>2018</v>
      </c>
      <c r="D658" s="3" t="s">
        <v>296</v>
      </c>
      <c r="E658" s="3" t="s">
        <v>294</v>
      </c>
      <c r="F658" s="3" t="s">
        <v>42</v>
      </c>
      <c r="G658" s="6" t="s">
        <v>58</v>
      </c>
      <c r="H658" s="3" t="s">
        <v>165</v>
      </c>
      <c r="I658" s="3" t="s">
        <v>28</v>
      </c>
      <c r="J658" s="3" t="s">
        <v>436</v>
      </c>
      <c r="K658" s="3" t="s">
        <v>30</v>
      </c>
      <c r="L658" s="3" t="s">
        <v>31</v>
      </c>
      <c r="M658" s="3" t="s">
        <v>47</v>
      </c>
      <c r="N658" s="6">
        <v>43433</v>
      </c>
      <c r="O658" s="8">
        <v>52500</v>
      </c>
      <c r="P658" s="8">
        <v>86100</v>
      </c>
      <c r="Q658" s="8">
        <f t="shared" si="71"/>
        <v>33600</v>
      </c>
      <c r="R658" s="8">
        <v>32</v>
      </c>
      <c r="S658" s="8">
        <f t="shared" si="72"/>
        <v>2755200</v>
      </c>
      <c r="T658" s="4">
        <v>0.08</v>
      </c>
      <c r="U658" s="8">
        <f t="shared" si="73"/>
        <v>220416</v>
      </c>
      <c r="V658" s="8">
        <f t="shared" si="74"/>
        <v>2534784</v>
      </c>
      <c r="W658" s="10">
        <f t="shared" si="75"/>
        <v>1680000</v>
      </c>
      <c r="X658" s="10">
        <f t="shared" si="76"/>
        <v>854784</v>
      </c>
      <c r="Y658" s="10"/>
      <c r="Z658" s="10"/>
      <c r="AA658" s="10"/>
      <c r="AB658" t="s">
        <v>2728</v>
      </c>
      <c r="AC658" t="s">
        <v>1427</v>
      </c>
      <c r="AD658">
        <v>43431</v>
      </c>
      <c r="AE658">
        <v>2018</v>
      </c>
      <c r="AF658" t="s">
        <v>296</v>
      </c>
      <c r="AG658" t="s">
        <v>294</v>
      </c>
      <c r="AH658" t="s">
        <v>42</v>
      </c>
      <c r="AI658" t="s">
        <v>58</v>
      </c>
      <c r="AJ658" t="s">
        <v>165</v>
      </c>
      <c r="AK658" t="s">
        <v>28</v>
      </c>
      <c r="AL658" t="s">
        <v>436</v>
      </c>
      <c r="AM658" t="s">
        <v>30</v>
      </c>
      <c r="AN658" t="s">
        <v>31</v>
      </c>
      <c r="AO658" t="s">
        <v>47</v>
      </c>
      <c r="AP658">
        <v>43433</v>
      </c>
      <c r="AQ658">
        <v>52500</v>
      </c>
      <c r="AR658">
        <v>86100</v>
      </c>
      <c r="AS658">
        <v>33600</v>
      </c>
      <c r="AT658">
        <v>32</v>
      </c>
      <c r="AU658">
        <v>2755200</v>
      </c>
      <c r="AV658">
        <v>0.08</v>
      </c>
      <c r="AW658">
        <v>220416</v>
      </c>
      <c r="AX658">
        <v>2534784</v>
      </c>
      <c r="AY658">
        <v>1680000</v>
      </c>
      <c r="AZ658">
        <v>854784</v>
      </c>
    </row>
    <row r="659" spans="1:52" ht="15.75" customHeight="1" x14ac:dyDescent="0.25">
      <c r="A659" s="2" t="s">
        <v>1428</v>
      </c>
      <c r="B659" s="6">
        <v>43437</v>
      </c>
      <c r="C659" s="7">
        <f t="shared" si="70"/>
        <v>2018</v>
      </c>
      <c r="D659" s="3" t="s">
        <v>1410</v>
      </c>
      <c r="E659" s="3" t="s">
        <v>1411</v>
      </c>
      <c r="F659" s="3" t="s">
        <v>42</v>
      </c>
      <c r="G659" s="6" t="s">
        <v>26</v>
      </c>
      <c r="H659" s="3" t="s">
        <v>59</v>
      </c>
      <c r="I659" s="3" t="s">
        <v>78</v>
      </c>
      <c r="J659" s="3" t="s">
        <v>444</v>
      </c>
      <c r="K659" s="3" t="s">
        <v>30</v>
      </c>
      <c r="L659" s="3" t="s">
        <v>31</v>
      </c>
      <c r="M659" s="3" t="s">
        <v>32</v>
      </c>
      <c r="N659" s="6">
        <v>43439</v>
      </c>
      <c r="O659" s="8">
        <v>32700.000000000004</v>
      </c>
      <c r="P659" s="8">
        <v>52800</v>
      </c>
      <c r="Q659" s="8">
        <f t="shared" si="71"/>
        <v>20099.999999999996</v>
      </c>
      <c r="R659" s="8">
        <v>38</v>
      </c>
      <c r="S659" s="8">
        <f t="shared" si="72"/>
        <v>2006400</v>
      </c>
      <c r="T659" s="4">
        <v>0.09</v>
      </c>
      <c r="U659" s="8">
        <f t="shared" si="73"/>
        <v>180576</v>
      </c>
      <c r="V659" s="8">
        <f t="shared" si="74"/>
        <v>1825824</v>
      </c>
      <c r="W659" s="10">
        <f t="shared" si="75"/>
        <v>1242600.0000000002</v>
      </c>
      <c r="X659" s="10">
        <f t="shared" si="76"/>
        <v>583223.99999999977</v>
      </c>
      <c r="Y659" s="10"/>
      <c r="Z659" s="10"/>
      <c r="AA659" s="10"/>
      <c r="AB659" t="s">
        <v>2729</v>
      </c>
      <c r="AC659" t="s">
        <v>1428</v>
      </c>
      <c r="AD659">
        <v>43437</v>
      </c>
      <c r="AE659">
        <v>2018</v>
      </c>
      <c r="AF659" t="s">
        <v>1410</v>
      </c>
      <c r="AG659" t="s">
        <v>1411</v>
      </c>
      <c r="AH659" t="s">
        <v>42</v>
      </c>
      <c r="AI659" t="s">
        <v>26</v>
      </c>
      <c r="AJ659" t="s">
        <v>59</v>
      </c>
      <c r="AK659" t="s">
        <v>78</v>
      </c>
      <c r="AL659" t="s">
        <v>444</v>
      </c>
      <c r="AM659" t="s">
        <v>30</v>
      </c>
      <c r="AN659" t="s">
        <v>31</v>
      </c>
      <c r="AO659" t="s">
        <v>32</v>
      </c>
      <c r="AP659">
        <v>43439</v>
      </c>
      <c r="AQ659">
        <v>32700</v>
      </c>
      <c r="AR659">
        <v>52800</v>
      </c>
      <c r="AS659">
        <v>20100</v>
      </c>
      <c r="AT659">
        <v>38</v>
      </c>
      <c r="AU659">
        <v>2006400</v>
      </c>
      <c r="AV659">
        <v>0.09</v>
      </c>
      <c r="AW659">
        <v>180576</v>
      </c>
      <c r="AX659">
        <v>1825824</v>
      </c>
      <c r="AY659">
        <v>1242600</v>
      </c>
      <c r="AZ659">
        <v>583224</v>
      </c>
    </row>
    <row r="660" spans="1:52" ht="15.75" customHeight="1" x14ac:dyDescent="0.25">
      <c r="A660" s="2" t="s">
        <v>1429</v>
      </c>
      <c r="B660" s="6">
        <v>43438</v>
      </c>
      <c r="C660" s="7">
        <f t="shared" si="70"/>
        <v>2018</v>
      </c>
      <c r="D660" s="3" t="s">
        <v>1373</v>
      </c>
      <c r="E660" s="3" t="s">
        <v>695</v>
      </c>
      <c r="F660" s="3" t="s">
        <v>42</v>
      </c>
      <c r="G660" s="6" t="s">
        <v>26</v>
      </c>
      <c r="H660" s="3" t="s">
        <v>156</v>
      </c>
      <c r="I660" s="3" t="s">
        <v>63</v>
      </c>
      <c r="J660" s="3" t="s">
        <v>168</v>
      </c>
      <c r="K660" s="3" t="s">
        <v>52</v>
      </c>
      <c r="L660" s="3" t="s">
        <v>31</v>
      </c>
      <c r="M660" s="3" t="s">
        <v>32</v>
      </c>
      <c r="N660" s="6">
        <v>43443</v>
      </c>
      <c r="O660" s="8">
        <v>151050</v>
      </c>
      <c r="P660" s="8">
        <v>239700</v>
      </c>
      <c r="Q660" s="8">
        <f t="shared" si="71"/>
        <v>88650</v>
      </c>
      <c r="R660" s="8">
        <v>6</v>
      </c>
      <c r="S660" s="8">
        <f t="shared" si="72"/>
        <v>1438200</v>
      </c>
      <c r="T660" s="4">
        <v>0.1</v>
      </c>
      <c r="U660" s="8">
        <f t="shared" si="73"/>
        <v>143820</v>
      </c>
      <c r="V660" s="8">
        <f t="shared" si="74"/>
        <v>1294380</v>
      </c>
      <c r="W660" s="10">
        <f t="shared" si="75"/>
        <v>906300</v>
      </c>
      <c r="X660" s="10">
        <f t="shared" si="76"/>
        <v>388080</v>
      </c>
      <c r="Y660" s="10"/>
      <c r="Z660" s="10"/>
      <c r="AA660" s="10"/>
      <c r="AB660" t="s">
        <v>2730</v>
      </c>
      <c r="AC660" t="s">
        <v>1429</v>
      </c>
      <c r="AD660">
        <v>43438</v>
      </c>
      <c r="AE660">
        <v>2018</v>
      </c>
      <c r="AF660" t="s">
        <v>1373</v>
      </c>
      <c r="AG660" t="s">
        <v>695</v>
      </c>
      <c r="AH660" t="s">
        <v>42</v>
      </c>
      <c r="AI660" t="s">
        <v>26</v>
      </c>
      <c r="AJ660" t="s">
        <v>156</v>
      </c>
      <c r="AK660" t="s">
        <v>63</v>
      </c>
      <c r="AL660" t="s">
        <v>168</v>
      </c>
      <c r="AM660" t="s">
        <v>52</v>
      </c>
      <c r="AN660" t="s">
        <v>31</v>
      </c>
      <c r="AO660" t="s">
        <v>32</v>
      </c>
      <c r="AP660">
        <v>43443</v>
      </c>
      <c r="AQ660">
        <v>151050</v>
      </c>
      <c r="AR660">
        <v>239700</v>
      </c>
      <c r="AS660">
        <v>88650</v>
      </c>
      <c r="AT660">
        <v>6</v>
      </c>
      <c r="AU660">
        <v>1438200</v>
      </c>
      <c r="AV660">
        <v>0.1</v>
      </c>
      <c r="AW660">
        <v>143820</v>
      </c>
      <c r="AX660">
        <v>1294380</v>
      </c>
      <c r="AY660">
        <v>906300</v>
      </c>
      <c r="AZ660">
        <v>388080</v>
      </c>
    </row>
    <row r="661" spans="1:52" ht="15.75" customHeight="1" x14ac:dyDescent="0.25">
      <c r="A661" s="2" t="s">
        <v>1430</v>
      </c>
      <c r="B661" s="6">
        <v>43439</v>
      </c>
      <c r="C661" s="7">
        <f t="shared" si="70"/>
        <v>2018</v>
      </c>
      <c r="D661" s="3" t="s">
        <v>1431</v>
      </c>
      <c r="E661" s="3" t="s">
        <v>898</v>
      </c>
      <c r="F661" s="3" t="s">
        <v>25</v>
      </c>
      <c r="G661" s="6" t="s">
        <v>77</v>
      </c>
      <c r="H661" s="3" t="s">
        <v>27</v>
      </c>
      <c r="I661" s="3" t="s">
        <v>63</v>
      </c>
      <c r="J661" s="3" t="s">
        <v>1256</v>
      </c>
      <c r="K661" s="3" t="s">
        <v>30</v>
      </c>
      <c r="L661" s="3" t="s">
        <v>31</v>
      </c>
      <c r="M661" s="3" t="s">
        <v>47</v>
      </c>
      <c r="N661" s="6">
        <v>43446</v>
      </c>
      <c r="O661" s="8">
        <v>52950</v>
      </c>
      <c r="P661" s="8">
        <v>129299.99999999999</v>
      </c>
      <c r="Q661" s="8">
        <f t="shared" si="71"/>
        <v>76349.999999999985</v>
      </c>
      <c r="R661" s="8">
        <v>8</v>
      </c>
      <c r="S661" s="8">
        <f t="shared" si="72"/>
        <v>1034399.9999999999</v>
      </c>
      <c r="T661" s="4">
        <v>0</v>
      </c>
      <c r="U661" s="8">
        <f t="shared" si="73"/>
        <v>0</v>
      </c>
      <c r="V661" s="8">
        <f t="shared" si="74"/>
        <v>1034399.9999999999</v>
      </c>
      <c r="W661" s="10">
        <f t="shared" si="75"/>
        <v>423600</v>
      </c>
      <c r="X661" s="10">
        <f t="shared" si="76"/>
        <v>610799.99999999988</v>
      </c>
      <c r="Y661" s="10"/>
      <c r="Z661" s="10"/>
      <c r="AA661" s="10"/>
      <c r="AB661" t="s">
        <v>2731</v>
      </c>
      <c r="AC661" t="s">
        <v>1430</v>
      </c>
      <c r="AD661">
        <v>43439</v>
      </c>
      <c r="AE661">
        <v>2018</v>
      </c>
      <c r="AF661" t="s">
        <v>1431</v>
      </c>
      <c r="AG661" t="s">
        <v>898</v>
      </c>
      <c r="AH661" t="s">
        <v>25</v>
      </c>
      <c r="AI661" t="s">
        <v>77</v>
      </c>
      <c r="AJ661" t="s">
        <v>27</v>
      </c>
      <c r="AK661" t="s">
        <v>63</v>
      </c>
      <c r="AL661" t="s">
        <v>1256</v>
      </c>
      <c r="AM661" t="s">
        <v>30</v>
      </c>
      <c r="AN661" t="s">
        <v>31</v>
      </c>
      <c r="AO661" t="s">
        <v>47</v>
      </c>
      <c r="AP661">
        <v>43446</v>
      </c>
      <c r="AQ661">
        <v>52950</v>
      </c>
      <c r="AR661">
        <v>129300</v>
      </c>
      <c r="AS661">
        <v>76350</v>
      </c>
      <c r="AT661">
        <v>8</v>
      </c>
      <c r="AU661">
        <v>1034400</v>
      </c>
      <c r="AV661">
        <v>0</v>
      </c>
      <c r="AW661">
        <v>0</v>
      </c>
      <c r="AX661">
        <v>1034400</v>
      </c>
      <c r="AY661">
        <v>423600</v>
      </c>
      <c r="AZ661">
        <v>610800</v>
      </c>
    </row>
    <row r="662" spans="1:52" ht="15.75" customHeight="1" x14ac:dyDescent="0.25">
      <c r="A662" s="2" t="s">
        <v>1432</v>
      </c>
      <c r="B662" s="6">
        <v>43440</v>
      </c>
      <c r="C662" s="7">
        <f t="shared" si="70"/>
        <v>2018</v>
      </c>
      <c r="D662" s="3" t="s">
        <v>905</v>
      </c>
      <c r="E662" s="3" t="s">
        <v>204</v>
      </c>
      <c r="F662" s="3" t="s">
        <v>25</v>
      </c>
      <c r="G662" s="6" t="s">
        <v>77</v>
      </c>
      <c r="H662" s="3" t="s">
        <v>36</v>
      </c>
      <c r="I662" s="3" t="s">
        <v>28</v>
      </c>
      <c r="J662" s="3" t="s">
        <v>825</v>
      </c>
      <c r="K662" s="3" t="s">
        <v>30</v>
      </c>
      <c r="L662" s="3" t="s">
        <v>31</v>
      </c>
      <c r="M662" s="3" t="s">
        <v>47</v>
      </c>
      <c r="N662" s="6">
        <v>43441</v>
      </c>
      <c r="O662" s="8">
        <v>1263300</v>
      </c>
      <c r="P662" s="8">
        <v>3158250</v>
      </c>
      <c r="Q662" s="8">
        <f t="shared" si="71"/>
        <v>1894950</v>
      </c>
      <c r="R662" s="8">
        <v>2</v>
      </c>
      <c r="S662" s="8">
        <f t="shared" si="72"/>
        <v>6316500</v>
      </c>
      <c r="T662" s="4">
        <v>0.05</v>
      </c>
      <c r="U662" s="8">
        <f t="shared" si="73"/>
        <v>315825</v>
      </c>
      <c r="V662" s="8">
        <f t="shared" si="74"/>
        <v>6000675</v>
      </c>
      <c r="W662" s="10">
        <f t="shared" si="75"/>
        <v>2526600</v>
      </c>
      <c r="X662" s="10">
        <f t="shared" si="76"/>
        <v>3474075</v>
      </c>
      <c r="Y662" s="10"/>
      <c r="Z662" s="10"/>
      <c r="AA662" s="10"/>
      <c r="AB662" t="s">
        <v>2732</v>
      </c>
      <c r="AC662" t="s">
        <v>1432</v>
      </c>
      <c r="AD662">
        <v>43440</v>
      </c>
      <c r="AE662">
        <v>2018</v>
      </c>
      <c r="AF662" t="s">
        <v>905</v>
      </c>
      <c r="AG662" t="s">
        <v>204</v>
      </c>
      <c r="AH662" t="s">
        <v>25</v>
      </c>
      <c r="AI662" t="s">
        <v>77</v>
      </c>
      <c r="AJ662" t="s">
        <v>36</v>
      </c>
      <c r="AK662" t="s">
        <v>28</v>
      </c>
      <c r="AL662" t="s">
        <v>825</v>
      </c>
      <c r="AM662" t="s">
        <v>30</v>
      </c>
      <c r="AN662" t="s">
        <v>31</v>
      </c>
      <c r="AO662" t="s">
        <v>47</v>
      </c>
      <c r="AP662">
        <v>43441</v>
      </c>
      <c r="AQ662">
        <v>1263300</v>
      </c>
      <c r="AR662">
        <v>3158250</v>
      </c>
      <c r="AS662">
        <v>1894950</v>
      </c>
      <c r="AT662">
        <v>2</v>
      </c>
      <c r="AU662">
        <v>6316500</v>
      </c>
      <c r="AV662">
        <v>0.05</v>
      </c>
      <c r="AW662">
        <v>315825</v>
      </c>
      <c r="AX662">
        <v>6000675</v>
      </c>
      <c r="AY662">
        <v>2526600</v>
      </c>
      <c r="AZ662">
        <v>3474075</v>
      </c>
    </row>
    <row r="663" spans="1:52" ht="15.75" customHeight="1" x14ac:dyDescent="0.25">
      <c r="A663" s="2" t="s">
        <v>1433</v>
      </c>
      <c r="B663" s="6">
        <v>43440</v>
      </c>
      <c r="C663" s="7">
        <f t="shared" si="70"/>
        <v>2018</v>
      </c>
      <c r="D663" s="3" t="s">
        <v>1434</v>
      </c>
      <c r="E663" s="3" t="s">
        <v>196</v>
      </c>
      <c r="F663" s="3" t="s">
        <v>42</v>
      </c>
      <c r="G663" s="6" t="s">
        <v>43</v>
      </c>
      <c r="H663" s="3" t="s">
        <v>126</v>
      </c>
      <c r="I663" s="3" t="s">
        <v>63</v>
      </c>
      <c r="J663" s="3" t="s">
        <v>865</v>
      </c>
      <c r="K663" s="3" t="s">
        <v>30</v>
      </c>
      <c r="L663" s="3" t="s">
        <v>38</v>
      </c>
      <c r="M663" s="3" t="s">
        <v>32</v>
      </c>
      <c r="N663" s="6">
        <v>43444</v>
      </c>
      <c r="O663" s="8">
        <v>16350.000000000002</v>
      </c>
      <c r="P663" s="8">
        <v>27300</v>
      </c>
      <c r="Q663" s="8">
        <f t="shared" si="71"/>
        <v>10949.999999999998</v>
      </c>
      <c r="R663" s="8">
        <v>42</v>
      </c>
      <c r="S663" s="8">
        <f t="shared" si="72"/>
        <v>1146600</v>
      </c>
      <c r="T663" s="4">
        <v>0.08</v>
      </c>
      <c r="U663" s="8">
        <f t="shared" si="73"/>
        <v>91728</v>
      </c>
      <c r="V663" s="8">
        <f t="shared" si="74"/>
        <v>1054872</v>
      </c>
      <c r="W663" s="10">
        <f t="shared" si="75"/>
        <v>686700.00000000012</v>
      </c>
      <c r="X663" s="10">
        <f t="shared" si="76"/>
        <v>368171.99999999988</v>
      </c>
      <c r="Y663" s="10"/>
      <c r="Z663" s="10"/>
      <c r="AA663" s="10"/>
      <c r="AB663" t="s">
        <v>2733</v>
      </c>
      <c r="AC663" t="s">
        <v>1433</v>
      </c>
      <c r="AD663">
        <v>43440</v>
      </c>
      <c r="AE663">
        <v>2018</v>
      </c>
      <c r="AF663" t="s">
        <v>1434</v>
      </c>
      <c r="AG663" t="s">
        <v>196</v>
      </c>
      <c r="AH663" t="s">
        <v>42</v>
      </c>
      <c r="AI663" t="s">
        <v>43</v>
      </c>
      <c r="AJ663" t="s">
        <v>126</v>
      </c>
      <c r="AK663" t="s">
        <v>63</v>
      </c>
      <c r="AL663" t="s">
        <v>865</v>
      </c>
      <c r="AM663" t="s">
        <v>30</v>
      </c>
      <c r="AN663" t="s">
        <v>38</v>
      </c>
      <c r="AO663" t="s">
        <v>32</v>
      </c>
      <c r="AP663">
        <v>43444</v>
      </c>
      <c r="AQ663">
        <v>16350</v>
      </c>
      <c r="AR663">
        <v>27300</v>
      </c>
      <c r="AS663">
        <v>10950</v>
      </c>
      <c r="AT663">
        <v>42</v>
      </c>
      <c r="AU663">
        <v>1146600</v>
      </c>
      <c r="AV663">
        <v>0.08</v>
      </c>
      <c r="AW663">
        <v>91728</v>
      </c>
      <c r="AX663">
        <v>1054872</v>
      </c>
      <c r="AY663">
        <v>686700</v>
      </c>
      <c r="AZ663">
        <v>368172</v>
      </c>
    </row>
    <row r="664" spans="1:52" ht="15.75" customHeight="1" x14ac:dyDescent="0.25">
      <c r="A664" s="2" t="s">
        <v>1435</v>
      </c>
      <c r="B664" s="6">
        <v>43440</v>
      </c>
      <c r="C664" s="7">
        <f t="shared" si="70"/>
        <v>2018</v>
      </c>
      <c r="D664" s="3" t="s">
        <v>561</v>
      </c>
      <c r="E664" s="3" t="s">
        <v>550</v>
      </c>
      <c r="F664" s="3" t="s">
        <v>42</v>
      </c>
      <c r="G664" s="6" t="s">
        <v>77</v>
      </c>
      <c r="H664" s="3" t="s">
        <v>44</v>
      </c>
      <c r="I664" s="3" t="s">
        <v>45</v>
      </c>
      <c r="J664" s="3" t="s">
        <v>569</v>
      </c>
      <c r="K664" s="3" t="s">
        <v>30</v>
      </c>
      <c r="L664" s="3" t="s">
        <v>107</v>
      </c>
      <c r="M664" s="3" t="s">
        <v>32</v>
      </c>
      <c r="N664" s="6">
        <v>43442</v>
      </c>
      <c r="O664" s="8">
        <v>252000</v>
      </c>
      <c r="P664" s="8">
        <v>614550</v>
      </c>
      <c r="Q664" s="8">
        <f t="shared" si="71"/>
        <v>362550</v>
      </c>
      <c r="R664" s="8">
        <v>28</v>
      </c>
      <c r="S664" s="8">
        <f t="shared" si="72"/>
        <v>17207400</v>
      </c>
      <c r="T664" s="4">
        <v>0.04</v>
      </c>
      <c r="U664" s="8">
        <f t="shared" si="73"/>
        <v>688296</v>
      </c>
      <c r="V664" s="8">
        <f t="shared" si="74"/>
        <v>16519104</v>
      </c>
      <c r="W664" s="10">
        <f t="shared" si="75"/>
        <v>7056000</v>
      </c>
      <c r="X664" s="10">
        <f t="shared" si="76"/>
        <v>9463104</v>
      </c>
      <c r="Y664" s="10"/>
      <c r="Z664" s="10"/>
      <c r="AA664" s="10"/>
      <c r="AB664" t="s">
        <v>2734</v>
      </c>
      <c r="AC664" t="s">
        <v>1435</v>
      </c>
      <c r="AD664">
        <v>43440</v>
      </c>
      <c r="AE664">
        <v>2018</v>
      </c>
      <c r="AF664" t="s">
        <v>561</v>
      </c>
      <c r="AG664" t="s">
        <v>550</v>
      </c>
      <c r="AH664" t="s">
        <v>42</v>
      </c>
      <c r="AI664" t="s">
        <v>77</v>
      </c>
      <c r="AJ664" t="s">
        <v>44</v>
      </c>
      <c r="AK664" t="s">
        <v>45</v>
      </c>
      <c r="AL664" t="s">
        <v>569</v>
      </c>
      <c r="AM664" t="s">
        <v>30</v>
      </c>
      <c r="AN664" t="s">
        <v>107</v>
      </c>
      <c r="AO664" t="s">
        <v>32</v>
      </c>
      <c r="AP664">
        <v>43442</v>
      </c>
      <c r="AQ664">
        <v>252000</v>
      </c>
      <c r="AR664">
        <v>614550</v>
      </c>
      <c r="AS664">
        <v>362550</v>
      </c>
      <c r="AT664">
        <v>28</v>
      </c>
      <c r="AU664">
        <v>17207400</v>
      </c>
      <c r="AV664">
        <v>0.04</v>
      </c>
      <c r="AW664">
        <v>688296</v>
      </c>
      <c r="AX664">
        <v>16519104</v>
      </c>
      <c r="AY664">
        <v>7056000</v>
      </c>
      <c r="AZ664">
        <v>9463104</v>
      </c>
    </row>
    <row r="665" spans="1:52" ht="15.75" customHeight="1" x14ac:dyDescent="0.25">
      <c r="A665" s="2" t="s">
        <v>1436</v>
      </c>
      <c r="B665" s="6">
        <v>43442</v>
      </c>
      <c r="C665" s="7">
        <f t="shared" si="70"/>
        <v>2018</v>
      </c>
      <c r="D665" s="3" t="s">
        <v>159</v>
      </c>
      <c r="E665" s="3" t="s">
        <v>160</v>
      </c>
      <c r="F665" s="3" t="s">
        <v>25</v>
      </c>
      <c r="G665" s="6" t="s">
        <v>43</v>
      </c>
      <c r="H665" s="3" t="s">
        <v>27</v>
      </c>
      <c r="I665" s="3" t="s">
        <v>88</v>
      </c>
      <c r="J665" s="3" t="s">
        <v>769</v>
      </c>
      <c r="K665" s="3" t="s">
        <v>30</v>
      </c>
      <c r="L665" s="3" t="s">
        <v>31</v>
      </c>
      <c r="M665" s="3" t="s">
        <v>32</v>
      </c>
      <c r="N665" s="6">
        <v>43444</v>
      </c>
      <c r="O665" s="8">
        <v>780600</v>
      </c>
      <c r="P665" s="8">
        <v>1258950</v>
      </c>
      <c r="Q665" s="8">
        <f t="shared" si="71"/>
        <v>478350</v>
      </c>
      <c r="R665" s="8">
        <v>3</v>
      </c>
      <c r="S665" s="8">
        <f t="shared" si="72"/>
        <v>3776850</v>
      </c>
      <c r="T665" s="4">
        <v>0</v>
      </c>
      <c r="U665" s="8">
        <f t="shared" si="73"/>
        <v>0</v>
      </c>
      <c r="V665" s="8">
        <f t="shared" si="74"/>
        <v>3776850</v>
      </c>
      <c r="W665" s="10">
        <f t="shared" si="75"/>
        <v>2341800</v>
      </c>
      <c r="X665" s="10">
        <f t="shared" si="76"/>
        <v>1435050</v>
      </c>
      <c r="Y665" s="10"/>
      <c r="Z665" s="10"/>
      <c r="AA665" s="10"/>
      <c r="AB665" t="s">
        <v>2735</v>
      </c>
      <c r="AC665" t="s">
        <v>1436</v>
      </c>
      <c r="AD665">
        <v>43442</v>
      </c>
      <c r="AE665">
        <v>2018</v>
      </c>
      <c r="AF665" t="s">
        <v>159</v>
      </c>
      <c r="AG665" t="s">
        <v>160</v>
      </c>
      <c r="AH665" t="s">
        <v>25</v>
      </c>
      <c r="AI665" t="s">
        <v>43</v>
      </c>
      <c r="AJ665" t="s">
        <v>27</v>
      </c>
      <c r="AK665" t="s">
        <v>88</v>
      </c>
      <c r="AL665" t="s">
        <v>769</v>
      </c>
      <c r="AM665" t="s">
        <v>30</v>
      </c>
      <c r="AN665" t="s">
        <v>31</v>
      </c>
      <c r="AO665" t="s">
        <v>32</v>
      </c>
      <c r="AP665">
        <v>43444</v>
      </c>
      <c r="AQ665">
        <v>780600</v>
      </c>
      <c r="AR665">
        <v>1258950</v>
      </c>
      <c r="AS665">
        <v>478350</v>
      </c>
      <c r="AT665">
        <v>3</v>
      </c>
      <c r="AU665">
        <v>3776850</v>
      </c>
      <c r="AV665">
        <v>0</v>
      </c>
      <c r="AW665">
        <v>0</v>
      </c>
      <c r="AX665">
        <v>3776850</v>
      </c>
      <c r="AY665">
        <v>2341800</v>
      </c>
      <c r="AZ665">
        <v>1435050</v>
      </c>
    </row>
    <row r="666" spans="1:52" ht="15.75" customHeight="1" x14ac:dyDescent="0.25">
      <c r="A666" s="2" t="s">
        <v>1437</v>
      </c>
      <c r="B666" s="6">
        <v>43442</v>
      </c>
      <c r="C666" s="7">
        <f t="shared" si="70"/>
        <v>2018</v>
      </c>
      <c r="D666" s="3" t="s">
        <v>129</v>
      </c>
      <c r="E666" s="3" t="s">
        <v>130</v>
      </c>
      <c r="F666" s="3" t="s">
        <v>42</v>
      </c>
      <c r="G666" s="6" t="s">
        <v>43</v>
      </c>
      <c r="H666" s="3" t="s">
        <v>93</v>
      </c>
      <c r="I666" s="3" t="s">
        <v>78</v>
      </c>
      <c r="J666" s="3" t="s">
        <v>582</v>
      </c>
      <c r="K666" s="3" t="s">
        <v>30</v>
      </c>
      <c r="L666" s="3" t="s">
        <v>31</v>
      </c>
      <c r="M666" s="3" t="s">
        <v>32</v>
      </c>
      <c r="N666" s="6">
        <v>43443</v>
      </c>
      <c r="O666" s="8">
        <v>34350</v>
      </c>
      <c r="P666" s="8">
        <v>55350</v>
      </c>
      <c r="Q666" s="8">
        <f t="shared" si="71"/>
        <v>21000</v>
      </c>
      <c r="R666" s="8">
        <v>39</v>
      </c>
      <c r="S666" s="8">
        <f t="shared" si="72"/>
        <v>2158650</v>
      </c>
      <c r="T666" s="4">
        <v>0.03</v>
      </c>
      <c r="U666" s="8">
        <f t="shared" si="73"/>
        <v>64759.5</v>
      </c>
      <c r="V666" s="8">
        <f t="shared" si="74"/>
        <v>2093890.5</v>
      </c>
      <c r="W666" s="10">
        <f t="shared" si="75"/>
        <v>1339650</v>
      </c>
      <c r="X666" s="10">
        <f t="shared" si="76"/>
        <v>754240.5</v>
      </c>
      <c r="Y666" s="10"/>
      <c r="Z666" s="10"/>
      <c r="AA666" s="10"/>
      <c r="AB666" t="s">
        <v>2736</v>
      </c>
      <c r="AC666" t="s">
        <v>1437</v>
      </c>
      <c r="AD666">
        <v>43442</v>
      </c>
      <c r="AE666">
        <v>2018</v>
      </c>
      <c r="AF666" t="s">
        <v>129</v>
      </c>
      <c r="AG666" t="s">
        <v>130</v>
      </c>
      <c r="AH666" t="s">
        <v>42</v>
      </c>
      <c r="AI666" t="s">
        <v>43</v>
      </c>
      <c r="AJ666" t="s">
        <v>93</v>
      </c>
      <c r="AK666" t="s">
        <v>78</v>
      </c>
      <c r="AL666" t="s">
        <v>582</v>
      </c>
      <c r="AM666" t="s">
        <v>30</v>
      </c>
      <c r="AN666" t="s">
        <v>31</v>
      </c>
      <c r="AO666" t="s">
        <v>32</v>
      </c>
      <c r="AP666">
        <v>43443</v>
      </c>
      <c r="AQ666">
        <v>34350</v>
      </c>
      <c r="AR666">
        <v>55350</v>
      </c>
      <c r="AS666">
        <v>21000</v>
      </c>
      <c r="AT666">
        <v>39</v>
      </c>
      <c r="AU666">
        <v>2158650</v>
      </c>
      <c r="AV666">
        <v>0.03</v>
      </c>
      <c r="AW666">
        <v>64759.5</v>
      </c>
      <c r="AX666">
        <v>2093890.5</v>
      </c>
      <c r="AY666">
        <v>1339650</v>
      </c>
      <c r="AZ666">
        <v>754240.5</v>
      </c>
    </row>
    <row r="667" spans="1:52" ht="15.75" customHeight="1" x14ac:dyDescent="0.25">
      <c r="A667" s="2" t="s">
        <v>1438</v>
      </c>
      <c r="B667" s="6">
        <v>43444</v>
      </c>
      <c r="C667" s="7">
        <f t="shared" si="70"/>
        <v>2018</v>
      </c>
      <c r="D667" s="3" t="s">
        <v>609</v>
      </c>
      <c r="E667" s="3" t="s">
        <v>136</v>
      </c>
      <c r="F667" s="3" t="s">
        <v>42</v>
      </c>
      <c r="G667" s="6" t="s">
        <v>77</v>
      </c>
      <c r="H667" s="3" t="s">
        <v>59</v>
      </c>
      <c r="I667" s="3" t="s">
        <v>45</v>
      </c>
      <c r="J667" s="3" t="s">
        <v>400</v>
      </c>
      <c r="K667" s="3" t="s">
        <v>30</v>
      </c>
      <c r="L667" s="3" t="s">
        <v>31</v>
      </c>
      <c r="M667" s="3" t="s">
        <v>32</v>
      </c>
      <c r="N667" s="6">
        <v>43446</v>
      </c>
      <c r="O667" s="8">
        <v>29100</v>
      </c>
      <c r="P667" s="8">
        <v>46200</v>
      </c>
      <c r="Q667" s="8">
        <f t="shared" si="71"/>
        <v>17100</v>
      </c>
      <c r="R667" s="8">
        <v>6</v>
      </c>
      <c r="S667" s="8">
        <f t="shared" si="72"/>
        <v>277200</v>
      </c>
      <c r="T667" s="4">
        <v>0.02</v>
      </c>
      <c r="U667" s="8">
        <f t="shared" si="73"/>
        <v>5544</v>
      </c>
      <c r="V667" s="8">
        <f t="shared" si="74"/>
        <v>271656</v>
      </c>
      <c r="W667" s="10">
        <f t="shared" si="75"/>
        <v>174600</v>
      </c>
      <c r="X667" s="10">
        <f t="shared" si="76"/>
        <v>97056</v>
      </c>
      <c r="Y667" s="10"/>
      <c r="Z667" s="10"/>
      <c r="AA667" s="10"/>
      <c r="AB667" t="s">
        <v>2737</v>
      </c>
      <c r="AC667" t="s">
        <v>1438</v>
      </c>
      <c r="AD667">
        <v>43444</v>
      </c>
      <c r="AE667">
        <v>2018</v>
      </c>
      <c r="AF667" t="s">
        <v>609</v>
      </c>
      <c r="AG667" t="s">
        <v>136</v>
      </c>
      <c r="AH667" t="s">
        <v>42</v>
      </c>
      <c r="AI667" t="s">
        <v>77</v>
      </c>
      <c r="AJ667" t="s">
        <v>59</v>
      </c>
      <c r="AK667" t="s">
        <v>45</v>
      </c>
      <c r="AL667" t="s">
        <v>400</v>
      </c>
      <c r="AM667" t="s">
        <v>30</v>
      </c>
      <c r="AN667" t="s">
        <v>31</v>
      </c>
      <c r="AO667" t="s">
        <v>32</v>
      </c>
      <c r="AP667">
        <v>43446</v>
      </c>
      <c r="AQ667">
        <v>29100</v>
      </c>
      <c r="AR667">
        <v>46200</v>
      </c>
      <c r="AS667">
        <v>17100</v>
      </c>
      <c r="AT667">
        <v>6</v>
      </c>
      <c r="AU667">
        <v>277200</v>
      </c>
      <c r="AV667">
        <v>0.02</v>
      </c>
      <c r="AW667">
        <v>5544</v>
      </c>
      <c r="AX667">
        <v>271656</v>
      </c>
      <c r="AY667">
        <v>174600</v>
      </c>
      <c r="AZ667">
        <v>97056</v>
      </c>
    </row>
    <row r="668" spans="1:52" ht="15.75" customHeight="1" x14ac:dyDescent="0.25">
      <c r="A668" s="2" t="s">
        <v>1439</v>
      </c>
      <c r="B668" s="6">
        <v>43446</v>
      </c>
      <c r="C668" s="7">
        <f t="shared" si="70"/>
        <v>2018</v>
      </c>
      <c r="D668" s="3" t="s">
        <v>1440</v>
      </c>
      <c r="E668" s="3" t="s">
        <v>1441</v>
      </c>
      <c r="F668" s="3" t="s">
        <v>42</v>
      </c>
      <c r="G668" s="6" t="s">
        <v>43</v>
      </c>
      <c r="H668" s="3" t="s">
        <v>44</v>
      </c>
      <c r="I668" s="3" t="s">
        <v>88</v>
      </c>
      <c r="J668" s="3" t="s">
        <v>531</v>
      </c>
      <c r="K668" s="3" t="s">
        <v>52</v>
      </c>
      <c r="L668" s="3" t="s">
        <v>31</v>
      </c>
      <c r="M668" s="3" t="s">
        <v>32</v>
      </c>
      <c r="N668" s="6">
        <v>43448</v>
      </c>
      <c r="O668" s="8">
        <v>619200</v>
      </c>
      <c r="P668" s="8">
        <v>1439850</v>
      </c>
      <c r="Q668" s="8">
        <f t="shared" si="71"/>
        <v>820650</v>
      </c>
      <c r="R668" s="8">
        <v>26</v>
      </c>
      <c r="S668" s="8">
        <f t="shared" si="72"/>
        <v>37436100</v>
      </c>
      <c r="T668" s="4">
        <v>0.02</v>
      </c>
      <c r="U668" s="8">
        <f t="shared" si="73"/>
        <v>748722</v>
      </c>
      <c r="V668" s="8">
        <f t="shared" si="74"/>
        <v>36687378</v>
      </c>
      <c r="W668" s="10">
        <f t="shared" si="75"/>
        <v>16099200</v>
      </c>
      <c r="X668" s="10">
        <f t="shared" si="76"/>
        <v>20588178</v>
      </c>
      <c r="Y668" s="10"/>
      <c r="Z668" s="10"/>
      <c r="AA668" s="10"/>
      <c r="AB668" t="s">
        <v>2738</v>
      </c>
      <c r="AC668" t="s">
        <v>1439</v>
      </c>
      <c r="AD668">
        <v>43446</v>
      </c>
      <c r="AE668">
        <v>2018</v>
      </c>
      <c r="AF668" t="s">
        <v>1440</v>
      </c>
      <c r="AG668" t="s">
        <v>1441</v>
      </c>
      <c r="AH668" t="s">
        <v>42</v>
      </c>
      <c r="AI668" t="s">
        <v>43</v>
      </c>
      <c r="AJ668" t="s">
        <v>44</v>
      </c>
      <c r="AK668" t="s">
        <v>88</v>
      </c>
      <c r="AL668" t="s">
        <v>531</v>
      </c>
      <c r="AM668" t="s">
        <v>52</v>
      </c>
      <c r="AN668" t="s">
        <v>31</v>
      </c>
      <c r="AO668" t="s">
        <v>32</v>
      </c>
      <c r="AP668">
        <v>43448</v>
      </c>
      <c r="AQ668">
        <v>619200</v>
      </c>
      <c r="AR668">
        <v>1439850</v>
      </c>
      <c r="AS668">
        <v>820650</v>
      </c>
      <c r="AT668">
        <v>26</v>
      </c>
      <c r="AU668">
        <v>37436100</v>
      </c>
      <c r="AV668">
        <v>0.02</v>
      </c>
      <c r="AW668">
        <v>748722</v>
      </c>
      <c r="AX668">
        <v>36687378</v>
      </c>
      <c r="AY668">
        <v>16099200</v>
      </c>
      <c r="AZ668">
        <v>20588178</v>
      </c>
    </row>
    <row r="669" spans="1:52" ht="15.75" customHeight="1" x14ac:dyDescent="0.25">
      <c r="A669" s="2" t="s">
        <v>1442</v>
      </c>
      <c r="B669" s="6">
        <v>43447</v>
      </c>
      <c r="C669" s="7">
        <f t="shared" si="70"/>
        <v>2018</v>
      </c>
      <c r="D669" s="3" t="s">
        <v>1443</v>
      </c>
      <c r="E669" s="3" t="s">
        <v>1444</v>
      </c>
      <c r="F669" s="3" t="s">
        <v>232</v>
      </c>
      <c r="G669" s="6" t="s">
        <v>58</v>
      </c>
      <c r="H669" s="3" t="s">
        <v>165</v>
      </c>
      <c r="I669" s="3" t="s">
        <v>63</v>
      </c>
      <c r="J669" s="3" t="s">
        <v>316</v>
      </c>
      <c r="K669" s="3" t="s">
        <v>30</v>
      </c>
      <c r="L669" s="3" t="s">
        <v>31</v>
      </c>
      <c r="M669" s="3" t="s">
        <v>32</v>
      </c>
      <c r="N669" s="6">
        <v>43447</v>
      </c>
      <c r="O669" s="8">
        <v>51000</v>
      </c>
      <c r="P669" s="8">
        <v>81000</v>
      </c>
      <c r="Q669" s="8">
        <f t="shared" si="71"/>
        <v>30000</v>
      </c>
      <c r="R669" s="8">
        <v>14</v>
      </c>
      <c r="S669" s="8">
        <f t="shared" si="72"/>
        <v>1134000</v>
      </c>
      <c r="T669" s="4">
        <v>0.02</v>
      </c>
      <c r="U669" s="8">
        <f t="shared" si="73"/>
        <v>22680</v>
      </c>
      <c r="V669" s="8">
        <f t="shared" si="74"/>
        <v>1111320</v>
      </c>
      <c r="W669" s="10">
        <f t="shared" si="75"/>
        <v>714000</v>
      </c>
      <c r="X669" s="10">
        <f t="shared" si="76"/>
        <v>397320</v>
      </c>
      <c r="Y669" s="10"/>
      <c r="Z669" s="10"/>
      <c r="AA669" s="10"/>
      <c r="AB669" t="s">
        <v>2739</v>
      </c>
      <c r="AC669" t="s">
        <v>1442</v>
      </c>
      <c r="AD669">
        <v>43447</v>
      </c>
      <c r="AE669">
        <v>2018</v>
      </c>
      <c r="AF669" t="s">
        <v>1443</v>
      </c>
      <c r="AG669" t="s">
        <v>1444</v>
      </c>
      <c r="AH669" t="s">
        <v>232</v>
      </c>
      <c r="AI669" t="s">
        <v>58</v>
      </c>
      <c r="AJ669" t="s">
        <v>165</v>
      </c>
      <c r="AK669" t="s">
        <v>63</v>
      </c>
      <c r="AL669" t="s">
        <v>316</v>
      </c>
      <c r="AM669" t="s">
        <v>30</v>
      </c>
      <c r="AN669" t="s">
        <v>31</v>
      </c>
      <c r="AO669" t="s">
        <v>32</v>
      </c>
      <c r="AP669">
        <v>43447</v>
      </c>
      <c r="AQ669">
        <v>51000</v>
      </c>
      <c r="AR669">
        <v>81000</v>
      </c>
      <c r="AS669">
        <v>30000</v>
      </c>
      <c r="AT669">
        <v>14</v>
      </c>
      <c r="AU669">
        <v>1134000</v>
      </c>
      <c r="AV669">
        <v>0.02</v>
      </c>
      <c r="AW669">
        <v>22680</v>
      </c>
      <c r="AX669">
        <v>1111320</v>
      </c>
      <c r="AY669">
        <v>714000</v>
      </c>
      <c r="AZ669">
        <v>397320</v>
      </c>
    </row>
    <row r="670" spans="1:52" ht="15.75" customHeight="1" x14ac:dyDescent="0.25">
      <c r="A670" s="2" t="s">
        <v>1445</v>
      </c>
      <c r="B670" s="6">
        <v>43447</v>
      </c>
      <c r="C670" s="7">
        <f t="shared" si="70"/>
        <v>2018</v>
      </c>
      <c r="D670" s="3" t="s">
        <v>1446</v>
      </c>
      <c r="E670" s="3" t="s">
        <v>416</v>
      </c>
      <c r="F670" s="3" t="s">
        <v>25</v>
      </c>
      <c r="G670" s="6" t="s">
        <v>26</v>
      </c>
      <c r="H670" s="3" t="s">
        <v>27</v>
      </c>
      <c r="I670" s="3" t="s">
        <v>45</v>
      </c>
      <c r="J670" s="3" t="s">
        <v>390</v>
      </c>
      <c r="K670" s="3" t="s">
        <v>30</v>
      </c>
      <c r="L670" s="3" t="s">
        <v>31</v>
      </c>
      <c r="M670" s="3" t="s">
        <v>32</v>
      </c>
      <c r="N670" s="6">
        <v>43448</v>
      </c>
      <c r="O670" s="8">
        <v>66900</v>
      </c>
      <c r="P670" s="8">
        <v>163350</v>
      </c>
      <c r="Q670" s="8">
        <f t="shared" si="71"/>
        <v>96450</v>
      </c>
      <c r="R670" s="8">
        <v>50</v>
      </c>
      <c r="S670" s="8">
        <f t="shared" si="72"/>
        <v>8167500</v>
      </c>
      <c r="T670" s="4">
        <v>0.09</v>
      </c>
      <c r="U670" s="8">
        <f t="shared" si="73"/>
        <v>735075</v>
      </c>
      <c r="V670" s="8">
        <f t="shared" si="74"/>
        <v>7432425</v>
      </c>
      <c r="W670" s="10">
        <f t="shared" si="75"/>
        <v>3345000</v>
      </c>
      <c r="X670" s="10">
        <f t="shared" si="76"/>
        <v>4087425</v>
      </c>
      <c r="Y670" s="10"/>
      <c r="Z670" s="10"/>
      <c r="AA670" s="10"/>
      <c r="AB670" t="s">
        <v>2740</v>
      </c>
      <c r="AC670" t="s">
        <v>1445</v>
      </c>
      <c r="AD670">
        <v>43447</v>
      </c>
      <c r="AE670">
        <v>2018</v>
      </c>
      <c r="AF670" t="s">
        <v>1446</v>
      </c>
      <c r="AG670" t="s">
        <v>416</v>
      </c>
      <c r="AH670" t="s">
        <v>25</v>
      </c>
      <c r="AI670" t="s">
        <v>26</v>
      </c>
      <c r="AJ670" t="s">
        <v>27</v>
      </c>
      <c r="AK670" t="s">
        <v>45</v>
      </c>
      <c r="AL670" t="s">
        <v>390</v>
      </c>
      <c r="AM670" t="s">
        <v>30</v>
      </c>
      <c r="AN670" t="s">
        <v>31</v>
      </c>
      <c r="AO670" t="s">
        <v>32</v>
      </c>
      <c r="AP670">
        <v>43448</v>
      </c>
      <c r="AQ670">
        <v>66900</v>
      </c>
      <c r="AR670">
        <v>163350</v>
      </c>
      <c r="AS670">
        <v>96450</v>
      </c>
      <c r="AT670">
        <v>50</v>
      </c>
      <c r="AU670">
        <v>8167500</v>
      </c>
      <c r="AV670">
        <v>0.09</v>
      </c>
      <c r="AW670">
        <v>735075</v>
      </c>
      <c r="AX670">
        <v>7432425</v>
      </c>
      <c r="AY670">
        <v>3345000</v>
      </c>
      <c r="AZ670">
        <v>4087425</v>
      </c>
    </row>
    <row r="671" spans="1:52" ht="15.75" customHeight="1" x14ac:dyDescent="0.25">
      <c r="A671" s="2" t="s">
        <v>1447</v>
      </c>
      <c r="B671" s="6">
        <v>43449</v>
      </c>
      <c r="C671" s="7">
        <f t="shared" si="70"/>
        <v>2018</v>
      </c>
      <c r="D671" s="3" t="s">
        <v>1014</v>
      </c>
      <c r="E671" s="3" t="s">
        <v>341</v>
      </c>
      <c r="F671" s="3" t="s">
        <v>42</v>
      </c>
      <c r="G671" s="6" t="s">
        <v>26</v>
      </c>
      <c r="H671" s="3" t="s">
        <v>117</v>
      </c>
      <c r="I671" s="3" t="s">
        <v>88</v>
      </c>
      <c r="J671" s="3" t="s">
        <v>265</v>
      </c>
      <c r="K671" s="3" t="s">
        <v>52</v>
      </c>
      <c r="L671" s="3" t="s">
        <v>31</v>
      </c>
      <c r="M671" s="3" t="s">
        <v>32</v>
      </c>
      <c r="N671" s="6">
        <v>43452</v>
      </c>
      <c r="O671" s="8">
        <v>908850</v>
      </c>
      <c r="P671" s="8">
        <v>1514700</v>
      </c>
      <c r="Q671" s="8">
        <f t="shared" si="71"/>
        <v>605850</v>
      </c>
      <c r="R671" s="8">
        <v>9</v>
      </c>
      <c r="S671" s="8">
        <f t="shared" si="72"/>
        <v>13632300</v>
      </c>
      <c r="T671" s="4">
        <v>0.1</v>
      </c>
      <c r="U671" s="8">
        <f t="shared" si="73"/>
        <v>1363230</v>
      </c>
      <c r="V671" s="8">
        <f t="shared" si="74"/>
        <v>12269070</v>
      </c>
      <c r="W671" s="10">
        <f t="shared" si="75"/>
        <v>8179650</v>
      </c>
      <c r="X671" s="10">
        <f t="shared" si="76"/>
        <v>4089420</v>
      </c>
      <c r="Y671" s="10"/>
      <c r="Z671" s="10"/>
      <c r="AA671" s="10"/>
      <c r="AB671" t="s">
        <v>2741</v>
      </c>
      <c r="AC671" t="s">
        <v>1447</v>
      </c>
      <c r="AD671">
        <v>43449</v>
      </c>
      <c r="AE671">
        <v>2018</v>
      </c>
      <c r="AF671" t="s">
        <v>1014</v>
      </c>
      <c r="AG671" t="s">
        <v>341</v>
      </c>
      <c r="AH671" t="s">
        <v>42</v>
      </c>
      <c r="AI671" t="s">
        <v>26</v>
      </c>
      <c r="AJ671" t="s">
        <v>117</v>
      </c>
      <c r="AK671" t="s">
        <v>88</v>
      </c>
      <c r="AL671" t="s">
        <v>265</v>
      </c>
      <c r="AM671" t="s">
        <v>52</v>
      </c>
      <c r="AN671" t="s">
        <v>31</v>
      </c>
      <c r="AO671" t="s">
        <v>32</v>
      </c>
      <c r="AP671">
        <v>43452</v>
      </c>
      <c r="AQ671">
        <v>908850</v>
      </c>
      <c r="AR671">
        <v>1514700</v>
      </c>
      <c r="AS671">
        <v>605850</v>
      </c>
      <c r="AT671">
        <v>9</v>
      </c>
      <c r="AU671">
        <v>13632300</v>
      </c>
      <c r="AV671">
        <v>0.1</v>
      </c>
      <c r="AW671">
        <v>1363230</v>
      </c>
      <c r="AX671">
        <v>12269070</v>
      </c>
      <c r="AY671">
        <v>8179650</v>
      </c>
      <c r="AZ671">
        <v>4089420</v>
      </c>
    </row>
    <row r="672" spans="1:52" ht="15.75" customHeight="1" x14ac:dyDescent="0.25">
      <c r="A672" s="2" t="s">
        <v>1448</v>
      </c>
      <c r="B672" s="6">
        <v>43449</v>
      </c>
      <c r="C672" s="7">
        <f t="shared" si="70"/>
        <v>2018</v>
      </c>
      <c r="D672" s="3" t="s">
        <v>549</v>
      </c>
      <c r="E672" s="3" t="s">
        <v>550</v>
      </c>
      <c r="F672" s="3" t="s">
        <v>42</v>
      </c>
      <c r="G672" s="6" t="s">
        <v>43</v>
      </c>
      <c r="H672" s="3" t="s">
        <v>44</v>
      </c>
      <c r="I672" s="3" t="s">
        <v>88</v>
      </c>
      <c r="J672" s="3" t="s">
        <v>247</v>
      </c>
      <c r="K672" s="3" t="s">
        <v>52</v>
      </c>
      <c r="L672" s="3" t="s">
        <v>31</v>
      </c>
      <c r="M672" s="3" t="s">
        <v>32</v>
      </c>
      <c r="N672" s="6">
        <v>43451</v>
      </c>
      <c r="O672" s="8">
        <v>2347500</v>
      </c>
      <c r="P672" s="8">
        <v>4514550</v>
      </c>
      <c r="Q672" s="8">
        <f t="shared" si="71"/>
        <v>2167050</v>
      </c>
      <c r="R672" s="8">
        <v>20</v>
      </c>
      <c r="S672" s="8">
        <f t="shared" si="72"/>
        <v>90291000</v>
      </c>
      <c r="T672" s="4">
        <v>0.05</v>
      </c>
      <c r="U672" s="8">
        <f t="shared" si="73"/>
        <v>4514550</v>
      </c>
      <c r="V672" s="8">
        <f t="shared" si="74"/>
        <v>85776450</v>
      </c>
      <c r="W672" s="10">
        <f t="shared" si="75"/>
        <v>46950000</v>
      </c>
      <c r="X672" s="10">
        <f t="shared" si="76"/>
        <v>38826450</v>
      </c>
      <c r="Y672" s="10"/>
      <c r="Z672" s="10"/>
      <c r="AA672" s="10"/>
      <c r="AB672" t="s">
        <v>2742</v>
      </c>
      <c r="AC672" t="s">
        <v>1448</v>
      </c>
      <c r="AD672">
        <v>43449</v>
      </c>
      <c r="AE672">
        <v>2018</v>
      </c>
      <c r="AF672" t="s">
        <v>549</v>
      </c>
      <c r="AG672" t="s">
        <v>550</v>
      </c>
      <c r="AH672" t="s">
        <v>42</v>
      </c>
      <c r="AI672" t="s">
        <v>43</v>
      </c>
      <c r="AJ672" t="s">
        <v>44</v>
      </c>
      <c r="AK672" t="s">
        <v>88</v>
      </c>
      <c r="AL672" t="s">
        <v>247</v>
      </c>
      <c r="AM672" t="s">
        <v>52</v>
      </c>
      <c r="AN672" t="s">
        <v>31</v>
      </c>
      <c r="AO672" t="s">
        <v>32</v>
      </c>
      <c r="AP672">
        <v>43451</v>
      </c>
      <c r="AQ672">
        <v>2347500</v>
      </c>
      <c r="AR672">
        <v>4514550</v>
      </c>
      <c r="AS672">
        <v>2167050</v>
      </c>
      <c r="AT672">
        <v>20</v>
      </c>
      <c r="AU672">
        <v>90291000</v>
      </c>
      <c r="AV672">
        <v>0.05</v>
      </c>
      <c r="AW672">
        <v>4514550</v>
      </c>
      <c r="AX672">
        <v>85776450</v>
      </c>
      <c r="AY672">
        <v>46950000</v>
      </c>
      <c r="AZ672">
        <v>38826450</v>
      </c>
    </row>
    <row r="673" spans="1:52" ht="15.75" customHeight="1" x14ac:dyDescent="0.25">
      <c r="A673" s="2" t="s">
        <v>1449</v>
      </c>
      <c r="B673" s="6">
        <v>43450</v>
      </c>
      <c r="C673" s="7">
        <f t="shared" si="70"/>
        <v>2018</v>
      </c>
      <c r="D673" s="3" t="s">
        <v>488</v>
      </c>
      <c r="E673" s="3" t="s">
        <v>489</v>
      </c>
      <c r="F673" s="3" t="s">
        <v>42</v>
      </c>
      <c r="G673" s="6" t="s">
        <v>43</v>
      </c>
      <c r="H673" s="3" t="s">
        <v>83</v>
      </c>
      <c r="I673" s="3" t="s">
        <v>63</v>
      </c>
      <c r="J673" s="3" t="s">
        <v>390</v>
      </c>
      <c r="K673" s="3" t="s">
        <v>30</v>
      </c>
      <c r="L673" s="3" t="s">
        <v>31</v>
      </c>
      <c r="M673" s="3" t="s">
        <v>32</v>
      </c>
      <c r="N673" s="6">
        <v>43454</v>
      </c>
      <c r="O673" s="8">
        <v>66900</v>
      </c>
      <c r="P673" s="8">
        <v>163350</v>
      </c>
      <c r="Q673" s="8">
        <f t="shared" si="71"/>
        <v>96450</v>
      </c>
      <c r="R673" s="8">
        <v>3</v>
      </c>
      <c r="S673" s="8">
        <f t="shared" si="72"/>
        <v>490050</v>
      </c>
      <c r="T673" s="4">
        <v>0.08</v>
      </c>
      <c r="U673" s="8">
        <f t="shared" si="73"/>
        <v>39204</v>
      </c>
      <c r="V673" s="8">
        <f t="shared" si="74"/>
        <v>450846</v>
      </c>
      <c r="W673" s="10">
        <f t="shared" si="75"/>
        <v>200700</v>
      </c>
      <c r="X673" s="10">
        <f t="shared" si="76"/>
        <v>250146</v>
      </c>
      <c r="Y673" s="10"/>
      <c r="Z673" s="10"/>
      <c r="AA673" s="10"/>
      <c r="AB673" t="s">
        <v>2743</v>
      </c>
      <c r="AC673" t="s">
        <v>1449</v>
      </c>
      <c r="AD673">
        <v>43450</v>
      </c>
      <c r="AE673">
        <v>2018</v>
      </c>
      <c r="AF673" t="s">
        <v>488</v>
      </c>
      <c r="AG673" t="s">
        <v>489</v>
      </c>
      <c r="AH673" t="s">
        <v>42</v>
      </c>
      <c r="AI673" t="s">
        <v>43</v>
      </c>
      <c r="AJ673" t="s">
        <v>83</v>
      </c>
      <c r="AK673" t="s">
        <v>63</v>
      </c>
      <c r="AL673" t="s">
        <v>390</v>
      </c>
      <c r="AM673" t="s">
        <v>30</v>
      </c>
      <c r="AN673" t="s">
        <v>31</v>
      </c>
      <c r="AO673" t="s">
        <v>32</v>
      </c>
      <c r="AP673">
        <v>43454</v>
      </c>
      <c r="AQ673">
        <v>66900</v>
      </c>
      <c r="AR673">
        <v>163350</v>
      </c>
      <c r="AS673">
        <v>96450</v>
      </c>
      <c r="AT673">
        <v>3</v>
      </c>
      <c r="AU673">
        <v>490050</v>
      </c>
      <c r="AV673">
        <v>0.08</v>
      </c>
      <c r="AW673">
        <v>39204</v>
      </c>
      <c r="AX673">
        <v>450846</v>
      </c>
      <c r="AY673">
        <v>200700</v>
      </c>
      <c r="AZ673">
        <v>250146</v>
      </c>
    </row>
    <row r="674" spans="1:52" ht="15.75" customHeight="1" x14ac:dyDescent="0.25">
      <c r="A674" s="2" t="s">
        <v>1450</v>
      </c>
      <c r="B674" s="6">
        <v>43451</v>
      </c>
      <c r="C674" s="7">
        <f t="shared" si="70"/>
        <v>2018</v>
      </c>
      <c r="D674" s="3" t="s">
        <v>1451</v>
      </c>
      <c r="E674" s="3" t="s">
        <v>311</v>
      </c>
      <c r="F674" s="3" t="s">
        <v>25</v>
      </c>
      <c r="G674" s="6" t="s">
        <v>58</v>
      </c>
      <c r="H674" s="3" t="s">
        <v>36</v>
      </c>
      <c r="I674" s="3" t="s">
        <v>88</v>
      </c>
      <c r="J674" s="3" t="s">
        <v>51</v>
      </c>
      <c r="K674" s="3" t="s">
        <v>52</v>
      </c>
      <c r="L674" s="3" t="s">
        <v>53</v>
      </c>
      <c r="M674" s="3" t="s">
        <v>54</v>
      </c>
      <c r="N674" s="6">
        <v>43453</v>
      </c>
      <c r="O674" s="8">
        <v>1125000</v>
      </c>
      <c r="P674" s="8">
        <v>1814550</v>
      </c>
      <c r="Q674" s="8">
        <f t="shared" si="71"/>
        <v>689550</v>
      </c>
      <c r="R674" s="8">
        <v>46</v>
      </c>
      <c r="S674" s="8">
        <f t="shared" si="72"/>
        <v>83469300</v>
      </c>
      <c r="T674" s="4">
        <v>7.0000000000000007E-2</v>
      </c>
      <c r="U674" s="8">
        <f t="shared" si="73"/>
        <v>5842851.0000000009</v>
      </c>
      <c r="V674" s="8">
        <f t="shared" si="74"/>
        <v>77626449</v>
      </c>
      <c r="W674" s="10">
        <f t="shared" si="75"/>
        <v>51750000</v>
      </c>
      <c r="X674" s="10">
        <f t="shared" si="76"/>
        <v>25876449</v>
      </c>
      <c r="Y674" s="10"/>
      <c r="Z674" s="10"/>
      <c r="AA674" s="10"/>
      <c r="AB674" t="s">
        <v>2744</v>
      </c>
      <c r="AC674" t="s">
        <v>1450</v>
      </c>
      <c r="AD674">
        <v>43451</v>
      </c>
      <c r="AE674">
        <v>2018</v>
      </c>
      <c r="AF674" t="s">
        <v>1451</v>
      </c>
      <c r="AG674" t="s">
        <v>311</v>
      </c>
      <c r="AH674" t="s">
        <v>25</v>
      </c>
      <c r="AI674" t="s">
        <v>58</v>
      </c>
      <c r="AJ674" t="s">
        <v>36</v>
      </c>
      <c r="AK674" t="s">
        <v>88</v>
      </c>
      <c r="AL674" t="s">
        <v>51</v>
      </c>
      <c r="AM674" t="s">
        <v>52</v>
      </c>
      <c r="AN674" t="s">
        <v>53</v>
      </c>
      <c r="AO674" t="s">
        <v>54</v>
      </c>
      <c r="AP674">
        <v>43453</v>
      </c>
      <c r="AQ674">
        <v>1125000</v>
      </c>
      <c r="AR674">
        <v>1814550</v>
      </c>
      <c r="AS674">
        <v>689550</v>
      </c>
      <c r="AT674">
        <v>46</v>
      </c>
      <c r="AU674">
        <v>83469300</v>
      </c>
      <c r="AV674">
        <v>7.0000000000000007E-2</v>
      </c>
      <c r="AW674">
        <v>5842851</v>
      </c>
      <c r="AX674">
        <v>77626449</v>
      </c>
      <c r="AY674">
        <v>51750000</v>
      </c>
      <c r="AZ674">
        <v>25876449</v>
      </c>
    </row>
    <row r="675" spans="1:52" ht="15.75" customHeight="1" x14ac:dyDescent="0.25">
      <c r="A675" s="2" t="s">
        <v>1452</v>
      </c>
      <c r="B675" s="6">
        <v>43453</v>
      </c>
      <c r="C675" s="7">
        <f t="shared" si="70"/>
        <v>2018</v>
      </c>
      <c r="D675" s="3" t="s">
        <v>322</v>
      </c>
      <c r="E675" s="3" t="s">
        <v>323</v>
      </c>
      <c r="F675" s="3" t="s">
        <v>232</v>
      </c>
      <c r="G675" s="6" t="s">
        <v>43</v>
      </c>
      <c r="H675" s="3" t="s">
        <v>83</v>
      </c>
      <c r="I675" s="3" t="s">
        <v>45</v>
      </c>
      <c r="J675" s="3" t="s">
        <v>265</v>
      </c>
      <c r="K675" s="3" t="s">
        <v>52</v>
      </c>
      <c r="L675" s="3" t="s">
        <v>31</v>
      </c>
      <c r="M675" s="3" t="s">
        <v>32</v>
      </c>
      <c r="N675" s="6">
        <v>43454</v>
      </c>
      <c r="O675" s="8">
        <v>908850</v>
      </c>
      <c r="P675" s="8">
        <v>1514700</v>
      </c>
      <c r="Q675" s="8">
        <f t="shared" si="71"/>
        <v>605850</v>
      </c>
      <c r="R675" s="8">
        <v>44</v>
      </c>
      <c r="S675" s="8">
        <f t="shared" si="72"/>
        <v>66646800</v>
      </c>
      <c r="T675" s="4">
        <v>0.09</v>
      </c>
      <c r="U675" s="8">
        <f t="shared" si="73"/>
        <v>5998212</v>
      </c>
      <c r="V675" s="8">
        <f t="shared" si="74"/>
        <v>60648588</v>
      </c>
      <c r="W675" s="10">
        <f t="shared" si="75"/>
        <v>39989400</v>
      </c>
      <c r="X675" s="10">
        <f t="shared" si="76"/>
        <v>20659188</v>
      </c>
      <c r="Y675" s="10"/>
      <c r="Z675" s="10"/>
      <c r="AA675" s="10"/>
      <c r="AB675" t="s">
        <v>2745</v>
      </c>
      <c r="AC675" t="s">
        <v>1452</v>
      </c>
      <c r="AD675">
        <v>43453</v>
      </c>
      <c r="AE675">
        <v>2018</v>
      </c>
      <c r="AF675" t="s">
        <v>322</v>
      </c>
      <c r="AG675" t="s">
        <v>323</v>
      </c>
      <c r="AH675" t="s">
        <v>232</v>
      </c>
      <c r="AI675" t="s">
        <v>43</v>
      </c>
      <c r="AJ675" t="s">
        <v>83</v>
      </c>
      <c r="AK675" t="s">
        <v>45</v>
      </c>
      <c r="AL675" t="s">
        <v>265</v>
      </c>
      <c r="AM675" t="s">
        <v>52</v>
      </c>
      <c r="AN675" t="s">
        <v>31</v>
      </c>
      <c r="AO675" t="s">
        <v>32</v>
      </c>
      <c r="AP675">
        <v>43454</v>
      </c>
      <c r="AQ675">
        <v>908850</v>
      </c>
      <c r="AR675">
        <v>1514700</v>
      </c>
      <c r="AS675">
        <v>605850</v>
      </c>
      <c r="AT675">
        <v>44</v>
      </c>
      <c r="AU675">
        <v>66646800</v>
      </c>
      <c r="AV675">
        <v>0.09</v>
      </c>
      <c r="AW675">
        <v>5998212</v>
      </c>
      <c r="AX675">
        <v>60648588</v>
      </c>
      <c r="AY675">
        <v>39989400</v>
      </c>
      <c r="AZ675">
        <v>20659188</v>
      </c>
    </row>
    <row r="676" spans="1:52" ht="15.75" customHeight="1" x14ac:dyDescent="0.25">
      <c r="A676" s="2" t="s">
        <v>1453</v>
      </c>
      <c r="B676" s="6">
        <v>43454</v>
      </c>
      <c r="C676" s="7">
        <f t="shared" si="70"/>
        <v>2018</v>
      </c>
      <c r="D676" s="3" t="s">
        <v>1454</v>
      </c>
      <c r="E676" s="3" t="s">
        <v>329</v>
      </c>
      <c r="F676" s="3" t="s">
        <v>42</v>
      </c>
      <c r="G676" s="6" t="s">
        <v>77</v>
      </c>
      <c r="H676" s="3" t="s">
        <v>44</v>
      </c>
      <c r="I676" s="3" t="s">
        <v>28</v>
      </c>
      <c r="J676" s="3" t="s">
        <v>171</v>
      </c>
      <c r="K676" s="3" t="s">
        <v>30</v>
      </c>
      <c r="L676" s="3" t="s">
        <v>107</v>
      </c>
      <c r="M676" s="3" t="s">
        <v>32</v>
      </c>
      <c r="N676" s="6">
        <v>43456</v>
      </c>
      <c r="O676" s="8">
        <v>71850</v>
      </c>
      <c r="P676" s="8">
        <v>179550</v>
      </c>
      <c r="Q676" s="8">
        <f t="shared" si="71"/>
        <v>107700</v>
      </c>
      <c r="R676" s="8">
        <v>48</v>
      </c>
      <c r="S676" s="8">
        <f t="shared" si="72"/>
        <v>8618400</v>
      </c>
      <c r="T676" s="4">
        <v>0.02</v>
      </c>
      <c r="U676" s="8">
        <f t="shared" si="73"/>
        <v>172368</v>
      </c>
      <c r="V676" s="8">
        <f t="shared" si="74"/>
        <v>8446032</v>
      </c>
      <c r="W676" s="10">
        <f t="shared" si="75"/>
        <v>3448800</v>
      </c>
      <c r="X676" s="10">
        <f t="shared" si="76"/>
        <v>4997232</v>
      </c>
      <c r="Y676" s="10"/>
      <c r="Z676" s="10"/>
      <c r="AA676" s="10"/>
      <c r="AB676" t="s">
        <v>2746</v>
      </c>
      <c r="AC676" t="s">
        <v>1453</v>
      </c>
      <c r="AD676">
        <v>43454</v>
      </c>
      <c r="AE676">
        <v>2018</v>
      </c>
      <c r="AF676" t="s">
        <v>1454</v>
      </c>
      <c r="AG676" t="s">
        <v>329</v>
      </c>
      <c r="AH676" t="s">
        <v>42</v>
      </c>
      <c r="AI676" t="s">
        <v>77</v>
      </c>
      <c r="AJ676" t="s">
        <v>44</v>
      </c>
      <c r="AK676" t="s">
        <v>28</v>
      </c>
      <c r="AL676" t="s">
        <v>171</v>
      </c>
      <c r="AM676" t="s">
        <v>30</v>
      </c>
      <c r="AN676" t="s">
        <v>107</v>
      </c>
      <c r="AO676" t="s">
        <v>32</v>
      </c>
      <c r="AP676">
        <v>43456</v>
      </c>
      <c r="AQ676">
        <v>71850</v>
      </c>
      <c r="AR676">
        <v>179550</v>
      </c>
      <c r="AS676">
        <v>107700</v>
      </c>
      <c r="AT676">
        <v>48</v>
      </c>
      <c r="AU676">
        <v>8618400</v>
      </c>
      <c r="AV676">
        <v>0.02</v>
      </c>
      <c r="AW676">
        <v>172368</v>
      </c>
      <c r="AX676">
        <v>8446032</v>
      </c>
      <c r="AY676">
        <v>3448800</v>
      </c>
      <c r="AZ676">
        <v>4997232</v>
      </c>
    </row>
    <row r="677" spans="1:52" ht="15.75" customHeight="1" x14ac:dyDescent="0.25">
      <c r="A677" s="2" t="s">
        <v>1455</v>
      </c>
      <c r="B677" s="6">
        <v>43455</v>
      </c>
      <c r="C677" s="7">
        <f t="shared" si="70"/>
        <v>2018</v>
      </c>
      <c r="D677" s="3" t="s">
        <v>289</v>
      </c>
      <c r="E677" s="3" t="s">
        <v>290</v>
      </c>
      <c r="F677" s="3" t="s">
        <v>42</v>
      </c>
      <c r="G677" s="6" t="s">
        <v>43</v>
      </c>
      <c r="H677" s="3" t="s">
        <v>165</v>
      </c>
      <c r="I677" s="3" t="s">
        <v>28</v>
      </c>
      <c r="J677" s="3" t="s">
        <v>481</v>
      </c>
      <c r="K677" s="3" t="s">
        <v>30</v>
      </c>
      <c r="L677" s="3" t="s">
        <v>38</v>
      </c>
      <c r="M677" s="3" t="s">
        <v>32</v>
      </c>
      <c r="N677" s="6">
        <v>43457</v>
      </c>
      <c r="O677" s="8">
        <v>49800</v>
      </c>
      <c r="P677" s="8">
        <v>77700</v>
      </c>
      <c r="Q677" s="8">
        <f t="shared" si="71"/>
        <v>27900</v>
      </c>
      <c r="R677" s="8">
        <v>20</v>
      </c>
      <c r="S677" s="8">
        <f t="shared" si="72"/>
        <v>1554000</v>
      </c>
      <c r="T677" s="4">
        <v>0.06</v>
      </c>
      <c r="U677" s="8">
        <f t="shared" si="73"/>
        <v>93240</v>
      </c>
      <c r="V677" s="8">
        <f t="shared" si="74"/>
        <v>1460760</v>
      </c>
      <c r="W677" s="10">
        <f t="shared" si="75"/>
        <v>996000</v>
      </c>
      <c r="X677" s="10">
        <f t="shared" si="76"/>
        <v>464760</v>
      </c>
      <c r="Y677" s="10"/>
      <c r="Z677" s="10"/>
      <c r="AA677" s="10"/>
      <c r="AB677" t="s">
        <v>2747</v>
      </c>
      <c r="AC677" t="s">
        <v>1455</v>
      </c>
      <c r="AD677">
        <v>43455</v>
      </c>
      <c r="AE677">
        <v>2018</v>
      </c>
      <c r="AF677" t="s">
        <v>289</v>
      </c>
      <c r="AG677" t="s">
        <v>290</v>
      </c>
      <c r="AH677" t="s">
        <v>42</v>
      </c>
      <c r="AI677" t="s">
        <v>43</v>
      </c>
      <c r="AJ677" t="s">
        <v>165</v>
      </c>
      <c r="AK677" t="s">
        <v>28</v>
      </c>
      <c r="AL677" t="s">
        <v>481</v>
      </c>
      <c r="AM677" t="s">
        <v>30</v>
      </c>
      <c r="AN677" t="s">
        <v>38</v>
      </c>
      <c r="AO677" t="s">
        <v>32</v>
      </c>
      <c r="AP677">
        <v>43457</v>
      </c>
      <c r="AQ677">
        <v>49800</v>
      </c>
      <c r="AR677">
        <v>77700</v>
      </c>
      <c r="AS677">
        <v>27900</v>
      </c>
      <c r="AT677">
        <v>20</v>
      </c>
      <c r="AU677">
        <v>1554000</v>
      </c>
      <c r="AV677">
        <v>0.06</v>
      </c>
      <c r="AW677">
        <v>93240</v>
      </c>
      <c r="AX677">
        <v>1460760</v>
      </c>
      <c r="AY677">
        <v>996000</v>
      </c>
      <c r="AZ677">
        <v>464760</v>
      </c>
    </row>
    <row r="678" spans="1:52" ht="15.75" customHeight="1" x14ac:dyDescent="0.25">
      <c r="A678" s="2" t="s">
        <v>1456</v>
      </c>
      <c r="B678" s="6">
        <v>43455</v>
      </c>
      <c r="C678" s="7">
        <f t="shared" si="70"/>
        <v>2018</v>
      </c>
      <c r="D678" s="3" t="s">
        <v>142</v>
      </c>
      <c r="E678" s="3" t="s">
        <v>143</v>
      </c>
      <c r="F678" s="3" t="s">
        <v>25</v>
      </c>
      <c r="G678" s="6" t="s">
        <v>77</v>
      </c>
      <c r="H678" s="3" t="s">
        <v>36</v>
      </c>
      <c r="I678" s="3" t="s">
        <v>28</v>
      </c>
      <c r="J678" s="3" t="s">
        <v>365</v>
      </c>
      <c r="K678" s="3" t="s">
        <v>30</v>
      </c>
      <c r="L678" s="3" t="s">
        <v>38</v>
      </c>
      <c r="M678" s="3" t="s">
        <v>32</v>
      </c>
      <c r="N678" s="6">
        <v>43457</v>
      </c>
      <c r="O678" s="8">
        <v>3600</v>
      </c>
      <c r="P678" s="8">
        <v>18900</v>
      </c>
      <c r="Q678" s="8">
        <f t="shared" si="71"/>
        <v>15300</v>
      </c>
      <c r="R678" s="8">
        <v>31</v>
      </c>
      <c r="S678" s="8">
        <f t="shared" si="72"/>
        <v>585900</v>
      </c>
      <c r="T678" s="4">
        <v>0.06</v>
      </c>
      <c r="U678" s="8">
        <f t="shared" si="73"/>
        <v>35154</v>
      </c>
      <c r="V678" s="8">
        <f t="shared" si="74"/>
        <v>550746</v>
      </c>
      <c r="W678" s="10">
        <f t="shared" si="75"/>
        <v>111600</v>
      </c>
      <c r="X678" s="10">
        <f t="shared" si="76"/>
        <v>439146</v>
      </c>
      <c r="Y678" s="10"/>
      <c r="Z678" s="10"/>
      <c r="AA678" s="10"/>
      <c r="AB678" t="s">
        <v>2748</v>
      </c>
      <c r="AC678" t="s">
        <v>1456</v>
      </c>
      <c r="AD678">
        <v>43455</v>
      </c>
      <c r="AE678">
        <v>2018</v>
      </c>
      <c r="AF678" t="s">
        <v>142</v>
      </c>
      <c r="AG678" t="s">
        <v>143</v>
      </c>
      <c r="AH678" t="s">
        <v>25</v>
      </c>
      <c r="AI678" t="s">
        <v>77</v>
      </c>
      <c r="AJ678" t="s">
        <v>36</v>
      </c>
      <c r="AK678" t="s">
        <v>28</v>
      </c>
      <c r="AL678" t="s">
        <v>365</v>
      </c>
      <c r="AM678" t="s">
        <v>30</v>
      </c>
      <c r="AN678" t="s">
        <v>38</v>
      </c>
      <c r="AO678" t="s">
        <v>32</v>
      </c>
      <c r="AP678">
        <v>43457</v>
      </c>
      <c r="AQ678">
        <v>3600</v>
      </c>
      <c r="AR678">
        <v>18900</v>
      </c>
      <c r="AS678">
        <v>15300</v>
      </c>
      <c r="AT678">
        <v>31</v>
      </c>
      <c r="AU678">
        <v>585900</v>
      </c>
      <c r="AV678">
        <v>0.06</v>
      </c>
      <c r="AW678">
        <v>35154</v>
      </c>
      <c r="AX678">
        <v>550746</v>
      </c>
      <c r="AY678">
        <v>111600</v>
      </c>
      <c r="AZ678">
        <v>439146</v>
      </c>
    </row>
    <row r="679" spans="1:52" ht="15.75" customHeight="1" x14ac:dyDescent="0.25">
      <c r="A679" s="2" t="s">
        <v>1457</v>
      </c>
      <c r="B679" s="6">
        <v>43457</v>
      </c>
      <c r="C679" s="7">
        <f t="shared" si="70"/>
        <v>2018</v>
      </c>
      <c r="D679" s="3" t="s">
        <v>895</v>
      </c>
      <c r="E679" s="3" t="s">
        <v>824</v>
      </c>
      <c r="F679" s="3" t="s">
        <v>42</v>
      </c>
      <c r="G679" s="6" t="s">
        <v>43</v>
      </c>
      <c r="H679" s="3" t="s">
        <v>156</v>
      </c>
      <c r="I679" s="3" t="s">
        <v>45</v>
      </c>
      <c r="J679" s="3" t="s">
        <v>255</v>
      </c>
      <c r="K679" s="3" t="s">
        <v>30</v>
      </c>
      <c r="L679" s="3" t="s">
        <v>31</v>
      </c>
      <c r="M679" s="3" t="s">
        <v>47</v>
      </c>
      <c r="N679" s="6">
        <v>43458</v>
      </c>
      <c r="O679" s="8">
        <v>33750</v>
      </c>
      <c r="P679" s="8">
        <v>55350</v>
      </c>
      <c r="Q679" s="8">
        <f t="shared" si="71"/>
        <v>21600</v>
      </c>
      <c r="R679" s="8">
        <v>23</v>
      </c>
      <c r="S679" s="8">
        <f t="shared" si="72"/>
        <v>1273050</v>
      </c>
      <c r="T679" s="4">
        <v>0.02</v>
      </c>
      <c r="U679" s="8">
        <f t="shared" si="73"/>
        <v>25461</v>
      </c>
      <c r="V679" s="8">
        <f t="shared" si="74"/>
        <v>1247589</v>
      </c>
      <c r="W679" s="10">
        <f t="shared" si="75"/>
        <v>776250</v>
      </c>
      <c r="X679" s="10">
        <f t="shared" si="76"/>
        <v>471339</v>
      </c>
      <c r="Y679" s="10"/>
      <c r="Z679" s="10"/>
      <c r="AA679" s="10"/>
      <c r="AB679" t="s">
        <v>2749</v>
      </c>
      <c r="AC679" t="s">
        <v>1457</v>
      </c>
      <c r="AD679">
        <v>43457</v>
      </c>
      <c r="AE679">
        <v>2018</v>
      </c>
      <c r="AF679" t="s">
        <v>895</v>
      </c>
      <c r="AG679" t="s">
        <v>824</v>
      </c>
      <c r="AH679" t="s">
        <v>42</v>
      </c>
      <c r="AI679" t="s">
        <v>43</v>
      </c>
      <c r="AJ679" t="s">
        <v>156</v>
      </c>
      <c r="AK679" t="s">
        <v>45</v>
      </c>
      <c r="AL679" t="s">
        <v>255</v>
      </c>
      <c r="AM679" t="s">
        <v>30</v>
      </c>
      <c r="AN679" t="s">
        <v>31</v>
      </c>
      <c r="AO679" t="s">
        <v>47</v>
      </c>
      <c r="AP679">
        <v>43458</v>
      </c>
      <c r="AQ679">
        <v>33750</v>
      </c>
      <c r="AR679">
        <v>55350</v>
      </c>
      <c r="AS679">
        <v>21600</v>
      </c>
      <c r="AT679">
        <v>23</v>
      </c>
      <c r="AU679">
        <v>1273050</v>
      </c>
      <c r="AV679">
        <v>0.02</v>
      </c>
      <c r="AW679">
        <v>25461</v>
      </c>
      <c r="AX679">
        <v>1247589</v>
      </c>
      <c r="AY679">
        <v>776250</v>
      </c>
      <c r="AZ679">
        <v>471339</v>
      </c>
    </row>
    <row r="680" spans="1:52" ht="15.75" customHeight="1" x14ac:dyDescent="0.25">
      <c r="A680" s="2" t="s">
        <v>1458</v>
      </c>
      <c r="B680" s="6">
        <v>43458</v>
      </c>
      <c r="C680" s="7">
        <f t="shared" si="70"/>
        <v>2018</v>
      </c>
      <c r="D680" s="3" t="s">
        <v>1459</v>
      </c>
      <c r="E680" s="3" t="s">
        <v>492</v>
      </c>
      <c r="F680" s="3" t="s">
        <v>42</v>
      </c>
      <c r="G680" s="6" t="s">
        <v>58</v>
      </c>
      <c r="H680" s="3" t="s">
        <v>59</v>
      </c>
      <c r="I680" s="3" t="s">
        <v>78</v>
      </c>
      <c r="J680" s="3" t="s">
        <v>600</v>
      </c>
      <c r="K680" s="3" t="s">
        <v>30</v>
      </c>
      <c r="L680" s="3" t="s">
        <v>38</v>
      </c>
      <c r="M680" s="3" t="s">
        <v>47</v>
      </c>
      <c r="N680" s="6">
        <v>43458</v>
      </c>
      <c r="O680" s="8">
        <v>26400</v>
      </c>
      <c r="P680" s="8">
        <v>44100</v>
      </c>
      <c r="Q680" s="8">
        <f t="shared" si="71"/>
        <v>17700</v>
      </c>
      <c r="R680" s="8">
        <v>47</v>
      </c>
      <c r="S680" s="8">
        <f t="shared" si="72"/>
        <v>2072700</v>
      </c>
      <c r="T680" s="4">
        <v>0.04</v>
      </c>
      <c r="U680" s="8">
        <f t="shared" si="73"/>
        <v>82908</v>
      </c>
      <c r="V680" s="8">
        <f t="shared" si="74"/>
        <v>1989792</v>
      </c>
      <c r="W680" s="10">
        <f t="shared" si="75"/>
        <v>1240800</v>
      </c>
      <c r="X680" s="10">
        <f t="shared" si="76"/>
        <v>748992</v>
      </c>
      <c r="Y680" s="10"/>
      <c r="Z680" s="10"/>
      <c r="AA680" s="10"/>
      <c r="AB680" t="s">
        <v>2750</v>
      </c>
      <c r="AC680" t="s">
        <v>1458</v>
      </c>
      <c r="AD680">
        <v>43458</v>
      </c>
      <c r="AE680">
        <v>2018</v>
      </c>
      <c r="AF680" t="s">
        <v>1459</v>
      </c>
      <c r="AG680" t="s">
        <v>492</v>
      </c>
      <c r="AH680" t="s">
        <v>42</v>
      </c>
      <c r="AI680" t="s">
        <v>58</v>
      </c>
      <c r="AJ680" t="s">
        <v>59</v>
      </c>
      <c r="AK680" t="s">
        <v>78</v>
      </c>
      <c r="AL680" t="s">
        <v>600</v>
      </c>
      <c r="AM680" t="s">
        <v>30</v>
      </c>
      <c r="AN680" t="s">
        <v>38</v>
      </c>
      <c r="AO680" t="s">
        <v>47</v>
      </c>
      <c r="AP680">
        <v>43458</v>
      </c>
      <c r="AQ680">
        <v>26400</v>
      </c>
      <c r="AR680">
        <v>44100</v>
      </c>
      <c r="AS680">
        <v>17700</v>
      </c>
      <c r="AT680">
        <v>47</v>
      </c>
      <c r="AU680">
        <v>2072700</v>
      </c>
      <c r="AV680">
        <v>0.04</v>
      </c>
      <c r="AW680">
        <v>82908</v>
      </c>
      <c r="AX680">
        <v>1989792</v>
      </c>
      <c r="AY680">
        <v>1240800</v>
      </c>
      <c r="AZ680">
        <v>748992</v>
      </c>
    </row>
    <row r="681" spans="1:52" ht="15.75" customHeight="1" x14ac:dyDescent="0.25">
      <c r="A681" s="2" t="s">
        <v>1460</v>
      </c>
      <c r="B681" s="6">
        <v>43459</v>
      </c>
      <c r="C681" s="7">
        <f t="shared" si="70"/>
        <v>2018</v>
      </c>
      <c r="D681" s="3" t="s">
        <v>758</v>
      </c>
      <c r="E681" s="3" t="s">
        <v>639</v>
      </c>
      <c r="F681" s="3" t="s">
        <v>25</v>
      </c>
      <c r="G681" s="6" t="s">
        <v>77</v>
      </c>
      <c r="H681" s="3" t="s">
        <v>36</v>
      </c>
      <c r="I681" s="3" t="s">
        <v>78</v>
      </c>
      <c r="J681" s="3" t="s">
        <v>834</v>
      </c>
      <c r="K681" s="3" t="s">
        <v>30</v>
      </c>
      <c r="L681" s="3" t="s">
        <v>38</v>
      </c>
      <c r="M681" s="3" t="s">
        <v>32</v>
      </c>
      <c r="N681" s="6">
        <v>43460</v>
      </c>
      <c r="O681" s="8">
        <v>13050</v>
      </c>
      <c r="P681" s="8">
        <v>27150</v>
      </c>
      <c r="Q681" s="8">
        <f t="shared" si="71"/>
        <v>14100</v>
      </c>
      <c r="R681" s="8">
        <v>6</v>
      </c>
      <c r="S681" s="8">
        <f t="shared" si="72"/>
        <v>162900</v>
      </c>
      <c r="T681" s="4">
        <v>7.0000000000000007E-2</v>
      </c>
      <c r="U681" s="8">
        <f t="shared" si="73"/>
        <v>11403.000000000002</v>
      </c>
      <c r="V681" s="8">
        <f t="shared" si="74"/>
        <v>151497</v>
      </c>
      <c r="W681" s="10">
        <f t="shared" si="75"/>
        <v>78300</v>
      </c>
      <c r="X681" s="10">
        <f t="shared" si="76"/>
        <v>73197</v>
      </c>
      <c r="Y681" s="10"/>
      <c r="Z681" s="10"/>
      <c r="AA681" s="10"/>
      <c r="AB681" t="s">
        <v>2751</v>
      </c>
      <c r="AC681" t="s">
        <v>1460</v>
      </c>
      <c r="AD681">
        <v>43459</v>
      </c>
      <c r="AE681">
        <v>2018</v>
      </c>
      <c r="AF681" t="s">
        <v>758</v>
      </c>
      <c r="AG681" t="s">
        <v>639</v>
      </c>
      <c r="AH681" t="s">
        <v>25</v>
      </c>
      <c r="AI681" t="s">
        <v>77</v>
      </c>
      <c r="AJ681" t="s">
        <v>36</v>
      </c>
      <c r="AK681" t="s">
        <v>78</v>
      </c>
      <c r="AL681" t="s">
        <v>834</v>
      </c>
      <c r="AM681" t="s">
        <v>30</v>
      </c>
      <c r="AN681" t="s">
        <v>38</v>
      </c>
      <c r="AO681" t="s">
        <v>32</v>
      </c>
      <c r="AP681">
        <v>43460</v>
      </c>
      <c r="AQ681">
        <v>13050</v>
      </c>
      <c r="AR681">
        <v>27150</v>
      </c>
      <c r="AS681">
        <v>14100</v>
      </c>
      <c r="AT681">
        <v>6</v>
      </c>
      <c r="AU681">
        <v>162900</v>
      </c>
      <c r="AV681">
        <v>7.0000000000000007E-2</v>
      </c>
      <c r="AW681">
        <v>11403</v>
      </c>
      <c r="AX681">
        <v>151497</v>
      </c>
      <c r="AY681">
        <v>78300</v>
      </c>
      <c r="AZ681">
        <v>73197</v>
      </c>
    </row>
    <row r="682" spans="1:52" ht="15.75" customHeight="1" x14ac:dyDescent="0.25">
      <c r="A682" s="2" t="s">
        <v>1461</v>
      </c>
      <c r="B682" s="6">
        <v>43462</v>
      </c>
      <c r="C682" s="7">
        <f t="shared" si="70"/>
        <v>2018</v>
      </c>
      <c r="D682" s="3" t="s">
        <v>1462</v>
      </c>
      <c r="E682" s="3" t="s">
        <v>433</v>
      </c>
      <c r="F682" s="3" t="s">
        <v>42</v>
      </c>
      <c r="G682" s="6" t="s">
        <v>43</v>
      </c>
      <c r="H682" s="3" t="s">
        <v>83</v>
      </c>
      <c r="I682" s="3" t="s">
        <v>45</v>
      </c>
      <c r="J682" s="3" t="s">
        <v>439</v>
      </c>
      <c r="K682" s="3" t="s">
        <v>30</v>
      </c>
      <c r="L682" s="3" t="s">
        <v>38</v>
      </c>
      <c r="M682" s="3" t="s">
        <v>32</v>
      </c>
      <c r="N682" s="6">
        <v>43464</v>
      </c>
      <c r="O682" s="8">
        <v>13950</v>
      </c>
      <c r="P682" s="8">
        <v>22200</v>
      </c>
      <c r="Q682" s="8">
        <f t="shared" si="71"/>
        <v>8250</v>
      </c>
      <c r="R682" s="8">
        <v>1</v>
      </c>
      <c r="S682" s="8">
        <f t="shared" si="72"/>
        <v>22200</v>
      </c>
      <c r="T682" s="4">
        <v>0.01</v>
      </c>
      <c r="U682" s="8">
        <f t="shared" si="73"/>
        <v>222</v>
      </c>
      <c r="V682" s="8">
        <f t="shared" si="74"/>
        <v>21978</v>
      </c>
      <c r="W682" s="10">
        <f t="shared" si="75"/>
        <v>13950</v>
      </c>
      <c r="X682" s="10">
        <f t="shared" si="76"/>
        <v>8028</v>
      </c>
      <c r="Y682" s="10"/>
      <c r="Z682" s="10"/>
      <c r="AA682" s="10"/>
      <c r="AB682" t="s">
        <v>2752</v>
      </c>
      <c r="AC682" t="s">
        <v>1461</v>
      </c>
      <c r="AD682">
        <v>43462</v>
      </c>
      <c r="AE682">
        <v>2018</v>
      </c>
      <c r="AF682" t="s">
        <v>1462</v>
      </c>
      <c r="AG682" t="s">
        <v>433</v>
      </c>
      <c r="AH682" t="s">
        <v>42</v>
      </c>
      <c r="AI682" t="s">
        <v>43</v>
      </c>
      <c r="AJ682" t="s">
        <v>83</v>
      </c>
      <c r="AK682" t="s">
        <v>45</v>
      </c>
      <c r="AL682" t="s">
        <v>439</v>
      </c>
      <c r="AM682" t="s">
        <v>30</v>
      </c>
      <c r="AN682" t="s">
        <v>38</v>
      </c>
      <c r="AO682" t="s">
        <v>32</v>
      </c>
      <c r="AP682">
        <v>43464</v>
      </c>
      <c r="AQ682">
        <v>13950</v>
      </c>
      <c r="AR682">
        <v>22200</v>
      </c>
      <c r="AS682">
        <v>8250</v>
      </c>
      <c r="AT682">
        <v>1</v>
      </c>
      <c r="AU682">
        <v>22200</v>
      </c>
      <c r="AV682">
        <v>0.01</v>
      </c>
      <c r="AW682">
        <v>222</v>
      </c>
      <c r="AX682">
        <v>21978</v>
      </c>
      <c r="AY682">
        <v>13950</v>
      </c>
      <c r="AZ682">
        <v>8028</v>
      </c>
    </row>
    <row r="683" spans="1:52" ht="15.75" customHeight="1" x14ac:dyDescent="0.25">
      <c r="A683" s="2" t="s">
        <v>1463</v>
      </c>
      <c r="B683" s="6">
        <v>43463</v>
      </c>
      <c r="C683" s="7">
        <f t="shared" si="70"/>
        <v>2018</v>
      </c>
      <c r="D683" s="3" t="s">
        <v>340</v>
      </c>
      <c r="E683" s="3" t="s">
        <v>341</v>
      </c>
      <c r="F683" s="3" t="s">
        <v>42</v>
      </c>
      <c r="G683" s="6" t="s">
        <v>43</v>
      </c>
      <c r="H683" s="3" t="s">
        <v>117</v>
      </c>
      <c r="I683" s="3" t="s">
        <v>63</v>
      </c>
      <c r="J683" s="3" t="s">
        <v>605</v>
      </c>
      <c r="K683" s="3" t="s">
        <v>30</v>
      </c>
      <c r="L683" s="3" t="s">
        <v>107</v>
      </c>
      <c r="M683" s="3" t="s">
        <v>47</v>
      </c>
      <c r="N683" s="6">
        <v>43468</v>
      </c>
      <c r="O683" s="8">
        <v>52650</v>
      </c>
      <c r="P683" s="8">
        <v>128550</v>
      </c>
      <c r="Q683" s="8">
        <f t="shared" si="71"/>
        <v>75900</v>
      </c>
      <c r="R683" s="8">
        <v>49</v>
      </c>
      <c r="S683" s="8">
        <f t="shared" si="72"/>
        <v>6298950</v>
      </c>
      <c r="T683" s="4">
        <v>0.01</v>
      </c>
      <c r="U683" s="8">
        <f t="shared" si="73"/>
        <v>62989.5</v>
      </c>
      <c r="V683" s="8">
        <f t="shared" si="74"/>
        <v>6235960.5</v>
      </c>
      <c r="W683" s="10">
        <f t="shared" si="75"/>
        <v>2579850</v>
      </c>
      <c r="X683" s="10">
        <f t="shared" si="76"/>
        <v>3656110.5</v>
      </c>
      <c r="Y683" s="10"/>
      <c r="Z683" s="10"/>
      <c r="AA683" s="10"/>
      <c r="AB683" t="s">
        <v>2753</v>
      </c>
      <c r="AC683" t="s">
        <v>1463</v>
      </c>
      <c r="AD683">
        <v>43463</v>
      </c>
      <c r="AE683">
        <v>2018</v>
      </c>
      <c r="AF683" t="s">
        <v>340</v>
      </c>
      <c r="AG683" t="s">
        <v>341</v>
      </c>
      <c r="AH683" t="s">
        <v>42</v>
      </c>
      <c r="AI683" t="s">
        <v>43</v>
      </c>
      <c r="AJ683" t="s">
        <v>117</v>
      </c>
      <c r="AK683" t="s">
        <v>63</v>
      </c>
      <c r="AL683" t="s">
        <v>605</v>
      </c>
      <c r="AM683" t="s">
        <v>30</v>
      </c>
      <c r="AN683" t="s">
        <v>107</v>
      </c>
      <c r="AO683" t="s">
        <v>47</v>
      </c>
      <c r="AP683">
        <v>43468</v>
      </c>
      <c r="AQ683">
        <v>52650</v>
      </c>
      <c r="AR683">
        <v>128550</v>
      </c>
      <c r="AS683">
        <v>75900</v>
      </c>
      <c r="AT683">
        <v>49</v>
      </c>
      <c r="AU683">
        <v>6298950</v>
      </c>
      <c r="AV683">
        <v>0.01</v>
      </c>
      <c r="AW683">
        <v>62989.5</v>
      </c>
      <c r="AX683">
        <v>6235960.5</v>
      </c>
      <c r="AY683">
        <v>2579850</v>
      </c>
      <c r="AZ683">
        <v>3656110.5</v>
      </c>
    </row>
    <row r="684" spans="1:52" ht="15.75" customHeight="1" x14ac:dyDescent="0.25">
      <c r="A684" s="2" t="s">
        <v>1464</v>
      </c>
      <c r="B684" s="6">
        <v>43464</v>
      </c>
      <c r="C684" s="7">
        <f t="shared" si="70"/>
        <v>2018</v>
      </c>
      <c r="D684" s="3" t="s">
        <v>1454</v>
      </c>
      <c r="E684" s="3" t="s">
        <v>329</v>
      </c>
      <c r="F684" s="3" t="s">
        <v>42</v>
      </c>
      <c r="G684" s="6" t="s">
        <v>77</v>
      </c>
      <c r="H684" s="3" t="s">
        <v>44</v>
      </c>
      <c r="I684" s="3" t="s">
        <v>78</v>
      </c>
      <c r="J684" s="3" t="s">
        <v>122</v>
      </c>
      <c r="K684" s="3" t="s">
        <v>30</v>
      </c>
      <c r="L684" s="3" t="s">
        <v>38</v>
      </c>
      <c r="M684" s="3" t="s">
        <v>32</v>
      </c>
      <c r="N684" s="6">
        <v>43464</v>
      </c>
      <c r="O684" s="8">
        <v>27300</v>
      </c>
      <c r="P684" s="8">
        <v>44700</v>
      </c>
      <c r="Q684" s="8">
        <f t="shared" si="71"/>
        <v>17400</v>
      </c>
      <c r="R684" s="8">
        <v>3</v>
      </c>
      <c r="S684" s="8">
        <f t="shared" si="72"/>
        <v>134100</v>
      </c>
      <c r="T684" s="4">
        <v>0.04</v>
      </c>
      <c r="U684" s="8">
        <f t="shared" si="73"/>
        <v>5364</v>
      </c>
      <c r="V684" s="8">
        <f t="shared" si="74"/>
        <v>128736</v>
      </c>
      <c r="W684" s="10">
        <f t="shared" si="75"/>
        <v>81900</v>
      </c>
      <c r="X684" s="10">
        <f t="shared" si="76"/>
        <v>46836</v>
      </c>
      <c r="Y684" s="10"/>
      <c r="Z684" s="10"/>
      <c r="AA684" s="10"/>
      <c r="AB684" t="s">
        <v>2754</v>
      </c>
      <c r="AC684" t="s">
        <v>1464</v>
      </c>
      <c r="AD684">
        <v>43464</v>
      </c>
      <c r="AE684">
        <v>2018</v>
      </c>
      <c r="AF684" t="s">
        <v>1454</v>
      </c>
      <c r="AG684" t="s">
        <v>329</v>
      </c>
      <c r="AH684" t="s">
        <v>42</v>
      </c>
      <c r="AI684" t="s">
        <v>77</v>
      </c>
      <c r="AJ684" t="s">
        <v>44</v>
      </c>
      <c r="AK684" t="s">
        <v>78</v>
      </c>
      <c r="AL684" t="s">
        <v>122</v>
      </c>
      <c r="AM684" t="s">
        <v>30</v>
      </c>
      <c r="AN684" t="s">
        <v>38</v>
      </c>
      <c r="AO684" t="s">
        <v>32</v>
      </c>
      <c r="AP684">
        <v>43464</v>
      </c>
      <c r="AQ684">
        <v>27300</v>
      </c>
      <c r="AR684">
        <v>44700</v>
      </c>
      <c r="AS684">
        <v>17400</v>
      </c>
      <c r="AT684">
        <v>3</v>
      </c>
      <c r="AU684">
        <v>134100</v>
      </c>
      <c r="AV684">
        <v>0.04</v>
      </c>
      <c r="AW684">
        <v>5364</v>
      </c>
      <c r="AX684">
        <v>128736</v>
      </c>
      <c r="AY684">
        <v>81900</v>
      </c>
      <c r="AZ684">
        <v>46836</v>
      </c>
    </row>
    <row r="685" spans="1:52" ht="15.75" customHeight="1" x14ac:dyDescent="0.25">
      <c r="A685" s="2" t="s">
        <v>1465</v>
      </c>
      <c r="B685" s="6">
        <v>43472</v>
      </c>
      <c r="C685" s="7">
        <f t="shared" si="70"/>
        <v>2019</v>
      </c>
      <c r="D685" s="3" t="s">
        <v>337</v>
      </c>
      <c r="E685" s="3" t="s">
        <v>151</v>
      </c>
      <c r="F685" s="3" t="s">
        <v>25</v>
      </c>
      <c r="G685" s="6" t="s">
        <v>26</v>
      </c>
      <c r="H685" s="3" t="s">
        <v>36</v>
      </c>
      <c r="I685" s="3" t="s">
        <v>78</v>
      </c>
      <c r="J685" s="3" t="s">
        <v>227</v>
      </c>
      <c r="K685" s="3" t="s">
        <v>30</v>
      </c>
      <c r="L685" s="3" t="s">
        <v>31</v>
      </c>
      <c r="M685" s="3" t="s">
        <v>32</v>
      </c>
      <c r="N685" s="6">
        <v>43473</v>
      </c>
      <c r="O685" s="8">
        <v>204600</v>
      </c>
      <c r="P685" s="8">
        <v>314700</v>
      </c>
      <c r="Q685" s="8">
        <f t="shared" si="71"/>
        <v>110100</v>
      </c>
      <c r="R685" s="8">
        <v>10</v>
      </c>
      <c r="S685" s="8">
        <f t="shared" si="72"/>
        <v>3147000</v>
      </c>
      <c r="T685" s="4">
        <v>0.06</v>
      </c>
      <c r="U685" s="8">
        <f t="shared" si="73"/>
        <v>188820</v>
      </c>
      <c r="V685" s="8">
        <f t="shared" si="74"/>
        <v>2958180</v>
      </c>
      <c r="W685" s="10">
        <f t="shared" si="75"/>
        <v>2046000</v>
      </c>
      <c r="X685" s="10">
        <f t="shared" si="76"/>
        <v>912180</v>
      </c>
      <c r="Y685" s="10"/>
      <c r="Z685" s="10"/>
      <c r="AA685" s="10"/>
      <c r="AB685" t="s">
        <v>2755</v>
      </c>
      <c r="AC685" t="s">
        <v>1465</v>
      </c>
      <c r="AD685">
        <v>43472</v>
      </c>
      <c r="AE685">
        <v>2019</v>
      </c>
      <c r="AF685" t="s">
        <v>337</v>
      </c>
      <c r="AG685" t="s">
        <v>151</v>
      </c>
      <c r="AH685" t="s">
        <v>25</v>
      </c>
      <c r="AI685" t="s">
        <v>26</v>
      </c>
      <c r="AJ685" t="s">
        <v>36</v>
      </c>
      <c r="AK685" t="s">
        <v>78</v>
      </c>
      <c r="AL685" t="s">
        <v>227</v>
      </c>
      <c r="AM685" t="s">
        <v>30</v>
      </c>
      <c r="AN685" t="s">
        <v>31</v>
      </c>
      <c r="AO685" t="s">
        <v>32</v>
      </c>
      <c r="AP685">
        <v>43473</v>
      </c>
      <c r="AQ685">
        <v>204600</v>
      </c>
      <c r="AR685">
        <v>314700</v>
      </c>
      <c r="AS685">
        <v>110100</v>
      </c>
      <c r="AT685">
        <v>10</v>
      </c>
      <c r="AU685">
        <v>3147000</v>
      </c>
      <c r="AV685">
        <v>0.06</v>
      </c>
      <c r="AW685">
        <v>188820</v>
      </c>
      <c r="AX685">
        <v>2958180</v>
      </c>
      <c r="AY685">
        <v>2046000</v>
      </c>
      <c r="AZ685">
        <v>912180</v>
      </c>
    </row>
    <row r="686" spans="1:52" ht="15.75" customHeight="1" x14ac:dyDescent="0.25">
      <c r="A686" s="2" t="s">
        <v>1466</v>
      </c>
      <c r="B686" s="6">
        <v>43472</v>
      </c>
      <c r="C686" s="7">
        <f t="shared" si="70"/>
        <v>2019</v>
      </c>
      <c r="D686" s="3" t="s">
        <v>1467</v>
      </c>
      <c r="E686" s="3" t="s">
        <v>784</v>
      </c>
      <c r="F686" s="3" t="s">
        <v>25</v>
      </c>
      <c r="G686" s="6" t="s">
        <v>43</v>
      </c>
      <c r="H686" s="3" t="s">
        <v>36</v>
      </c>
      <c r="I686" s="3" t="s">
        <v>45</v>
      </c>
      <c r="J686" s="3" t="s">
        <v>444</v>
      </c>
      <c r="K686" s="3" t="s">
        <v>30</v>
      </c>
      <c r="L686" s="3" t="s">
        <v>31</v>
      </c>
      <c r="M686" s="3" t="s">
        <v>32</v>
      </c>
      <c r="N686" s="6">
        <v>43474</v>
      </c>
      <c r="O686" s="8">
        <v>32700.000000000004</v>
      </c>
      <c r="P686" s="8">
        <v>52800</v>
      </c>
      <c r="Q686" s="8">
        <f t="shared" si="71"/>
        <v>20099.999999999996</v>
      </c>
      <c r="R686" s="8">
        <v>13</v>
      </c>
      <c r="S686" s="8">
        <f t="shared" si="72"/>
        <v>686400</v>
      </c>
      <c r="T686" s="4">
        <v>0.08</v>
      </c>
      <c r="U686" s="8">
        <f t="shared" si="73"/>
        <v>54912</v>
      </c>
      <c r="V686" s="8">
        <f t="shared" si="74"/>
        <v>631488</v>
      </c>
      <c r="W686" s="10">
        <f t="shared" si="75"/>
        <v>425100.00000000006</v>
      </c>
      <c r="X686" s="10">
        <f t="shared" si="76"/>
        <v>206387.99999999994</v>
      </c>
      <c r="Y686" s="10"/>
      <c r="Z686" s="10"/>
      <c r="AA686" s="10"/>
      <c r="AB686" t="s">
        <v>2756</v>
      </c>
      <c r="AC686" t="s">
        <v>1466</v>
      </c>
      <c r="AD686">
        <v>43472</v>
      </c>
      <c r="AE686">
        <v>2019</v>
      </c>
      <c r="AF686" t="s">
        <v>1467</v>
      </c>
      <c r="AG686" t="s">
        <v>784</v>
      </c>
      <c r="AH686" t="s">
        <v>25</v>
      </c>
      <c r="AI686" t="s">
        <v>43</v>
      </c>
      <c r="AJ686" t="s">
        <v>36</v>
      </c>
      <c r="AK686" t="s">
        <v>45</v>
      </c>
      <c r="AL686" t="s">
        <v>444</v>
      </c>
      <c r="AM686" t="s">
        <v>30</v>
      </c>
      <c r="AN686" t="s">
        <v>31</v>
      </c>
      <c r="AO686" t="s">
        <v>32</v>
      </c>
      <c r="AP686">
        <v>43474</v>
      </c>
      <c r="AQ686">
        <v>32700</v>
      </c>
      <c r="AR686">
        <v>52800</v>
      </c>
      <c r="AS686">
        <v>20100</v>
      </c>
      <c r="AT686">
        <v>13</v>
      </c>
      <c r="AU686">
        <v>686400</v>
      </c>
      <c r="AV686">
        <v>0.08</v>
      </c>
      <c r="AW686">
        <v>54912</v>
      </c>
      <c r="AX686">
        <v>631488</v>
      </c>
      <c r="AY686">
        <v>425100</v>
      </c>
      <c r="AZ686">
        <v>206388</v>
      </c>
    </row>
    <row r="687" spans="1:52" ht="15.75" customHeight="1" x14ac:dyDescent="0.25">
      <c r="A687" s="2" t="s">
        <v>1468</v>
      </c>
      <c r="B687" s="6">
        <v>43473</v>
      </c>
      <c r="C687" s="7">
        <f t="shared" si="70"/>
        <v>2019</v>
      </c>
      <c r="D687" s="3" t="s">
        <v>741</v>
      </c>
      <c r="E687" s="3" t="s">
        <v>510</v>
      </c>
      <c r="F687" s="3" t="s">
        <v>42</v>
      </c>
      <c r="G687" s="6" t="s">
        <v>43</v>
      </c>
      <c r="H687" s="3" t="s">
        <v>117</v>
      </c>
      <c r="I687" s="3" t="s">
        <v>28</v>
      </c>
      <c r="J687" s="3" t="s">
        <v>316</v>
      </c>
      <c r="K687" s="3" t="s">
        <v>30</v>
      </c>
      <c r="L687" s="3" t="s">
        <v>31</v>
      </c>
      <c r="M687" s="3" t="s">
        <v>32</v>
      </c>
      <c r="N687" s="6">
        <v>43475</v>
      </c>
      <c r="O687" s="8">
        <v>51000</v>
      </c>
      <c r="P687" s="8">
        <v>81000</v>
      </c>
      <c r="Q687" s="8">
        <f t="shared" si="71"/>
        <v>30000</v>
      </c>
      <c r="R687" s="8">
        <v>10</v>
      </c>
      <c r="S687" s="8">
        <f t="shared" si="72"/>
        <v>810000</v>
      </c>
      <c r="T687" s="4">
        <v>0.04</v>
      </c>
      <c r="U687" s="8">
        <f t="shared" si="73"/>
        <v>32400</v>
      </c>
      <c r="V687" s="8">
        <f t="shared" si="74"/>
        <v>777600</v>
      </c>
      <c r="W687" s="10">
        <f t="shared" si="75"/>
        <v>510000</v>
      </c>
      <c r="X687" s="10">
        <f t="shared" si="76"/>
        <v>267600</v>
      </c>
      <c r="Y687" s="10"/>
      <c r="Z687" s="10"/>
      <c r="AA687" s="10"/>
      <c r="AB687" t="s">
        <v>2757</v>
      </c>
      <c r="AC687" t="s">
        <v>1468</v>
      </c>
      <c r="AD687">
        <v>43473</v>
      </c>
      <c r="AE687">
        <v>2019</v>
      </c>
      <c r="AF687" t="s">
        <v>741</v>
      </c>
      <c r="AG687" t="s">
        <v>510</v>
      </c>
      <c r="AH687" t="s">
        <v>42</v>
      </c>
      <c r="AI687" t="s">
        <v>43</v>
      </c>
      <c r="AJ687" t="s">
        <v>117</v>
      </c>
      <c r="AK687" t="s">
        <v>28</v>
      </c>
      <c r="AL687" t="s">
        <v>316</v>
      </c>
      <c r="AM687" t="s">
        <v>30</v>
      </c>
      <c r="AN687" t="s">
        <v>31</v>
      </c>
      <c r="AO687" t="s">
        <v>32</v>
      </c>
      <c r="AP687">
        <v>43475</v>
      </c>
      <c r="AQ687">
        <v>51000</v>
      </c>
      <c r="AR687">
        <v>81000</v>
      </c>
      <c r="AS687">
        <v>30000</v>
      </c>
      <c r="AT687">
        <v>10</v>
      </c>
      <c r="AU687">
        <v>810000</v>
      </c>
      <c r="AV687">
        <v>0.04</v>
      </c>
      <c r="AW687">
        <v>32400</v>
      </c>
      <c r="AX687">
        <v>777600</v>
      </c>
      <c r="AY687">
        <v>510000</v>
      </c>
      <c r="AZ687">
        <v>267600</v>
      </c>
    </row>
    <row r="688" spans="1:52" ht="15.75" customHeight="1" x14ac:dyDescent="0.25">
      <c r="A688" s="2" t="s">
        <v>1469</v>
      </c>
      <c r="B688" s="6">
        <v>43474</v>
      </c>
      <c r="C688" s="7">
        <f t="shared" si="70"/>
        <v>2019</v>
      </c>
      <c r="D688" s="3" t="s">
        <v>1470</v>
      </c>
      <c r="E688" s="3" t="s">
        <v>1222</v>
      </c>
      <c r="F688" s="3" t="s">
        <v>42</v>
      </c>
      <c r="G688" s="6" t="s">
        <v>77</v>
      </c>
      <c r="H688" s="3" t="s">
        <v>117</v>
      </c>
      <c r="I688" s="3" t="s">
        <v>78</v>
      </c>
      <c r="J688" s="3" t="s">
        <v>258</v>
      </c>
      <c r="K688" s="3" t="s">
        <v>30</v>
      </c>
      <c r="L688" s="3" t="s">
        <v>31</v>
      </c>
      <c r="M688" s="3" t="s">
        <v>32</v>
      </c>
      <c r="N688" s="6">
        <v>43476</v>
      </c>
      <c r="O688" s="8">
        <v>185850</v>
      </c>
      <c r="P688" s="8">
        <v>299700</v>
      </c>
      <c r="Q688" s="8">
        <f t="shared" si="71"/>
        <v>113850</v>
      </c>
      <c r="R688" s="8">
        <v>20</v>
      </c>
      <c r="S688" s="8">
        <f t="shared" si="72"/>
        <v>5994000</v>
      </c>
      <c r="T688" s="4">
        <v>0.05</v>
      </c>
      <c r="U688" s="8">
        <f t="shared" si="73"/>
        <v>299700</v>
      </c>
      <c r="V688" s="8">
        <f t="shared" si="74"/>
        <v>5694300</v>
      </c>
      <c r="W688" s="10">
        <f t="shared" si="75"/>
        <v>3717000</v>
      </c>
      <c r="X688" s="10">
        <f t="shared" si="76"/>
        <v>1977300</v>
      </c>
      <c r="Y688" s="10"/>
      <c r="Z688" s="10"/>
      <c r="AA688" s="10"/>
      <c r="AB688" t="s">
        <v>2758</v>
      </c>
      <c r="AC688" t="s">
        <v>1469</v>
      </c>
      <c r="AD688">
        <v>43474</v>
      </c>
      <c r="AE688">
        <v>2019</v>
      </c>
      <c r="AF688" t="s">
        <v>1470</v>
      </c>
      <c r="AG688" t="s">
        <v>1222</v>
      </c>
      <c r="AH688" t="s">
        <v>42</v>
      </c>
      <c r="AI688" t="s">
        <v>77</v>
      </c>
      <c r="AJ688" t="s">
        <v>117</v>
      </c>
      <c r="AK688" t="s">
        <v>78</v>
      </c>
      <c r="AL688" t="s">
        <v>258</v>
      </c>
      <c r="AM688" t="s">
        <v>30</v>
      </c>
      <c r="AN688" t="s">
        <v>31</v>
      </c>
      <c r="AO688" t="s">
        <v>32</v>
      </c>
      <c r="AP688">
        <v>43476</v>
      </c>
      <c r="AQ688">
        <v>185850</v>
      </c>
      <c r="AR688">
        <v>299700</v>
      </c>
      <c r="AS688">
        <v>113850</v>
      </c>
      <c r="AT688">
        <v>20</v>
      </c>
      <c r="AU688">
        <v>5994000</v>
      </c>
      <c r="AV688">
        <v>0.05</v>
      </c>
      <c r="AW688">
        <v>299700</v>
      </c>
      <c r="AX688">
        <v>5694300</v>
      </c>
      <c r="AY688">
        <v>3717000</v>
      </c>
      <c r="AZ688">
        <v>1977300</v>
      </c>
    </row>
    <row r="689" spans="1:52" ht="15.75" customHeight="1" x14ac:dyDescent="0.25">
      <c r="A689" s="2" t="s">
        <v>1471</v>
      </c>
      <c r="B689" s="6">
        <v>43474</v>
      </c>
      <c r="C689" s="7">
        <f t="shared" si="70"/>
        <v>2019</v>
      </c>
      <c r="D689" s="3" t="s">
        <v>1244</v>
      </c>
      <c r="E689" s="3" t="s">
        <v>87</v>
      </c>
      <c r="F689" s="3" t="s">
        <v>25</v>
      </c>
      <c r="G689" s="6" t="s">
        <v>43</v>
      </c>
      <c r="H689" s="3" t="s">
        <v>27</v>
      </c>
      <c r="I689" s="3" t="s">
        <v>63</v>
      </c>
      <c r="J689" s="3" t="s">
        <v>258</v>
      </c>
      <c r="K689" s="3" t="s">
        <v>30</v>
      </c>
      <c r="L689" s="3" t="s">
        <v>31</v>
      </c>
      <c r="M689" s="3" t="s">
        <v>32</v>
      </c>
      <c r="N689" s="6">
        <v>43474</v>
      </c>
      <c r="O689" s="8">
        <v>185850</v>
      </c>
      <c r="P689" s="8">
        <v>299700</v>
      </c>
      <c r="Q689" s="8">
        <f t="shared" si="71"/>
        <v>113850</v>
      </c>
      <c r="R689" s="8">
        <v>34</v>
      </c>
      <c r="S689" s="8">
        <f t="shared" si="72"/>
        <v>10189800</v>
      </c>
      <c r="T689" s="4">
        <v>0.06</v>
      </c>
      <c r="U689" s="8">
        <f t="shared" si="73"/>
        <v>611388</v>
      </c>
      <c r="V689" s="8">
        <f t="shared" si="74"/>
        <v>9578412</v>
      </c>
      <c r="W689" s="10">
        <f t="shared" si="75"/>
        <v>6318900</v>
      </c>
      <c r="X689" s="10">
        <f t="shared" si="76"/>
        <v>3259512</v>
      </c>
      <c r="Y689" s="10"/>
      <c r="Z689" s="10"/>
      <c r="AA689" s="10"/>
      <c r="AB689" t="s">
        <v>2759</v>
      </c>
      <c r="AC689" t="s">
        <v>1471</v>
      </c>
      <c r="AD689">
        <v>43474</v>
      </c>
      <c r="AE689">
        <v>2019</v>
      </c>
      <c r="AF689" t="s">
        <v>1244</v>
      </c>
      <c r="AG689" t="s">
        <v>87</v>
      </c>
      <c r="AH689" t="s">
        <v>25</v>
      </c>
      <c r="AI689" t="s">
        <v>43</v>
      </c>
      <c r="AJ689" t="s">
        <v>27</v>
      </c>
      <c r="AK689" t="s">
        <v>63</v>
      </c>
      <c r="AL689" t="s">
        <v>258</v>
      </c>
      <c r="AM689" t="s">
        <v>30</v>
      </c>
      <c r="AN689" t="s">
        <v>31</v>
      </c>
      <c r="AO689" t="s">
        <v>32</v>
      </c>
      <c r="AP689">
        <v>43474</v>
      </c>
      <c r="AQ689">
        <v>185850</v>
      </c>
      <c r="AR689">
        <v>299700</v>
      </c>
      <c r="AS689">
        <v>113850</v>
      </c>
      <c r="AT689">
        <v>34</v>
      </c>
      <c r="AU689">
        <v>10189800</v>
      </c>
      <c r="AV689">
        <v>0.06</v>
      </c>
      <c r="AW689">
        <v>611388</v>
      </c>
      <c r="AX689">
        <v>9578412</v>
      </c>
      <c r="AY689">
        <v>6318900</v>
      </c>
      <c r="AZ689">
        <v>3259512</v>
      </c>
    </row>
    <row r="690" spans="1:52" ht="15.75" customHeight="1" x14ac:dyDescent="0.25">
      <c r="A690" s="2" t="s">
        <v>1472</v>
      </c>
      <c r="B690" s="6">
        <v>43475</v>
      </c>
      <c r="C690" s="7">
        <f t="shared" si="70"/>
        <v>2019</v>
      </c>
      <c r="D690" s="3" t="s">
        <v>1473</v>
      </c>
      <c r="E690" s="3" t="s">
        <v>116</v>
      </c>
      <c r="F690" s="3" t="s">
        <v>42</v>
      </c>
      <c r="G690" s="6" t="s">
        <v>26</v>
      </c>
      <c r="H690" s="3" t="s">
        <v>117</v>
      </c>
      <c r="I690" s="3" t="s">
        <v>78</v>
      </c>
      <c r="J690" s="3" t="s">
        <v>219</v>
      </c>
      <c r="K690" s="3" t="s">
        <v>30</v>
      </c>
      <c r="L690" s="3" t="s">
        <v>38</v>
      </c>
      <c r="M690" s="3" t="s">
        <v>32</v>
      </c>
      <c r="N690" s="6">
        <v>43477</v>
      </c>
      <c r="O690" s="8">
        <v>56250</v>
      </c>
      <c r="P690" s="8">
        <v>106200</v>
      </c>
      <c r="Q690" s="8">
        <f t="shared" si="71"/>
        <v>49950</v>
      </c>
      <c r="R690" s="8">
        <v>37</v>
      </c>
      <c r="S690" s="8">
        <f t="shared" si="72"/>
        <v>3929400</v>
      </c>
      <c r="T690" s="4">
        <v>0.08</v>
      </c>
      <c r="U690" s="8">
        <f t="shared" si="73"/>
        <v>314352</v>
      </c>
      <c r="V690" s="8">
        <f t="shared" si="74"/>
        <v>3615048</v>
      </c>
      <c r="W690" s="10">
        <f t="shared" si="75"/>
        <v>2081250</v>
      </c>
      <c r="X690" s="10">
        <f t="shared" si="76"/>
        <v>1533798</v>
      </c>
      <c r="Y690" s="10"/>
      <c r="Z690" s="10"/>
      <c r="AA690" s="10"/>
      <c r="AB690" t="s">
        <v>2760</v>
      </c>
      <c r="AC690" t="s">
        <v>1472</v>
      </c>
      <c r="AD690">
        <v>43475</v>
      </c>
      <c r="AE690">
        <v>2019</v>
      </c>
      <c r="AF690" t="s">
        <v>1473</v>
      </c>
      <c r="AG690" t="s">
        <v>116</v>
      </c>
      <c r="AH690" t="s">
        <v>42</v>
      </c>
      <c r="AI690" t="s">
        <v>26</v>
      </c>
      <c r="AJ690" t="s">
        <v>117</v>
      </c>
      <c r="AK690" t="s">
        <v>78</v>
      </c>
      <c r="AL690" t="s">
        <v>219</v>
      </c>
      <c r="AM690" t="s">
        <v>30</v>
      </c>
      <c r="AN690" t="s">
        <v>38</v>
      </c>
      <c r="AO690" t="s">
        <v>32</v>
      </c>
      <c r="AP690">
        <v>43477</v>
      </c>
      <c r="AQ690">
        <v>56250</v>
      </c>
      <c r="AR690">
        <v>106200</v>
      </c>
      <c r="AS690">
        <v>49950</v>
      </c>
      <c r="AT690">
        <v>37</v>
      </c>
      <c r="AU690">
        <v>3929400</v>
      </c>
      <c r="AV690">
        <v>0.08</v>
      </c>
      <c r="AW690">
        <v>314352</v>
      </c>
      <c r="AX690">
        <v>3615048</v>
      </c>
      <c r="AY690">
        <v>2081250</v>
      </c>
      <c r="AZ690">
        <v>1533798</v>
      </c>
    </row>
    <row r="691" spans="1:52" ht="15.75" customHeight="1" x14ac:dyDescent="0.25">
      <c r="A691" s="2" t="s">
        <v>1474</v>
      </c>
      <c r="B691" s="6">
        <v>43476</v>
      </c>
      <c r="C691" s="7">
        <f t="shared" si="70"/>
        <v>2019</v>
      </c>
      <c r="D691" s="3" t="s">
        <v>1133</v>
      </c>
      <c r="E691" s="3" t="s">
        <v>151</v>
      </c>
      <c r="F691" s="3" t="s">
        <v>25</v>
      </c>
      <c r="G691" s="6" t="s">
        <v>77</v>
      </c>
      <c r="H691" s="3" t="s">
        <v>36</v>
      </c>
      <c r="I691" s="3" t="s">
        <v>88</v>
      </c>
      <c r="J691" s="3" t="s">
        <v>436</v>
      </c>
      <c r="K691" s="3" t="s">
        <v>30</v>
      </c>
      <c r="L691" s="3" t="s">
        <v>31</v>
      </c>
      <c r="M691" s="3" t="s">
        <v>47</v>
      </c>
      <c r="N691" s="6">
        <v>43477</v>
      </c>
      <c r="O691" s="8">
        <v>52500</v>
      </c>
      <c r="P691" s="8">
        <v>86100</v>
      </c>
      <c r="Q691" s="8">
        <f t="shared" si="71"/>
        <v>33600</v>
      </c>
      <c r="R691" s="8">
        <v>26</v>
      </c>
      <c r="S691" s="8">
        <f t="shared" si="72"/>
        <v>2238600</v>
      </c>
      <c r="T691" s="4">
        <v>0.03</v>
      </c>
      <c r="U691" s="8">
        <f t="shared" si="73"/>
        <v>67158</v>
      </c>
      <c r="V691" s="8">
        <f t="shared" si="74"/>
        <v>2171442</v>
      </c>
      <c r="W691" s="10">
        <f t="shared" si="75"/>
        <v>1365000</v>
      </c>
      <c r="X691" s="10">
        <f t="shared" si="76"/>
        <v>806442</v>
      </c>
      <c r="Y691" s="10"/>
      <c r="Z691" s="10"/>
      <c r="AA691" s="10"/>
      <c r="AB691" t="s">
        <v>2761</v>
      </c>
      <c r="AC691" t="s">
        <v>1474</v>
      </c>
      <c r="AD691">
        <v>43476</v>
      </c>
      <c r="AE691">
        <v>2019</v>
      </c>
      <c r="AF691" t="s">
        <v>1133</v>
      </c>
      <c r="AG691" t="s">
        <v>151</v>
      </c>
      <c r="AH691" t="s">
        <v>25</v>
      </c>
      <c r="AI691" t="s">
        <v>77</v>
      </c>
      <c r="AJ691" t="s">
        <v>36</v>
      </c>
      <c r="AK691" t="s">
        <v>88</v>
      </c>
      <c r="AL691" t="s">
        <v>436</v>
      </c>
      <c r="AM691" t="s">
        <v>30</v>
      </c>
      <c r="AN691" t="s">
        <v>31</v>
      </c>
      <c r="AO691" t="s">
        <v>47</v>
      </c>
      <c r="AP691">
        <v>43477</v>
      </c>
      <c r="AQ691">
        <v>52500</v>
      </c>
      <c r="AR691">
        <v>86100</v>
      </c>
      <c r="AS691">
        <v>33600</v>
      </c>
      <c r="AT691">
        <v>26</v>
      </c>
      <c r="AU691">
        <v>2238600</v>
      </c>
      <c r="AV691">
        <v>0.03</v>
      </c>
      <c r="AW691">
        <v>67158</v>
      </c>
      <c r="AX691">
        <v>2171442</v>
      </c>
      <c r="AY691">
        <v>1365000</v>
      </c>
      <c r="AZ691">
        <v>806442</v>
      </c>
    </row>
    <row r="692" spans="1:52" ht="15.75" customHeight="1" x14ac:dyDescent="0.25">
      <c r="A692" s="2" t="s">
        <v>1475</v>
      </c>
      <c r="B692" s="6">
        <v>43478</v>
      </c>
      <c r="C692" s="7">
        <f t="shared" si="70"/>
        <v>2019</v>
      </c>
      <c r="D692" s="3" t="s">
        <v>1476</v>
      </c>
      <c r="E692" s="3" t="s">
        <v>136</v>
      </c>
      <c r="F692" s="3" t="s">
        <v>42</v>
      </c>
      <c r="G692" s="6" t="s">
        <v>43</v>
      </c>
      <c r="H692" s="3" t="s">
        <v>59</v>
      </c>
      <c r="I692" s="3" t="s">
        <v>63</v>
      </c>
      <c r="J692" s="3" t="s">
        <v>804</v>
      </c>
      <c r="K692" s="3" t="s">
        <v>30</v>
      </c>
      <c r="L692" s="3" t="s">
        <v>38</v>
      </c>
      <c r="M692" s="3" t="s">
        <v>32</v>
      </c>
      <c r="N692" s="6">
        <v>43487</v>
      </c>
      <c r="O692" s="8">
        <v>15750</v>
      </c>
      <c r="P692" s="8">
        <v>29250</v>
      </c>
      <c r="Q692" s="8">
        <f t="shared" si="71"/>
        <v>13500</v>
      </c>
      <c r="R692" s="8">
        <v>4</v>
      </c>
      <c r="S692" s="8">
        <f t="shared" si="72"/>
        <v>117000</v>
      </c>
      <c r="T692" s="4">
        <v>0.09</v>
      </c>
      <c r="U692" s="8">
        <f t="shared" si="73"/>
        <v>10530</v>
      </c>
      <c r="V692" s="8">
        <f t="shared" si="74"/>
        <v>106470</v>
      </c>
      <c r="W692" s="10">
        <f t="shared" si="75"/>
        <v>63000</v>
      </c>
      <c r="X692" s="10">
        <f t="shared" si="76"/>
        <v>43470</v>
      </c>
      <c r="Y692" s="10"/>
      <c r="Z692" s="10"/>
      <c r="AA692" s="10"/>
      <c r="AB692" t="s">
        <v>2762</v>
      </c>
      <c r="AC692" t="s">
        <v>1475</v>
      </c>
      <c r="AD692">
        <v>43478</v>
      </c>
      <c r="AE692">
        <v>2019</v>
      </c>
      <c r="AF692" t="s">
        <v>1476</v>
      </c>
      <c r="AG692" t="s">
        <v>136</v>
      </c>
      <c r="AH692" t="s">
        <v>42</v>
      </c>
      <c r="AI692" t="s">
        <v>43</v>
      </c>
      <c r="AJ692" t="s">
        <v>59</v>
      </c>
      <c r="AK692" t="s">
        <v>63</v>
      </c>
      <c r="AL692" t="s">
        <v>804</v>
      </c>
      <c r="AM692" t="s">
        <v>30</v>
      </c>
      <c r="AN692" t="s">
        <v>38</v>
      </c>
      <c r="AO692" t="s">
        <v>32</v>
      </c>
      <c r="AP692">
        <v>43487</v>
      </c>
      <c r="AQ692">
        <v>15750</v>
      </c>
      <c r="AR692">
        <v>29250</v>
      </c>
      <c r="AS692">
        <v>13500</v>
      </c>
      <c r="AT692">
        <v>4</v>
      </c>
      <c r="AU692">
        <v>117000</v>
      </c>
      <c r="AV692">
        <v>0.09</v>
      </c>
      <c r="AW692">
        <v>10530</v>
      </c>
      <c r="AX692">
        <v>106470</v>
      </c>
      <c r="AY692">
        <v>63000</v>
      </c>
      <c r="AZ692">
        <v>43470</v>
      </c>
    </row>
    <row r="693" spans="1:52" ht="15.75" customHeight="1" x14ac:dyDescent="0.25">
      <c r="A693" s="2" t="s">
        <v>1477</v>
      </c>
      <c r="B693" s="6">
        <v>43486</v>
      </c>
      <c r="C693" s="7">
        <f t="shared" si="70"/>
        <v>2019</v>
      </c>
      <c r="D693" s="3" t="s">
        <v>1478</v>
      </c>
      <c r="E693" s="3" t="s">
        <v>341</v>
      </c>
      <c r="F693" s="3" t="s">
        <v>42</v>
      </c>
      <c r="G693" s="6" t="s">
        <v>58</v>
      </c>
      <c r="H693" s="3" t="s">
        <v>117</v>
      </c>
      <c r="I693" s="3" t="s">
        <v>28</v>
      </c>
      <c r="J693" s="3" t="s">
        <v>808</v>
      </c>
      <c r="K693" s="3" t="s">
        <v>52</v>
      </c>
      <c r="L693" s="3" t="s">
        <v>53</v>
      </c>
      <c r="M693" s="3" t="s">
        <v>54</v>
      </c>
      <c r="N693" s="6">
        <v>43488</v>
      </c>
      <c r="O693" s="8">
        <v>4734150</v>
      </c>
      <c r="P693" s="8">
        <v>7514550</v>
      </c>
      <c r="Q693" s="8">
        <f t="shared" si="71"/>
        <v>2780400</v>
      </c>
      <c r="R693" s="8">
        <v>25</v>
      </c>
      <c r="S693" s="8">
        <f t="shared" si="72"/>
        <v>187863750</v>
      </c>
      <c r="T693" s="4">
        <v>0.02</v>
      </c>
      <c r="U693" s="8">
        <f t="shared" si="73"/>
        <v>3757275</v>
      </c>
      <c r="V693" s="8">
        <f t="shared" si="74"/>
        <v>184106475</v>
      </c>
      <c r="W693" s="10">
        <f t="shared" si="75"/>
        <v>118353750</v>
      </c>
      <c r="X693" s="10">
        <f t="shared" si="76"/>
        <v>65752725</v>
      </c>
      <c r="Y693" s="10"/>
      <c r="Z693" s="10"/>
      <c r="AA693" s="10"/>
      <c r="AB693" t="s">
        <v>2763</v>
      </c>
      <c r="AC693" t="s">
        <v>1477</v>
      </c>
      <c r="AD693">
        <v>43486</v>
      </c>
      <c r="AE693">
        <v>2019</v>
      </c>
      <c r="AF693" t="s">
        <v>1478</v>
      </c>
      <c r="AG693" t="s">
        <v>341</v>
      </c>
      <c r="AH693" t="s">
        <v>42</v>
      </c>
      <c r="AI693" t="s">
        <v>58</v>
      </c>
      <c r="AJ693" t="s">
        <v>117</v>
      </c>
      <c r="AK693" t="s">
        <v>28</v>
      </c>
      <c r="AL693" t="s">
        <v>808</v>
      </c>
      <c r="AM693" t="s">
        <v>52</v>
      </c>
      <c r="AN693" t="s">
        <v>53</v>
      </c>
      <c r="AO693" t="s">
        <v>54</v>
      </c>
      <c r="AP693">
        <v>43488</v>
      </c>
      <c r="AQ693">
        <v>4734150</v>
      </c>
      <c r="AR693">
        <v>7514550</v>
      </c>
      <c r="AS693">
        <v>2780400</v>
      </c>
      <c r="AT693">
        <v>25</v>
      </c>
      <c r="AU693">
        <v>187863750</v>
      </c>
      <c r="AV693">
        <v>0.02</v>
      </c>
      <c r="AW693">
        <v>3757275</v>
      </c>
      <c r="AX693">
        <v>184106475</v>
      </c>
      <c r="AY693">
        <v>118353750</v>
      </c>
      <c r="AZ693">
        <v>65752725</v>
      </c>
    </row>
    <row r="694" spans="1:52" ht="15.75" customHeight="1" x14ac:dyDescent="0.25">
      <c r="A694" s="2" t="s">
        <v>1479</v>
      </c>
      <c r="B694" s="6">
        <v>43489</v>
      </c>
      <c r="C694" s="7">
        <f t="shared" si="70"/>
        <v>2019</v>
      </c>
      <c r="D694" s="3" t="s">
        <v>1480</v>
      </c>
      <c r="E694" s="3" t="s">
        <v>1481</v>
      </c>
      <c r="F694" s="3" t="s">
        <v>42</v>
      </c>
      <c r="G694" s="6" t="s">
        <v>43</v>
      </c>
      <c r="H694" s="3" t="s">
        <v>165</v>
      </c>
      <c r="I694" s="3" t="s">
        <v>28</v>
      </c>
      <c r="J694" s="3" t="s">
        <v>236</v>
      </c>
      <c r="K694" s="3" t="s">
        <v>30</v>
      </c>
      <c r="L694" s="3" t="s">
        <v>31</v>
      </c>
      <c r="M694" s="3" t="s">
        <v>32</v>
      </c>
      <c r="N694" s="6">
        <v>43491</v>
      </c>
      <c r="O694" s="8">
        <v>17700</v>
      </c>
      <c r="P694" s="8">
        <v>28200</v>
      </c>
      <c r="Q694" s="8">
        <f t="shared" si="71"/>
        <v>10500</v>
      </c>
      <c r="R694" s="8">
        <v>29</v>
      </c>
      <c r="S694" s="8">
        <f t="shared" si="72"/>
        <v>817800</v>
      </c>
      <c r="T694" s="4">
        <v>0.1</v>
      </c>
      <c r="U694" s="8">
        <f t="shared" si="73"/>
        <v>81780</v>
      </c>
      <c r="V694" s="8">
        <f t="shared" si="74"/>
        <v>736020</v>
      </c>
      <c r="W694" s="10">
        <f t="shared" si="75"/>
        <v>513300</v>
      </c>
      <c r="X694" s="10">
        <f t="shared" si="76"/>
        <v>222720</v>
      </c>
      <c r="Y694" s="10"/>
      <c r="Z694" s="10"/>
      <c r="AA694" s="10"/>
      <c r="AB694" t="s">
        <v>2764</v>
      </c>
      <c r="AC694" t="s">
        <v>1479</v>
      </c>
      <c r="AD694">
        <v>43489</v>
      </c>
      <c r="AE694">
        <v>2019</v>
      </c>
      <c r="AF694" t="s">
        <v>1480</v>
      </c>
      <c r="AG694" t="s">
        <v>1481</v>
      </c>
      <c r="AH694" t="s">
        <v>42</v>
      </c>
      <c r="AI694" t="s">
        <v>43</v>
      </c>
      <c r="AJ694" t="s">
        <v>165</v>
      </c>
      <c r="AK694" t="s">
        <v>28</v>
      </c>
      <c r="AL694" t="s">
        <v>236</v>
      </c>
      <c r="AM694" t="s">
        <v>30</v>
      </c>
      <c r="AN694" t="s">
        <v>31</v>
      </c>
      <c r="AO694" t="s">
        <v>32</v>
      </c>
      <c r="AP694">
        <v>43491</v>
      </c>
      <c r="AQ694">
        <v>17700</v>
      </c>
      <c r="AR694">
        <v>28200</v>
      </c>
      <c r="AS694">
        <v>10500</v>
      </c>
      <c r="AT694">
        <v>29</v>
      </c>
      <c r="AU694">
        <v>817800</v>
      </c>
      <c r="AV694">
        <v>0.1</v>
      </c>
      <c r="AW694">
        <v>81780</v>
      </c>
      <c r="AX694">
        <v>736020</v>
      </c>
      <c r="AY694">
        <v>513300</v>
      </c>
      <c r="AZ694">
        <v>222720</v>
      </c>
    </row>
    <row r="695" spans="1:52" ht="15.75" customHeight="1" x14ac:dyDescent="0.25">
      <c r="A695" s="2" t="s">
        <v>1482</v>
      </c>
      <c r="B695" s="6">
        <v>43490</v>
      </c>
      <c r="C695" s="7">
        <f t="shared" si="70"/>
        <v>2019</v>
      </c>
      <c r="D695" s="3" t="s">
        <v>852</v>
      </c>
      <c r="E695" s="3" t="s">
        <v>853</v>
      </c>
      <c r="F695" s="3" t="s">
        <v>42</v>
      </c>
      <c r="G695" s="6" t="s">
        <v>77</v>
      </c>
      <c r="H695" s="3" t="s">
        <v>287</v>
      </c>
      <c r="I695" s="3" t="s">
        <v>63</v>
      </c>
      <c r="J695" s="3" t="s">
        <v>377</v>
      </c>
      <c r="K695" s="3" t="s">
        <v>52</v>
      </c>
      <c r="L695" s="3" t="s">
        <v>53</v>
      </c>
      <c r="M695" s="3" t="s">
        <v>54</v>
      </c>
      <c r="N695" s="6">
        <v>43492</v>
      </c>
      <c r="O695" s="8">
        <v>4184850</v>
      </c>
      <c r="P695" s="8">
        <v>6749850</v>
      </c>
      <c r="Q695" s="8">
        <f t="shared" si="71"/>
        <v>2565000</v>
      </c>
      <c r="R695" s="8">
        <v>47</v>
      </c>
      <c r="S695" s="8">
        <f t="shared" si="72"/>
        <v>317242950</v>
      </c>
      <c r="T695" s="4">
        <v>0.02</v>
      </c>
      <c r="U695" s="8">
        <f t="shared" si="73"/>
        <v>6344859</v>
      </c>
      <c r="V695" s="8">
        <f t="shared" si="74"/>
        <v>310898091</v>
      </c>
      <c r="W695" s="10">
        <f t="shared" si="75"/>
        <v>196687950</v>
      </c>
      <c r="X695" s="10">
        <f t="shared" si="76"/>
        <v>114210141</v>
      </c>
      <c r="Y695" s="10"/>
      <c r="Z695" s="10"/>
      <c r="AA695" s="10"/>
      <c r="AB695" t="s">
        <v>2765</v>
      </c>
      <c r="AC695" t="s">
        <v>1482</v>
      </c>
      <c r="AD695">
        <v>43490</v>
      </c>
      <c r="AE695">
        <v>2019</v>
      </c>
      <c r="AF695" t="s">
        <v>852</v>
      </c>
      <c r="AG695" t="s">
        <v>853</v>
      </c>
      <c r="AH695" t="s">
        <v>42</v>
      </c>
      <c r="AI695" t="s">
        <v>77</v>
      </c>
      <c r="AJ695" t="s">
        <v>287</v>
      </c>
      <c r="AK695" t="s">
        <v>63</v>
      </c>
      <c r="AL695" t="s">
        <v>377</v>
      </c>
      <c r="AM695" t="s">
        <v>52</v>
      </c>
      <c r="AN695" t="s">
        <v>53</v>
      </c>
      <c r="AO695" t="s">
        <v>54</v>
      </c>
      <c r="AP695">
        <v>43492</v>
      </c>
      <c r="AQ695">
        <v>4184850</v>
      </c>
      <c r="AR695">
        <v>6749850</v>
      </c>
      <c r="AS695">
        <v>2565000</v>
      </c>
      <c r="AT695">
        <v>47</v>
      </c>
      <c r="AU695">
        <v>317242950</v>
      </c>
      <c r="AV695">
        <v>0.02</v>
      </c>
      <c r="AW695">
        <v>6344859</v>
      </c>
      <c r="AX695">
        <v>310898091</v>
      </c>
      <c r="AY695">
        <v>196687950</v>
      </c>
      <c r="AZ695">
        <v>114210141</v>
      </c>
    </row>
    <row r="696" spans="1:52" ht="15.75" customHeight="1" x14ac:dyDescent="0.25">
      <c r="A696" s="2" t="s">
        <v>1483</v>
      </c>
      <c r="B696" s="6">
        <v>43492</v>
      </c>
      <c r="C696" s="7">
        <f t="shared" si="70"/>
        <v>2019</v>
      </c>
      <c r="D696" s="3" t="s">
        <v>1484</v>
      </c>
      <c r="E696" s="3" t="s">
        <v>1242</v>
      </c>
      <c r="F696" s="3" t="s">
        <v>25</v>
      </c>
      <c r="G696" s="6" t="s">
        <v>77</v>
      </c>
      <c r="H696" s="3" t="s">
        <v>36</v>
      </c>
      <c r="I696" s="3" t="s">
        <v>45</v>
      </c>
      <c r="J696" s="3" t="s">
        <v>316</v>
      </c>
      <c r="K696" s="3" t="s">
        <v>30</v>
      </c>
      <c r="L696" s="3" t="s">
        <v>31</v>
      </c>
      <c r="M696" s="3" t="s">
        <v>32</v>
      </c>
      <c r="N696" s="6">
        <v>43493</v>
      </c>
      <c r="O696" s="8">
        <v>51000</v>
      </c>
      <c r="P696" s="8">
        <v>81000</v>
      </c>
      <c r="Q696" s="8">
        <f t="shared" si="71"/>
        <v>30000</v>
      </c>
      <c r="R696" s="8">
        <v>8</v>
      </c>
      <c r="S696" s="8">
        <f t="shared" si="72"/>
        <v>648000</v>
      </c>
      <c r="T696" s="4">
        <v>0</v>
      </c>
      <c r="U696" s="8">
        <f t="shared" si="73"/>
        <v>0</v>
      </c>
      <c r="V696" s="8">
        <f t="shared" si="74"/>
        <v>648000</v>
      </c>
      <c r="W696" s="10">
        <f t="shared" si="75"/>
        <v>408000</v>
      </c>
      <c r="X696" s="10">
        <f t="shared" si="76"/>
        <v>240000</v>
      </c>
      <c r="Y696" s="10"/>
      <c r="Z696" s="10"/>
      <c r="AA696" s="10"/>
      <c r="AB696" t="s">
        <v>2766</v>
      </c>
      <c r="AC696" t="s">
        <v>1483</v>
      </c>
      <c r="AD696">
        <v>43492</v>
      </c>
      <c r="AE696">
        <v>2019</v>
      </c>
      <c r="AF696" t="s">
        <v>1484</v>
      </c>
      <c r="AG696" t="s">
        <v>1242</v>
      </c>
      <c r="AH696" t="s">
        <v>25</v>
      </c>
      <c r="AI696" t="s">
        <v>77</v>
      </c>
      <c r="AJ696" t="s">
        <v>36</v>
      </c>
      <c r="AK696" t="s">
        <v>45</v>
      </c>
      <c r="AL696" t="s">
        <v>316</v>
      </c>
      <c r="AM696" t="s">
        <v>30</v>
      </c>
      <c r="AN696" t="s">
        <v>31</v>
      </c>
      <c r="AO696" t="s">
        <v>32</v>
      </c>
      <c r="AP696">
        <v>43493</v>
      </c>
      <c r="AQ696">
        <v>51000</v>
      </c>
      <c r="AR696">
        <v>81000</v>
      </c>
      <c r="AS696">
        <v>30000</v>
      </c>
      <c r="AT696">
        <v>8</v>
      </c>
      <c r="AU696">
        <v>648000</v>
      </c>
      <c r="AV696">
        <v>0</v>
      </c>
      <c r="AW696">
        <v>0</v>
      </c>
      <c r="AX696">
        <v>648000</v>
      </c>
      <c r="AY696">
        <v>408000</v>
      </c>
      <c r="AZ696">
        <v>240000</v>
      </c>
    </row>
    <row r="697" spans="1:52" ht="15.75" customHeight="1" x14ac:dyDescent="0.25">
      <c r="A697" s="2" t="s">
        <v>1485</v>
      </c>
      <c r="B697" s="6">
        <v>43497</v>
      </c>
      <c r="C697" s="7">
        <f t="shared" si="70"/>
        <v>2019</v>
      </c>
      <c r="D697" s="3" t="s">
        <v>1486</v>
      </c>
      <c r="E697" s="3" t="s">
        <v>492</v>
      </c>
      <c r="F697" s="3" t="s">
        <v>42</v>
      </c>
      <c r="G697" s="6" t="s">
        <v>26</v>
      </c>
      <c r="H697" s="3" t="s">
        <v>59</v>
      </c>
      <c r="I697" s="3" t="s">
        <v>63</v>
      </c>
      <c r="J697" s="3" t="s">
        <v>1032</v>
      </c>
      <c r="K697" s="3" t="s">
        <v>30</v>
      </c>
      <c r="L697" s="3" t="s">
        <v>31</v>
      </c>
      <c r="M697" s="3" t="s">
        <v>32</v>
      </c>
      <c r="N697" s="6">
        <v>43501</v>
      </c>
      <c r="O697" s="8">
        <v>17850</v>
      </c>
      <c r="P697" s="8">
        <v>29700</v>
      </c>
      <c r="Q697" s="8">
        <f t="shared" si="71"/>
        <v>11850</v>
      </c>
      <c r="R697" s="8">
        <v>4</v>
      </c>
      <c r="S697" s="8">
        <f t="shared" si="72"/>
        <v>118800</v>
      </c>
      <c r="T697" s="4">
        <v>0.08</v>
      </c>
      <c r="U697" s="8">
        <f t="shared" si="73"/>
        <v>9504</v>
      </c>
      <c r="V697" s="8">
        <f t="shared" si="74"/>
        <v>109296</v>
      </c>
      <c r="W697" s="10">
        <f t="shared" si="75"/>
        <v>71400</v>
      </c>
      <c r="X697" s="10">
        <f t="shared" si="76"/>
        <v>37896</v>
      </c>
      <c r="Y697" s="10"/>
      <c r="Z697" s="10"/>
      <c r="AA697" s="10"/>
      <c r="AB697" t="s">
        <v>2767</v>
      </c>
      <c r="AC697" t="s">
        <v>1485</v>
      </c>
      <c r="AD697">
        <v>43497</v>
      </c>
      <c r="AE697">
        <v>2019</v>
      </c>
      <c r="AF697" t="s">
        <v>1486</v>
      </c>
      <c r="AG697" t="s">
        <v>492</v>
      </c>
      <c r="AH697" t="s">
        <v>42</v>
      </c>
      <c r="AI697" t="s">
        <v>26</v>
      </c>
      <c r="AJ697" t="s">
        <v>59</v>
      </c>
      <c r="AK697" t="s">
        <v>63</v>
      </c>
      <c r="AL697" t="s">
        <v>1032</v>
      </c>
      <c r="AM697" t="s">
        <v>30</v>
      </c>
      <c r="AN697" t="s">
        <v>31</v>
      </c>
      <c r="AO697" t="s">
        <v>32</v>
      </c>
      <c r="AP697">
        <v>43501</v>
      </c>
      <c r="AQ697">
        <v>17850</v>
      </c>
      <c r="AR697">
        <v>29700</v>
      </c>
      <c r="AS697">
        <v>11850</v>
      </c>
      <c r="AT697">
        <v>4</v>
      </c>
      <c r="AU697">
        <v>118800</v>
      </c>
      <c r="AV697">
        <v>0.08</v>
      </c>
      <c r="AW697">
        <v>9504</v>
      </c>
      <c r="AX697">
        <v>109296</v>
      </c>
      <c r="AY697">
        <v>71400</v>
      </c>
      <c r="AZ697">
        <v>37896</v>
      </c>
    </row>
    <row r="698" spans="1:52" ht="15.75" customHeight="1" x14ac:dyDescent="0.25">
      <c r="A698" s="2" t="s">
        <v>1487</v>
      </c>
      <c r="B698" s="6">
        <v>43498</v>
      </c>
      <c r="C698" s="7">
        <f t="shared" si="70"/>
        <v>2019</v>
      </c>
      <c r="D698" s="3" t="s">
        <v>249</v>
      </c>
      <c r="E698" s="3" t="s">
        <v>250</v>
      </c>
      <c r="F698" s="3" t="s">
        <v>42</v>
      </c>
      <c r="G698" s="6" t="s">
        <v>26</v>
      </c>
      <c r="H698" s="3" t="s">
        <v>126</v>
      </c>
      <c r="I698" s="3" t="s">
        <v>88</v>
      </c>
      <c r="J698" s="3" t="s">
        <v>800</v>
      </c>
      <c r="K698" s="3" t="s">
        <v>30</v>
      </c>
      <c r="L698" s="3" t="s">
        <v>38</v>
      </c>
      <c r="M698" s="3" t="s">
        <v>47</v>
      </c>
      <c r="N698" s="6">
        <v>43500</v>
      </c>
      <c r="O698" s="8">
        <v>31950</v>
      </c>
      <c r="P698" s="8">
        <v>52350</v>
      </c>
      <c r="Q698" s="8">
        <f t="shared" si="71"/>
        <v>20400</v>
      </c>
      <c r="R698" s="8">
        <v>3</v>
      </c>
      <c r="S698" s="8">
        <f t="shared" si="72"/>
        <v>157050</v>
      </c>
      <c r="T698" s="4">
        <v>0.01</v>
      </c>
      <c r="U698" s="8">
        <f t="shared" si="73"/>
        <v>1570.5</v>
      </c>
      <c r="V698" s="8">
        <f t="shared" si="74"/>
        <v>155479.5</v>
      </c>
      <c r="W698" s="10">
        <f t="shared" si="75"/>
        <v>95850</v>
      </c>
      <c r="X698" s="10">
        <f t="shared" si="76"/>
        <v>59629.5</v>
      </c>
      <c r="Y698" s="10"/>
      <c r="Z698" s="10"/>
      <c r="AA698" s="10"/>
      <c r="AB698" t="s">
        <v>2768</v>
      </c>
      <c r="AC698" t="s">
        <v>1487</v>
      </c>
      <c r="AD698">
        <v>43498</v>
      </c>
      <c r="AE698">
        <v>2019</v>
      </c>
      <c r="AF698" t="s">
        <v>249</v>
      </c>
      <c r="AG698" t="s">
        <v>250</v>
      </c>
      <c r="AH698" t="s">
        <v>42</v>
      </c>
      <c r="AI698" t="s">
        <v>26</v>
      </c>
      <c r="AJ698" t="s">
        <v>126</v>
      </c>
      <c r="AK698" t="s">
        <v>88</v>
      </c>
      <c r="AL698" t="s">
        <v>800</v>
      </c>
      <c r="AM698" t="s">
        <v>30</v>
      </c>
      <c r="AN698" t="s">
        <v>38</v>
      </c>
      <c r="AO698" t="s">
        <v>47</v>
      </c>
      <c r="AP698">
        <v>43500</v>
      </c>
      <c r="AQ698">
        <v>31950</v>
      </c>
      <c r="AR698">
        <v>52350</v>
      </c>
      <c r="AS698">
        <v>20400</v>
      </c>
      <c r="AT698">
        <v>3</v>
      </c>
      <c r="AU698">
        <v>157050</v>
      </c>
      <c r="AV698">
        <v>0.01</v>
      </c>
      <c r="AW698">
        <v>1570.5</v>
      </c>
      <c r="AX698">
        <v>155479.5</v>
      </c>
      <c r="AY698">
        <v>95850</v>
      </c>
      <c r="AZ698">
        <v>59629.5</v>
      </c>
    </row>
    <row r="699" spans="1:52" ht="15.75" customHeight="1" x14ac:dyDescent="0.25">
      <c r="A699" s="2" t="s">
        <v>1488</v>
      </c>
      <c r="B699" s="6">
        <v>43498</v>
      </c>
      <c r="C699" s="7">
        <f t="shared" si="70"/>
        <v>2019</v>
      </c>
      <c r="D699" s="3" t="s">
        <v>1489</v>
      </c>
      <c r="E699" s="3" t="s">
        <v>1073</v>
      </c>
      <c r="F699" s="3" t="s">
        <v>42</v>
      </c>
      <c r="G699" s="6" t="s">
        <v>43</v>
      </c>
      <c r="H699" s="3" t="s">
        <v>44</v>
      </c>
      <c r="I699" s="3" t="s">
        <v>28</v>
      </c>
      <c r="J699" s="3" t="s">
        <v>236</v>
      </c>
      <c r="K699" s="3" t="s">
        <v>30</v>
      </c>
      <c r="L699" s="3" t="s">
        <v>31</v>
      </c>
      <c r="M699" s="3" t="s">
        <v>32</v>
      </c>
      <c r="N699" s="6">
        <v>43500</v>
      </c>
      <c r="O699" s="8">
        <v>17700</v>
      </c>
      <c r="P699" s="8">
        <v>28200</v>
      </c>
      <c r="Q699" s="8">
        <f t="shared" si="71"/>
        <v>10500</v>
      </c>
      <c r="R699" s="8">
        <v>6</v>
      </c>
      <c r="S699" s="8">
        <f t="shared" si="72"/>
        <v>169200</v>
      </c>
      <c r="T699" s="4">
        <v>7.0000000000000007E-2</v>
      </c>
      <c r="U699" s="8">
        <f t="shared" si="73"/>
        <v>11844.000000000002</v>
      </c>
      <c r="V699" s="8">
        <f t="shared" si="74"/>
        <v>157356</v>
      </c>
      <c r="W699" s="10">
        <f t="shared" si="75"/>
        <v>106200</v>
      </c>
      <c r="X699" s="10">
        <f t="shared" si="76"/>
        <v>51156</v>
      </c>
      <c r="Y699" s="10"/>
      <c r="Z699" s="10"/>
      <c r="AA699" s="10"/>
      <c r="AB699" t="s">
        <v>2769</v>
      </c>
      <c r="AC699" t="s">
        <v>1488</v>
      </c>
      <c r="AD699">
        <v>43498</v>
      </c>
      <c r="AE699">
        <v>2019</v>
      </c>
      <c r="AF699" t="s">
        <v>1489</v>
      </c>
      <c r="AG699" t="s">
        <v>1073</v>
      </c>
      <c r="AH699" t="s">
        <v>42</v>
      </c>
      <c r="AI699" t="s">
        <v>43</v>
      </c>
      <c r="AJ699" t="s">
        <v>44</v>
      </c>
      <c r="AK699" t="s">
        <v>28</v>
      </c>
      <c r="AL699" t="s">
        <v>236</v>
      </c>
      <c r="AM699" t="s">
        <v>30</v>
      </c>
      <c r="AN699" t="s">
        <v>31</v>
      </c>
      <c r="AO699" t="s">
        <v>32</v>
      </c>
      <c r="AP699">
        <v>43500</v>
      </c>
      <c r="AQ699">
        <v>17700</v>
      </c>
      <c r="AR699">
        <v>28200</v>
      </c>
      <c r="AS699">
        <v>10500</v>
      </c>
      <c r="AT699">
        <v>6</v>
      </c>
      <c r="AU699">
        <v>169200</v>
      </c>
      <c r="AV699">
        <v>7.0000000000000007E-2</v>
      </c>
      <c r="AW699">
        <v>11844</v>
      </c>
      <c r="AX699">
        <v>157356</v>
      </c>
      <c r="AY699">
        <v>106200</v>
      </c>
      <c r="AZ699">
        <v>51156</v>
      </c>
    </row>
    <row r="700" spans="1:52" ht="15.75" customHeight="1" x14ac:dyDescent="0.25">
      <c r="A700" s="2" t="s">
        <v>1490</v>
      </c>
      <c r="B700" s="6">
        <v>43501</v>
      </c>
      <c r="C700" s="7">
        <f t="shared" si="70"/>
        <v>2019</v>
      </c>
      <c r="D700" s="3" t="s">
        <v>1393</v>
      </c>
      <c r="E700" s="3" t="s">
        <v>290</v>
      </c>
      <c r="F700" s="3" t="s">
        <v>25</v>
      </c>
      <c r="G700" s="6" t="s">
        <v>58</v>
      </c>
      <c r="H700" s="3" t="s">
        <v>27</v>
      </c>
      <c r="I700" s="3" t="s">
        <v>45</v>
      </c>
      <c r="J700" s="3" t="s">
        <v>559</v>
      </c>
      <c r="K700" s="3" t="s">
        <v>30</v>
      </c>
      <c r="L700" s="3" t="s">
        <v>31</v>
      </c>
      <c r="M700" s="3" t="s">
        <v>32</v>
      </c>
      <c r="N700" s="6">
        <v>43503</v>
      </c>
      <c r="O700" s="8">
        <v>67950</v>
      </c>
      <c r="P700" s="8">
        <v>109500</v>
      </c>
      <c r="Q700" s="8">
        <f t="shared" si="71"/>
        <v>41550</v>
      </c>
      <c r="R700" s="8">
        <v>34</v>
      </c>
      <c r="S700" s="8">
        <f t="shared" si="72"/>
        <v>3723000</v>
      </c>
      <c r="T700" s="4">
        <v>0.03</v>
      </c>
      <c r="U700" s="8">
        <f t="shared" si="73"/>
        <v>111690</v>
      </c>
      <c r="V700" s="8">
        <f t="shared" si="74"/>
        <v>3611310</v>
      </c>
      <c r="W700" s="10">
        <f t="shared" si="75"/>
        <v>2310300</v>
      </c>
      <c r="X700" s="10">
        <f t="shared" si="76"/>
        <v>1301010</v>
      </c>
      <c r="Y700" s="10"/>
      <c r="Z700" s="10"/>
      <c r="AA700" s="10"/>
      <c r="AB700" t="s">
        <v>2770</v>
      </c>
      <c r="AC700" t="s">
        <v>1490</v>
      </c>
      <c r="AD700">
        <v>43501</v>
      </c>
      <c r="AE700">
        <v>2019</v>
      </c>
      <c r="AF700" t="s">
        <v>1393</v>
      </c>
      <c r="AG700" t="s">
        <v>290</v>
      </c>
      <c r="AH700" t="s">
        <v>25</v>
      </c>
      <c r="AI700" t="s">
        <v>58</v>
      </c>
      <c r="AJ700" t="s">
        <v>27</v>
      </c>
      <c r="AK700" t="s">
        <v>45</v>
      </c>
      <c r="AL700" t="s">
        <v>559</v>
      </c>
      <c r="AM700" t="s">
        <v>30</v>
      </c>
      <c r="AN700" t="s">
        <v>31</v>
      </c>
      <c r="AO700" t="s">
        <v>32</v>
      </c>
      <c r="AP700">
        <v>43503</v>
      </c>
      <c r="AQ700">
        <v>67950</v>
      </c>
      <c r="AR700">
        <v>109500</v>
      </c>
      <c r="AS700">
        <v>41550</v>
      </c>
      <c r="AT700">
        <v>34</v>
      </c>
      <c r="AU700">
        <v>3723000</v>
      </c>
      <c r="AV700">
        <v>0.03</v>
      </c>
      <c r="AW700">
        <v>111690</v>
      </c>
      <c r="AX700">
        <v>3611310</v>
      </c>
      <c r="AY700">
        <v>2310300</v>
      </c>
      <c r="AZ700">
        <v>1301010</v>
      </c>
    </row>
    <row r="701" spans="1:52" ht="15.75" customHeight="1" x14ac:dyDescent="0.25">
      <c r="A701" s="2" t="s">
        <v>1491</v>
      </c>
      <c r="B701" s="6">
        <v>43501</v>
      </c>
      <c r="C701" s="7">
        <f t="shared" si="70"/>
        <v>2019</v>
      </c>
      <c r="D701" s="3" t="s">
        <v>1492</v>
      </c>
      <c r="E701" s="3" t="s">
        <v>208</v>
      </c>
      <c r="F701" s="3" t="s">
        <v>42</v>
      </c>
      <c r="G701" s="6" t="s">
        <v>77</v>
      </c>
      <c r="H701" s="3" t="s">
        <v>83</v>
      </c>
      <c r="I701" s="3" t="s">
        <v>28</v>
      </c>
      <c r="J701" s="3" t="s">
        <v>255</v>
      </c>
      <c r="K701" s="3" t="s">
        <v>30</v>
      </c>
      <c r="L701" s="3" t="s">
        <v>31</v>
      </c>
      <c r="M701" s="3" t="s">
        <v>32</v>
      </c>
      <c r="N701" s="6">
        <v>43503</v>
      </c>
      <c r="O701" s="8">
        <v>33750</v>
      </c>
      <c r="P701" s="8">
        <v>55350</v>
      </c>
      <c r="Q701" s="8">
        <f t="shared" si="71"/>
        <v>21600</v>
      </c>
      <c r="R701" s="8">
        <v>47</v>
      </c>
      <c r="S701" s="8">
        <f t="shared" si="72"/>
        <v>2601450</v>
      </c>
      <c r="T701" s="4">
        <v>0</v>
      </c>
      <c r="U701" s="8">
        <f t="shared" si="73"/>
        <v>0</v>
      </c>
      <c r="V701" s="8">
        <f t="shared" si="74"/>
        <v>2601450</v>
      </c>
      <c r="W701" s="10">
        <f t="shared" si="75"/>
        <v>1586250</v>
      </c>
      <c r="X701" s="10">
        <f t="shared" si="76"/>
        <v>1015200</v>
      </c>
      <c r="Y701" s="10"/>
      <c r="Z701" s="10"/>
      <c r="AA701" s="10"/>
      <c r="AB701" t="s">
        <v>2771</v>
      </c>
      <c r="AC701" t="s">
        <v>1491</v>
      </c>
      <c r="AD701">
        <v>43501</v>
      </c>
      <c r="AE701">
        <v>2019</v>
      </c>
      <c r="AF701" t="s">
        <v>1492</v>
      </c>
      <c r="AG701" t="s">
        <v>208</v>
      </c>
      <c r="AH701" t="s">
        <v>42</v>
      </c>
      <c r="AI701" t="s">
        <v>77</v>
      </c>
      <c r="AJ701" t="s">
        <v>83</v>
      </c>
      <c r="AK701" t="s">
        <v>28</v>
      </c>
      <c r="AL701" t="s">
        <v>255</v>
      </c>
      <c r="AM701" t="s">
        <v>30</v>
      </c>
      <c r="AN701" t="s">
        <v>31</v>
      </c>
      <c r="AO701" t="s">
        <v>32</v>
      </c>
      <c r="AP701">
        <v>43503</v>
      </c>
      <c r="AQ701">
        <v>33750</v>
      </c>
      <c r="AR701">
        <v>55350</v>
      </c>
      <c r="AS701">
        <v>21600</v>
      </c>
      <c r="AT701">
        <v>47</v>
      </c>
      <c r="AU701">
        <v>2601450</v>
      </c>
      <c r="AV701">
        <v>0</v>
      </c>
      <c r="AW701">
        <v>0</v>
      </c>
      <c r="AX701">
        <v>2601450</v>
      </c>
      <c r="AY701">
        <v>1586250</v>
      </c>
      <c r="AZ701">
        <v>1015200</v>
      </c>
    </row>
    <row r="702" spans="1:52" ht="15.75" customHeight="1" x14ac:dyDescent="0.25">
      <c r="A702" s="2" t="s">
        <v>1493</v>
      </c>
      <c r="B702" s="6">
        <v>43505</v>
      </c>
      <c r="C702" s="7">
        <f t="shared" si="70"/>
        <v>2019</v>
      </c>
      <c r="D702" s="3" t="s">
        <v>170</v>
      </c>
      <c r="E702" s="3" t="s">
        <v>50</v>
      </c>
      <c r="F702" s="3" t="s">
        <v>25</v>
      </c>
      <c r="G702" s="6" t="s">
        <v>43</v>
      </c>
      <c r="H702" s="3" t="s">
        <v>27</v>
      </c>
      <c r="I702" s="3" t="s">
        <v>78</v>
      </c>
      <c r="J702" s="3" t="s">
        <v>330</v>
      </c>
      <c r="K702" s="3" t="s">
        <v>52</v>
      </c>
      <c r="L702" s="3" t="s">
        <v>198</v>
      </c>
      <c r="M702" s="3" t="s">
        <v>32</v>
      </c>
      <c r="N702" s="6">
        <v>43507</v>
      </c>
      <c r="O702" s="8">
        <v>118800</v>
      </c>
      <c r="P702" s="8">
        <v>194850</v>
      </c>
      <c r="Q702" s="8">
        <f t="shared" si="71"/>
        <v>76050</v>
      </c>
      <c r="R702" s="8">
        <v>46</v>
      </c>
      <c r="S702" s="8">
        <f t="shared" si="72"/>
        <v>8963100</v>
      </c>
      <c r="T702" s="4">
        <v>0.01</v>
      </c>
      <c r="U702" s="8">
        <f t="shared" si="73"/>
        <v>89631</v>
      </c>
      <c r="V702" s="8">
        <f t="shared" si="74"/>
        <v>8873469</v>
      </c>
      <c r="W702" s="10">
        <f t="shared" si="75"/>
        <v>5464800</v>
      </c>
      <c r="X702" s="10">
        <f t="shared" si="76"/>
        <v>3408669</v>
      </c>
      <c r="Y702" s="10"/>
      <c r="Z702" s="10"/>
      <c r="AA702" s="10"/>
      <c r="AB702" t="s">
        <v>2772</v>
      </c>
      <c r="AC702" t="s">
        <v>1493</v>
      </c>
      <c r="AD702">
        <v>43505</v>
      </c>
      <c r="AE702">
        <v>2019</v>
      </c>
      <c r="AF702" t="s">
        <v>170</v>
      </c>
      <c r="AG702" t="s">
        <v>50</v>
      </c>
      <c r="AH702" t="s">
        <v>25</v>
      </c>
      <c r="AI702" t="s">
        <v>43</v>
      </c>
      <c r="AJ702" t="s">
        <v>27</v>
      </c>
      <c r="AK702" t="s">
        <v>78</v>
      </c>
      <c r="AL702" t="s">
        <v>330</v>
      </c>
      <c r="AM702" t="s">
        <v>52</v>
      </c>
      <c r="AN702" t="s">
        <v>198</v>
      </c>
      <c r="AO702" t="s">
        <v>32</v>
      </c>
      <c r="AP702">
        <v>43507</v>
      </c>
      <c r="AQ702">
        <v>118800</v>
      </c>
      <c r="AR702">
        <v>194850</v>
      </c>
      <c r="AS702">
        <v>76050</v>
      </c>
      <c r="AT702">
        <v>46</v>
      </c>
      <c r="AU702">
        <v>8963100</v>
      </c>
      <c r="AV702">
        <v>0.01</v>
      </c>
      <c r="AW702">
        <v>89631</v>
      </c>
      <c r="AX702">
        <v>8873469</v>
      </c>
      <c r="AY702">
        <v>5464800</v>
      </c>
      <c r="AZ702">
        <v>3408669</v>
      </c>
    </row>
    <row r="703" spans="1:52" ht="15.75" customHeight="1" x14ac:dyDescent="0.25">
      <c r="A703" s="2" t="s">
        <v>1494</v>
      </c>
      <c r="B703" s="6">
        <v>43508</v>
      </c>
      <c r="C703" s="7">
        <f t="shared" si="70"/>
        <v>2019</v>
      </c>
      <c r="D703" s="3" t="s">
        <v>1495</v>
      </c>
      <c r="E703" s="3" t="s">
        <v>358</v>
      </c>
      <c r="F703" s="3" t="s">
        <v>42</v>
      </c>
      <c r="G703" s="6" t="s">
        <v>26</v>
      </c>
      <c r="H703" s="3" t="s">
        <v>165</v>
      </c>
      <c r="I703" s="3" t="s">
        <v>28</v>
      </c>
      <c r="J703" s="3" t="s">
        <v>291</v>
      </c>
      <c r="K703" s="3" t="s">
        <v>30</v>
      </c>
      <c r="L703" s="3" t="s">
        <v>31</v>
      </c>
      <c r="M703" s="3" t="s">
        <v>32</v>
      </c>
      <c r="N703" s="6">
        <v>43508</v>
      </c>
      <c r="O703" s="8">
        <v>2682450</v>
      </c>
      <c r="P703" s="8">
        <v>6238200</v>
      </c>
      <c r="Q703" s="8">
        <f t="shared" si="71"/>
        <v>3555750</v>
      </c>
      <c r="R703" s="8">
        <v>21</v>
      </c>
      <c r="S703" s="8">
        <f t="shared" si="72"/>
        <v>131002200</v>
      </c>
      <c r="T703" s="4">
        <v>0.09</v>
      </c>
      <c r="U703" s="8">
        <f t="shared" si="73"/>
        <v>11790198</v>
      </c>
      <c r="V703" s="8">
        <f t="shared" si="74"/>
        <v>119212002</v>
      </c>
      <c r="W703" s="10">
        <f t="shared" si="75"/>
        <v>56331450</v>
      </c>
      <c r="X703" s="10">
        <f t="shared" si="76"/>
        <v>62880552</v>
      </c>
      <c r="Y703" s="10"/>
      <c r="Z703" s="10"/>
      <c r="AA703" s="10"/>
      <c r="AB703" t="s">
        <v>2773</v>
      </c>
      <c r="AC703" t="s">
        <v>1494</v>
      </c>
      <c r="AD703">
        <v>43508</v>
      </c>
      <c r="AE703">
        <v>2019</v>
      </c>
      <c r="AF703" t="s">
        <v>1495</v>
      </c>
      <c r="AG703" t="s">
        <v>358</v>
      </c>
      <c r="AH703" t="s">
        <v>42</v>
      </c>
      <c r="AI703" t="s">
        <v>26</v>
      </c>
      <c r="AJ703" t="s">
        <v>165</v>
      </c>
      <c r="AK703" t="s">
        <v>28</v>
      </c>
      <c r="AL703" t="s">
        <v>291</v>
      </c>
      <c r="AM703" t="s">
        <v>30</v>
      </c>
      <c r="AN703" t="s">
        <v>31</v>
      </c>
      <c r="AO703" t="s">
        <v>32</v>
      </c>
      <c r="AP703">
        <v>43508</v>
      </c>
      <c r="AQ703">
        <v>2682450</v>
      </c>
      <c r="AR703">
        <v>6238200</v>
      </c>
      <c r="AS703">
        <v>3555750</v>
      </c>
      <c r="AT703">
        <v>21</v>
      </c>
      <c r="AU703">
        <v>131002200</v>
      </c>
      <c r="AV703">
        <v>0.09</v>
      </c>
      <c r="AW703">
        <v>11790198</v>
      </c>
      <c r="AX703">
        <v>119212002</v>
      </c>
      <c r="AY703">
        <v>56331450</v>
      </c>
      <c r="AZ703">
        <v>62880552</v>
      </c>
    </row>
    <row r="704" spans="1:52" ht="15.75" customHeight="1" x14ac:dyDescent="0.25">
      <c r="A704" s="2" t="s">
        <v>1496</v>
      </c>
      <c r="B704" s="6">
        <v>43508</v>
      </c>
      <c r="C704" s="7">
        <f t="shared" si="70"/>
        <v>2019</v>
      </c>
      <c r="D704" s="3" t="s">
        <v>1497</v>
      </c>
      <c r="E704" s="3" t="s">
        <v>1090</v>
      </c>
      <c r="F704" s="3" t="s">
        <v>42</v>
      </c>
      <c r="G704" s="6" t="s">
        <v>43</v>
      </c>
      <c r="H704" s="3" t="s">
        <v>156</v>
      </c>
      <c r="I704" s="3" t="s">
        <v>28</v>
      </c>
      <c r="J704" s="3" t="s">
        <v>247</v>
      </c>
      <c r="K704" s="3" t="s">
        <v>52</v>
      </c>
      <c r="L704" s="3" t="s">
        <v>31</v>
      </c>
      <c r="M704" s="3" t="s">
        <v>32</v>
      </c>
      <c r="N704" s="6">
        <v>43509</v>
      </c>
      <c r="O704" s="8">
        <v>2347500</v>
      </c>
      <c r="P704" s="8">
        <v>4514550</v>
      </c>
      <c r="Q704" s="8">
        <f t="shared" si="71"/>
        <v>2167050</v>
      </c>
      <c r="R704" s="8">
        <v>23</v>
      </c>
      <c r="S704" s="8">
        <f t="shared" si="72"/>
        <v>103834650</v>
      </c>
      <c r="T704" s="4">
        <v>0.06</v>
      </c>
      <c r="U704" s="8">
        <f t="shared" si="73"/>
        <v>6230079</v>
      </c>
      <c r="V704" s="8">
        <f t="shared" si="74"/>
        <v>97604571</v>
      </c>
      <c r="W704" s="10">
        <f t="shared" si="75"/>
        <v>53992500</v>
      </c>
      <c r="X704" s="10">
        <f t="shared" si="76"/>
        <v>43612071</v>
      </c>
      <c r="Y704" s="10"/>
      <c r="Z704" s="10"/>
      <c r="AA704" s="10"/>
      <c r="AB704" t="s">
        <v>2774</v>
      </c>
      <c r="AC704" t="s">
        <v>1496</v>
      </c>
      <c r="AD704">
        <v>43508</v>
      </c>
      <c r="AE704">
        <v>2019</v>
      </c>
      <c r="AF704" t="s">
        <v>1497</v>
      </c>
      <c r="AG704" t="s">
        <v>1090</v>
      </c>
      <c r="AH704" t="s">
        <v>42</v>
      </c>
      <c r="AI704" t="s">
        <v>43</v>
      </c>
      <c r="AJ704" t="s">
        <v>156</v>
      </c>
      <c r="AK704" t="s">
        <v>28</v>
      </c>
      <c r="AL704" t="s">
        <v>247</v>
      </c>
      <c r="AM704" t="s">
        <v>52</v>
      </c>
      <c r="AN704" t="s">
        <v>31</v>
      </c>
      <c r="AO704" t="s">
        <v>32</v>
      </c>
      <c r="AP704">
        <v>43509</v>
      </c>
      <c r="AQ704">
        <v>2347500</v>
      </c>
      <c r="AR704">
        <v>4514550</v>
      </c>
      <c r="AS704">
        <v>2167050</v>
      </c>
      <c r="AT704">
        <v>23</v>
      </c>
      <c r="AU704">
        <v>103834650</v>
      </c>
      <c r="AV704">
        <v>0.06</v>
      </c>
      <c r="AW704">
        <v>6230079</v>
      </c>
      <c r="AX704">
        <v>97604571</v>
      </c>
      <c r="AY704">
        <v>53992500</v>
      </c>
      <c r="AZ704">
        <v>43612071</v>
      </c>
    </row>
    <row r="705" spans="1:53" ht="15.75" customHeight="1" x14ac:dyDescent="0.25">
      <c r="A705" s="2" t="s">
        <v>1498</v>
      </c>
      <c r="B705" s="6">
        <v>43509</v>
      </c>
      <c r="C705" s="7">
        <f t="shared" si="70"/>
        <v>2019</v>
      </c>
      <c r="D705" s="3" t="s">
        <v>1480</v>
      </c>
      <c r="E705" s="3" t="s">
        <v>1481</v>
      </c>
      <c r="F705" s="3" t="s">
        <v>42</v>
      </c>
      <c r="G705" s="6" t="s">
        <v>77</v>
      </c>
      <c r="H705" s="3" t="s">
        <v>165</v>
      </c>
      <c r="I705" s="3" t="s">
        <v>63</v>
      </c>
      <c r="J705" s="3" t="s">
        <v>37</v>
      </c>
      <c r="K705" s="3" t="s">
        <v>30</v>
      </c>
      <c r="L705" s="3" t="s">
        <v>38</v>
      </c>
      <c r="M705" s="3" t="s">
        <v>32</v>
      </c>
      <c r="N705" s="6">
        <v>43511</v>
      </c>
      <c r="O705" s="8">
        <v>35850</v>
      </c>
      <c r="P705" s="8">
        <v>63900</v>
      </c>
      <c r="Q705" s="8">
        <f t="shared" si="71"/>
        <v>28050</v>
      </c>
      <c r="R705" s="8">
        <v>47</v>
      </c>
      <c r="S705" s="8">
        <f t="shared" si="72"/>
        <v>3003300</v>
      </c>
      <c r="T705" s="4">
        <v>7.0000000000000007E-2</v>
      </c>
      <c r="U705" s="8">
        <f t="shared" si="73"/>
        <v>210231.00000000003</v>
      </c>
      <c r="V705" s="8">
        <f t="shared" si="74"/>
        <v>2793069</v>
      </c>
      <c r="W705" s="10">
        <f t="shared" si="75"/>
        <v>1684950</v>
      </c>
      <c r="X705" s="10">
        <f t="shared" si="76"/>
        <v>1108119</v>
      </c>
      <c r="Y705" s="10"/>
      <c r="Z705" s="10"/>
      <c r="AA705" s="10"/>
      <c r="AB705" t="s">
        <v>2775</v>
      </c>
      <c r="AC705" t="s">
        <v>1498</v>
      </c>
      <c r="AD705">
        <v>43509</v>
      </c>
      <c r="AE705">
        <v>2019</v>
      </c>
      <c r="AF705" t="s">
        <v>1480</v>
      </c>
      <c r="AG705" t="s">
        <v>1481</v>
      </c>
      <c r="AH705" t="s">
        <v>42</v>
      </c>
      <c r="AI705" t="s">
        <v>77</v>
      </c>
      <c r="AJ705" t="s">
        <v>165</v>
      </c>
      <c r="AK705" t="s">
        <v>63</v>
      </c>
      <c r="AL705" t="s">
        <v>37</v>
      </c>
      <c r="AM705" t="s">
        <v>30</v>
      </c>
      <c r="AN705" t="s">
        <v>38</v>
      </c>
      <c r="AO705" t="s">
        <v>32</v>
      </c>
      <c r="AP705">
        <v>43511</v>
      </c>
      <c r="AQ705">
        <v>35850</v>
      </c>
      <c r="AR705">
        <v>63900</v>
      </c>
      <c r="AS705">
        <v>28050</v>
      </c>
      <c r="AT705">
        <v>47</v>
      </c>
      <c r="AU705">
        <v>3003300</v>
      </c>
      <c r="AV705">
        <v>7.0000000000000007E-2</v>
      </c>
      <c r="AW705">
        <v>210231</v>
      </c>
      <c r="AX705">
        <v>2793069</v>
      </c>
      <c r="AY705">
        <v>1684950</v>
      </c>
      <c r="AZ705">
        <v>1108119</v>
      </c>
    </row>
    <row r="706" spans="1:53" ht="15.75" customHeight="1" x14ac:dyDescent="0.25">
      <c r="A706" s="2" t="s">
        <v>1499</v>
      </c>
      <c r="B706" s="6">
        <v>43509</v>
      </c>
      <c r="C706" s="7">
        <f t="shared" si="70"/>
        <v>2019</v>
      </c>
      <c r="D706" s="3" t="s">
        <v>1480</v>
      </c>
      <c r="E706" s="3" t="s">
        <v>1481</v>
      </c>
      <c r="F706" s="3" t="s">
        <v>42</v>
      </c>
      <c r="G706" s="6" t="s">
        <v>77</v>
      </c>
      <c r="H706" s="3" t="s">
        <v>165</v>
      </c>
      <c r="I706" s="3" t="s">
        <v>63</v>
      </c>
      <c r="J706" s="3" t="s">
        <v>118</v>
      </c>
      <c r="K706" s="3" t="s">
        <v>30</v>
      </c>
      <c r="L706" s="3" t="s">
        <v>38</v>
      </c>
      <c r="M706" s="3" t="s">
        <v>32</v>
      </c>
      <c r="N706" s="6">
        <v>43514</v>
      </c>
      <c r="O706" s="8">
        <v>19500</v>
      </c>
      <c r="P706" s="8">
        <v>43200</v>
      </c>
      <c r="Q706" s="8">
        <f t="shared" si="71"/>
        <v>23700</v>
      </c>
      <c r="R706" s="8">
        <v>17</v>
      </c>
      <c r="S706" s="8">
        <f t="shared" si="72"/>
        <v>734400</v>
      </c>
      <c r="T706" s="4">
        <v>0.09</v>
      </c>
      <c r="U706" s="8">
        <f t="shared" si="73"/>
        <v>66096</v>
      </c>
      <c r="V706" s="8">
        <f t="shared" si="74"/>
        <v>668304</v>
      </c>
      <c r="W706" s="10">
        <f t="shared" si="75"/>
        <v>331500</v>
      </c>
      <c r="X706" s="10">
        <f t="shared" si="76"/>
        <v>336804</v>
      </c>
      <c r="Y706" s="10"/>
      <c r="Z706" s="10"/>
      <c r="AA706" s="10"/>
      <c r="AB706" t="s">
        <v>2776</v>
      </c>
      <c r="AC706" t="s">
        <v>1499</v>
      </c>
      <c r="AD706">
        <v>43509</v>
      </c>
      <c r="AE706">
        <v>2019</v>
      </c>
      <c r="AF706" t="s">
        <v>1480</v>
      </c>
      <c r="AG706" t="s">
        <v>1481</v>
      </c>
      <c r="AH706" t="s">
        <v>42</v>
      </c>
      <c r="AI706" t="s">
        <v>77</v>
      </c>
      <c r="AJ706" t="s">
        <v>165</v>
      </c>
      <c r="AK706" t="s">
        <v>63</v>
      </c>
      <c r="AL706" t="s">
        <v>118</v>
      </c>
      <c r="AM706" t="s">
        <v>30</v>
      </c>
      <c r="AN706" t="s">
        <v>38</v>
      </c>
      <c r="AO706" t="s">
        <v>32</v>
      </c>
      <c r="AP706">
        <v>43514</v>
      </c>
      <c r="AQ706">
        <v>19500</v>
      </c>
      <c r="AR706">
        <v>43200</v>
      </c>
      <c r="AS706">
        <v>23700</v>
      </c>
      <c r="AT706">
        <v>17</v>
      </c>
      <c r="AU706">
        <v>734400</v>
      </c>
      <c r="AV706">
        <v>0.09</v>
      </c>
      <c r="AW706">
        <v>66096</v>
      </c>
      <c r="AX706">
        <v>668304</v>
      </c>
      <c r="AY706">
        <v>331500</v>
      </c>
      <c r="AZ706">
        <v>336804</v>
      </c>
    </row>
    <row r="707" spans="1:53" ht="15.75" customHeight="1" x14ac:dyDescent="0.25">
      <c r="A707" s="2" t="s">
        <v>1500</v>
      </c>
      <c r="B707" s="6">
        <v>43514</v>
      </c>
      <c r="C707" s="7">
        <f t="shared" si="70"/>
        <v>2019</v>
      </c>
      <c r="D707" s="3" t="s">
        <v>1501</v>
      </c>
      <c r="E707" s="3" t="s">
        <v>140</v>
      </c>
      <c r="F707" s="3" t="s">
        <v>25</v>
      </c>
      <c r="G707" s="6" t="s">
        <v>43</v>
      </c>
      <c r="H707" s="3" t="s">
        <v>36</v>
      </c>
      <c r="I707" s="3" t="s">
        <v>28</v>
      </c>
      <c r="J707" s="3" t="s">
        <v>913</v>
      </c>
      <c r="K707" s="3" t="s">
        <v>52</v>
      </c>
      <c r="L707" s="3" t="s">
        <v>31</v>
      </c>
      <c r="M707" s="3" t="s">
        <v>47</v>
      </c>
      <c r="N707" s="6">
        <v>43514</v>
      </c>
      <c r="O707" s="8">
        <v>220500</v>
      </c>
      <c r="P707" s="8">
        <v>449850</v>
      </c>
      <c r="Q707" s="8">
        <f t="shared" si="71"/>
        <v>229350</v>
      </c>
      <c r="R707" s="8">
        <v>20</v>
      </c>
      <c r="S707" s="8">
        <f t="shared" si="72"/>
        <v>8997000</v>
      </c>
      <c r="T707" s="4">
        <v>0.04</v>
      </c>
      <c r="U707" s="8">
        <f t="shared" si="73"/>
        <v>359880</v>
      </c>
      <c r="V707" s="8">
        <f t="shared" si="74"/>
        <v>8637120</v>
      </c>
      <c r="W707" s="10">
        <f t="shared" si="75"/>
        <v>4410000</v>
      </c>
      <c r="X707" s="10">
        <f t="shared" si="76"/>
        <v>4227120</v>
      </c>
      <c r="Y707" s="10"/>
      <c r="Z707" s="10"/>
      <c r="AA707" s="10"/>
      <c r="AB707" t="s">
        <v>2777</v>
      </c>
      <c r="AC707" t="s">
        <v>1500</v>
      </c>
      <c r="AD707">
        <v>43514</v>
      </c>
      <c r="AE707">
        <v>2019</v>
      </c>
      <c r="AF707" t="s">
        <v>1501</v>
      </c>
      <c r="AG707" t="s">
        <v>140</v>
      </c>
      <c r="AH707" t="s">
        <v>25</v>
      </c>
      <c r="AI707" t="s">
        <v>43</v>
      </c>
      <c r="AJ707" t="s">
        <v>36</v>
      </c>
      <c r="AK707" t="s">
        <v>28</v>
      </c>
      <c r="AL707" t="s">
        <v>913</v>
      </c>
      <c r="AM707" t="s">
        <v>52</v>
      </c>
      <c r="AN707" t="s">
        <v>31</v>
      </c>
      <c r="AO707" t="s">
        <v>47</v>
      </c>
      <c r="AP707">
        <v>43514</v>
      </c>
      <c r="AQ707">
        <v>220500</v>
      </c>
      <c r="AR707">
        <v>449850</v>
      </c>
      <c r="AS707">
        <v>229350</v>
      </c>
      <c r="AT707">
        <v>20</v>
      </c>
      <c r="AU707">
        <v>8997000</v>
      </c>
      <c r="AV707">
        <v>0.04</v>
      </c>
      <c r="AW707">
        <v>359880</v>
      </c>
      <c r="AX707">
        <v>8637120</v>
      </c>
      <c r="AY707">
        <v>4410000</v>
      </c>
      <c r="AZ707">
        <v>4227120</v>
      </c>
    </row>
    <row r="708" spans="1:53" ht="15.75" customHeight="1" x14ac:dyDescent="0.25">
      <c r="A708" s="2" t="s">
        <v>1502</v>
      </c>
      <c r="B708" s="6">
        <v>43514</v>
      </c>
      <c r="C708" s="7">
        <f t="shared" si="70"/>
        <v>2019</v>
      </c>
      <c r="D708" s="3" t="s">
        <v>332</v>
      </c>
      <c r="E708" s="3" t="s">
        <v>164</v>
      </c>
      <c r="F708" s="3" t="s">
        <v>42</v>
      </c>
      <c r="G708" s="6" t="s">
        <v>77</v>
      </c>
      <c r="H708" s="3" t="s">
        <v>165</v>
      </c>
      <c r="I708" s="3" t="s">
        <v>63</v>
      </c>
      <c r="J708" s="3" t="s">
        <v>79</v>
      </c>
      <c r="K708" s="3" t="s">
        <v>30</v>
      </c>
      <c r="L708" s="3" t="s">
        <v>31</v>
      </c>
      <c r="M708" s="3" t="s">
        <v>32</v>
      </c>
      <c r="N708" s="6">
        <v>43521</v>
      </c>
      <c r="O708" s="8">
        <v>814350</v>
      </c>
      <c r="P708" s="8">
        <v>1357200</v>
      </c>
      <c r="Q708" s="8">
        <f t="shared" si="71"/>
        <v>542850</v>
      </c>
      <c r="R708" s="8">
        <v>49</v>
      </c>
      <c r="S708" s="8">
        <f t="shared" si="72"/>
        <v>66502800</v>
      </c>
      <c r="T708" s="4">
        <v>0.05</v>
      </c>
      <c r="U708" s="8">
        <f t="shared" si="73"/>
        <v>3325140</v>
      </c>
      <c r="V708" s="8">
        <f t="shared" si="74"/>
        <v>63177660</v>
      </c>
      <c r="W708" s="10">
        <f t="shared" si="75"/>
        <v>39903150</v>
      </c>
      <c r="X708" s="10">
        <f t="shared" si="76"/>
        <v>23274510</v>
      </c>
      <c r="Y708" s="10"/>
      <c r="Z708" s="10"/>
      <c r="AA708" s="10"/>
      <c r="AB708" t="s">
        <v>2778</v>
      </c>
      <c r="AC708" t="s">
        <v>1502</v>
      </c>
      <c r="AD708">
        <v>43514</v>
      </c>
      <c r="AE708">
        <v>2019</v>
      </c>
      <c r="AF708" t="s">
        <v>332</v>
      </c>
      <c r="AG708" t="s">
        <v>164</v>
      </c>
      <c r="AH708" t="s">
        <v>42</v>
      </c>
      <c r="AI708" t="s">
        <v>77</v>
      </c>
      <c r="AJ708" t="s">
        <v>165</v>
      </c>
      <c r="AK708" t="s">
        <v>63</v>
      </c>
      <c r="AL708" t="s">
        <v>79</v>
      </c>
      <c r="AM708" t="s">
        <v>30</v>
      </c>
      <c r="AN708" t="s">
        <v>31</v>
      </c>
      <c r="AO708" t="s">
        <v>32</v>
      </c>
      <c r="AP708">
        <v>43521</v>
      </c>
      <c r="AQ708">
        <v>814350</v>
      </c>
      <c r="AR708">
        <v>1357200</v>
      </c>
      <c r="AS708">
        <v>542850</v>
      </c>
      <c r="AT708">
        <v>49</v>
      </c>
      <c r="AU708">
        <v>66502800</v>
      </c>
      <c r="AV708">
        <v>0.05</v>
      </c>
      <c r="AW708">
        <v>3325140</v>
      </c>
      <c r="AX708">
        <v>63177660</v>
      </c>
      <c r="AY708">
        <v>39903150</v>
      </c>
      <c r="AZ708">
        <v>23274510</v>
      </c>
    </row>
    <row r="709" spans="1:53" ht="15.75" customHeight="1" x14ac:dyDescent="0.25">
      <c r="A709" s="2" t="s">
        <v>1503</v>
      </c>
      <c r="B709" s="6">
        <v>43515</v>
      </c>
      <c r="C709" s="7">
        <f t="shared" ref="C709:C772" si="77">YEAR(B709)</f>
        <v>2019</v>
      </c>
      <c r="D709" s="3" t="s">
        <v>1284</v>
      </c>
      <c r="E709" s="3" t="s">
        <v>143</v>
      </c>
      <c r="F709" s="3" t="s">
        <v>25</v>
      </c>
      <c r="G709" s="6" t="s">
        <v>43</v>
      </c>
      <c r="H709" s="3" t="s">
        <v>36</v>
      </c>
      <c r="I709" s="3" t="s">
        <v>45</v>
      </c>
      <c r="J709" s="3" t="s">
        <v>183</v>
      </c>
      <c r="K709" s="3" t="s">
        <v>30</v>
      </c>
      <c r="L709" s="3" t="s">
        <v>38</v>
      </c>
      <c r="M709" s="3" t="s">
        <v>32</v>
      </c>
      <c r="N709" s="6">
        <v>43516</v>
      </c>
      <c r="O709" s="8">
        <v>52050</v>
      </c>
      <c r="P709" s="8">
        <v>100200</v>
      </c>
      <c r="Q709" s="8">
        <f t="shared" ref="Q709:Q772" si="78">P709-O709</f>
        <v>48150</v>
      </c>
      <c r="R709" s="8">
        <v>12</v>
      </c>
      <c r="S709" s="8">
        <f t="shared" ref="S709:S772" si="79">R709*P709</f>
        <v>1202400</v>
      </c>
      <c r="T709" s="4">
        <v>0.06</v>
      </c>
      <c r="U709" s="8">
        <f t="shared" ref="U709:U772" si="80">T709*S709</f>
        <v>72144</v>
      </c>
      <c r="V709" s="8">
        <f t="shared" ref="V709:V772" si="81">S709-U709</f>
        <v>1130256</v>
      </c>
      <c r="W709" s="10">
        <f t="shared" ref="W709:W772" si="82">R709*O709</f>
        <v>624600</v>
      </c>
      <c r="X709" s="10">
        <f t="shared" ref="X709:X772" si="83">V709-W709</f>
        <v>505656</v>
      </c>
      <c r="Y709" s="10"/>
      <c r="Z709" s="10"/>
      <c r="AA709" s="10"/>
      <c r="AB709" t="s">
        <v>2779</v>
      </c>
      <c r="AC709" t="s">
        <v>1503</v>
      </c>
      <c r="AD709">
        <v>43515</v>
      </c>
      <c r="AE709">
        <v>2019</v>
      </c>
      <c r="AF709" t="s">
        <v>1284</v>
      </c>
      <c r="AG709" t="s">
        <v>143</v>
      </c>
      <c r="AH709" t="s">
        <v>25</v>
      </c>
      <c r="AI709" t="s">
        <v>43</v>
      </c>
      <c r="AJ709" t="s">
        <v>36</v>
      </c>
      <c r="AK709" t="s">
        <v>45</v>
      </c>
      <c r="AL709" t="s">
        <v>183</v>
      </c>
      <c r="AM709" t="s">
        <v>30</v>
      </c>
      <c r="AN709" t="s">
        <v>38</v>
      </c>
      <c r="AO709" t="s">
        <v>32</v>
      </c>
      <c r="AP709">
        <v>43516</v>
      </c>
      <c r="AQ709">
        <v>52050</v>
      </c>
      <c r="AR709">
        <v>100200</v>
      </c>
      <c r="AS709">
        <v>48150</v>
      </c>
      <c r="AT709">
        <v>12</v>
      </c>
      <c r="AU709">
        <v>1202400</v>
      </c>
      <c r="AV709">
        <v>0.06</v>
      </c>
      <c r="AW709">
        <v>72144</v>
      </c>
      <c r="AX709">
        <v>1130256</v>
      </c>
      <c r="AY709">
        <v>624600</v>
      </c>
      <c r="AZ709">
        <v>505656</v>
      </c>
    </row>
    <row r="710" spans="1:53" ht="15.75" customHeight="1" x14ac:dyDescent="0.25">
      <c r="A710" s="2" t="s">
        <v>1504</v>
      </c>
      <c r="B710" s="6">
        <v>43518</v>
      </c>
      <c r="C710" s="7">
        <f t="shared" si="77"/>
        <v>2019</v>
      </c>
      <c r="D710" s="3" t="s">
        <v>598</v>
      </c>
      <c r="E710" s="3" t="s">
        <v>599</v>
      </c>
      <c r="F710" s="3" t="s">
        <v>42</v>
      </c>
      <c r="G710" s="6" t="s">
        <v>43</v>
      </c>
      <c r="H710" s="3" t="s">
        <v>275</v>
      </c>
      <c r="I710" s="3" t="s">
        <v>63</v>
      </c>
      <c r="J710" s="3" t="s">
        <v>439</v>
      </c>
      <c r="K710" s="3" t="s">
        <v>30</v>
      </c>
      <c r="L710" s="3" t="s">
        <v>38</v>
      </c>
      <c r="M710" s="3" t="s">
        <v>32</v>
      </c>
      <c r="N710" s="6">
        <v>43522</v>
      </c>
      <c r="O710" s="8">
        <v>13950</v>
      </c>
      <c r="P710" s="8">
        <v>22200</v>
      </c>
      <c r="Q710" s="8">
        <f t="shared" si="78"/>
        <v>8250</v>
      </c>
      <c r="R710" s="8">
        <v>19</v>
      </c>
      <c r="S710" s="8">
        <f t="shared" si="79"/>
        <v>421800</v>
      </c>
      <c r="T710" s="4">
        <v>0</v>
      </c>
      <c r="U710" s="8">
        <f t="shared" si="80"/>
        <v>0</v>
      </c>
      <c r="V710" s="8">
        <f t="shared" si="81"/>
        <v>421800</v>
      </c>
      <c r="W710" s="10">
        <f t="shared" si="82"/>
        <v>265050</v>
      </c>
      <c r="X710" s="10">
        <f t="shared" si="83"/>
        <v>156750</v>
      </c>
      <c r="Y710" s="10"/>
      <c r="Z710" s="10"/>
      <c r="AA710" s="10"/>
      <c r="AB710" t="s">
        <v>2780</v>
      </c>
      <c r="AC710" t="s">
        <v>1504</v>
      </c>
      <c r="AD710">
        <v>43518</v>
      </c>
      <c r="AE710">
        <v>2019</v>
      </c>
      <c r="AF710" t="s">
        <v>598</v>
      </c>
      <c r="AG710" t="s">
        <v>599</v>
      </c>
      <c r="AH710" t="s">
        <v>42</v>
      </c>
      <c r="AI710" t="s">
        <v>43</v>
      </c>
      <c r="AJ710" t="s">
        <v>275</v>
      </c>
      <c r="AK710" t="s">
        <v>63</v>
      </c>
      <c r="AL710" t="s">
        <v>439</v>
      </c>
      <c r="AM710" t="s">
        <v>30</v>
      </c>
      <c r="AN710" t="s">
        <v>38</v>
      </c>
      <c r="AO710" t="s">
        <v>32</v>
      </c>
      <c r="AP710">
        <v>43522</v>
      </c>
      <c r="AQ710">
        <v>13950</v>
      </c>
      <c r="AR710">
        <v>22200</v>
      </c>
      <c r="AS710">
        <v>8250</v>
      </c>
      <c r="AT710">
        <v>19</v>
      </c>
      <c r="AU710">
        <v>421800</v>
      </c>
      <c r="AV710">
        <v>0</v>
      </c>
      <c r="AW710">
        <v>0</v>
      </c>
      <c r="AX710">
        <v>421800</v>
      </c>
      <c r="AY710">
        <v>265050</v>
      </c>
      <c r="AZ710">
        <v>156750</v>
      </c>
    </row>
    <row r="711" spans="1:53" ht="15.75" customHeight="1" x14ac:dyDescent="0.25">
      <c r="A711" s="2" t="s">
        <v>1505</v>
      </c>
      <c r="B711" s="6">
        <v>43518</v>
      </c>
      <c r="C711" s="7">
        <f t="shared" si="77"/>
        <v>2019</v>
      </c>
      <c r="D711" s="3" t="s">
        <v>1286</v>
      </c>
      <c r="E711" s="3" t="s">
        <v>543</v>
      </c>
      <c r="F711" s="3" t="s">
        <v>232</v>
      </c>
      <c r="G711" s="6" t="s">
        <v>43</v>
      </c>
      <c r="H711" s="3" t="s">
        <v>117</v>
      </c>
      <c r="I711" s="3" t="s">
        <v>88</v>
      </c>
      <c r="J711" s="3" t="s">
        <v>974</v>
      </c>
      <c r="K711" s="3" t="s">
        <v>30</v>
      </c>
      <c r="L711" s="3" t="s">
        <v>31</v>
      </c>
      <c r="M711" s="3" t="s">
        <v>32</v>
      </c>
      <c r="N711" s="6">
        <v>43518</v>
      </c>
      <c r="O711" s="8">
        <v>60450.000000000007</v>
      </c>
      <c r="P711" s="8">
        <v>140700</v>
      </c>
      <c r="Q711" s="8">
        <f t="shared" si="78"/>
        <v>80250</v>
      </c>
      <c r="R711" s="8">
        <v>24</v>
      </c>
      <c r="S711" s="8">
        <f t="shared" si="79"/>
        <v>3376800</v>
      </c>
      <c r="T711" s="4">
        <v>0.05</v>
      </c>
      <c r="U711" s="8">
        <f t="shared" si="80"/>
        <v>168840</v>
      </c>
      <c r="V711" s="8">
        <f t="shared" si="81"/>
        <v>3207960</v>
      </c>
      <c r="W711" s="10">
        <f t="shared" si="82"/>
        <v>1450800.0000000002</v>
      </c>
      <c r="X711" s="10">
        <f t="shared" si="83"/>
        <v>1757159.9999999998</v>
      </c>
      <c r="Y711" s="10"/>
      <c r="Z711" s="10"/>
      <c r="AA711" s="10"/>
      <c r="AB711" t="s">
        <v>2781</v>
      </c>
      <c r="AC711" t="s">
        <v>1505</v>
      </c>
      <c r="AD711">
        <v>43518</v>
      </c>
      <c r="AE711">
        <v>2019</v>
      </c>
      <c r="AF711" t="s">
        <v>1286</v>
      </c>
      <c r="AG711" t="s">
        <v>543</v>
      </c>
      <c r="AH711" t="s">
        <v>232</v>
      </c>
      <c r="AI711" t="s">
        <v>43</v>
      </c>
      <c r="AJ711" t="s">
        <v>117</v>
      </c>
      <c r="AK711" t="s">
        <v>88</v>
      </c>
      <c r="AL711" t="s">
        <v>974</v>
      </c>
      <c r="AM711" t="s">
        <v>30</v>
      </c>
      <c r="AN711" t="s">
        <v>31</v>
      </c>
      <c r="AO711" t="s">
        <v>32</v>
      </c>
      <c r="AP711">
        <v>43518</v>
      </c>
      <c r="AQ711">
        <v>60450</v>
      </c>
      <c r="AR711">
        <v>140700</v>
      </c>
      <c r="AS711">
        <v>80250</v>
      </c>
      <c r="AT711">
        <v>24</v>
      </c>
      <c r="AU711">
        <v>3376800</v>
      </c>
      <c r="AV711">
        <v>0.05</v>
      </c>
      <c r="AW711">
        <v>168840</v>
      </c>
      <c r="AX711">
        <v>3207960</v>
      </c>
      <c r="AY711">
        <v>1450800</v>
      </c>
      <c r="AZ711">
        <v>1757160</v>
      </c>
    </row>
    <row r="712" spans="1:53" ht="15.75" customHeight="1" x14ac:dyDescent="0.25">
      <c r="A712" s="2" t="s">
        <v>1506</v>
      </c>
      <c r="B712" s="6">
        <v>43519</v>
      </c>
      <c r="C712" s="7">
        <f t="shared" si="77"/>
        <v>2019</v>
      </c>
      <c r="D712" s="3" t="s">
        <v>1418</v>
      </c>
      <c r="E712" s="3" t="s">
        <v>1131</v>
      </c>
      <c r="F712" s="3" t="s">
        <v>42</v>
      </c>
      <c r="G712" s="6" t="s">
        <v>26</v>
      </c>
      <c r="H712" s="3" t="s">
        <v>275</v>
      </c>
      <c r="I712" s="3" t="s">
        <v>28</v>
      </c>
      <c r="J712" s="3" t="s">
        <v>152</v>
      </c>
      <c r="K712" s="3" t="s">
        <v>30</v>
      </c>
      <c r="L712" s="3" t="s">
        <v>31</v>
      </c>
      <c r="M712" s="3" t="s">
        <v>32</v>
      </c>
      <c r="N712" s="6">
        <v>43521</v>
      </c>
      <c r="O712" s="8">
        <v>23850</v>
      </c>
      <c r="P712" s="8">
        <v>39150</v>
      </c>
      <c r="Q712" s="8">
        <f t="shared" si="78"/>
        <v>15300</v>
      </c>
      <c r="R712" s="8">
        <v>40</v>
      </c>
      <c r="S712" s="8">
        <f t="shared" si="79"/>
        <v>1566000</v>
      </c>
      <c r="T712" s="4">
        <v>0.03</v>
      </c>
      <c r="U712" s="8">
        <f t="shared" si="80"/>
        <v>46980</v>
      </c>
      <c r="V712" s="8">
        <f t="shared" si="81"/>
        <v>1519020</v>
      </c>
      <c r="W712" s="10">
        <f t="shared" si="82"/>
        <v>954000</v>
      </c>
      <c r="X712" s="10">
        <f t="shared" si="83"/>
        <v>565020</v>
      </c>
      <c r="Y712" s="10"/>
      <c r="Z712" s="10"/>
      <c r="AA712" s="10"/>
      <c r="AB712" t="s">
        <v>2782</v>
      </c>
      <c r="AC712" t="s">
        <v>1506</v>
      </c>
      <c r="AD712">
        <v>43519</v>
      </c>
      <c r="AE712">
        <v>2019</v>
      </c>
      <c r="AF712" t="s">
        <v>1418</v>
      </c>
      <c r="AG712" t="s">
        <v>1131</v>
      </c>
      <c r="AH712" t="s">
        <v>42</v>
      </c>
      <c r="AI712" t="s">
        <v>26</v>
      </c>
      <c r="AJ712" t="s">
        <v>275</v>
      </c>
      <c r="AK712" t="s">
        <v>28</v>
      </c>
      <c r="AL712" t="s">
        <v>152</v>
      </c>
      <c r="AM712" t="s">
        <v>30</v>
      </c>
      <c r="AN712" t="s">
        <v>31</v>
      </c>
      <c r="AO712" t="s">
        <v>32</v>
      </c>
      <c r="AP712">
        <v>43521</v>
      </c>
      <c r="AQ712">
        <v>23850</v>
      </c>
      <c r="AR712">
        <v>39150</v>
      </c>
      <c r="AS712">
        <v>15300</v>
      </c>
      <c r="AT712">
        <v>40</v>
      </c>
      <c r="AU712">
        <v>1566000</v>
      </c>
      <c r="AV712">
        <v>0.03</v>
      </c>
      <c r="AW712">
        <v>46980</v>
      </c>
      <c r="AX712">
        <v>1519020</v>
      </c>
      <c r="AY712">
        <v>954000</v>
      </c>
      <c r="AZ712">
        <v>565020</v>
      </c>
    </row>
    <row r="713" spans="1:53" ht="15.75" customHeight="1" x14ac:dyDescent="0.25">
      <c r="A713" s="2" t="s">
        <v>1507</v>
      </c>
      <c r="B713" s="6">
        <v>43520</v>
      </c>
      <c r="C713" s="7">
        <f t="shared" si="77"/>
        <v>2019</v>
      </c>
      <c r="D713" s="3" t="s">
        <v>1133</v>
      </c>
      <c r="E713" s="3" t="s">
        <v>151</v>
      </c>
      <c r="F713" s="3" t="s">
        <v>25</v>
      </c>
      <c r="G713" s="6" t="s">
        <v>77</v>
      </c>
      <c r="H713" s="3" t="s">
        <v>36</v>
      </c>
      <c r="I713" s="3" t="s">
        <v>78</v>
      </c>
      <c r="J713" s="3" t="s">
        <v>746</v>
      </c>
      <c r="K713" s="3" t="s">
        <v>30</v>
      </c>
      <c r="L713" s="3" t="s">
        <v>107</v>
      </c>
      <c r="M713" s="3" t="s">
        <v>32</v>
      </c>
      <c r="N713" s="6">
        <v>43522</v>
      </c>
      <c r="O713" s="8">
        <v>62850.000000000007</v>
      </c>
      <c r="P713" s="8">
        <v>153450</v>
      </c>
      <c r="Q713" s="8">
        <f t="shared" si="78"/>
        <v>90600</v>
      </c>
      <c r="R713" s="8">
        <v>46</v>
      </c>
      <c r="S713" s="8">
        <f t="shared" si="79"/>
        <v>7058700</v>
      </c>
      <c r="T713" s="4">
        <v>0.08</v>
      </c>
      <c r="U713" s="8">
        <f t="shared" si="80"/>
        <v>564696</v>
      </c>
      <c r="V713" s="8">
        <f t="shared" si="81"/>
        <v>6494004</v>
      </c>
      <c r="W713" s="10">
        <f t="shared" si="82"/>
        <v>2891100.0000000005</v>
      </c>
      <c r="X713" s="10">
        <f t="shared" si="83"/>
        <v>3602903.9999999995</v>
      </c>
      <c r="Y713" s="10"/>
      <c r="Z713" s="10"/>
      <c r="AA713" s="10"/>
      <c r="AB713" t="s">
        <v>2783</v>
      </c>
      <c r="AC713" t="s">
        <v>1507</v>
      </c>
      <c r="AD713">
        <v>43520</v>
      </c>
      <c r="AE713">
        <v>2019</v>
      </c>
      <c r="AF713" t="s">
        <v>1133</v>
      </c>
      <c r="AG713" t="s">
        <v>151</v>
      </c>
      <c r="AH713" t="s">
        <v>25</v>
      </c>
      <c r="AI713" t="s">
        <v>77</v>
      </c>
      <c r="AJ713" t="s">
        <v>36</v>
      </c>
      <c r="AK713" t="s">
        <v>78</v>
      </c>
      <c r="AL713" t="s">
        <v>746</v>
      </c>
      <c r="AM713" t="s">
        <v>30</v>
      </c>
      <c r="AN713" t="s">
        <v>107</v>
      </c>
      <c r="AO713" t="s">
        <v>32</v>
      </c>
      <c r="AP713">
        <v>43522</v>
      </c>
      <c r="AQ713">
        <v>62850</v>
      </c>
      <c r="AR713">
        <v>153450</v>
      </c>
      <c r="AS713">
        <v>90600</v>
      </c>
      <c r="AT713">
        <v>46</v>
      </c>
      <c r="AU713">
        <v>7058700</v>
      </c>
      <c r="AV713">
        <v>0.08</v>
      </c>
      <c r="AW713">
        <v>564696</v>
      </c>
      <c r="AX713">
        <v>6494004</v>
      </c>
      <c r="AY713">
        <v>2891100</v>
      </c>
      <c r="AZ713">
        <v>3602904</v>
      </c>
    </row>
    <row r="714" spans="1:53" ht="15.75" customHeight="1" x14ac:dyDescent="0.25">
      <c r="A714" s="2" t="s">
        <v>1508</v>
      </c>
      <c r="B714" s="6">
        <v>43523</v>
      </c>
      <c r="C714" s="7">
        <f t="shared" si="77"/>
        <v>2019</v>
      </c>
      <c r="D714" s="3" t="s">
        <v>1509</v>
      </c>
      <c r="E714" s="3" t="s">
        <v>1510</v>
      </c>
      <c r="F714" s="3" t="s">
        <v>25</v>
      </c>
      <c r="G714" s="6" t="s">
        <v>43</v>
      </c>
      <c r="H714" s="3" t="s">
        <v>27</v>
      </c>
      <c r="I714" s="3" t="s">
        <v>63</v>
      </c>
      <c r="J714" s="3" t="s">
        <v>1511</v>
      </c>
      <c r="K714" s="3" t="s">
        <v>30</v>
      </c>
      <c r="L714" s="3" t="s">
        <v>38</v>
      </c>
      <c r="M714" s="3" t="s">
        <v>32</v>
      </c>
      <c r="N714" s="6">
        <v>43532</v>
      </c>
      <c r="O714" s="8">
        <v>59250</v>
      </c>
      <c r="P714" s="8">
        <v>91200</v>
      </c>
      <c r="Q714" s="8">
        <f t="shared" si="78"/>
        <v>31950</v>
      </c>
      <c r="R714" s="8">
        <v>41</v>
      </c>
      <c r="S714" s="8">
        <f t="shared" si="79"/>
        <v>3739200</v>
      </c>
      <c r="T714" s="4">
        <v>0.03</v>
      </c>
      <c r="U714" s="8">
        <f t="shared" si="80"/>
        <v>112176</v>
      </c>
      <c r="V714" s="8">
        <f t="shared" si="81"/>
        <v>3627024</v>
      </c>
      <c r="W714" s="10">
        <f t="shared" si="82"/>
        <v>2429250</v>
      </c>
      <c r="X714" s="10">
        <f t="shared" si="83"/>
        <v>1197774</v>
      </c>
      <c r="Y714" s="10"/>
      <c r="Z714" s="10"/>
      <c r="AA714" s="10"/>
      <c r="AB714" t="s">
        <v>2784</v>
      </c>
      <c r="AC714" t="s">
        <v>1508</v>
      </c>
      <c r="AD714">
        <v>43523</v>
      </c>
      <c r="AE714">
        <v>2019</v>
      </c>
      <c r="AF714" t="s">
        <v>1509</v>
      </c>
      <c r="AG714" t="s">
        <v>1510</v>
      </c>
      <c r="AH714" t="s">
        <v>25</v>
      </c>
      <c r="AI714" t="s">
        <v>43</v>
      </c>
      <c r="AJ714" t="s">
        <v>27</v>
      </c>
      <c r="AK714" t="s">
        <v>63</v>
      </c>
      <c r="AL714" t="s">
        <v>1511</v>
      </c>
      <c r="AM714" t="s">
        <v>30</v>
      </c>
      <c r="AN714" t="s">
        <v>38</v>
      </c>
      <c r="AO714" t="s">
        <v>32</v>
      </c>
      <c r="AP714">
        <v>43532</v>
      </c>
      <c r="AQ714">
        <v>59250</v>
      </c>
      <c r="AR714">
        <v>91200</v>
      </c>
      <c r="AS714">
        <v>31950</v>
      </c>
      <c r="AT714">
        <v>41</v>
      </c>
      <c r="AU714">
        <v>3739200</v>
      </c>
      <c r="AV714">
        <v>0.03</v>
      </c>
      <c r="AW714">
        <v>112176</v>
      </c>
      <c r="AX714">
        <v>3627024</v>
      </c>
      <c r="AY714">
        <v>2429250</v>
      </c>
      <c r="AZ714">
        <v>1197774</v>
      </c>
    </row>
    <row r="715" spans="1:53" ht="15.75" customHeight="1" x14ac:dyDescent="0.25">
      <c r="A715" s="2" t="s">
        <v>1512</v>
      </c>
      <c r="B715" s="6">
        <v>43524</v>
      </c>
      <c r="C715" s="7">
        <f t="shared" si="77"/>
        <v>2019</v>
      </c>
      <c r="D715" s="3" t="s">
        <v>211</v>
      </c>
      <c r="E715" s="3" t="s">
        <v>212</v>
      </c>
      <c r="F715" s="3" t="s">
        <v>42</v>
      </c>
      <c r="G715" s="6" t="s">
        <v>58</v>
      </c>
      <c r="H715" s="3" t="s">
        <v>117</v>
      </c>
      <c r="I715" s="3" t="s">
        <v>45</v>
      </c>
      <c r="J715" s="3" t="s">
        <v>359</v>
      </c>
      <c r="K715" s="3" t="s">
        <v>30</v>
      </c>
      <c r="L715" s="3" t="s">
        <v>38</v>
      </c>
      <c r="M715" s="3" t="s">
        <v>32</v>
      </c>
      <c r="N715" s="6">
        <v>43525</v>
      </c>
      <c r="O715" s="8">
        <v>58200</v>
      </c>
      <c r="P715" s="8">
        <v>97050</v>
      </c>
      <c r="Q715" s="8">
        <f t="shared" si="78"/>
        <v>38850</v>
      </c>
      <c r="R715" s="8">
        <v>22</v>
      </c>
      <c r="S715" s="8">
        <f t="shared" si="79"/>
        <v>2135100</v>
      </c>
      <c r="T715" s="4">
        <v>0.04</v>
      </c>
      <c r="U715" s="8">
        <f t="shared" si="80"/>
        <v>85404</v>
      </c>
      <c r="V715" s="8">
        <f t="shared" si="81"/>
        <v>2049696</v>
      </c>
      <c r="W715" s="10">
        <f t="shared" si="82"/>
        <v>1280400</v>
      </c>
      <c r="X715" s="10">
        <f t="shared" si="83"/>
        <v>769296</v>
      </c>
      <c r="Y715" s="10"/>
      <c r="Z715" s="10"/>
      <c r="AA715" s="10"/>
      <c r="AB715" t="s">
        <v>2785</v>
      </c>
      <c r="AC715" t="s">
        <v>1512</v>
      </c>
      <c r="AD715">
        <v>43524</v>
      </c>
      <c r="AE715">
        <v>2019</v>
      </c>
      <c r="AF715" t="s">
        <v>211</v>
      </c>
      <c r="AG715" t="s">
        <v>212</v>
      </c>
      <c r="AH715" t="s">
        <v>42</v>
      </c>
      <c r="AI715" t="s">
        <v>58</v>
      </c>
      <c r="AJ715" t="s">
        <v>117</v>
      </c>
      <c r="AK715" t="s">
        <v>45</v>
      </c>
      <c r="AL715" t="s">
        <v>2992</v>
      </c>
      <c r="AM715" t="s">
        <v>2993</v>
      </c>
      <c r="AN715" t="s">
        <v>30</v>
      </c>
      <c r="AO715" t="s">
        <v>38</v>
      </c>
      <c r="AP715" t="s">
        <v>32</v>
      </c>
      <c r="AQ715">
        <v>43525</v>
      </c>
      <c r="AR715">
        <v>58200</v>
      </c>
      <c r="AS715">
        <v>97050</v>
      </c>
      <c r="AT715">
        <v>38850</v>
      </c>
      <c r="AU715">
        <v>22</v>
      </c>
      <c r="AV715">
        <v>2135100</v>
      </c>
      <c r="AW715">
        <v>0.04</v>
      </c>
      <c r="AX715">
        <v>85404</v>
      </c>
      <c r="AY715">
        <v>2049696</v>
      </c>
      <c r="AZ715">
        <v>1280400</v>
      </c>
      <c r="BA715">
        <v>769296</v>
      </c>
    </row>
    <row r="716" spans="1:53" ht="15.75" customHeight="1" x14ac:dyDescent="0.25">
      <c r="A716" s="2" t="s">
        <v>1513</v>
      </c>
      <c r="B716" s="6">
        <v>43525</v>
      </c>
      <c r="C716" s="7">
        <f t="shared" si="77"/>
        <v>2019</v>
      </c>
      <c r="D716" s="3" t="s">
        <v>1514</v>
      </c>
      <c r="E716" s="3" t="s">
        <v>347</v>
      </c>
      <c r="F716" s="3" t="s">
        <v>42</v>
      </c>
      <c r="G716" s="6" t="s">
        <v>77</v>
      </c>
      <c r="H716" s="3" t="s">
        <v>68</v>
      </c>
      <c r="I716" s="3" t="s">
        <v>45</v>
      </c>
      <c r="J716" s="3" t="s">
        <v>746</v>
      </c>
      <c r="K716" s="3" t="s">
        <v>30</v>
      </c>
      <c r="L716" s="3" t="s">
        <v>107</v>
      </c>
      <c r="M716" s="3" t="s">
        <v>32</v>
      </c>
      <c r="N716" s="6">
        <v>43527</v>
      </c>
      <c r="O716" s="8">
        <v>62850.000000000007</v>
      </c>
      <c r="P716" s="8">
        <v>153450</v>
      </c>
      <c r="Q716" s="8">
        <f t="shared" si="78"/>
        <v>90600</v>
      </c>
      <c r="R716" s="8">
        <v>16</v>
      </c>
      <c r="S716" s="8">
        <f t="shared" si="79"/>
        <v>2455200</v>
      </c>
      <c r="T716" s="4">
        <v>0.02</v>
      </c>
      <c r="U716" s="8">
        <f t="shared" si="80"/>
        <v>49104</v>
      </c>
      <c r="V716" s="8">
        <f t="shared" si="81"/>
        <v>2406096</v>
      </c>
      <c r="W716" s="10">
        <f t="shared" si="82"/>
        <v>1005600.0000000001</v>
      </c>
      <c r="X716" s="10">
        <f t="shared" si="83"/>
        <v>1400496</v>
      </c>
      <c r="Y716" s="10"/>
      <c r="Z716" s="10"/>
      <c r="AA716" s="10"/>
      <c r="AB716" t="s">
        <v>2786</v>
      </c>
      <c r="AC716" t="s">
        <v>1513</v>
      </c>
      <c r="AD716">
        <v>43525</v>
      </c>
      <c r="AE716">
        <v>2019</v>
      </c>
      <c r="AF716" t="s">
        <v>1514</v>
      </c>
      <c r="AG716" t="s">
        <v>347</v>
      </c>
      <c r="AH716" t="s">
        <v>42</v>
      </c>
      <c r="AI716" t="s">
        <v>77</v>
      </c>
      <c r="AJ716" t="s">
        <v>68</v>
      </c>
      <c r="AK716" t="s">
        <v>45</v>
      </c>
      <c r="AL716" t="s">
        <v>746</v>
      </c>
      <c r="AM716" t="s">
        <v>30</v>
      </c>
      <c r="AN716" t="s">
        <v>107</v>
      </c>
      <c r="AO716" t="s">
        <v>32</v>
      </c>
      <c r="AP716">
        <v>43527</v>
      </c>
      <c r="AQ716">
        <v>62850</v>
      </c>
      <c r="AR716">
        <v>153450</v>
      </c>
      <c r="AS716">
        <v>90600</v>
      </c>
      <c r="AT716">
        <v>16</v>
      </c>
      <c r="AU716">
        <v>2455200</v>
      </c>
      <c r="AV716">
        <v>0.02</v>
      </c>
      <c r="AW716">
        <v>49104</v>
      </c>
      <c r="AX716">
        <v>2406096</v>
      </c>
      <c r="AY716">
        <v>1005600</v>
      </c>
      <c r="AZ716">
        <v>1400496</v>
      </c>
    </row>
    <row r="717" spans="1:53" ht="15.75" customHeight="1" x14ac:dyDescent="0.25">
      <c r="A717" s="2" t="s">
        <v>1515</v>
      </c>
      <c r="B717" s="6">
        <v>43525</v>
      </c>
      <c r="C717" s="7">
        <f t="shared" si="77"/>
        <v>2019</v>
      </c>
      <c r="D717" s="3" t="s">
        <v>1492</v>
      </c>
      <c r="E717" s="3" t="s">
        <v>208</v>
      </c>
      <c r="F717" s="3" t="s">
        <v>42</v>
      </c>
      <c r="G717" s="6" t="s">
        <v>77</v>
      </c>
      <c r="H717" s="3" t="s">
        <v>83</v>
      </c>
      <c r="I717" s="3" t="s">
        <v>63</v>
      </c>
      <c r="J717" s="3" t="s">
        <v>390</v>
      </c>
      <c r="K717" s="3" t="s">
        <v>30</v>
      </c>
      <c r="L717" s="3" t="s">
        <v>31</v>
      </c>
      <c r="M717" s="3" t="s">
        <v>32</v>
      </c>
      <c r="N717" s="6">
        <v>43532</v>
      </c>
      <c r="O717" s="8">
        <v>66900</v>
      </c>
      <c r="P717" s="8">
        <v>163350</v>
      </c>
      <c r="Q717" s="8">
        <f t="shared" si="78"/>
        <v>96450</v>
      </c>
      <c r="R717" s="8">
        <v>10</v>
      </c>
      <c r="S717" s="8">
        <f t="shared" si="79"/>
        <v>1633500</v>
      </c>
      <c r="T717" s="4">
        <v>0.1</v>
      </c>
      <c r="U717" s="8">
        <f t="shared" si="80"/>
        <v>163350</v>
      </c>
      <c r="V717" s="8">
        <f t="shared" si="81"/>
        <v>1470150</v>
      </c>
      <c r="W717" s="10">
        <f t="shared" si="82"/>
        <v>669000</v>
      </c>
      <c r="X717" s="10">
        <f t="shared" si="83"/>
        <v>801150</v>
      </c>
      <c r="Y717" s="10"/>
      <c r="Z717" s="10"/>
      <c r="AA717" s="10"/>
      <c r="AB717" t="s">
        <v>2787</v>
      </c>
      <c r="AC717" t="s">
        <v>1515</v>
      </c>
      <c r="AD717">
        <v>43525</v>
      </c>
      <c r="AE717">
        <v>2019</v>
      </c>
      <c r="AF717" t="s">
        <v>1492</v>
      </c>
      <c r="AG717" t="s">
        <v>208</v>
      </c>
      <c r="AH717" t="s">
        <v>42</v>
      </c>
      <c r="AI717" t="s">
        <v>77</v>
      </c>
      <c r="AJ717" t="s">
        <v>83</v>
      </c>
      <c r="AK717" t="s">
        <v>63</v>
      </c>
      <c r="AL717" t="s">
        <v>390</v>
      </c>
      <c r="AM717" t="s">
        <v>30</v>
      </c>
      <c r="AN717" t="s">
        <v>31</v>
      </c>
      <c r="AO717" t="s">
        <v>32</v>
      </c>
      <c r="AP717">
        <v>43532</v>
      </c>
      <c r="AQ717">
        <v>66900</v>
      </c>
      <c r="AR717">
        <v>163350</v>
      </c>
      <c r="AS717">
        <v>96450</v>
      </c>
      <c r="AT717">
        <v>10</v>
      </c>
      <c r="AU717">
        <v>1633500</v>
      </c>
      <c r="AV717">
        <v>0.1</v>
      </c>
      <c r="AW717">
        <v>163350</v>
      </c>
      <c r="AX717">
        <v>1470150</v>
      </c>
      <c r="AY717">
        <v>669000</v>
      </c>
      <c r="AZ717">
        <v>801150</v>
      </c>
    </row>
    <row r="718" spans="1:53" ht="15.75" customHeight="1" x14ac:dyDescent="0.25">
      <c r="A718" s="2" t="s">
        <v>1516</v>
      </c>
      <c r="B718" s="6">
        <v>43528</v>
      </c>
      <c r="C718" s="7">
        <f t="shared" si="77"/>
        <v>2019</v>
      </c>
      <c r="D718" s="3" t="s">
        <v>1406</v>
      </c>
      <c r="E718" s="3" t="s">
        <v>130</v>
      </c>
      <c r="F718" s="3" t="s">
        <v>42</v>
      </c>
      <c r="G718" s="6" t="s">
        <v>26</v>
      </c>
      <c r="H718" s="3" t="s">
        <v>93</v>
      </c>
      <c r="I718" s="3" t="s">
        <v>28</v>
      </c>
      <c r="J718" s="3" t="s">
        <v>400</v>
      </c>
      <c r="K718" s="3" t="s">
        <v>30</v>
      </c>
      <c r="L718" s="3" t="s">
        <v>31</v>
      </c>
      <c r="M718" s="3" t="s">
        <v>32</v>
      </c>
      <c r="N718" s="6">
        <v>43530</v>
      </c>
      <c r="O718" s="8">
        <v>29100</v>
      </c>
      <c r="P718" s="8">
        <v>46200</v>
      </c>
      <c r="Q718" s="8">
        <f t="shared" si="78"/>
        <v>17100</v>
      </c>
      <c r="R718" s="8">
        <v>11</v>
      </c>
      <c r="S718" s="8">
        <f t="shared" si="79"/>
        <v>508200</v>
      </c>
      <c r="T718" s="4">
        <v>0.09</v>
      </c>
      <c r="U718" s="8">
        <f t="shared" si="80"/>
        <v>45738</v>
      </c>
      <c r="V718" s="8">
        <f t="shared" si="81"/>
        <v>462462</v>
      </c>
      <c r="W718" s="10">
        <f t="shared" si="82"/>
        <v>320100</v>
      </c>
      <c r="X718" s="10">
        <f t="shared" si="83"/>
        <v>142362</v>
      </c>
      <c r="Y718" s="10"/>
      <c r="Z718" s="10"/>
      <c r="AA718" s="10"/>
      <c r="AB718" t="s">
        <v>2788</v>
      </c>
      <c r="AC718" t="s">
        <v>1516</v>
      </c>
      <c r="AD718">
        <v>43528</v>
      </c>
      <c r="AE718">
        <v>2019</v>
      </c>
      <c r="AF718" t="s">
        <v>1406</v>
      </c>
      <c r="AG718" t="s">
        <v>130</v>
      </c>
      <c r="AH718" t="s">
        <v>42</v>
      </c>
      <c r="AI718" t="s">
        <v>26</v>
      </c>
      <c r="AJ718" t="s">
        <v>93</v>
      </c>
      <c r="AK718" t="s">
        <v>28</v>
      </c>
      <c r="AL718" t="s">
        <v>400</v>
      </c>
      <c r="AM718" t="s">
        <v>30</v>
      </c>
      <c r="AN718" t="s">
        <v>31</v>
      </c>
      <c r="AO718" t="s">
        <v>32</v>
      </c>
      <c r="AP718">
        <v>43530</v>
      </c>
      <c r="AQ718">
        <v>29100</v>
      </c>
      <c r="AR718">
        <v>46200</v>
      </c>
      <c r="AS718">
        <v>17100</v>
      </c>
      <c r="AT718">
        <v>11</v>
      </c>
      <c r="AU718">
        <v>508200</v>
      </c>
      <c r="AV718">
        <v>0.09</v>
      </c>
      <c r="AW718">
        <v>45738</v>
      </c>
      <c r="AX718">
        <v>462462</v>
      </c>
      <c r="AY718">
        <v>320100</v>
      </c>
      <c r="AZ718">
        <v>142362</v>
      </c>
    </row>
    <row r="719" spans="1:53" ht="15.75" customHeight="1" x14ac:dyDescent="0.25">
      <c r="A719" s="2" t="s">
        <v>1517</v>
      </c>
      <c r="B719" s="6">
        <v>43530</v>
      </c>
      <c r="C719" s="7">
        <f t="shared" si="77"/>
        <v>2019</v>
      </c>
      <c r="D719" s="3" t="s">
        <v>1136</v>
      </c>
      <c r="E719" s="3" t="s">
        <v>510</v>
      </c>
      <c r="F719" s="3" t="s">
        <v>42</v>
      </c>
      <c r="G719" s="6" t="s">
        <v>43</v>
      </c>
      <c r="H719" s="3" t="s">
        <v>117</v>
      </c>
      <c r="I719" s="3" t="s">
        <v>88</v>
      </c>
      <c r="J719" s="3" t="s">
        <v>413</v>
      </c>
      <c r="K719" s="3" t="s">
        <v>30</v>
      </c>
      <c r="L719" s="3" t="s">
        <v>38</v>
      </c>
      <c r="M719" s="3" t="s">
        <v>32</v>
      </c>
      <c r="N719" s="6">
        <v>43531</v>
      </c>
      <c r="O719" s="8">
        <v>22950</v>
      </c>
      <c r="P719" s="8">
        <v>41700</v>
      </c>
      <c r="Q719" s="8">
        <f t="shared" si="78"/>
        <v>18750</v>
      </c>
      <c r="R719" s="8">
        <v>21</v>
      </c>
      <c r="S719" s="8">
        <f t="shared" si="79"/>
        <v>875700</v>
      </c>
      <c r="T719" s="4">
        <v>0.06</v>
      </c>
      <c r="U719" s="8">
        <f t="shared" si="80"/>
        <v>52542</v>
      </c>
      <c r="V719" s="8">
        <f t="shared" si="81"/>
        <v>823158</v>
      </c>
      <c r="W719" s="10">
        <f t="shared" si="82"/>
        <v>481950</v>
      </c>
      <c r="X719" s="10">
        <f t="shared" si="83"/>
        <v>341208</v>
      </c>
      <c r="Y719" s="10"/>
      <c r="Z719" s="10"/>
      <c r="AA719" s="10"/>
      <c r="AB719" t="s">
        <v>2789</v>
      </c>
      <c r="AC719" t="s">
        <v>1517</v>
      </c>
      <c r="AD719">
        <v>43530</v>
      </c>
      <c r="AE719">
        <v>2019</v>
      </c>
      <c r="AF719" t="s">
        <v>1136</v>
      </c>
      <c r="AG719" t="s">
        <v>510</v>
      </c>
      <c r="AH719" t="s">
        <v>42</v>
      </c>
      <c r="AI719" t="s">
        <v>43</v>
      </c>
      <c r="AJ719" t="s">
        <v>117</v>
      </c>
      <c r="AK719" t="s">
        <v>88</v>
      </c>
      <c r="AL719" t="s">
        <v>413</v>
      </c>
      <c r="AM719" t="s">
        <v>30</v>
      </c>
      <c r="AN719" t="s">
        <v>38</v>
      </c>
      <c r="AO719" t="s">
        <v>32</v>
      </c>
      <c r="AP719">
        <v>43531</v>
      </c>
      <c r="AQ719">
        <v>22950</v>
      </c>
      <c r="AR719">
        <v>41700</v>
      </c>
      <c r="AS719">
        <v>18750</v>
      </c>
      <c r="AT719">
        <v>21</v>
      </c>
      <c r="AU719">
        <v>875700</v>
      </c>
      <c r="AV719">
        <v>0.06</v>
      </c>
      <c r="AW719">
        <v>52542</v>
      </c>
      <c r="AX719">
        <v>823158</v>
      </c>
      <c r="AY719">
        <v>481950</v>
      </c>
      <c r="AZ719">
        <v>341208</v>
      </c>
    </row>
    <row r="720" spans="1:53" ht="15.75" customHeight="1" x14ac:dyDescent="0.25">
      <c r="A720" s="2" t="s">
        <v>1518</v>
      </c>
      <c r="B720" s="6">
        <v>43532</v>
      </c>
      <c r="C720" s="7">
        <f t="shared" si="77"/>
        <v>2019</v>
      </c>
      <c r="D720" s="3" t="s">
        <v>647</v>
      </c>
      <c r="E720" s="3" t="s">
        <v>416</v>
      </c>
      <c r="F720" s="3" t="s">
        <v>25</v>
      </c>
      <c r="G720" s="6" t="s">
        <v>77</v>
      </c>
      <c r="H720" s="3" t="s">
        <v>27</v>
      </c>
      <c r="I720" s="3" t="s">
        <v>63</v>
      </c>
      <c r="J720" s="3" t="s">
        <v>161</v>
      </c>
      <c r="K720" s="3" t="s">
        <v>52</v>
      </c>
      <c r="L720" s="3" t="s">
        <v>31</v>
      </c>
      <c r="M720" s="3" t="s">
        <v>32</v>
      </c>
      <c r="N720" s="6">
        <v>43532</v>
      </c>
      <c r="O720" s="8">
        <v>594600</v>
      </c>
      <c r="P720" s="8">
        <v>2287200</v>
      </c>
      <c r="Q720" s="8">
        <f t="shared" si="78"/>
        <v>1692600</v>
      </c>
      <c r="R720" s="8">
        <v>17</v>
      </c>
      <c r="S720" s="8">
        <f t="shared" si="79"/>
        <v>38882400</v>
      </c>
      <c r="T720" s="4">
        <v>0.04</v>
      </c>
      <c r="U720" s="8">
        <f t="shared" si="80"/>
        <v>1555296</v>
      </c>
      <c r="V720" s="8">
        <f t="shared" si="81"/>
        <v>37327104</v>
      </c>
      <c r="W720" s="10">
        <f t="shared" si="82"/>
        <v>10108200</v>
      </c>
      <c r="X720" s="10">
        <f t="shared" si="83"/>
        <v>27218904</v>
      </c>
      <c r="Y720" s="10"/>
      <c r="Z720" s="10"/>
      <c r="AA720" s="10"/>
      <c r="AB720" t="s">
        <v>2790</v>
      </c>
      <c r="AC720" t="s">
        <v>1518</v>
      </c>
      <c r="AD720">
        <v>43532</v>
      </c>
      <c r="AE720">
        <v>2019</v>
      </c>
      <c r="AF720" t="s">
        <v>647</v>
      </c>
      <c r="AG720" t="s">
        <v>416</v>
      </c>
      <c r="AH720" t="s">
        <v>25</v>
      </c>
      <c r="AI720" t="s">
        <v>77</v>
      </c>
      <c r="AJ720" t="s">
        <v>27</v>
      </c>
      <c r="AK720" t="s">
        <v>63</v>
      </c>
      <c r="AL720" t="s">
        <v>161</v>
      </c>
      <c r="AM720" t="s">
        <v>52</v>
      </c>
      <c r="AN720" t="s">
        <v>31</v>
      </c>
      <c r="AO720" t="s">
        <v>32</v>
      </c>
      <c r="AP720">
        <v>43532</v>
      </c>
      <c r="AQ720">
        <v>594600</v>
      </c>
      <c r="AR720">
        <v>2287200</v>
      </c>
      <c r="AS720">
        <v>1692600</v>
      </c>
      <c r="AT720">
        <v>17</v>
      </c>
      <c r="AU720">
        <v>38882400</v>
      </c>
      <c r="AV720">
        <v>0.04</v>
      </c>
      <c r="AW720">
        <v>1555296</v>
      </c>
      <c r="AX720">
        <v>37327104</v>
      </c>
      <c r="AY720">
        <v>10108200</v>
      </c>
      <c r="AZ720">
        <v>27218904</v>
      </c>
    </row>
    <row r="721" spans="1:53" ht="15.75" customHeight="1" x14ac:dyDescent="0.25">
      <c r="A721" s="2" t="s">
        <v>1519</v>
      </c>
      <c r="B721" s="6">
        <v>43536</v>
      </c>
      <c r="C721" s="7">
        <f t="shared" si="77"/>
        <v>2019</v>
      </c>
      <c r="D721" s="3" t="s">
        <v>1520</v>
      </c>
      <c r="E721" s="3" t="s">
        <v>315</v>
      </c>
      <c r="F721" s="3" t="s">
        <v>42</v>
      </c>
      <c r="G721" s="6" t="s">
        <v>77</v>
      </c>
      <c r="H721" s="3" t="s">
        <v>44</v>
      </c>
      <c r="I721" s="3" t="s">
        <v>45</v>
      </c>
      <c r="J721" s="3" t="s">
        <v>359</v>
      </c>
      <c r="K721" s="3" t="s">
        <v>30</v>
      </c>
      <c r="L721" s="3" t="s">
        <v>38</v>
      </c>
      <c r="M721" s="3" t="s">
        <v>32</v>
      </c>
      <c r="N721" s="6">
        <v>43538</v>
      </c>
      <c r="O721" s="8">
        <v>58200</v>
      </c>
      <c r="P721" s="8">
        <v>97050</v>
      </c>
      <c r="Q721" s="8">
        <f t="shared" si="78"/>
        <v>38850</v>
      </c>
      <c r="R721" s="8">
        <v>16</v>
      </c>
      <c r="S721" s="8">
        <f t="shared" si="79"/>
        <v>1552800</v>
      </c>
      <c r="T721" s="4">
        <v>0.01</v>
      </c>
      <c r="U721" s="8">
        <f t="shared" si="80"/>
        <v>15528</v>
      </c>
      <c r="V721" s="8">
        <f t="shared" si="81"/>
        <v>1537272</v>
      </c>
      <c r="W721" s="10">
        <f t="shared" si="82"/>
        <v>931200</v>
      </c>
      <c r="X721" s="10">
        <f t="shared" si="83"/>
        <v>606072</v>
      </c>
      <c r="Y721" s="10"/>
      <c r="Z721" s="10"/>
      <c r="AA721" s="10"/>
      <c r="AB721" t="s">
        <v>2791</v>
      </c>
      <c r="AC721" t="s">
        <v>1519</v>
      </c>
      <c r="AD721">
        <v>43536</v>
      </c>
      <c r="AE721">
        <v>2019</v>
      </c>
      <c r="AF721" t="s">
        <v>1520</v>
      </c>
      <c r="AG721" t="s">
        <v>315</v>
      </c>
      <c r="AH721" t="s">
        <v>42</v>
      </c>
      <c r="AI721" t="s">
        <v>77</v>
      </c>
      <c r="AJ721" t="s">
        <v>44</v>
      </c>
      <c r="AK721" t="s">
        <v>45</v>
      </c>
      <c r="AL721" t="s">
        <v>2992</v>
      </c>
      <c r="AM721" t="s">
        <v>2993</v>
      </c>
      <c r="AN721" t="s">
        <v>30</v>
      </c>
      <c r="AO721" t="s">
        <v>38</v>
      </c>
      <c r="AP721" t="s">
        <v>32</v>
      </c>
      <c r="AQ721">
        <v>43538</v>
      </c>
      <c r="AR721">
        <v>58200</v>
      </c>
      <c r="AS721">
        <v>97050</v>
      </c>
      <c r="AT721">
        <v>38850</v>
      </c>
      <c r="AU721">
        <v>16</v>
      </c>
      <c r="AV721">
        <v>1552800</v>
      </c>
      <c r="AW721">
        <v>0.01</v>
      </c>
      <c r="AX721">
        <v>15528</v>
      </c>
      <c r="AY721">
        <v>1537272</v>
      </c>
      <c r="AZ721">
        <v>931200</v>
      </c>
      <c r="BA721">
        <v>606072</v>
      </c>
    </row>
    <row r="722" spans="1:53" ht="15.75" customHeight="1" x14ac:dyDescent="0.25">
      <c r="A722" s="2" t="s">
        <v>1521</v>
      </c>
      <c r="B722" s="6">
        <v>43538</v>
      </c>
      <c r="C722" s="7">
        <f t="shared" si="77"/>
        <v>2019</v>
      </c>
      <c r="D722" s="3" t="s">
        <v>547</v>
      </c>
      <c r="E722" s="3" t="s">
        <v>395</v>
      </c>
      <c r="F722" s="3" t="s">
        <v>25</v>
      </c>
      <c r="G722" s="6" t="s">
        <v>43</v>
      </c>
      <c r="H722" s="3" t="s">
        <v>27</v>
      </c>
      <c r="I722" s="3" t="s">
        <v>28</v>
      </c>
      <c r="J722" s="3" t="s">
        <v>97</v>
      </c>
      <c r="K722" s="3" t="s">
        <v>30</v>
      </c>
      <c r="L722" s="3" t="s">
        <v>31</v>
      </c>
      <c r="M722" s="3" t="s">
        <v>32</v>
      </c>
      <c r="N722" s="6">
        <v>43539</v>
      </c>
      <c r="O722" s="8">
        <v>540300</v>
      </c>
      <c r="P722" s="8">
        <v>871500</v>
      </c>
      <c r="Q722" s="8">
        <f t="shared" si="78"/>
        <v>331200</v>
      </c>
      <c r="R722" s="8">
        <v>27</v>
      </c>
      <c r="S722" s="8">
        <f t="shared" si="79"/>
        <v>23530500</v>
      </c>
      <c r="T722" s="4">
        <v>7.0000000000000007E-2</v>
      </c>
      <c r="U722" s="8">
        <f t="shared" si="80"/>
        <v>1647135.0000000002</v>
      </c>
      <c r="V722" s="8">
        <f t="shared" si="81"/>
        <v>21883365</v>
      </c>
      <c r="W722" s="10">
        <f t="shared" si="82"/>
        <v>14588100</v>
      </c>
      <c r="X722" s="10">
        <f t="shared" si="83"/>
        <v>7295265</v>
      </c>
      <c r="Y722" s="10"/>
      <c r="Z722" s="10"/>
      <c r="AA722" s="10"/>
      <c r="AB722" t="s">
        <v>2792</v>
      </c>
      <c r="AC722" t="s">
        <v>1521</v>
      </c>
      <c r="AD722">
        <v>43538</v>
      </c>
      <c r="AE722">
        <v>2019</v>
      </c>
      <c r="AF722" t="s">
        <v>547</v>
      </c>
      <c r="AG722" t="s">
        <v>395</v>
      </c>
      <c r="AH722" t="s">
        <v>25</v>
      </c>
      <c r="AI722" t="s">
        <v>43</v>
      </c>
      <c r="AJ722" t="s">
        <v>27</v>
      </c>
      <c r="AK722" t="s">
        <v>28</v>
      </c>
      <c r="AL722" t="s">
        <v>97</v>
      </c>
      <c r="AM722" t="s">
        <v>30</v>
      </c>
      <c r="AN722" t="s">
        <v>31</v>
      </c>
      <c r="AO722" t="s">
        <v>32</v>
      </c>
      <c r="AP722">
        <v>43539</v>
      </c>
      <c r="AQ722">
        <v>540300</v>
      </c>
      <c r="AR722">
        <v>871500</v>
      </c>
      <c r="AS722">
        <v>331200</v>
      </c>
      <c r="AT722">
        <v>27</v>
      </c>
      <c r="AU722">
        <v>23530500</v>
      </c>
      <c r="AV722">
        <v>7.0000000000000007E-2</v>
      </c>
      <c r="AW722">
        <v>1647135</v>
      </c>
      <c r="AX722">
        <v>21883365</v>
      </c>
      <c r="AY722">
        <v>14588100</v>
      </c>
      <c r="AZ722">
        <v>7295265</v>
      </c>
    </row>
    <row r="723" spans="1:53" ht="15.75" customHeight="1" x14ac:dyDescent="0.25">
      <c r="A723" s="2" t="s">
        <v>1522</v>
      </c>
      <c r="B723" s="6">
        <v>43538</v>
      </c>
      <c r="C723" s="7">
        <f t="shared" si="77"/>
        <v>2019</v>
      </c>
      <c r="D723" s="3" t="s">
        <v>1523</v>
      </c>
      <c r="E723" s="3" t="s">
        <v>558</v>
      </c>
      <c r="F723" s="3" t="s">
        <v>42</v>
      </c>
      <c r="G723" s="6" t="s">
        <v>43</v>
      </c>
      <c r="H723" s="3" t="s">
        <v>165</v>
      </c>
      <c r="I723" s="3" t="s">
        <v>78</v>
      </c>
      <c r="J723" s="3" t="s">
        <v>355</v>
      </c>
      <c r="K723" s="3" t="s">
        <v>30</v>
      </c>
      <c r="L723" s="3" t="s">
        <v>38</v>
      </c>
      <c r="M723" s="3" t="s">
        <v>32</v>
      </c>
      <c r="N723" s="6">
        <v>43539</v>
      </c>
      <c r="O723" s="8">
        <v>65550</v>
      </c>
      <c r="P723" s="8">
        <v>136650</v>
      </c>
      <c r="Q723" s="8">
        <f t="shared" si="78"/>
        <v>71100</v>
      </c>
      <c r="R723" s="8">
        <v>30</v>
      </c>
      <c r="S723" s="8">
        <f t="shared" si="79"/>
        <v>4099500</v>
      </c>
      <c r="T723" s="4">
        <v>0.03</v>
      </c>
      <c r="U723" s="8">
        <f t="shared" si="80"/>
        <v>122985</v>
      </c>
      <c r="V723" s="8">
        <f t="shared" si="81"/>
        <v>3976515</v>
      </c>
      <c r="W723" s="10">
        <f t="shared" si="82"/>
        <v>1966500</v>
      </c>
      <c r="X723" s="10">
        <f t="shared" si="83"/>
        <v>2010015</v>
      </c>
      <c r="Y723" s="10"/>
      <c r="Z723" s="10"/>
      <c r="AA723" s="10"/>
      <c r="AB723" t="s">
        <v>2793</v>
      </c>
      <c r="AC723" t="s">
        <v>1522</v>
      </c>
      <c r="AD723">
        <v>43538</v>
      </c>
      <c r="AE723">
        <v>2019</v>
      </c>
      <c r="AF723" t="s">
        <v>1523</v>
      </c>
      <c r="AG723" t="s">
        <v>558</v>
      </c>
      <c r="AH723" t="s">
        <v>42</v>
      </c>
      <c r="AI723" t="s">
        <v>43</v>
      </c>
      <c r="AJ723" t="s">
        <v>165</v>
      </c>
      <c r="AK723" t="s">
        <v>78</v>
      </c>
      <c r="AL723" t="s">
        <v>355</v>
      </c>
      <c r="AM723" t="s">
        <v>30</v>
      </c>
      <c r="AN723" t="s">
        <v>38</v>
      </c>
      <c r="AO723" t="s">
        <v>32</v>
      </c>
      <c r="AP723">
        <v>43539</v>
      </c>
      <c r="AQ723">
        <v>65550</v>
      </c>
      <c r="AR723">
        <v>136650</v>
      </c>
      <c r="AS723">
        <v>71100</v>
      </c>
      <c r="AT723">
        <v>30</v>
      </c>
      <c r="AU723">
        <v>4099500</v>
      </c>
      <c r="AV723">
        <v>0.03</v>
      </c>
      <c r="AW723">
        <v>122985</v>
      </c>
      <c r="AX723">
        <v>3976515</v>
      </c>
      <c r="AY723">
        <v>1966500</v>
      </c>
      <c r="AZ723">
        <v>2010015</v>
      </c>
    </row>
    <row r="724" spans="1:53" ht="15.75" customHeight="1" x14ac:dyDescent="0.25">
      <c r="A724" s="2" t="s">
        <v>1524</v>
      </c>
      <c r="B724" s="6">
        <v>43542</v>
      </c>
      <c r="C724" s="7">
        <f t="shared" si="77"/>
        <v>2019</v>
      </c>
      <c r="D724" s="3" t="s">
        <v>873</v>
      </c>
      <c r="E724" s="3" t="s">
        <v>618</v>
      </c>
      <c r="F724" s="3" t="s">
        <v>42</v>
      </c>
      <c r="G724" s="6" t="s">
        <v>77</v>
      </c>
      <c r="H724" s="3" t="s">
        <v>68</v>
      </c>
      <c r="I724" s="3" t="s">
        <v>28</v>
      </c>
      <c r="J724" s="3" t="s">
        <v>902</v>
      </c>
      <c r="K724" s="3" t="s">
        <v>30</v>
      </c>
      <c r="L724" s="3" t="s">
        <v>31</v>
      </c>
      <c r="M724" s="3" t="s">
        <v>32</v>
      </c>
      <c r="N724" s="6">
        <v>43543</v>
      </c>
      <c r="O724" s="8">
        <v>27600</v>
      </c>
      <c r="P724" s="8">
        <v>43200</v>
      </c>
      <c r="Q724" s="8">
        <f t="shared" si="78"/>
        <v>15600</v>
      </c>
      <c r="R724" s="8">
        <v>28</v>
      </c>
      <c r="S724" s="8">
        <f t="shared" si="79"/>
        <v>1209600</v>
      </c>
      <c r="T724" s="4">
        <v>0.1</v>
      </c>
      <c r="U724" s="8">
        <f t="shared" si="80"/>
        <v>120960</v>
      </c>
      <c r="V724" s="8">
        <f t="shared" si="81"/>
        <v>1088640</v>
      </c>
      <c r="W724" s="10">
        <f t="shared" si="82"/>
        <v>772800</v>
      </c>
      <c r="X724" s="10">
        <f t="shared" si="83"/>
        <v>315840</v>
      </c>
      <c r="Y724" s="10"/>
      <c r="Z724" s="10"/>
      <c r="AA724" s="10"/>
      <c r="AB724" t="s">
        <v>2794</v>
      </c>
      <c r="AC724" t="s">
        <v>1524</v>
      </c>
      <c r="AD724">
        <v>43542</v>
      </c>
      <c r="AE724">
        <v>2019</v>
      </c>
      <c r="AF724" t="s">
        <v>873</v>
      </c>
      <c r="AG724" t="s">
        <v>618</v>
      </c>
      <c r="AH724" t="s">
        <v>42</v>
      </c>
      <c r="AI724" t="s">
        <v>77</v>
      </c>
      <c r="AJ724" t="s">
        <v>68</v>
      </c>
      <c r="AK724" t="s">
        <v>28</v>
      </c>
      <c r="AL724" t="s">
        <v>902</v>
      </c>
      <c r="AM724" t="s">
        <v>30</v>
      </c>
      <c r="AN724" t="s">
        <v>31</v>
      </c>
      <c r="AO724" t="s">
        <v>32</v>
      </c>
      <c r="AP724">
        <v>43543</v>
      </c>
      <c r="AQ724">
        <v>27600</v>
      </c>
      <c r="AR724">
        <v>43200</v>
      </c>
      <c r="AS724">
        <v>15600</v>
      </c>
      <c r="AT724">
        <v>28</v>
      </c>
      <c r="AU724">
        <v>1209600</v>
      </c>
      <c r="AV724">
        <v>0.1</v>
      </c>
      <c r="AW724">
        <v>120960</v>
      </c>
      <c r="AX724">
        <v>1088640</v>
      </c>
      <c r="AY724">
        <v>772800</v>
      </c>
      <c r="AZ724">
        <v>315840</v>
      </c>
    </row>
    <row r="725" spans="1:53" ht="15.75" customHeight="1" x14ac:dyDescent="0.25">
      <c r="A725" s="2" t="s">
        <v>1525</v>
      </c>
      <c r="B725" s="6">
        <v>43544</v>
      </c>
      <c r="C725" s="7">
        <f t="shared" si="77"/>
        <v>2019</v>
      </c>
      <c r="D725" s="3" t="s">
        <v>1233</v>
      </c>
      <c r="E725" s="3" t="s">
        <v>125</v>
      </c>
      <c r="F725" s="3" t="s">
        <v>42</v>
      </c>
      <c r="G725" s="6" t="s">
        <v>43</v>
      </c>
      <c r="H725" s="3" t="s">
        <v>126</v>
      </c>
      <c r="I725" s="3" t="s">
        <v>63</v>
      </c>
      <c r="J725" s="3" t="s">
        <v>413</v>
      </c>
      <c r="K725" s="3" t="s">
        <v>30</v>
      </c>
      <c r="L725" s="3" t="s">
        <v>38</v>
      </c>
      <c r="M725" s="3" t="s">
        <v>32</v>
      </c>
      <c r="N725" s="6">
        <v>43546</v>
      </c>
      <c r="O725" s="8">
        <v>17550</v>
      </c>
      <c r="P725" s="8">
        <v>41700</v>
      </c>
      <c r="Q725" s="8">
        <f t="shared" si="78"/>
        <v>24150</v>
      </c>
      <c r="R725" s="8">
        <v>39</v>
      </c>
      <c r="S725" s="8">
        <f t="shared" si="79"/>
        <v>1626300</v>
      </c>
      <c r="T725" s="4">
        <v>0.05</v>
      </c>
      <c r="U725" s="8">
        <f t="shared" si="80"/>
        <v>81315</v>
      </c>
      <c r="V725" s="8">
        <f t="shared" si="81"/>
        <v>1544985</v>
      </c>
      <c r="W725" s="10">
        <f t="shared" si="82"/>
        <v>684450</v>
      </c>
      <c r="X725" s="10">
        <f t="shared" si="83"/>
        <v>860535</v>
      </c>
      <c r="Y725" s="10"/>
      <c r="Z725" s="10"/>
      <c r="AA725" s="10"/>
      <c r="AB725" t="s">
        <v>2795</v>
      </c>
      <c r="AC725" t="s">
        <v>1525</v>
      </c>
      <c r="AD725">
        <v>43544</v>
      </c>
      <c r="AE725">
        <v>2019</v>
      </c>
      <c r="AF725" t="s">
        <v>1233</v>
      </c>
      <c r="AG725" t="s">
        <v>125</v>
      </c>
      <c r="AH725" t="s">
        <v>42</v>
      </c>
      <c r="AI725" t="s">
        <v>43</v>
      </c>
      <c r="AJ725" t="s">
        <v>126</v>
      </c>
      <c r="AK725" t="s">
        <v>63</v>
      </c>
      <c r="AL725" t="s">
        <v>413</v>
      </c>
      <c r="AM725" t="s">
        <v>30</v>
      </c>
      <c r="AN725" t="s">
        <v>38</v>
      </c>
      <c r="AO725" t="s">
        <v>32</v>
      </c>
      <c r="AP725">
        <v>43546</v>
      </c>
      <c r="AQ725">
        <v>17550</v>
      </c>
      <c r="AR725">
        <v>41700</v>
      </c>
      <c r="AS725">
        <v>24150</v>
      </c>
      <c r="AT725">
        <v>39</v>
      </c>
      <c r="AU725">
        <v>1626300</v>
      </c>
      <c r="AV725">
        <v>0.05</v>
      </c>
      <c r="AW725">
        <v>81315</v>
      </c>
      <c r="AX725">
        <v>1544985</v>
      </c>
      <c r="AY725">
        <v>684450</v>
      </c>
      <c r="AZ725">
        <v>860535</v>
      </c>
    </row>
    <row r="726" spans="1:53" ht="15.75" customHeight="1" x14ac:dyDescent="0.25">
      <c r="A726" s="2" t="s">
        <v>1526</v>
      </c>
      <c r="B726" s="6">
        <v>43544</v>
      </c>
      <c r="C726" s="7">
        <f t="shared" si="77"/>
        <v>2019</v>
      </c>
      <c r="D726" s="3" t="s">
        <v>1527</v>
      </c>
      <c r="E726" s="3" t="s">
        <v>136</v>
      </c>
      <c r="F726" s="3" t="s">
        <v>42</v>
      </c>
      <c r="G726" s="6" t="s">
        <v>43</v>
      </c>
      <c r="H726" s="3" t="s">
        <v>59</v>
      </c>
      <c r="I726" s="3" t="s">
        <v>78</v>
      </c>
      <c r="J726" s="3" t="s">
        <v>236</v>
      </c>
      <c r="K726" s="3" t="s">
        <v>30</v>
      </c>
      <c r="L726" s="3" t="s">
        <v>31</v>
      </c>
      <c r="M726" s="3" t="s">
        <v>32</v>
      </c>
      <c r="N726" s="6">
        <v>43545</v>
      </c>
      <c r="O726" s="8">
        <v>17700</v>
      </c>
      <c r="P726" s="8">
        <v>28200</v>
      </c>
      <c r="Q726" s="8">
        <f t="shared" si="78"/>
        <v>10500</v>
      </c>
      <c r="R726" s="8">
        <v>20</v>
      </c>
      <c r="S726" s="8">
        <f t="shared" si="79"/>
        <v>564000</v>
      </c>
      <c r="T726" s="4">
        <v>7.0000000000000007E-2</v>
      </c>
      <c r="U726" s="8">
        <f t="shared" si="80"/>
        <v>39480.000000000007</v>
      </c>
      <c r="V726" s="8">
        <f t="shared" si="81"/>
        <v>524520</v>
      </c>
      <c r="W726" s="10">
        <f t="shared" si="82"/>
        <v>354000</v>
      </c>
      <c r="X726" s="10">
        <f t="shared" si="83"/>
        <v>170520</v>
      </c>
      <c r="Y726" s="10"/>
      <c r="Z726" s="10"/>
      <c r="AA726" s="10"/>
      <c r="AB726" t="s">
        <v>2796</v>
      </c>
      <c r="AC726" t="s">
        <v>1526</v>
      </c>
      <c r="AD726">
        <v>43544</v>
      </c>
      <c r="AE726">
        <v>2019</v>
      </c>
      <c r="AF726" t="s">
        <v>1527</v>
      </c>
      <c r="AG726" t="s">
        <v>136</v>
      </c>
      <c r="AH726" t="s">
        <v>42</v>
      </c>
      <c r="AI726" t="s">
        <v>43</v>
      </c>
      <c r="AJ726" t="s">
        <v>59</v>
      </c>
      <c r="AK726" t="s">
        <v>78</v>
      </c>
      <c r="AL726" t="s">
        <v>236</v>
      </c>
      <c r="AM726" t="s">
        <v>30</v>
      </c>
      <c r="AN726" t="s">
        <v>31</v>
      </c>
      <c r="AO726" t="s">
        <v>32</v>
      </c>
      <c r="AP726">
        <v>43545</v>
      </c>
      <c r="AQ726">
        <v>17700</v>
      </c>
      <c r="AR726">
        <v>28200</v>
      </c>
      <c r="AS726">
        <v>10500</v>
      </c>
      <c r="AT726">
        <v>20</v>
      </c>
      <c r="AU726">
        <v>564000</v>
      </c>
      <c r="AV726">
        <v>7.0000000000000007E-2</v>
      </c>
      <c r="AW726">
        <v>39480</v>
      </c>
      <c r="AX726">
        <v>524520</v>
      </c>
      <c r="AY726">
        <v>354000</v>
      </c>
      <c r="AZ726">
        <v>170520</v>
      </c>
    </row>
    <row r="727" spans="1:53" ht="15.75" customHeight="1" x14ac:dyDescent="0.25">
      <c r="A727" s="2" t="s">
        <v>1528</v>
      </c>
      <c r="B727" s="6">
        <v>43546</v>
      </c>
      <c r="C727" s="7">
        <f t="shared" si="77"/>
        <v>2019</v>
      </c>
      <c r="D727" s="3" t="s">
        <v>447</v>
      </c>
      <c r="E727" s="3" t="s">
        <v>448</v>
      </c>
      <c r="F727" s="3" t="s">
        <v>232</v>
      </c>
      <c r="G727" s="6" t="s">
        <v>43</v>
      </c>
      <c r="H727" s="3" t="s">
        <v>117</v>
      </c>
      <c r="I727" s="3" t="s">
        <v>63</v>
      </c>
      <c r="J727" s="3" t="s">
        <v>312</v>
      </c>
      <c r="K727" s="3" t="s">
        <v>30</v>
      </c>
      <c r="L727" s="3" t="s">
        <v>38</v>
      </c>
      <c r="M727" s="3" t="s">
        <v>32</v>
      </c>
      <c r="N727" s="6">
        <v>43550</v>
      </c>
      <c r="O727" s="8">
        <v>24000</v>
      </c>
      <c r="P727" s="8">
        <v>39300</v>
      </c>
      <c r="Q727" s="8">
        <f t="shared" si="78"/>
        <v>15300</v>
      </c>
      <c r="R727" s="8">
        <v>26</v>
      </c>
      <c r="S727" s="8">
        <f t="shared" si="79"/>
        <v>1021800</v>
      </c>
      <c r="T727" s="4">
        <v>0.08</v>
      </c>
      <c r="U727" s="8">
        <f t="shared" si="80"/>
        <v>81744</v>
      </c>
      <c r="V727" s="8">
        <f t="shared" si="81"/>
        <v>940056</v>
      </c>
      <c r="W727" s="10">
        <f t="shared" si="82"/>
        <v>624000</v>
      </c>
      <c r="X727" s="10">
        <f t="shared" si="83"/>
        <v>316056</v>
      </c>
      <c r="Y727" s="10"/>
      <c r="Z727" s="10"/>
      <c r="AA727" s="10"/>
      <c r="AB727" t="s">
        <v>2797</v>
      </c>
      <c r="AC727" t="s">
        <v>1528</v>
      </c>
      <c r="AD727">
        <v>43546</v>
      </c>
      <c r="AE727">
        <v>2019</v>
      </c>
      <c r="AF727" t="s">
        <v>447</v>
      </c>
      <c r="AG727" t="s">
        <v>448</v>
      </c>
      <c r="AH727" t="s">
        <v>232</v>
      </c>
      <c r="AI727" t="s">
        <v>43</v>
      </c>
      <c r="AJ727" t="s">
        <v>117</v>
      </c>
      <c r="AK727" t="s">
        <v>63</v>
      </c>
      <c r="AL727" t="s">
        <v>312</v>
      </c>
      <c r="AM727" t="s">
        <v>30</v>
      </c>
      <c r="AN727" t="s">
        <v>38</v>
      </c>
      <c r="AO727" t="s">
        <v>32</v>
      </c>
      <c r="AP727">
        <v>43550</v>
      </c>
      <c r="AQ727">
        <v>24000</v>
      </c>
      <c r="AR727">
        <v>39300</v>
      </c>
      <c r="AS727">
        <v>15300</v>
      </c>
      <c r="AT727">
        <v>26</v>
      </c>
      <c r="AU727">
        <v>1021800</v>
      </c>
      <c r="AV727">
        <v>0.08</v>
      </c>
      <c r="AW727">
        <v>81744</v>
      </c>
      <c r="AX727">
        <v>940056</v>
      </c>
      <c r="AY727">
        <v>624000</v>
      </c>
      <c r="AZ727">
        <v>316056</v>
      </c>
    </row>
    <row r="728" spans="1:53" ht="15.75" customHeight="1" x14ac:dyDescent="0.25">
      <c r="A728" s="2" t="s">
        <v>1529</v>
      </c>
      <c r="B728" s="6">
        <v>43547</v>
      </c>
      <c r="C728" s="7">
        <f t="shared" si="77"/>
        <v>2019</v>
      </c>
      <c r="D728" s="3" t="s">
        <v>139</v>
      </c>
      <c r="E728" s="3" t="s">
        <v>140</v>
      </c>
      <c r="F728" s="3" t="s">
        <v>25</v>
      </c>
      <c r="G728" s="6" t="s">
        <v>43</v>
      </c>
      <c r="H728" s="3" t="s">
        <v>36</v>
      </c>
      <c r="I728" s="3" t="s">
        <v>28</v>
      </c>
      <c r="J728" s="3" t="s">
        <v>64</v>
      </c>
      <c r="K728" s="3" t="s">
        <v>30</v>
      </c>
      <c r="L728" s="3" t="s">
        <v>38</v>
      </c>
      <c r="M728" s="3" t="s">
        <v>32</v>
      </c>
      <c r="N728" s="6">
        <v>43547</v>
      </c>
      <c r="O728" s="8">
        <v>16350.000000000002</v>
      </c>
      <c r="P728" s="8">
        <v>39000</v>
      </c>
      <c r="Q728" s="8">
        <f t="shared" si="78"/>
        <v>22650</v>
      </c>
      <c r="R728" s="8">
        <v>14</v>
      </c>
      <c r="S728" s="8">
        <f t="shared" si="79"/>
        <v>546000</v>
      </c>
      <c r="T728" s="4">
        <v>0.08</v>
      </c>
      <c r="U728" s="8">
        <f t="shared" si="80"/>
        <v>43680</v>
      </c>
      <c r="V728" s="8">
        <f t="shared" si="81"/>
        <v>502320</v>
      </c>
      <c r="W728" s="10">
        <f t="shared" si="82"/>
        <v>228900.00000000003</v>
      </c>
      <c r="X728" s="10">
        <f t="shared" si="83"/>
        <v>273420</v>
      </c>
      <c r="Y728" s="10"/>
      <c r="Z728" s="10"/>
      <c r="AA728" s="10"/>
      <c r="AB728" t="s">
        <v>2798</v>
      </c>
      <c r="AC728" t="s">
        <v>1529</v>
      </c>
      <c r="AD728">
        <v>43547</v>
      </c>
      <c r="AE728">
        <v>2019</v>
      </c>
      <c r="AF728" t="s">
        <v>139</v>
      </c>
      <c r="AG728" t="s">
        <v>140</v>
      </c>
      <c r="AH728" t="s">
        <v>25</v>
      </c>
      <c r="AI728" t="s">
        <v>43</v>
      </c>
      <c r="AJ728" t="s">
        <v>36</v>
      </c>
      <c r="AK728" t="s">
        <v>28</v>
      </c>
      <c r="AL728" t="s">
        <v>64</v>
      </c>
      <c r="AM728" t="s">
        <v>30</v>
      </c>
      <c r="AN728" t="s">
        <v>38</v>
      </c>
      <c r="AO728" t="s">
        <v>32</v>
      </c>
      <c r="AP728">
        <v>43547</v>
      </c>
      <c r="AQ728">
        <v>16350</v>
      </c>
      <c r="AR728">
        <v>39000</v>
      </c>
      <c r="AS728">
        <v>22650</v>
      </c>
      <c r="AT728">
        <v>14</v>
      </c>
      <c r="AU728">
        <v>546000</v>
      </c>
      <c r="AV728">
        <v>0.08</v>
      </c>
      <c r="AW728">
        <v>43680</v>
      </c>
      <c r="AX728">
        <v>502320</v>
      </c>
      <c r="AY728">
        <v>228900</v>
      </c>
      <c r="AZ728">
        <v>273420</v>
      </c>
    </row>
    <row r="729" spans="1:53" ht="15.75" customHeight="1" x14ac:dyDescent="0.25">
      <c r="A729" s="2" t="s">
        <v>1530</v>
      </c>
      <c r="B729" s="6">
        <v>43547</v>
      </c>
      <c r="C729" s="7">
        <f t="shared" si="77"/>
        <v>2019</v>
      </c>
      <c r="D729" s="3" t="s">
        <v>1501</v>
      </c>
      <c r="E729" s="3" t="s">
        <v>140</v>
      </c>
      <c r="F729" s="3" t="s">
        <v>25</v>
      </c>
      <c r="G729" s="6" t="s">
        <v>26</v>
      </c>
      <c r="H729" s="3" t="s">
        <v>36</v>
      </c>
      <c r="I729" s="3" t="s">
        <v>88</v>
      </c>
      <c r="J729" s="3" t="s">
        <v>1531</v>
      </c>
      <c r="K729" s="3" t="s">
        <v>30</v>
      </c>
      <c r="L729" s="3" t="s">
        <v>38</v>
      </c>
      <c r="M729" s="3" t="s">
        <v>47</v>
      </c>
      <c r="N729" s="6">
        <v>43548</v>
      </c>
      <c r="O729" s="8">
        <v>4800</v>
      </c>
      <c r="P729" s="8">
        <v>25200</v>
      </c>
      <c r="Q729" s="8">
        <f t="shared" si="78"/>
        <v>20400</v>
      </c>
      <c r="R729" s="8">
        <v>6</v>
      </c>
      <c r="S729" s="8">
        <f t="shared" si="79"/>
        <v>151200</v>
      </c>
      <c r="T729" s="4">
        <v>0.05</v>
      </c>
      <c r="U729" s="8">
        <f t="shared" si="80"/>
        <v>7560</v>
      </c>
      <c r="V729" s="8">
        <f t="shared" si="81"/>
        <v>143640</v>
      </c>
      <c r="W729" s="10">
        <f t="shared" si="82"/>
        <v>28800</v>
      </c>
      <c r="X729" s="10">
        <f t="shared" si="83"/>
        <v>114840</v>
      </c>
      <c r="Y729" s="10"/>
      <c r="Z729" s="10"/>
      <c r="AA729" s="10"/>
      <c r="AB729" t="s">
        <v>2799</v>
      </c>
      <c r="AC729" t="s">
        <v>1530</v>
      </c>
      <c r="AD729">
        <v>43547</v>
      </c>
      <c r="AE729">
        <v>2019</v>
      </c>
      <c r="AF729" t="s">
        <v>1501</v>
      </c>
      <c r="AG729" t="s">
        <v>140</v>
      </c>
      <c r="AH729" t="s">
        <v>25</v>
      </c>
      <c r="AI729" t="s">
        <v>26</v>
      </c>
      <c r="AJ729" t="s">
        <v>36</v>
      </c>
      <c r="AK729" t="s">
        <v>88</v>
      </c>
      <c r="AL729" t="s">
        <v>1531</v>
      </c>
      <c r="AM729" t="s">
        <v>30</v>
      </c>
      <c r="AN729" t="s">
        <v>38</v>
      </c>
      <c r="AO729" t="s">
        <v>47</v>
      </c>
      <c r="AP729">
        <v>43548</v>
      </c>
      <c r="AQ729">
        <v>4800</v>
      </c>
      <c r="AR729">
        <v>25200</v>
      </c>
      <c r="AS729">
        <v>20400</v>
      </c>
      <c r="AT729">
        <v>6</v>
      </c>
      <c r="AU729">
        <v>151200</v>
      </c>
      <c r="AV729">
        <v>0.05</v>
      </c>
      <c r="AW729">
        <v>7560</v>
      </c>
      <c r="AX729">
        <v>143640</v>
      </c>
      <c r="AY729">
        <v>28800</v>
      </c>
      <c r="AZ729">
        <v>114840</v>
      </c>
    </row>
    <row r="730" spans="1:53" ht="15.75" customHeight="1" x14ac:dyDescent="0.25">
      <c r="A730" s="2" t="s">
        <v>1532</v>
      </c>
      <c r="B730" s="6">
        <v>43554</v>
      </c>
      <c r="C730" s="7">
        <f t="shared" si="77"/>
        <v>2019</v>
      </c>
      <c r="D730" s="3" t="s">
        <v>691</v>
      </c>
      <c r="E730" s="3" t="s">
        <v>692</v>
      </c>
      <c r="F730" s="3" t="s">
        <v>232</v>
      </c>
      <c r="G730" s="6" t="s">
        <v>26</v>
      </c>
      <c r="H730" s="3" t="s">
        <v>117</v>
      </c>
      <c r="I730" s="3" t="s">
        <v>45</v>
      </c>
      <c r="J730" s="3" t="s">
        <v>157</v>
      </c>
      <c r="K730" s="3" t="s">
        <v>52</v>
      </c>
      <c r="L730" s="3" t="s">
        <v>31</v>
      </c>
      <c r="M730" s="3" t="s">
        <v>47</v>
      </c>
      <c r="N730" s="6">
        <v>43556</v>
      </c>
      <c r="O730" s="8">
        <v>95850</v>
      </c>
      <c r="P730" s="8">
        <v>299700</v>
      </c>
      <c r="Q730" s="8">
        <f t="shared" si="78"/>
        <v>203850</v>
      </c>
      <c r="R730" s="8">
        <v>18</v>
      </c>
      <c r="S730" s="8">
        <f t="shared" si="79"/>
        <v>5394600</v>
      </c>
      <c r="T730" s="4">
        <v>0.04</v>
      </c>
      <c r="U730" s="8">
        <f t="shared" si="80"/>
        <v>215784</v>
      </c>
      <c r="V730" s="8">
        <f t="shared" si="81"/>
        <v>5178816</v>
      </c>
      <c r="W730" s="10">
        <f t="shared" si="82"/>
        <v>1725300</v>
      </c>
      <c r="X730" s="10">
        <f t="shared" si="83"/>
        <v>3453516</v>
      </c>
      <c r="Y730" s="10"/>
      <c r="Z730" s="10"/>
      <c r="AA730" s="10"/>
      <c r="AB730" t="s">
        <v>2800</v>
      </c>
      <c r="AC730" t="s">
        <v>1532</v>
      </c>
      <c r="AD730">
        <v>43554</v>
      </c>
      <c r="AE730">
        <v>2019</v>
      </c>
      <c r="AF730" t="s">
        <v>691</v>
      </c>
      <c r="AG730" t="s">
        <v>692</v>
      </c>
      <c r="AH730" t="s">
        <v>232</v>
      </c>
      <c r="AI730" t="s">
        <v>26</v>
      </c>
      <c r="AJ730" t="s">
        <v>117</v>
      </c>
      <c r="AK730" t="s">
        <v>45</v>
      </c>
      <c r="AL730" t="s">
        <v>157</v>
      </c>
      <c r="AM730" t="s">
        <v>52</v>
      </c>
      <c r="AN730" t="s">
        <v>31</v>
      </c>
      <c r="AO730" t="s">
        <v>47</v>
      </c>
      <c r="AP730">
        <v>43556</v>
      </c>
      <c r="AQ730">
        <v>95850</v>
      </c>
      <c r="AR730">
        <v>299700</v>
      </c>
      <c r="AS730">
        <v>203850</v>
      </c>
      <c r="AT730">
        <v>18</v>
      </c>
      <c r="AU730">
        <v>5394600</v>
      </c>
      <c r="AV730">
        <v>0.04</v>
      </c>
      <c r="AW730">
        <v>215784</v>
      </c>
      <c r="AX730">
        <v>5178816</v>
      </c>
      <c r="AY730">
        <v>1725300</v>
      </c>
      <c r="AZ730">
        <v>3453516</v>
      </c>
    </row>
    <row r="731" spans="1:53" ht="15.75" customHeight="1" x14ac:dyDescent="0.25">
      <c r="A731" s="2" t="s">
        <v>1533</v>
      </c>
      <c r="B731" s="6">
        <v>43554</v>
      </c>
      <c r="C731" s="7">
        <f t="shared" si="77"/>
        <v>2019</v>
      </c>
      <c r="D731" s="3" t="s">
        <v>691</v>
      </c>
      <c r="E731" s="3" t="s">
        <v>692</v>
      </c>
      <c r="F731" s="3" t="s">
        <v>232</v>
      </c>
      <c r="G731" s="6" t="s">
        <v>26</v>
      </c>
      <c r="H731" s="3" t="s">
        <v>117</v>
      </c>
      <c r="I731" s="3" t="s">
        <v>45</v>
      </c>
      <c r="J731" s="3" t="s">
        <v>517</v>
      </c>
      <c r="K731" s="3" t="s">
        <v>30</v>
      </c>
      <c r="L731" s="3" t="s">
        <v>31</v>
      </c>
      <c r="M731" s="3" t="s">
        <v>32</v>
      </c>
      <c r="N731" s="6">
        <v>43556</v>
      </c>
      <c r="O731" s="8">
        <v>224250</v>
      </c>
      <c r="P731" s="8">
        <v>521399.99999999994</v>
      </c>
      <c r="Q731" s="8">
        <f t="shared" si="78"/>
        <v>297149.99999999994</v>
      </c>
      <c r="R731" s="8">
        <v>46</v>
      </c>
      <c r="S731" s="8">
        <f t="shared" si="79"/>
        <v>23984399.999999996</v>
      </c>
      <c r="T731" s="4">
        <v>0.09</v>
      </c>
      <c r="U731" s="8">
        <f t="shared" si="80"/>
        <v>2158595.9999999995</v>
      </c>
      <c r="V731" s="8">
        <f t="shared" si="81"/>
        <v>21825803.999999996</v>
      </c>
      <c r="W731" s="10">
        <f t="shared" si="82"/>
        <v>10315500</v>
      </c>
      <c r="X731" s="10">
        <f t="shared" si="83"/>
        <v>11510303.999999996</v>
      </c>
      <c r="Y731" s="10"/>
      <c r="Z731" s="10"/>
      <c r="AA731" s="10"/>
      <c r="AB731" t="s">
        <v>2801</v>
      </c>
      <c r="AC731" t="s">
        <v>1533</v>
      </c>
      <c r="AD731">
        <v>43554</v>
      </c>
      <c r="AE731">
        <v>2019</v>
      </c>
      <c r="AF731" t="s">
        <v>691</v>
      </c>
      <c r="AG731" t="s">
        <v>692</v>
      </c>
      <c r="AH731" t="s">
        <v>232</v>
      </c>
      <c r="AI731" t="s">
        <v>26</v>
      </c>
      <c r="AJ731" t="s">
        <v>117</v>
      </c>
      <c r="AK731" t="s">
        <v>45</v>
      </c>
      <c r="AL731" t="s">
        <v>517</v>
      </c>
      <c r="AM731" t="s">
        <v>30</v>
      </c>
      <c r="AN731" t="s">
        <v>31</v>
      </c>
      <c r="AO731" t="s">
        <v>32</v>
      </c>
      <c r="AP731">
        <v>43556</v>
      </c>
      <c r="AQ731">
        <v>224250</v>
      </c>
      <c r="AR731">
        <v>521400</v>
      </c>
      <c r="AS731">
        <v>297150</v>
      </c>
      <c r="AT731">
        <v>46</v>
      </c>
      <c r="AU731">
        <v>23984400</v>
      </c>
      <c r="AV731">
        <v>0.09</v>
      </c>
      <c r="AW731">
        <v>2158596</v>
      </c>
      <c r="AX731">
        <v>21825804</v>
      </c>
      <c r="AY731">
        <v>10315500</v>
      </c>
      <c r="AZ731">
        <v>11510304</v>
      </c>
    </row>
    <row r="732" spans="1:53" ht="15.75" customHeight="1" x14ac:dyDescent="0.25">
      <c r="A732" s="2" t="s">
        <v>1534</v>
      </c>
      <c r="B732" s="6">
        <v>43554</v>
      </c>
      <c r="C732" s="7">
        <f t="shared" si="77"/>
        <v>2019</v>
      </c>
      <c r="D732" s="3" t="s">
        <v>1126</v>
      </c>
      <c r="E732" s="3" t="s">
        <v>72</v>
      </c>
      <c r="F732" s="3" t="s">
        <v>42</v>
      </c>
      <c r="G732" s="6" t="s">
        <v>58</v>
      </c>
      <c r="H732" s="3" t="s">
        <v>68</v>
      </c>
      <c r="I732" s="3" t="s">
        <v>88</v>
      </c>
      <c r="J732" s="3" t="s">
        <v>69</v>
      </c>
      <c r="K732" s="3" t="s">
        <v>30</v>
      </c>
      <c r="L732" s="3" t="s">
        <v>31</v>
      </c>
      <c r="M732" s="3" t="s">
        <v>32</v>
      </c>
      <c r="N732" s="6">
        <v>43555</v>
      </c>
      <c r="O732" s="8">
        <v>1490850</v>
      </c>
      <c r="P732" s="8">
        <v>2443950</v>
      </c>
      <c r="Q732" s="8">
        <f t="shared" si="78"/>
        <v>953100</v>
      </c>
      <c r="R732" s="8">
        <v>41</v>
      </c>
      <c r="S732" s="8">
        <f t="shared" si="79"/>
        <v>100201950</v>
      </c>
      <c r="T732" s="4">
        <v>0.01</v>
      </c>
      <c r="U732" s="8">
        <f t="shared" si="80"/>
        <v>1002019.5</v>
      </c>
      <c r="V732" s="8">
        <f t="shared" si="81"/>
        <v>99199930.5</v>
      </c>
      <c r="W732" s="10">
        <f t="shared" si="82"/>
        <v>61124850</v>
      </c>
      <c r="X732" s="10">
        <f t="shared" si="83"/>
        <v>38075080.5</v>
      </c>
      <c r="Y732" s="10"/>
      <c r="Z732" s="10"/>
      <c r="AA732" s="10"/>
      <c r="AB732" t="s">
        <v>2802</v>
      </c>
      <c r="AC732" t="s">
        <v>1534</v>
      </c>
      <c r="AD732">
        <v>43554</v>
      </c>
      <c r="AE732">
        <v>2019</v>
      </c>
      <c r="AF732" t="s">
        <v>1126</v>
      </c>
      <c r="AG732" t="s">
        <v>72</v>
      </c>
      <c r="AH732" t="s">
        <v>42</v>
      </c>
      <c r="AI732" t="s">
        <v>58</v>
      </c>
      <c r="AJ732" t="s">
        <v>68</v>
      </c>
      <c r="AK732" t="s">
        <v>88</v>
      </c>
      <c r="AL732" t="s">
        <v>69</v>
      </c>
      <c r="AM732" t="s">
        <v>30</v>
      </c>
      <c r="AN732" t="s">
        <v>31</v>
      </c>
      <c r="AO732" t="s">
        <v>32</v>
      </c>
      <c r="AP732">
        <v>43555</v>
      </c>
      <c r="AQ732">
        <v>1490850</v>
      </c>
      <c r="AR732">
        <v>2443950</v>
      </c>
      <c r="AS732">
        <v>953100</v>
      </c>
      <c r="AT732">
        <v>41</v>
      </c>
      <c r="AU732">
        <v>100201950</v>
      </c>
      <c r="AV732">
        <v>0.01</v>
      </c>
      <c r="AW732">
        <v>1002019.5</v>
      </c>
      <c r="AX732">
        <v>99199930.5</v>
      </c>
      <c r="AY732">
        <v>61124850</v>
      </c>
      <c r="AZ732">
        <v>38075080.5</v>
      </c>
    </row>
    <row r="733" spans="1:53" ht="15.75" customHeight="1" x14ac:dyDescent="0.25">
      <c r="A733" s="2" t="s">
        <v>1535</v>
      </c>
      <c r="B733" s="6">
        <v>43557</v>
      </c>
      <c r="C733" s="7">
        <f t="shared" si="77"/>
        <v>2019</v>
      </c>
      <c r="D733" s="3" t="s">
        <v>62</v>
      </c>
      <c r="E733" s="3" t="s">
        <v>50</v>
      </c>
      <c r="F733" s="3" t="s">
        <v>25</v>
      </c>
      <c r="G733" s="6" t="s">
        <v>26</v>
      </c>
      <c r="H733" s="3" t="s">
        <v>27</v>
      </c>
      <c r="I733" s="3" t="s">
        <v>78</v>
      </c>
      <c r="J733" s="3" t="s">
        <v>481</v>
      </c>
      <c r="K733" s="3" t="s">
        <v>30</v>
      </c>
      <c r="L733" s="3" t="s">
        <v>38</v>
      </c>
      <c r="M733" s="3" t="s">
        <v>32</v>
      </c>
      <c r="N733" s="6">
        <v>43559</v>
      </c>
      <c r="O733" s="8">
        <v>49800</v>
      </c>
      <c r="P733" s="8">
        <v>77700</v>
      </c>
      <c r="Q733" s="8">
        <f t="shared" si="78"/>
        <v>27900</v>
      </c>
      <c r="R733" s="8">
        <v>25</v>
      </c>
      <c r="S733" s="8">
        <f t="shared" si="79"/>
        <v>1942500</v>
      </c>
      <c r="T733" s="4">
        <v>0.1</v>
      </c>
      <c r="U733" s="8">
        <f t="shared" si="80"/>
        <v>194250</v>
      </c>
      <c r="V733" s="8">
        <f t="shared" si="81"/>
        <v>1748250</v>
      </c>
      <c r="W733" s="10">
        <f t="shared" si="82"/>
        <v>1245000</v>
      </c>
      <c r="X733" s="10">
        <f t="shared" si="83"/>
        <v>503250</v>
      </c>
      <c r="Y733" s="10"/>
      <c r="Z733" s="10"/>
      <c r="AA733" s="10"/>
      <c r="AB733" t="s">
        <v>2803</v>
      </c>
      <c r="AC733" t="s">
        <v>1535</v>
      </c>
      <c r="AD733">
        <v>43557</v>
      </c>
      <c r="AE733">
        <v>2019</v>
      </c>
      <c r="AF733" t="s">
        <v>62</v>
      </c>
      <c r="AG733" t="s">
        <v>50</v>
      </c>
      <c r="AH733" t="s">
        <v>25</v>
      </c>
      <c r="AI733" t="s">
        <v>26</v>
      </c>
      <c r="AJ733" t="s">
        <v>27</v>
      </c>
      <c r="AK733" t="s">
        <v>78</v>
      </c>
      <c r="AL733" t="s">
        <v>481</v>
      </c>
      <c r="AM733" t="s">
        <v>30</v>
      </c>
      <c r="AN733" t="s">
        <v>38</v>
      </c>
      <c r="AO733" t="s">
        <v>32</v>
      </c>
      <c r="AP733">
        <v>43559</v>
      </c>
      <c r="AQ733">
        <v>49800</v>
      </c>
      <c r="AR733">
        <v>77700</v>
      </c>
      <c r="AS733">
        <v>27900</v>
      </c>
      <c r="AT733">
        <v>25</v>
      </c>
      <c r="AU733">
        <v>1942500</v>
      </c>
      <c r="AV733">
        <v>0.1</v>
      </c>
      <c r="AW733">
        <v>194250</v>
      </c>
      <c r="AX733">
        <v>1748250</v>
      </c>
      <c r="AY733">
        <v>1245000</v>
      </c>
      <c r="AZ733">
        <v>503250</v>
      </c>
    </row>
    <row r="734" spans="1:53" ht="15.75" customHeight="1" x14ac:dyDescent="0.25">
      <c r="A734" s="2" t="s">
        <v>1536</v>
      </c>
      <c r="B734" s="6">
        <v>43557</v>
      </c>
      <c r="C734" s="7">
        <f t="shared" si="77"/>
        <v>2019</v>
      </c>
      <c r="D734" s="3" t="s">
        <v>1095</v>
      </c>
      <c r="E734" s="3" t="s">
        <v>572</v>
      </c>
      <c r="F734" s="3" t="s">
        <v>42</v>
      </c>
      <c r="G734" s="6" t="s">
        <v>43</v>
      </c>
      <c r="H734" s="3" t="s">
        <v>93</v>
      </c>
      <c r="I734" s="3" t="s">
        <v>45</v>
      </c>
      <c r="J734" s="3" t="s">
        <v>390</v>
      </c>
      <c r="K734" s="3" t="s">
        <v>30</v>
      </c>
      <c r="L734" s="3" t="s">
        <v>31</v>
      </c>
      <c r="M734" s="3" t="s">
        <v>32</v>
      </c>
      <c r="N734" s="6">
        <v>43559</v>
      </c>
      <c r="O734" s="8">
        <v>66900</v>
      </c>
      <c r="P734" s="8">
        <v>163350</v>
      </c>
      <c r="Q734" s="8">
        <f t="shared" si="78"/>
        <v>96450</v>
      </c>
      <c r="R734" s="8">
        <v>30</v>
      </c>
      <c r="S734" s="8">
        <f t="shared" si="79"/>
        <v>4900500</v>
      </c>
      <c r="T734" s="4">
        <v>0.08</v>
      </c>
      <c r="U734" s="8">
        <f t="shared" si="80"/>
        <v>392040</v>
      </c>
      <c r="V734" s="8">
        <f t="shared" si="81"/>
        <v>4508460</v>
      </c>
      <c r="W734" s="10">
        <f t="shared" si="82"/>
        <v>2007000</v>
      </c>
      <c r="X734" s="10">
        <f t="shared" si="83"/>
        <v>2501460</v>
      </c>
      <c r="Y734" s="10"/>
      <c r="Z734" s="10"/>
      <c r="AA734" s="10"/>
      <c r="AB734" t="s">
        <v>2804</v>
      </c>
      <c r="AC734" t="s">
        <v>1536</v>
      </c>
      <c r="AD734">
        <v>43557</v>
      </c>
      <c r="AE734">
        <v>2019</v>
      </c>
      <c r="AF734" t="s">
        <v>1095</v>
      </c>
      <c r="AG734" t="s">
        <v>572</v>
      </c>
      <c r="AH734" t="s">
        <v>42</v>
      </c>
      <c r="AI734" t="s">
        <v>43</v>
      </c>
      <c r="AJ734" t="s">
        <v>93</v>
      </c>
      <c r="AK734" t="s">
        <v>45</v>
      </c>
      <c r="AL734" t="s">
        <v>390</v>
      </c>
      <c r="AM734" t="s">
        <v>30</v>
      </c>
      <c r="AN734" t="s">
        <v>31</v>
      </c>
      <c r="AO734" t="s">
        <v>32</v>
      </c>
      <c r="AP734">
        <v>43559</v>
      </c>
      <c r="AQ734">
        <v>66900</v>
      </c>
      <c r="AR734">
        <v>163350</v>
      </c>
      <c r="AS734">
        <v>96450</v>
      </c>
      <c r="AT734">
        <v>30</v>
      </c>
      <c r="AU734">
        <v>4900500</v>
      </c>
      <c r="AV734">
        <v>0.08</v>
      </c>
      <c r="AW734">
        <v>392040</v>
      </c>
      <c r="AX734">
        <v>4508460</v>
      </c>
      <c r="AY734">
        <v>2007000</v>
      </c>
      <c r="AZ734">
        <v>2501460</v>
      </c>
    </row>
    <row r="735" spans="1:53" ht="15.75" customHeight="1" x14ac:dyDescent="0.25">
      <c r="A735" s="2" t="s">
        <v>1537</v>
      </c>
      <c r="B735" s="6">
        <v>43560</v>
      </c>
      <c r="C735" s="7">
        <f t="shared" si="77"/>
        <v>2019</v>
      </c>
      <c r="D735" s="3" t="s">
        <v>473</v>
      </c>
      <c r="E735" s="3" t="s">
        <v>474</v>
      </c>
      <c r="F735" s="3" t="s">
        <v>232</v>
      </c>
      <c r="G735" s="6" t="s">
        <v>26</v>
      </c>
      <c r="H735" s="3" t="s">
        <v>287</v>
      </c>
      <c r="I735" s="3" t="s">
        <v>78</v>
      </c>
      <c r="J735" s="3" t="s">
        <v>213</v>
      </c>
      <c r="K735" s="3" t="s">
        <v>52</v>
      </c>
      <c r="L735" s="3" t="s">
        <v>31</v>
      </c>
      <c r="M735" s="3" t="s">
        <v>32</v>
      </c>
      <c r="N735" s="6">
        <v>43562</v>
      </c>
      <c r="O735" s="8">
        <v>296700</v>
      </c>
      <c r="P735" s="8">
        <v>689850</v>
      </c>
      <c r="Q735" s="8">
        <f t="shared" si="78"/>
        <v>393150</v>
      </c>
      <c r="R735" s="8">
        <v>11</v>
      </c>
      <c r="S735" s="8">
        <f t="shared" si="79"/>
        <v>7588350</v>
      </c>
      <c r="T735" s="4">
        <v>7.0000000000000007E-2</v>
      </c>
      <c r="U735" s="8">
        <f t="shared" si="80"/>
        <v>531184.5</v>
      </c>
      <c r="V735" s="8">
        <f t="shared" si="81"/>
        <v>7057165.5</v>
      </c>
      <c r="W735" s="10">
        <f t="shared" si="82"/>
        <v>3263700</v>
      </c>
      <c r="X735" s="10">
        <f t="shared" si="83"/>
        <v>3793465.5</v>
      </c>
      <c r="Y735" s="10"/>
      <c r="Z735" s="10"/>
      <c r="AA735" s="10"/>
      <c r="AB735" t="s">
        <v>2805</v>
      </c>
      <c r="AC735" t="s">
        <v>1537</v>
      </c>
      <c r="AD735">
        <v>43560</v>
      </c>
      <c r="AE735">
        <v>2019</v>
      </c>
      <c r="AF735" t="s">
        <v>473</v>
      </c>
      <c r="AG735" t="s">
        <v>474</v>
      </c>
      <c r="AH735" t="s">
        <v>232</v>
      </c>
      <c r="AI735" t="s">
        <v>26</v>
      </c>
      <c r="AJ735" t="s">
        <v>287</v>
      </c>
      <c r="AK735" t="s">
        <v>78</v>
      </c>
      <c r="AL735" t="s">
        <v>213</v>
      </c>
      <c r="AM735" t="s">
        <v>52</v>
      </c>
      <c r="AN735" t="s">
        <v>31</v>
      </c>
      <c r="AO735" t="s">
        <v>32</v>
      </c>
      <c r="AP735">
        <v>43562</v>
      </c>
      <c r="AQ735">
        <v>296700</v>
      </c>
      <c r="AR735">
        <v>689850</v>
      </c>
      <c r="AS735">
        <v>393150</v>
      </c>
      <c r="AT735">
        <v>11</v>
      </c>
      <c r="AU735">
        <v>7588350</v>
      </c>
      <c r="AV735">
        <v>7.0000000000000007E-2</v>
      </c>
      <c r="AW735">
        <v>531184.5</v>
      </c>
      <c r="AX735">
        <v>7057165.5</v>
      </c>
      <c r="AY735">
        <v>3263700</v>
      </c>
      <c r="AZ735">
        <v>3793465.5</v>
      </c>
    </row>
    <row r="736" spans="1:53" ht="15.75" customHeight="1" x14ac:dyDescent="0.25">
      <c r="A736" s="2" t="s">
        <v>1538</v>
      </c>
      <c r="B736" s="6">
        <v>43562</v>
      </c>
      <c r="C736" s="7">
        <f t="shared" si="77"/>
        <v>2019</v>
      </c>
      <c r="D736" s="3" t="s">
        <v>621</v>
      </c>
      <c r="E736" s="3" t="s">
        <v>72</v>
      </c>
      <c r="F736" s="3" t="s">
        <v>42</v>
      </c>
      <c r="G736" s="6" t="s">
        <v>43</v>
      </c>
      <c r="H736" s="3" t="s">
        <v>68</v>
      </c>
      <c r="I736" s="3" t="s">
        <v>45</v>
      </c>
      <c r="J736" s="3" t="s">
        <v>236</v>
      </c>
      <c r="K736" s="3" t="s">
        <v>30</v>
      </c>
      <c r="L736" s="3" t="s">
        <v>31</v>
      </c>
      <c r="M736" s="3" t="s">
        <v>32</v>
      </c>
      <c r="N736" s="6">
        <v>43564</v>
      </c>
      <c r="O736" s="8">
        <v>17700</v>
      </c>
      <c r="P736" s="8">
        <v>28200</v>
      </c>
      <c r="Q736" s="8">
        <f t="shared" si="78"/>
        <v>10500</v>
      </c>
      <c r="R736" s="8">
        <v>39</v>
      </c>
      <c r="S736" s="8">
        <f t="shared" si="79"/>
        <v>1099800</v>
      </c>
      <c r="T736" s="4">
        <v>7.0000000000000007E-2</v>
      </c>
      <c r="U736" s="8">
        <f t="shared" si="80"/>
        <v>76986.000000000015</v>
      </c>
      <c r="V736" s="8">
        <f t="shared" si="81"/>
        <v>1022814</v>
      </c>
      <c r="W736" s="10">
        <f t="shared" si="82"/>
        <v>690300</v>
      </c>
      <c r="X736" s="10">
        <f t="shared" si="83"/>
        <v>332514</v>
      </c>
      <c r="Y736" s="10"/>
      <c r="Z736" s="10"/>
      <c r="AA736" s="10"/>
      <c r="AB736" t="s">
        <v>2806</v>
      </c>
      <c r="AC736" t="s">
        <v>1538</v>
      </c>
      <c r="AD736">
        <v>43562</v>
      </c>
      <c r="AE736">
        <v>2019</v>
      </c>
      <c r="AF736" t="s">
        <v>621</v>
      </c>
      <c r="AG736" t="s">
        <v>72</v>
      </c>
      <c r="AH736" t="s">
        <v>42</v>
      </c>
      <c r="AI736" t="s">
        <v>43</v>
      </c>
      <c r="AJ736" t="s">
        <v>68</v>
      </c>
      <c r="AK736" t="s">
        <v>45</v>
      </c>
      <c r="AL736" t="s">
        <v>236</v>
      </c>
      <c r="AM736" t="s">
        <v>30</v>
      </c>
      <c r="AN736" t="s">
        <v>31</v>
      </c>
      <c r="AO736" t="s">
        <v>32</v>
      </c>
      <c r="AP736">
        <v>43564</v>
      </c>
      <c r="AQ736">
        <v>17700</v>
      </c>
      <c r="AR736">
        <v>28200</v>
      </c>
      <c r="AS736">
        <v>10500</v>
      </c>
      <c r="AT736">
        <v>39</v>
      </c>
      <c r="AU736">
        <v>1099800</v>
      </c>
      <c r="AV736">
        <v>7.0000000000000007E-2</v>
      </c>
      <c r="AW736">
        <v>76986</v>
      </c>
      <c r="AX736">
        <v>1022814</v>
      </c>
      <c r="AY736">
        <v>690300</v>
      </c>
      <c r="AZ736">
        <v>332514</v>
      </c>
    </row>
    <row r="737" spans="1:52" ht="15.75" customHeight="1" x14ac:dyDescent="0.25">
      <c r="A737" s="2" t="s">
        <v>1539</v>
      </c>
      <c r="B737" s="6">
        <v>43563</v>
      </c>
      <c r="C737" s="7">
        <f t="shared" si="77"/>
        <v>2019</v>
      </c>
      <c r="D737" s="3" t="s">
        <v>930</v>
      </c>
      <c r="E737" s="3" t="s">
        <v>104</v>
      </c>
      <c r="F737" s="3" t="s">
        <v>42</v>
      </c>
      <c r="G737" s="6" t="s">
        <v>43</v>
      </c>
      <c r="H737" s="3" t="s">
        <v>44</v>
      </c>
      <c r="I737" s="3" t="s">
        <v>63</v>
      </c>
      <c r="J737" s="3" t="s">
        <v>722</v>
      </c>
      <c r="K737" s="3" t="s">
        <v>52</v>
      </c>
      <c r="L737" s="3" t="s">
        <v>430</v>
      </c>
      <c r="M737" s="3" t="s">
        <v>32</v>
      </c>
      <c r="N737" s="6">
        <v>43570</v>
      </c>
      <c r="O737" s="8">
        <v>5669850</v>
      </c>
      <c r="P737" s="8">
        <v>8999850</v>
      </c>
      <c r="Q737" s="8">
        <f t="shared" si="78"/>
        <v>3330000</v>
      </c>
      <c r="R737" s="8">
        <v>17</v>
      </c>
      <c r="S737" s="8">
        <f t="shared" si="79"/>
        <v>152997450</v>
      </c>
      <c r="T737" s="4">
        <v>0.08</v>
      </c>
      <c r="U737" s="8">
        <f t="shared" si="80"/>
        <v>12239796</v>
      </c>
      <c r="V737" s="8">
        <f t="shared" si="81"/>
        <v>140757654</v>
      </c>
      <c r="W737" s="10">
        <f t="shared" si="82"/>
        <v>96387450</v>
      </c>
      <c r="X737" s="10">
        <f t="shared" si="83"/>
        <v>44370204</v>
      </c>
      <c r="Y737" s="10"/>
      <c r="Z737" s="10"/>
      <c r="AA737" s="10"/>
      <c r="AB737" t="s">
        <v>2807</v>
      </c>
      <c r="AC737" t="s">
        <v>1539</v>
      </c>
      <c r="AD737">
        <v>43563</v>
      </c>
      <c r="AE737">
        <v>2019</v>
      </c>
      <c r="AF737" t="s">
        <v>930</v>
      </c>
      <c r="AG737" t="s">
        <v>104</v>
      </c>
      <c r="AH737" t="s">
        <v>42</v>
      </c>
      <c r="AI737" t="s">
        <v>43</v>
      </c>
      <c r="AJ737" t="s">
        <v>44</v>
      </c>
      <c r="AK737" t="s">
        <v>63</v>
      </c>
      <c r="AL737" t="s">
        <v>722</v>
      </c>
      <c r="AM737" t="s">
        <v>52</v>
      </c>
      <c r="AN737" t="s">
        <v>430</v>
      </c>
      <c r="AO737" t="s">
        <v>32</v>
      </c>
      <c r="AP737">
        <v>43570</v>
      </c>
      <c r="AQ737">
        <v>5669850</v>
      </c>
      <c r="AR737">
        <v>8999850</v>
      </c>
      <c r="AS737">
        <v>3330000</v>
      </c>
      <c r="AT737">
        <v>17</v>
      </c>
      <c r="AU737">
        <v>152997450</v>
      </c>
      <c r="AV737">
        <v>0.08</v>
      </c>
      <c r="AW737">
        <v>12239796</v>
      </c>
      <c r="AX737">
        <v>140757654</v>
      </c>
      <c r="AY737">
        <v>96387450</v>
      </c>
      <c r="AZ737">
        <v>44370204</v>
      </c>
    </row>
    <row r="738" spans="1:52" ht="15.75" customHeight="1" x14ac:dyDescent="0.25">
      <c r="A738" s="2" t="s">
        <v>1540</v>
      </c>
      <c r="B738" s="6">
        <v>43563</v>
      </c>
      <c r="C738" s="7">
        <f t="shared" si="77"/>
        <v>2019</v>
      </c>
      <c r="D738" s="3" t="s">
        <v>385</v>
      </c>
      <c r="E738" s="3" t="s">
        <v>212</v>
      </c>
      <c r="F738" s="3" t="s">
        <v>42</v>
      </c>
      <c r="G738" s="6" t="s">
        <v>43</v>
      </c>
      <c r="H738" s="3" t="s">
        <v>117</v>
      </c>
      <c r="I738" s="3" t="s">
        <v>28</v>
      </c>
      <c r="J738" s="3" t="s">
        <v>73</v>
      </c>
      <c r="K738" s="3" t="s">
        <v>30</v>
      </c>
      <c r="L738" s="3" t="s">
        <v>38</v>
      </c>
      <c r="M738" s="3" t="s">
        <v>32</v>
      </c>
      <c r="N738" s="6">
        <v>43564</v>
      </c>
      <c r="O738" s="8">
        <v>16350.000000000002</v>
      </c>
      <c r="P738" s="8">
        <v>25200</v>
      </c>
      <c r="Q738" s="8">
        <f t="shared" si="78"/>
        <v>8849.9999999999982</v>
      </c>
      <c r="R738" s="8">
        <v>24</v>
      </c>
      <c r="S738" s="8">
        <f t="shared" si="79"/>
        <v>604800</v>
      </c>
      <c r="T738" s="4">
        <v>0.05</v>
      </c>
      <c r="U738" s="8">
        <f t="shared" si="80"/>
        <v>30240</v>
      </c>
      <c r="V738" s="8">
        <f t="shared" si="81"/>
        <v>574560</v>
      </c>
      <c r="W738" s="10">
        <f t="shared" si="82"/>
        <v>392400.00000000006</v>
      </c>
      <c r="X738" s="10">
        <f t="shared" si="83"/>
        <v>182159.99999999994</v>
      </c>
      <c r="Y738" s="10"/>
      <c r="Z738" s="10"/>
      <c r="AA738" s="10"/>
      <c r="AB738" t="s">
        <v>2808</v>
      </c>
      <c r="AC738" t="s">
        <v>1540</v>
      </c>
      <c r="AD738">
        <v>43563</v>
      </c>
      <c r="AE738">
        <v>2019</v>
      </c>
      <c r="AF738" t="s">
        <v>385</v>
      </c>
      <c r="AG738" t="s">
        <v>212</v>
      </c>
      <c r="AH738" t="s">
        <v>42</v>
      </c>
      <c r="AI738" t="s">
        <v>43</v>
      </c>
      <c r="AJ738" t="s">
        <v>117</v>
      </c>
      <c r="AK738" t="s">
        <v>28</v>
      </c>
      <c r="AL738" t="s">
        <v>73</v>
      </c>
      <c r="AM738" t="s">
        <v>30</v>
      </c>
      <c r="AN738" t="s">
        <v>38</v>
      </c>
      <c r="AO738" t="s">
        <v>32</v>
      </c>
      <c r="AP738">
        <v>43564</v>
      </c>
      <c r="AQ738">
        <v>16350</v>
      </c>
      <c r="AR738">
        <v>25200</v>
      </c>
      <c r="AS738">
        <v>8850</v>
      </c>
      <c r="AT738">
        <v>24</v>
      </c>
      <c r="AU738">
        <v>604800</v>
      </c>
      <c r="AV738">
        <v>0.05</v>
      </c>
      <c r="AW738">
        <v>30240</v>
      </c>
      <c r="AX738">
        <v>574560</v>
      </c>
      <c r="AY738">
        <v>392400</v>
      </c>
      <c r="AZ738">
        <v>182160</v>
      </c>
    </row>
    <row r="739" spans="1:52" ht="15.75" customHeight="1" x14ac:dyDescent="0.25">
      <c r="A739" s="2" t="s">
        <v>1541</v>
      </c>
      <c r="B739" s="6">
        <v>43566</v>
      </c>
      <c r="C739" s="7">
        <f t="shared" si="77"/>
        <v>2019</v>
      </c>
      <c r="D739" s="3" t="s">
        <v>1542</v>
      </c>
      <c r="E739" s="3" t="s">
        <v>898</v>
      </c>
      <c r="F739" s="3" t="s">
        <v>25</v>
      </c>
      <c r="G739" s="6" t="s">
        <v>26</v>
      </c>
      <c r="H739" s="3" t="s">
        <v>27</v>
      </c>
      <c r="I739" s="3" t="s">
        <v>28</v>
      </c>
      <c r="J739" s="3" t="s">
        <v>197</v>
      </c>
      <c r="K739" s="3" t="s">
        <v>52</v>
      </c>
      <c r="L739" s="3" t="s">
        <v>198</v>
      </c>
      <c r="M739" s="3" t="s">
        <v>32</v>
      </c>
      <c r="N739" s="6">
        <v>43567</v>
      </c>
      <c r="O739" s="8">
        <v>132300</v>
      </c>
      <c r="P739" s="8">
        <v>314850</v>
      </c>
      <c r="Q739" s="8">
        <f t="shared" si="78"/>
        <v>182550</v>
      </c>
      <c r="R739" s="8">
        <v>30</v>
      </c>
      <c r="S739" s="8">
        <f t="shared" si="79"/>
        <v>9445500</v>
      </c>
      <c r="T739" s="4">
        <v>0.03</v>
      </c>
      <c r="U739" s="8">
        <f t="shared" si="80"/>
        <v>283365</v>
      </c>
      <c r="V739" s="8">
        <f t="shared" si="81"/>
        <v>9162135</v>
      </c>
      <c r="W739" s="10">
        <f t="shared" si="82"/>
        <v>3969000</v>
      </c>
      <c r="X739" s="10">
        <f t="shared" si="83"/>
        <v>5193135</v>
      </c>
      <c r="Y739" s="10"/>
      <c r="Z739" s="10"/>
      <c r="AA739" s="10"/>
      <c r="AB739" t="s">
        <v>2809</v>
      </c>
      <c r="AC739" t="s">
        <v>1541</v>
      </c>
      <c r="AD739">
        <v>43566</v>
      </c>
      <c r="AE739">
        <v>2019</v>
      </c>
      <c r="AF739" t="s">
        <v>1542</v>
      </c>
      <c r="AG739" t="s">
        <v>898</v>
      </c>
      <c r="AH739" t="s">
        <v>25</v>
      </c>
      <c r="AI739" t="s">
        <v>26</v>
      </c>
      <c r="AJ739" t="s">
        <v>27</v>
      </c>
      <c r="AK739" t="s">
        <v>28</v>
      </c>
      <c r="AL739" t="s">
        <v>197</v>
      </c>
      <c r="AM739" t="s">
        <v>52</v>
      </c>
      <c r="AN739" t="s">
        <v>198</v>
      </c>
      <c r="AO739" t="s">
        <v>32</v>
      </c>
      <c r="AP739">
        <v>43567</v>
      </c>
      <c r="AQ739">
        <v>132300</v>
      </c>
      <c r="AR739">
        <v>314850</v>
      </c>
      <c r="AS739">
        <v>182550</v>
      </c>
      <c r="AT739">
        <v>30</v>
      </c>
      <c r="AU739">
        <v>9445500</v>
      </c>
      <c r="AV739">
        <v>0.03</v>
      </c>
      <c r="AW739">
        <v>283365</v>
      </c>
      <c r="AX739">
        <v>9162135</v>
      </c>
      <c r="AY739">
        <v>3969000</v>
      </c>
      <c r="AZ739">
        <v>5193135</v>
      </c>
    </row>
    <row r="740" spans="1:52" ht="15.75" customHeight="1" x14ac:dyDescent="0.25">
      <c r="A740" s="2" t="s">
        <v>1543</v>
      </c>
      <c r="B740" s="6">
        <v>43566</v>
      </c>
      <c r="C740" s="7">
        <f t="shared" si="77"/>
        <v>2019</v>
      </c>
      <c r="D740" s="3" t="s">
        <v>855</v>
      </c>
      <c r="E740" s="3" t="s">
        <v>246</v>
      </c>
      <c r="F740" s="3" t="s">
        <v>42</v>
      </c>
      <c r="G740" s="6" t="s">
        <v>77</v>
      </c>
      <c r="H740" s="3" t="s">
        <v>117</v>
      </c>
      <c r="I740" s="3" t="s">
        <v>45</v>
      </c>
      <c r="J740" s="3" t="s">
        <v>236</v>
      </c>
      <c r="K740" s="3" t="s">
        <v>30</v>
      </c>
      <c r="L740" s="3" t="s">
        <v>31</v>
      </c>
      <c r="M740" s="3" t="s">
        <v>32</v>
      </c>
      <c r="N740" s="6">
        <v>43568</v>
      </c>
      <c r="O740" s="8">
        <v>17700</v>
      </c>
      <c r="P740" s="8">
        <v>28200</v>
      </c>
      <c r="Q740" s="8">
        <f t="shared" si="78"/>
        <v>10500</v>
      </c>
      <c r="R740" s="8">
        <v>1</v>
      </c>
      <c r="S740" s="8">
        <f t="shared" si="79"/>
        <v>28200</v>
      </c>
      <c r="T740" s="4">
        <v>0.09</v>
      </c>
      <c r="U740" s="8">
        <f t="shared" si="80"/>
        <v>2538</v>
      </c>
      <c r="V740" s="8">
        <f t="shared" si="81"/>
        <v>25662</v>
      </c>
      <c r="W740" s="10">
        <f t="shared" si="82"/>
        <v>17700</v>
      </c>
      <c r="X740" s="10">
        <f t="shared" si="83"/>
        <v>7962</v>
      </c>
      <c r="Y740" s="10"/>
      <c r="Z740" s="10"/>
      <c r="AA740" s="10"/>
      <c r="AB740" t="s">
        <v>2810</v>
      </c>
      <c r="AC740" t="s">
        <v>1543</v>
      </c>
      <c r="AD740">
        <v>43566</v>
      </c>
      <c r="AE740">
        <v>2019</v>
      </c>
      <c r="AF740" t="s">
        <v>855</v>
      </c>
      <c r="AG740" t="s">
        <v>246</v>
      </c>
      <c r="AH740" t="s">
        <v>42</v>
      </c>
      <c r="AI740" t="s">
        <v>77</v>
      </c>
      <c r="AJ740" t="s">
        <v>117</v>
      </c>
      <c r="AK740" t="s">
        <v>45</v>
      </c>
      <c r="AL740" t="s">
        <v>236</v>
      </c>
      <c r="AM740" t="s">
        <v>30</v>
      </c>
      <c r="AN740" t="s">
        <v>31</v>
      </c>
      <c r="AO740" t="s">
        <v>32</v>
      </c>
      <c r="AP740">
        <v>43568</v>
      </c>
      <c r="AQ740">
        <v>17700</v>
      </c>
      <c r="AR740">
        <v>28200</v>
      </c>
      <c r="AS740">
        <v>10500</v>
      </c>
      <c r="AT740">
        <v>1</v>
      </c>
      <c r="AU740">
        <v>28200</v>
      </c>
      <c r="AV740">
        <v>0.09</v>
      </c>
      <c r="AW740">
        <v>2538</v>
      </c>
      <c r="AX740">
        <v>25662</v>
      </c>
      <c r="AY740">
        <v>17700</v>
      </c>
      <c r="AZ740">
        <v>7962</v>
      </c>
    </row>
    <row r="741" spans="1:52" ht="15.75" customHeight="1" x14ac:dyDescent="0.25">
      <c r="A741" s="2" t="s">
        <v>1544</v>
      </c>
      <c r="B741" s="6">
        <v>43566</v>
      </c>
      <c r="C741" s="7">
        <f t="shared" si="77"/>
        <v>2019</v>
      </c>
      <c r="D741" s="3" t="s">
        <v>1443</v>
      </c>
      <c r="E741" s="3" t="s">
        <v>1444</v>
      </c>
      <c r="F741" s="3" t="s">
        <v>232</v>
      </c>
      <c r="G741" s="6" t="s">
        <v>43</v>
      </c>
      <c r="H741" s="3" t="s">
        <v>165</v>
      </c>
      <c r="I741" s="3" t="s">
        <v>63</v>
      </c>
      <c r="J741" s="3" t="s">
        <v>569</v>
      </c>
      <c r="K741" s="3" t="s">
        <v>30</v>
      </c>
      <c r="L741" s="3" t="s">
        <v>107</v>
      </c>
      <c r="M741" s="3" t="s">
        <v>47</v>
      </c>
      <c r="N741" s="6">
        <v>43573</v>
      </c>
      <c r="O741" s="8">
        <v>252000</v>
      </c>
      <c r="P741" s="8">
        <v>614550</v>
      </c>
      <c r="Q741" s="8">
        <f t="shared" si="78"/>
        <v>362550</v>
      </c>
      <c r="R741" s="8">
        <v>49</v>
      </c>
      <c r="S741" s="8">
        <f t="shared" si="79"/>
        <v>30112950</v>
      </c>
      <c r="T741" s="4">
        <v>0.1</v>
      </c>
      <c r="U741" s="8">
        <f t="shared" si="80"/>
        <v>3011295</v>
      </c>
      <c r="V741" s="8">
        <f t="shared" si="81"/>
        <v>27101655</v>
      </c>
      <c r="W741" s="10">
        <f t="shared" si="82"/>
        <v>12348000</v>
      </c>
      <c r="X741" s="10">
        <f t="shared" si="83"/>
        <v>14753655</v>
      </c>
      <c r="Y741" s="10"/>
      <c r="Z741" s="10"/>
      <c r="AA741" s="10"/>
      <c r="AB741" t="s">
        <v>2811</v>
      </c>
      <c r="AC741" t="s">
        <v>1544</v>
      </c>
      <c r="AD741">
        <v>43566</v>
      </c>
      <c r="AE741">
        <v>2019</v>
      </c>
      <c r="AF741" t="s">
        <v>1443</v>
      </c>
      <c r="AG741" t="s">
        <v>1444</v>
      </c>
      <c r="AH741" t="s">
        <v>232</v>
      </c>
      <c r="AI741" t="s">
        <v>43</v>
      </c>
      <c r="AJ741" t="s">
        <v>165</v>
      </c>
      <c r="AK741" t="s">
        <v>63</v>
      </c>
      <c r="AL741" t="s">
        <v>569</v>
      </c>
      <c r="AM741" t="s">
        <v>30</v>
      </c>
      <c r="AN741" t="s">
        <v>107</v>
      </c>
      <c r="AO741" t="s">
        <v>47</v>
      </c>
      <c r="AP741">
        <v>43573</v>
      </c>
      <c r="AQ741">
        <v>252000</v>
      </c>
      <c r="AR741">
        <v>614550</v>
      </c>
      <c r="AS741">
        <v>362550</v>
      </c>
      <c r="AT741">
        <v>49</v>
      </c>
      <c r="AU741">
        <v>30112950</v>
      </c>
      <c r="AV741">
        <v>0.1</v>
      </c>
      <c r="AW741">
        <v>3011295</v>
      </c>
      <c r="AX741">
        <v>27101655</v>
      </c>
      <c r="AY741">
        <v>12348000</v>
      </c>
      <c r="AZ741">
        <v>14753655</v>
      </c>
    </row>
    <row r="742" spans="1:52" ht="15.75" customHeight="1" x14ac:dyDescent="0.25">
      <c r="A742" s="2" t="s">
        <v>1545</v>
      </c>
      <c r="B742" s="6">
        <v>43569</v>
      </c>
      <c r="C742" s="7">
        <f t="shared" si="77"/>
        <v>2019</v>
      </c>
      <c r="D742" s="3" t="s">
        <v>771</v>
      </c>
      <c r="E742" s="3" t="s">
        <v>772</v>
      </c>
      <c r="F742" s="3" t="s">
        <v>232</v>
      </c>
      <c r="G742" s="6" t="s">
        <v>26</v>
      </c>
      <c r="H742" s="3" t="s">
        <v>83</v>
      </c>
      <c r="I742" s="3" t="s">
        <v>28</v>
      </c>
      <c r="J742" s="3" t="s">
        <v>559</v>
      </c>
      <c r="K742" s="3" t="s">
        <v>30</v>
      </c>
      <c r="L742" s="3" t="s">
        <v>31</v>
      </c>
      <c r="M742" s="3" t="s">
        <v>32</v>
      </c>
      <c r="N742" s="6">
        <v>43570</v>
      </c>
      <c r="O742" s="8">
        <v>67950</v>
      </c>
      <c r="P742" s="8">
        <v>109500</v>
      </c>
      <c r="Q742" s="8">
        <f t="shared" si="78"/>
        <v>41550</v>
      </c>
      <c r="R742" s="8">
        <v>38</v>
      </c>
      <c r="S742" s="8">
        <f t="shared" si="79"/>
        <v>4161000</v>
      </c>
      <c r="T742" s="4">
        <v>0.05</v>
      </c>
      <c r="U742" s="8">
        <f t="shared" si="80"/>
        <v>208050</v>
      </c>
      <c r="V742" s="8">
        <f t="shared" si="81"/>
        <v>3952950</v>
      </c>
      <c r="W742" s="10">
        <f t="shared" si="82"/>
        <v>2582100</v>
      </c>
      <c r="X742" s="10">
        <f t="shared" si="83"/>
        <v>1370850</v>
      </c>
      <c r="Y742" s="10"/>
      <c r="Z742" s="10"/>
      <c r="AA742" s="10"/>
      <c r="AB742" t="s">
        <v>2812</v>
      </c>
      <c r="AC742" t="s">
        <v>1545</v>
      </c>
      <c r="AD742">
        <v>43569</v>
      </c>
      <c r="AE742">
        <v>2019</v>
      </c>
      <c r="AF742" t="s">
        <v>771</v>
      </c>
      <c r="AG742" t="s">
        <v>772</v>
      </c>
      <c r="AH742" t="s">
        <v>232</v>
      </c>
      <c r="AI742" t="s">
        <v>26</v>
      </c>
      <c r="AJ742" t="s">
        <v>83</v>
      </c>
      <c r="AK742" t="s">
        <v>28</v>
      </c>
      <c r="AL742" t="s">
        <v>559</v>
      </c>
      <c r="AM742" t="s">
        <v>30</v>
      </c>
      <c r="AN742" t="s">
        <v>31</v>
      </c>
      <c r="AO742" t="s">
        <v>32</v>
      </c>
      <c r="AP742">
        <v>43570</v>
      </c>
      <c r="AQ742">
        <v>67950</v>
      </c>
      <c r="AR742">
        <v>109500</v>
      </c>
      <c r="AS742">
        <v>41550</v>
      </c>
      <c r="AT742">
        <v>38</v>
      </c>
      <c r="AU742">
        <v>4161000</v>
      </c>
      <c r="AV742">
        <v>0.05</v>
      </c>
      <c r="AW742">
        <v>208050</v>
      </c>
      <c r="AX742">
        <v>3952950</v>
      </c>
      <c r="AY742">
        <v>2582100</v>
      </c>
      <c r="AZ742">
        <v>1370850</v>
      </c>
    </row>
    <row r="743" spans="1:52" ht="15.75" customHeight="1" x14ac:dyDescent="0.25">
      <c r="A743" s="2" t="s">
        <v>1546</v>
      </c>
      <c r="B743" s="6">
        <v>43569</v>
      </c>
      <c r="C743" s="7">
        <f t="shared" si="77"/>
        <v>2019</v>
      </c>
      <c r="D743" s="3" t="s">
        <v>771</v>
      </c>
      <c r="E743" s="3" t="s">
        <v>772</v>
      </c>
      <c r="F743" s="3" t="s">
        <v>232</v>
      </c>
      <c r="G743" s="6" t="s">
        <v>26</v>
      </c>
      <c r="H743" s="3" t="s">
        <v>83</v>
      </c>
      <c r="I743" s="3" t="s">
        <v>88</v>
      </c>
      <c r="J743" s="3" t="s">
        <v>582</v>
      </c>
      <c r="K743" s="3" t="s">
        <v>30</v>
      </c>
      <c r="L743" s="3" t="s">
        <v>31</v>
      </c>
      <c r="M743" s="3" t="s">
        <v>32</v>
      </c>
      <c r="N743" s="6">
        <v>43570</v>
      </c>
      <c r="O743" s="8">
        <v>34350</v>
      </c>
      <c r="P743" s="8">
        <v>55350</v>
      </c>
      <c r="Q743" s="8">
        <f t="shared" si="78"/>
        <v>21000</v>
      </c>
      <c r="R743" s="8">
        <v>41</v>
      </c>
      <c r="S743" s="8">
        <f t="shared" si="79"/>
        <v>2269350</v>
      </c>
      <c r="T743" s="4">
        <v>0.01</v>
      </c>
      <c r="U743" s="8">
        <f t="shared" si="80"/>
        <v>22693.5</v>
      </c>
      <c r="V743" s="8">
        <f t="shared" si="81"/>
        <v>2246656.5</v>
      </c>
      <c r="W743" s="10">
        <f t="shared" si="82"/>
        <v>1408350</v>
      </c>
      <c r="X743" s="10">
        <f t="shared" si="83"/>
        <v>838306.5</v>
      </c>
      <c r="Y743" s="10"/>
      <c r="Z743" s="10"/>
      <c r="AA743" s="10"/>
      <c r="AB743" t="s">
        <v>2813</v>
      </c>
      <c r="AC743" t="s">
        <v>1546</v>
      </c>
      <c r="AD743">
        <v>43569</v>
      </c>
      <c r="AE743">
        <v>2019</v>
      </c>
      <c r="AF743" t="s">
        <v>771</v>
      </c>
      <c r="AG743" t="s">
        <v>772</v>
      </c>
      <c r="AH743" t="s">
        <v>232</v>
      </c>
      <c r="AI743" t="s">
        <v>26</v>
      </c>
      <c r="AJ743" t="s">
        <v>83</v>
      </c>
      <c r="AK743" t="s">
        <v>88</v>
      </c>
      <c r="AL743" t="s">
        <v>582</v>
      </c>
      <c r="AM743" t="s">
        <v>30</v>
      </c>
      <c r="AN743" t="s">
        <v>31</v>
      </c>
      <c r="AO743" t="s">
        <v>32</v>
      </c>
      <c r="AP743">
        <v>43570</v>
      </c>
      <c r="AQ743">
        <v>34350</v>
      </c>
      <c r="AR743">
        <v>55350</v>
      </c>
      <c r="AS743">
        <v>21000</v>
      </c>
      <c r="AT743">
        <v>41</v>
      </c>
      <c r="AU743">
        <v>2269350</v>
      </c>
      <c r="AV743">
        <v>0.01</v>
      </c>
      <c r="AW743">
        <v>22693.5</v>
      </c>
      <c r="AX743">
        <v>2246656.5</v>
      </c>
      <c r="AY743">
        <v>1408350</v>
      </c>
      <c r="AZ743">
        <v>838306.5</v>
      </c>
    </row>
    <row r="744" spans="1:52" ht="15.75" customHeight="1" x14ac:dyDescent="0.25">
      <c r="A744" s="2" t="s">
        <v>1546</v>
      </c>
      <c r="B744" s="6">
        <v>43569</v>
      </c>
      <c r="C744" s="7">
        <f t="shared" si="77"/>
        <v>2019</v>
      </c>
      <c r="D744" s="3" t="s">
        <v>771</v>
      </c>
      <c r="E744" s="3" t="s">
        <v>772</v>
      </c>
      <c r="F744" s="3" t="s">
        <v>232</v>
      </c>
      <c r="G744" s="6" t="s">
        <v>26</v>
      </c>
      <c r="H744" s="3" t="s">
        <v>83</v>
      </c>
      <c r="I744" s="3" t="s">
        <v>28</v>
      </c>
      <c r="J744" s="3" t="s">
        <v>355</v>
      </c>
      <c r="K744" s="3" t="s">
        <v>30</v>
      </c>
      <c r="L744" s="3" t="s">
        <v>38</v>
      </c>
      <c r="M744" s="3" t="s">
        <v>47</v>
      </c>
      <c r="N744" s="6">
        <v>43570</v>
      </c>
      <c r="O744" s="8">
        <v>65550</v>
      </c>
      <c r="P744" s="8">
        <v>136650</v>
      </c>
      <c r="Q744" s="8">
        <f t="shared" si="78"/>
        <v>71100</v>
      </c>
      <c r="R744" s="8">
        <v>21</v>
      </c>
      <c r="S744" s="8">
        <f t="shared" si="79"/>
        <v>2869650</v>
      </c>
      <c r="T744" s="4">
        <v>0.03</v>
      </c>
      <c r="U744" s="8">
        <f t="shared" si="80"/>
        <v>86089.5</v>
      </c>
      <c r="V744" s="8">
        <f t="shared" si="81"/>
        <v>2783560.5</v>
      </c>
      <c r="W744" s="10">
        <f t="shared" si="82"/>
        <v>1376550</v>
      </c>
      <c r="X744" s="10">
        <f t="shared" si="83"/>
        <v>1407010.5</v>
      </c>
      <c r="Y744" s="10"/>
      <c r="Z744" s="10"/>
      <c r="AA744" s="10"/>
      <c r="AB744" t="s">
        <v>2814</v>
      </c>
      <c r="AC744" t="s">
        <v>1546</v>
      </c>
      <c r="AD744">
        <v>43569</v>
      </c>
      <c r="AE744">
        <v>2019</v>
      </c>
      <c r="AF744" t="s">
        <v>771</v>
      </c>
      <c r="AG744" t="s">
        <v>772</v>
      </c>
      <c r="AH744" t="s">
        <v>232</v>
      </c>
      <c r="AI744" t="s">
        <v>26</v>
      </c>
      <c r="AJ744" t="s">
        <v>83</v>
      </c>
      <c r="AK744" t="s">
        <v>28</v>
      </c>
      <c r="AL744" t="s">
        <v>355</v>
      </c>
      <c r="AM744" t="s">
        <v>30</v>
      </c>
      <c r="AN744" t="s">
        <v>38</v>
      </c>
      <c r="AO744" t="s">
        <v>47</v>
      </c>
      <c r="AP744">
        <v>43570</v>
      </c>
      <c r="AQ744">
        <v>65550</v>
      </c>
      <c r="AR744">
        <v>136650</v>
      </c>
      <c r="AS744">
        <v>71100</v>
      </c>
      <c r="AT744">
        <v>21</v>
      </c>
      <c r="AU744">
        <v>2869650</v>
      </c>
      <c r="AV744">
        <v>0.03</v>
      </c>
      <c r="AW744">
        <v>86089.5</v>
      </c>
      <c r="AX744">
        <v>2783560.5</v>
      </c>
      <c r="AY744">
        <v>1376550</v>
      </c>
      <c r="AZ744">
        <v>1407010.5</v>
      </c>
    </row>
    <row r="745" spans="1:52" ht="15.75" customHeight="1" x14ac:dyDescent="0.25">
      <c r="A745" s="2" t="s">
        <v>1547</v>
      </c>
      <c r="B745" s="6">
        <v>43571</v>
      </c>
      <c r="C745" s="7">
        <f t="shared" si="77"/>
        <v>2019</v>
      </c>
      <c r="D745" s="3" t="s">
        <v>1548</v>
      </c>
      <c r="E745" s="3" t="s">
        <v>1549</v>
      </c>
      <c r="F745" s="3" t="s">
        <v>42</v>
      </c>
      <c r="G745" s="6" t="s">
        <v>43</v>
      </c>
      <c r="H745" s="3" t="s">
        <v>275</v>
      </c>
      <c r="I745" s="3" t="s">
        <v>78</v>
      </c>
      <c r="J745" s="3" t="s">
        <v>913</v>
      </c>
      <c r="K745" s="3" t="s">
        <v>52</v>
      </c>
      <c r="L745" s="3" t="s">
        <v>31</v>
      </c>
      <c r="M745" s="3" t="s">
        <v>32</v>
      </c>
      <c r="N745" s="6">
        <v>43572</v>
      </c>
      <c r="O745" s="8">
        <v>220500</v>
      </c>
      <c r="P745" s="8">
        <v>449850</v>
      </c>
      <c r="Q745" s="8">
        <f t="shared" si="78"/>
        <v>229350</v>
      </c>
      <c r="R745" s="8">
        <v>14</v>
      </c>
      <c r="S745" s="8">
        <f t="shared" si="79"/>
        <v>6297900</v>
      </c>
      <c r="T745" s="4">
        <v>0.04</v>
      </c>
      <c r="U745" s="8">
        <f t="shared" si="80"/>
        <v>251916</v>
      </c>
      <c r="V745" s="8">
        <f t="shared" si="81"/>
        <v>6045984</v>
      </c>
      <c r="W745" s="10">
        <f t="shared" si="82"/>
        <v>3087000</v>
      </c>
      <c r="X745" s="10">
        <f t="shared" si="83"/>
        <v>2958984</v>
      </c>
      <c r="Y745" s="10"/>
      <c r="Z745" s="10"/>
      <c r="AA745" s="10"/>
      <c r="AB745" t="s">
        <v>2815</v>
      </c>
      <c r="AC745" t="s">
        <v>1547</v>
      </c>
      <c r="AD745">
        <v>43571</v>
      </c>
      <c r="AE745">
        <v>2019</v>
      </c>
      <c r="AF745" t="s">
        <v>1548</v>
      </c>
      <c r="AG745" t="s">
        <v>1549</v>
      </c>
      <c r="AH745" t="s">
        <v>42</v>
      </c>
      <c r="AI745" t="s">
        <v>43</v>
      </c>
      <c r="AJ745" t="s">
        <v>275</v>
      </c>
      <c r="AK745" t="s">
        <v>78</v>
      </c>
      <c r="AL745" t="s">
        <v>913</v>
      </c>
      <c r="AM745" t="s">
        <v>52</v>
      </c>
      <c r="AN745" t="s">
        <v>31</v>
      </c>
      <c r="AO745" t="s">
        <v>32</v>
      </c>
      <c r="AP745">
        <v>43572</v>
      </c>
      <c r="AQ745">
        <v>220500</v>
      </c>
      <c r="AR745">
        <v>449850</v>
      </c>
      <c r="AS745">
        <v>229350</v>
      </c>
      <c r="AT745">
        <v>14</v>
      </c>
      <c r="AU745">
        <v>6297900</v>
      </c>
      <c r="AV745">
        <v>0.04</v>
      </c>
      <c r="AW745">
        <v>251916</v>
      </c>
      <c r="AX745">
        <v>6045984</v>
      </c>
      <c r="AY745">
        <v>3087000</v>
      </c>
      <c r="AZ745">
        <v>2958984</v>
      </c>
    </row>
    <row r="746" spans="1:52" ht="15.75" customHeight="1" x14ac:dyDescent="0.25">
      <c r="A746" s="2" t="s">
        <v>1550</v>
      </c>
      <c r="B746" s="6">
        <v>43578</v>
      </c>
      <c r="C746" s="7">
        <f t="shared" si="77"/>
        <v>2019</v>
      </c>
      <c r="D746" s="3" t="s">
        <v>1095</v>
      </c>
      <c r="E746" s="3" t="s">
        <v>572</v>
      </c>
      <c r="F746" s="3" t="s">
        <v>42</v>
      </c>
      <c r="G746" s="6" t="s">
        <v>26</v>
      </c>
      <c r="H746" s="3" t="s">
        <v>93</v>
      </c>
      <c r="I746" s="3" t="s">
        <v>28</v>
      </c>
      <c r="J746" s="3" t="s">
        <v>183</v>
      </c>
      <c r="K746" s="3" t="s">
        <v>30</v>
      </c>
      <c r="L746" s="3" t="s">
        <v>38</v>
      </c>
      <c r="M746" s="3" t="s">
        <v>32</v>
      </c>
      <c r="N746" s="6">
        <v>43580</v>
      </c>
      <c r="O746" s="8">
        <v>52050</v>
      </c>
      <c r="P746" s="8">
        <v>100200</v>
      </c>
      <c r="Q746" s="8">
        <f t="shared" si="78"/>
        <v>48150</v>
      </c>
      <c r="R746" s="8">
        <v>10</v>
      </c>
      <c r="S746" s="8">
        <f t="shared" si="79"/>
        <v>1002000</v>
      </c>
      <c r="T746" s="4">
        <v>0.08</v>
      </c>
      <c r="U746" s="8">
        <f t="shared" si="80"/>
        <v>80160</v>
      </c>
      <c r="V746" s="8">
        <f t="shared" si="81"/>
        <v>921840</v>
      </c>
      <c r="W746" s="10">
        <f t="shared" si="82"/>
        <v>520500</v>
      </c>
      <c r="X746" s="10">
        <f t="shared" si="83"/>
        <v>401340</v>
      </c>
      <c r="Y746" s="10"/>
      <c r="Z746" s="10"/>
      <c r="AA746" s="10"/>
      <c r="AB746" t="s">
        <v>2816</v>
      </c>
      <c r="AC746" t="s">
        <v>1550</v>
      </c>
      <c r="AD746">
        <v>43578</v>
      </c>
      <c r="AE746">
        <v>2019</v>
      </c>
      <c r="AF746" t="s">
        <v>1095</v>
      </c>
      <c r="AG746" t="s">
        <v>572</v>
      </c>
      <c r="AH746" t="s">
        <v>42</v>
      </c>
      <c r="AI746" t="s">
        <v>26</v>
      </c>
      <c r="AJ746" t="s">
        <v>93</v>
      </c>
      <c r="AK746" t="s">
        <v>28</v>
      </c>
      <c r="AL746" t="s">
        <v>183</v>
      </c>
      <c r="AM746" t="s">
        <v>30</v>
      </c>
      <c r="AN746" t="s">
        <v>38</v>
      </c>
      <c r="AO746" t="s">
        <v>32</v>
      </c>
      <c r="AP746">
        <v>43580</v>
      </c>
      <c r="AQ746">
        <v>52050</v>
      </c>
      <c r="AR746">
        <v>100200</v>
      </c>
      <c r="AS746">
        <v>48150</v>
      </c>
      <c r="AT746">
        <v>10</v>
      </c>
      <c r="AU746">
        <v>1002000</v>
      </c>
      <c r="AV746">
        <v>0.08</v>
      </c>
      <c r="AW746">
        <v>80160</v>
      </c>
      <c r="AX746">
        <v>921840</v>
      </c>
      <c r="AY746">
        <v>520500</v>
      </c>
      <c r="AZ746">
        <v>401340</v>
      </c>
    </row>
    <row r="747" spans="1:52" ht="15.75" customHeight="1" x14ac:dyDescent="0.25">
      <c r="A747" s="2" t="s">
        <v>1551</v>
      </c>
      <c r="B747" s="6">
        <v>43581</v>
      </c>
      <c r="C747" s="7">
        <f t="shared" si="77"/>
        <v>2019</v>
      </c>
      <c r="D747" s="3" t="s">
        <v>1138</v>
      </c>
      <c r="E747" s="3" t="s">
        <v>456</v>
      </c>
      <c r="F747" s="3" t="s">
        <v>42</v>
      </c>
      <c r="G747" s="6" t="s">
        <v>26</v>
      </c>
      <c r="H747" s="3" t="s">
        <v>156</v>
      </c>
      <c r="I747" s="3" t="s">
        <v>28</v>
      </c>
      <c r="J747" s="3" t="s">
        <v>227</v>
      </c>
      <c r="K747" s="3" t="s">
        <v>30</v>
      </c>
      <c r="L747" s="3" t="s">
        <v>31</v>
      </c>
      <c r="M747" s="3" t="s">
        <v>32</v>
      </c>
      <c r="N747" s="6">
        <v>43583</v>
      </c>
      <c r="O747" s="8">
        <v>204600</v>
      </c>
      <c r="P747" s="8">
        <v>314700</v>
      </c>
      <c r="Q747" s="8">
        <f t="shared" si="78"/>
        <v>110100</v>
      </c>
      <c r="R747" s="8">
        <v>34</v>
      </c>
      <c r="S747" s="8">
        <f t="shared" si="79"/>
        <v>10699800</v>
      </c>
      <c r="T747" s="4">
        <v>7.0000000000000007E-2</v>
      </c>
      <c r="U747" s="8">
        <f t="shared" si="80"/>
        <v>748986.00000000012</v>
      </c>
      <c r="V747" s="8">
        <f t="shared" si="81"/>
        <v>9950814</v>
      </c>
      <c r="W747" s="10">
        <f t="shared" si="82"/>
        <v>6956400</v>
      </c>
      <c r="X747" s="10">
        <f t="shared" si="83"/>
        <v>2994414</v>
      </c>
      <c r="Y747" s="10"/>
      <c r="Z747" s="10"/>
      <c r="AA747" s="10"/>
      <c r="AB747" t="s">
        <v>2817</v>
      </c>
      <c r="AC747" t="s">
        <v>1551</v>
      </c>
      <c r="AD747">
        <v>43581</v>
      </c>
      <c r="AE747">
        <v>2019</v>
      </c>
      <c r="AF747" t="s">
        <v>1138</v>
      </c>
      <c r="AG747" t="s">
        <v>456</v>
      </c>
      <c r="AH747" t="s">
        <v>42</v>
      </c>
      <c r="AI747" t="s">
        <v>26</v>
      </c>
      <c r="AJ747" t="s">
        <v>156</v>
      </c>
      <c r="AK747" t="s">
        <v>28</v>
      </c>
      <c r="AL747" t="s">
        <v>227</v>
      </c>
      <c r="AM747" t="s">
        <v>30</v>
      </c>
      <c r="AN747" t="s">
        <v>31</v>
      </c>
      <c r="AO747" t="s">
        <v>32</v>
      </c>
      <c r="AP747">
        <v>43583</v>
      </c>
      <c r="AQ747">
        <v>204600</v>
      </c>
      <c r="AR747">
        <v>314700</v>
      </c>
      <c r="AS747">
        <v>110100</v>
      </c>
      <c r="AT747">
        <v>34</v>
      </c>
      <c r="AU747">
        <v>10699800</v>
      </c>
      <c r="AV747">
        <v>7.0000000000000007E-2</v>
      </c>
      <c r="AW747">
        <v>748986</v>
      </c>
      <c r="AX747">
        <v>9950814</v>
      </c>
      <c r="AY747">
        <v>6956400</v>
      </c>
      <c r="AZ747">
        <v>2994414</v>
      </c>
    </row>
    <row r="748" spans="1:52" ht="15.75" customHeight="1" x14ac:dyDescent="0.25">
      <c r="A748" s="5" t="s">
        <v>1552</v>
      </c>
      <c r="B748" s="6">
        <v>43586</v>
      </c>
      <c r="C748" s="7">
        <f t="shared" si="77"/>
        <v>2019</v>
      </c>
      <c r="D748" s="3" t="s">
        <v>103</v>
      </c>
      <c r="E748" s="3" t="s">
        <v>104</v>
      </c>
      <c r="F748" s="3" t="s">
        <v>42</v>
      </c>
      <c r="G748" s="6" t="s">
        <v>26</v>
      </c>
      <c r="H748" s="3" t="s">
        <v>105</v>
      </c>
      <c r="I748" s="3" t="s">
        <v>28</v>
      </c>
      <c r="J748" s="3" t="s">
        <v>187</v>
      </c>
      <c r="K748" s="3" t="s">
        <v>52</v>
      </c>
      <c r="L748" s="3" t="s">
        <v>107</v>
      </c>
      <c r="M748" s="3" t="s">
        <v>32</v>
      </c>
      <c r="N748" s="6">
        <v>43587</v>
      </c>
      <c r="O748" s="8">
        <v>28050</v>
      </c>
      <c r="P748" s="8">
        <v>121799.99999999999</v>
      </c>
      <c r="Q748" s="8">
        <f t="shared" si="78"/>
        <v>93749.999999999985</v>
      </c>
      <c r="R748" s="8">
        <v>47</v>
      </c>
      <c r="S748" s="8">
        <f t="shared" si="79"/>
        <v>5724599.9999999991</v>
      </c>
      <c r="T748" s="4">
        <v>7.0000000000000007E-2</v>
      </c>
      <c r="U748" s="8">
        <f t="shared" si="80"/>
        <v>400722</v>
      </c>
      <c r="V748" s="8">
        <f t="shared" si="81"/>
        <v>5323877.9999999991</v>
      </c>
      <c r="W748" s="10">
        <f t="shared" si="82"/>
        <v>1318350</v>
      </c>
      <c r="X748" s="10">
        <f t="shared" si="83"/>
        <v>4005527.9999999991</v>
      </c>
      <c r="Y748" s="10"/>
      <c r="Z748" s="10"/>
      <c r="AA748" s="10"/>
      <c r="AB748" t="s">
        <v>2818</v>
      </c>
      <c r="AC748" t="s">
        <v>1552</v>
      </c>
      <c r="AD748">
        <v>43586</v>
      </c>
      <c r="AE748">
        <v>2019</v>
      </c>
      <c r="AF748" t="s">
        <v>103</v>
      </c>
      <c r="AG748" t="s">
        <v>104</v>
      </c>
      <c r="AH748" t="s">
        <v>42</v>
      </c>
      <c r="AI748" t="s">
        <v>26</v>
      </c>
      <c r="AJ748" t="s">
        <v>105</v>
      </c>
      <c r="AK748" t="s">
        <v>28</v>
      </c>
      <c r="AL748" t="s">
        <v>187</v>
      </c>
      <c r="AM748" t="s">
        <v>52</v>
      </c>
      <c r="AN748" t="s">
        <v>107</v>
      </c>
      <c r="AO748" t="s">
        <v>32</v>
      </c>
      <c r="AP748">
        <v>43587</v>
      </c>
      <c r="AQ748">
        <v>28050</v>
      </c>
      <c r="AR748">
        <v>121800</v>
      </c>
      <c r="AS748">
        <v>93750</v>
      </c>
      <c r="AT748">
        <v>47</v>
      </c>
      <c r="AU748">
        <v>5724600</v>
      </c>
      <c r="AV748">
        <v>7.0000000000000007E-2</v>
      </c>
      <c r="AW748">
        <v>400722</v>
      </c>
      <c r="AX748">
        <v>5323878</v>
      </c>
      <c r="AY748">
        <v>1318350</v>
      </c>
      <c r="AZ748">
        <v>4005528</v>
      </c>
    </row>
    <row r="749" spans="1:52" ht="15.75" customHeight="1" x14ac:dyDescent="0.25">
      <c r="A749" s="2" t="s">
        <v>1553</v>
      </c>
      <c r="B749" s="6">
        <v>43586</v>
      </c>
      <c r="C749" s="7">
        <f t="shared" si="77"/>
        <v>2019</v>
      </c>
      <c r="D749" s="3" t="s">
        <v>1459</v>
      </c>
      <c r="E749" s="3" t="s">
        <v>492</v>
      </c>
      <c r="F749" s="3" t="s">
        <v>42</v>
      </c>
      <c r="G749" s="6" t="s">
        <v>58</v>
      </c>
      <c r="H749" s="3" t="s">
        <v>59</v>
      </c>
      <c r="I749" s="3" t="s">
        <v>88</v>
      </c>
      <c r="J749" s="3" t="s">
        <v>187</v>
      </c>
      <c r="K749" s="3" t="s">
        <v>52</v>
      </c>
      <c r="L749" s="3" t="s">
        <v>107</v>
      </c>
      <c r="M749" s="3" t="s">
        <v>32</v>
      </c>
      <c r="N749" s="6">
        <v>43586</v>
      </c>
      <c r="O749" s="8">
        <v>28050</v>
      </c>
      <c r="P749" s="8">
        <v>121799.99999999999</v>
      </c>
      <c r="Q749" s="8">
        <f t="shared" si="78"/>
        <v>93749.999999999985</v>
      </c>
      <c r="R749" s="8">
        <v>36</v>
      </c>
      <c r="S749" s="8">
        <f t="shared" si="79"/>
        <v>4384799.9999999991</v>
      </c>
      <c r="T749" s="4">
        <v>0.1</v>
      </c>
      <c r="U749" s="8">
        <f t="shared" si="80"/>
        <v>438479.99999999994</v>
      </c>
      <c r="V749" s="8">
        <f t="shared" si="81"/>
        <v>3946319.9999999991</v>
      </c>
      <c r="W749" s="10">
        <f t="shared" si="82"/>
        <v>1009800</v>
      </c>
      <c r="X749" s="10">
        <f t="shared" si="83"/>
        <v>2936519.9999999991</v>
      </c>
      <c r="Y749" s="10"/>
      <c r="Z749" s="10"/>
      <c r="AA749" s="10"/>
      <c r="AB749" t="s">
        <v>2819</v>
      </c>
      <c r="AC749" t="s">
        <v>1553</v>
      </c>
      <c r="AD749">
        <v>43586</v>
      </c>
      <c r="AE749">
        <v>2019</v>
      </c>
      <c r="AF749" t="s">
        <v>1459</v>
      </c>
      <c r="AG749" t="s">
        <v>492</v>
      </c>
      <c r="AH749" t="s">
        <v>42</v>
      </c>
      <c r="AI749" t="s">
        <v>58</v>
      </c>
      <c r="AJ749" t="s">
        <v>59</v>
      </c>
      <c r="AK749" t="s">
        <v>88</v>
      </c>
      <c r="AL749" t="s">
        <v>187</v>
      </c>
      <c r="AM749" t="s">
        <v>52</v>
      </c>
      <c r="AN749" t="s">
        <v>107</v>
      </c>
      <c r="AO749" t="s">
        <v>32</v>
      </c>
      <c r="AP749">
        <v>43586</v>
      </c>
      <c r="AQ749">
        <v>28050</v>
      </c>
      <c r="AR749">
        <v>121800</v>
      </c>
      <c r="AS749">
        <v>93750</v>
      </c>
      <c r="AT749">
        <v>36</v>
      </c>
      <c r="AU749">
        <v>4384800</v>
      </c>
      <c r="AV749">
        <v>0.1</v>
      </c>
      <c r="AW749">
        <v>438480</v>
      </c>
      <c r="AX749">
        <v>3946320</v>
      </c>
      <c r="AY749">
        <v>1009800</v>
      </c>
      <c r="AZ749">
        <v>2936520</v>
      </c>
    </row>
    <row r="750" spans="1:52" ht="15.75" customHeight="1" x14ac:dyDescent="0.25">
      <c r="A750" s="2" t="s">
        <v>1554</v>
      </c>
      <c r="B750" s="6">
        <v>43586</v>
      </c>
      <c r="C750" s="7">
        <f t="shared" si="77"/>
        <v>2019</v>
      </c>
      <c r="D750" s="3" t="s">
        <v>1473</v>
      </c>
      <c r="E750" s="3" t="s">
        <v>116</v>
      </c>
      <c r="F750" s="3" t="s">
        <v>42</v>
      </c>
      <c r="G750" s="6" t="s">
        <v>26</v>
      </c>
      <c r="H750" s="3" t="s">
        <v>117</v>
      </c>
      <c r="I750" s="3" t="s">
        <v>88</v>
      </c>
      <c r="J750" s="3" t="s">
        <v>171</v>
      </c>
      <c r="K750" s="3" t="s">
        <v>30</v>
      </c>
      <c r="L750" s="3" t="s">
        <v>107</v>
      </c>
      <c r="M750" s="3" t="s">
        <v>32</v>
      </c>
      <c r="N750" s="6">
        <v>43588</v>
      </c>
      <c r="O750" s="8">
        <v>71850</v>
      </c>
      <c r="P750" s="8">
        <v>179550</v>
      </c>
      <c r="Q750" s="8">
        <f t="shared" si="78"/>
        <v>107700</v>
      </c>
      <c r="R750" s="8">
        <v>28</v>
      </c>
      <c r="S750" s="8">
        <f t="shared" si="79"/>
        <v>5027400</v>
      </c>
      <c r="T750" s="4">
        <v>0.03</v>
      </c>
      <c r="U750" s="8">
        <f t="shared" si="80"/>
        <v>150822</v>
      </c>
      <c r="V750" s="8">
        <f t="shared" si="81"/>
        <v>4876578</v>
      </c>
      <c r="W750" s="10">
        <f t="shared" si="82"/>
        <v>2011800</v>
      </c>
      <c r="X750" s="10">
        <f t="shared" si="83"/>
        <v>2864778</v>
      </c>
      <c r="Y750" s="10"/>
      <c r="Z750" s="10"/>
      <c r="AA750" s="10"/>
      <c r="AB750" t="s">
        <v>2820</v>
      </c>
      <c r="AC750" t="s">
        <v>1554</v>
      </c>
      <c r="AD750">
        <v>43586</v>
      </c>
      <c r="AE750">
        <v>2019</v>
      </c>
      <c r="AF750" t="s">
        <v>1473</v>
      </c>
      <c r="AG750" t="s">
        <v>116</v>
      </c>
      <c r="AH750" t="s">
        <v>42</v>
      </c>
      <c r="AI750" t="s">
        <v>26</v>
      </c>
      <c r="AJ750" t="s">
        <v>117</v>
      </c>
      <c r="AK750" t="s">
        <v>88</v>
      </c>
      <c r="AL750" t="s">
        <v>171</v>
      </c>
      <c r="AM750" t="s">
        <v>30</v>
      </c>
      <c r="AN750" t="s">
        <v>107</v>
      </c>
      <c r="AO750" t="s">
        <v>32</v>
      </c>
      <c r="AP750">
        <v>43588</v>
      </c>
      <c r="AQ750">
        <v>71850</v>
      </c>
      <c r="AR750">
        <v>179550</v>
      </c>
      <c r="AS750">
        <v>107700</v>
      </c>
      <c r="AT750">
        <v>28</v>
      </c>
      <c r="AU750">
        <v>5027400</v>
      </c>
      <c r="AV750">
        <v>0.03</v>
      </c>
      <c r="AW750">
        <v>150822</v>
      </c>
      <c r="AX750">
        <v>4876578</v>
      </c>
      <c r="AY750">
        <v>2011800</v>
      </c>
      <c r="AZ750">
        <v>2864778</v>
      </c>
    </row>
    <row r="751" spans="1:52" ht="15.75" customHeight="1" x14ac:dyDescent="0.25">
      <c r="A751" s="2" t="s">
        <v>1555</v>
      </c>
      <c r="B751" s="6">
        <v>43587</v>
      </c>
      <c r="C751" s="7">
        <f t="shared" si="77"/>
        <v>2019</v>
      </c>
      <c r="D751" s="3" t="s">
        <v>1216</v>
      </c>
      <c r="E751" s="3" t="s">
        <v>250</v>
      </c>
      <c r="F751" s="3" t="s">
        <v>42</v>
      </c>
      <c r="G751" s="6" t="s">
        <v>26</v>
      </c>
      <c r="H751" s="3" t="s">
        <v>126</v>
      </c>
      <c r="I751" s="3" t="s">
        <v>78</v>
      </c>
      <c r="J751" s="3" t="s">
        <v>168</v>
      </c>
      <c r="K751" s="3" t="s">
        <v>52</v>
      </c>
      <c r="L751" s="3" t="s">
        <v>31</v>
      </c>
      <c r="M751" s="3" t="s">
        <v>32</v>
      </c>
      <c r="N751" s="6">
        <v>43589</v>
      </c>
      <c r="O751" s="8">
        <v>124650.00000000001</v>
      </c>
      <c r="P751" s="8">
        <v>239700</v>
      </c>
      <c r="Q751" s="8">
        <f t="shared" si="78"/>
        <v>115049.99999999999</v>
      </c>
      <c r="R751" s="8">
        <v>4</v>
      </c>
      <c r="S751" s="8">
        <f t="shared" si="79"/>
        <v>958800</v>
      </c>
      <c r="T751" s="4">
        <v>0.09</v>
      </c>
      <c r="U751" s="8">
        <f t="shared" si="80"/>
        <v>86292</v>
      </c>
      <c r="V751" s="8">
        <f t="shared" si="81"/>
        <v>872508</v>
      </c>
      <c r="W751" s="10">
        <f t="shared" si="82"/>
        <v>498600.00000000006</v>
      </c>
      <c r="X751" s="10">
        <f t="shared" si="83"/>
        <v>373907.99999999994</v>
      </c>
      <c r="Y751" s="10"/>
      <c r="Z751" s="10"/>
      <c r="AA751" s="10"/>
      <c r="AB751" t="s">
        <v>2821</v>
      </c>
      <c r="AC751" t="s">
        <v>1555</v>
      </c>
      <c r="AD751">
        <v>43587</v>
      </c>
      <c r="AE751">
        <v>2019</v>
      </c>
      <c r="AF751" t="s">
        <v>1216</v>
      </c>
      <c r="AG751" t="s">
        <v>250</v>
      </c>
      <c r="AH751" t="s">
        <v>42</v>
      </c>
      <c r="AI751" t="s">
        <v>26</v>
      </c>
      <c r="AJ751" t="s">
        <v>126</v>
      </c>
      <c r="AK751" t="s">
        <v>78</v>
      </c>
      <c r="AL751" t="s">
        <v>168</v>
      </c>
      <c r="AM751" t="s">
        <v>52</v>
      </c>
      <c r="AN751" t="s">
        <v>31</v>
      </c>
      <c r="AO751" t="s">
        <v>32</v>
      </c>
      <c r="AP751">
        <v>43589</v>
      </c>
      <c r="AQ751">
        <v>124650</v>
      </c>
      <c r="AR751">
        <v>239700</v>
      </c>
      <c r="AS751">
        <v>115050</v>
      </c>
      <c r="AT751">
        <v>4</v>
      </c>
      <c r="AU751">
        <v>958800</v>
      </c>
      <c r="AV751">
        <v>0.09</v>
      </c>
      <c r="AW751">
        <v>86292</v>
      </c>
      <c r="AX751">
        <v>872508</v>
      </c>
      <c r="AY751">
        <v>498600</v>
      </c>
      <c r="AZ751">
        <v>373908</v>
      </c>
    </row>
    <row r="752" spans="1:52" ht="15.75" customHeight="1" x14ac:dyDescent="0.25">
      <c r="A752" s="2" t="s">
        <v>1556</v>
      </c>
      <c r="B752" s="6">
        <v>43588</v>
      </c>
      <c r="C752" s="7">
        <f t="shared" si="77"/>
        <v>2019</v>
      </c>
      <c r="D752" s="3" t="s">
        <v>552</v>
      </c>
      <c r="E752" s="3" t="s">
        <v>72</v>
      </c>
      <c r="F752" s="3" t="s">
        <v>42</v>
      </c>
      <c r="G752" s="6" t="s">
        <v>43</v>
      </c>
      <c r="H752" s="3" t="s">
        <v>68</v>
      </c>
      <c r="I752" s="3" t="s">
        <v>28</v>
      </c>
      <c r="J752" s="3" t="s">
        <v>390</v>
      </c>
      <c r="K752" s="3" t="s">
        <v>30</v>
      </c>
      <c r="L752" s="3" t="s">
        <v>31</v>
      </c>
      <c r="M752" s="3" t="s">
        <v>32</v>
      </c>
      <c r="N752" s="6">
        <v>43588</v>
      </c>
      <c r="O752" s="8">
        <v>66900</v>
      </c>
      <c r="P752" s="8">
        <v>163350</v>
      </c>
      <c r="Q752" s="8">
        <f t="shared" si="78"/>
        <v>96450</v>
      </c>
      <c r="R752" s="8">
        <v>25</v>
      </c>
      <c r="S752" s="8">
        <f t="shared" si="79"/>
        <v>4083750</v>
      </c>
      <c r="T752" s="4">
        <v>0.03</v>
      </c>
      <c r="U752" s="8">
        <f t="shared" si="80"/>
        <v>122512.5</v>
      </c>
      <c r="V752" s="8">
        <f t="shared" si="81"/>
        <v>3961237.5</v>
      </c>
      <c r="W752" s="10">
        <f t="shared" si="82"/>
        <v>1672500</v>
      </c>
      <c r="X752" s="10">
        <f t="shared" si="83"/>
        <v>2288737.5</v>
      </c>
      <c r="Y752" s="10"/>
      <c r="Z752" s="10"/>
      <c r="AA752" s="10"/>
      <c r="AB752" t="s">
        <v>2822</v>
      </c>
      <c r="AC752" t="s">
        <v>1556</v>
      </c>
      <c r="AD752">
        <v>43588</v>
      </c>
      <c r="AE752">
        <v>2019</v>
      </c>
      <c r="AF752" t="s">
        <v>552</v>
      </c>
      <c r="AG752" t="s">
        <v>72</v>
      </c>
      <c r="AH752" t="s">
        <v>42</v>
      </c>
      <c r="AI752" t="s">
        <v>43</v>
      </c>
      <c r="AJ752" t="s">
        <v>68</v>
      </c>
      <c r="AK752" t="s">
        <v>28</v>
      </c>
      <c r="AL752" t="s">
        <v>390</v>
      </c>
      <c r="AM752" t="s">
        <v>30</v>
      </c>
      <c r="AN752" t="s">
        <v>31</v>
      </c>
      <c r="AO752" t="s">
        <v>32</v>
      </c>
      <c r="AP752">
        <v>43588</v>
      </c>
      <c r="AQ752">
        <v>66900</v>
      </c>
      <c r="AR752">
        <v>163350</v>
      </c>
      <c r="AS752">
        <v>96450</v>
      </c>
      <c r="AT752">
        <v>25</v>
      </c>
      <c r="AU752">
        <v>4083750</v>
      </c>
      <c r="AV752">
        <v>0.03</v>
      </c>
      <c r="AW752">
        <v>122512.5</v>
      </c>
      <c r="AX752">
        <v>3961237.5</v>
      </c>
      <c r="AY752">
        <v>1672500</v>
      </c>
      <c r="AZ752">
        <v>2288737.5</v>
      </c>
    </row>
    <row r="753" spans="1:52" ht="15.75" customHeight="1" x14ac:dyDescent="0.25">
      <c r="A753" s="2" t="s">
        <v>1557</v>
      </c>
      <c r="B753" s="6">
        <v>43588</v>
      </c>
      <c r="C753" s="7">
        <f t="shared" si="77"/>
        <v>2019</v>
      </c>
      <c r="D753" s="3" t="s">
        <v>1558</v>
      </c>
      <c r="E753" s="3" t="s">
        <v>130</v>
      </c>
      <c r="F753" s="3" t="s">
        <v>42</v>
      </c>
      <c r="G753" s="6" t="s">
        <v>58</v>
      </c>
      <c r="H753" s="3" t="s">
        <v>93</v>
      </c>
      <c r="I753" s="3" t="s">
        <v>45</v>
      </c>
      <c r="J753" s="3" t="s">
        <v>137</v>
      </c>
      <c r="K753" s="3" t="s">
        <v>30</v>
      </c>
      <c r="L753" s="3" t="s">
        <v>107</v>
      </c>
      <c r="M753" s="3" t="s">
        <v>32</v>
      </c>
      <c r="N753" s="6">
        <v>43588</v>
      </c>
      <c r="O753" s="8">
        <v>14100</v>
      </c>
      <c r="P753" s="8">
        <v>31200</v>
      </c>
      <c r="Q753" s="8">
        <f t="shared" si="78"/>
        <v>17100</v>
      </c>
      <c r="R753" s="8">
        <v>33</v>
      </c>
      <c r="S753" s="8">
        <f t="shared" si="79"/>
        <v>1029600</v>
      </c>
      <c r="T753" s="4">
        <v>0.05</v>
      </c>
      <c r="U753" s="8">
        <f t="shared" si="80"/>
        <v>51480</v>
      </c>
      <c r="V753" s="8">
        <f t="shared" si="81"/>
        <v>978120</v>
      </c>
      <c r="W753" s="10">
        <f t="shared" si="82"/>
        <v>465300</v>
      </c>
      <c r="X753" s="10">
        <f t="shared" si="83"/>
        <v>512820</v>
      </c>
      <c r="Y753" s="10"/>
      <c r="Z753" s="10"/>
      <c r="AA753" s="10"/>
      <c r="AB753" t="s">
        <v>2823</v>
      </c>
      <c r="AC753" t="s">
        <v>1557</v>
      </c>
      <c r="AD753">
        <v>43588</v>
      </c>
      <c r="AE753">
        <v>2019</v>
      </c>
      <c r="AF753" t="s">
        <v>1558</v>
      </c>
      <c r="AG753" t="s">
        <v>130</v>
      </c>
      <c r="AH753" t="s">
        <v>42</v>
      </c>
      <c r="AI753" t="s">
        <v>58</v>
      </c>
      <c r="AJ753" t="s">
        <v>93</v>
      </c>
      <c r="AK753" t="s">
        <v>45</v>
      </c>
      <c r="AL753" t="s">
        <v>137</v>
      </c>
      <c r="AM753" t="s">
        <v>30</v>
      </c>
      <c r="AN753" t="s">
        <v>107</v>
      </c>
      <c r="AO753" t="s">
        <v>32</v>
      </c>
      <c r="AP753">
        <v>43588</v>
      </c>
      <c r="AQ753">
        <v>14100</v>
      </c>
      <c r="AR753">
        <v>31200</v>
      </c>
      <c r="AS753">
        <v>17100</v>
      </c>
      <c r="AT753">
        <v>33</v>
      </c>
      <c r="AU753">
        <v>1029600</v>
      </c>
      <c r="AV753">
        <v>0.05</v>
      </c>
      <c r="AW753">
        <v>51480</v>
      </c>
      <c r="AX753">
        <v>978120</v>
      </c>
      <c r="AY753">
        <v>465300</v>
      </c>
      <c r="AZ753">
        <v>512820</v>
      </c>
    </row>
    <row r="754" spans="1:52" ht="15.75" customHeight="1" x14ac:dyDescent="0.25">
      <c r="A754" s="2" t="s">
        <v>1559</v>
      </c>
      <c r="B754" s="6">
        <v>43588</v>
      </c>
      <c r="C754" s="7">
        <f t="shared" si="77"/>
        <v>2019</v>
      </c>
      <c r="D754" s="3" t="s">
        <v>1560</v>
      </c>
      <c r="E754" s="3" t="s">
        <v>1367</v>
      </c>
      <c r="F754" s="3" t="s">
        <v>42</v>
      </c>
      <c r="G754" s="6" t="s">
        <v>43</v>
      </c>
      <c r="H754" s="3" t="s">
        <v>117</v>
      </c>
      <c r="I754" s="3" t="s">
        <v>45</v>
      </c>
      <c r="J754" s="3" t="s">
        <v>247</v>
      </c>
      <c r="K754" s="3" t="s">
        <v>52</v>
      </c>
      <c r="L754" s="3" t="s">
        <v>31</v>
      </c>
      <c r="M754" s="3" t="s">
        <v>32</v>
      </c>
      <c r="N754" s="6">
        <v>43588</v>
      </c>
      <c r="O754" s="8">
        <v>2347500</v>
      </c>
      <c r="P754" s="8">
        <v>4514550</v>
      </c>
      <c r="Q754" s="8">
        <f t="shared" si="78"/>
        <v>2167050</v>
      </c>
      <c r="R754" s="8">
        <v>43</v>
      </c>
      <c r="S754" s="8">
        <f t="shared" si="79"/>
        <v>194125650</v>
      </c>
      <c r="T754" s="4">
        <v>0.08</v>
      </c>
      <c r="U754" s="8">
        <f t="shared" si="80"/>
        <v>15530052</v>
      </c>
      <c r="V754" s="8">
        <f t="shared" si="81"/>
        <v>178595598</v>
      </c>
      <c r="W754" s="10">
        <f t="shared" si="82"/>
        <v>100942500</v>
      </c>
      <c r="X754" s="10">
        <f t="shared" si="83"/>
        <v>77653098</v>
      </c>
      <c r="Y754" s="10"/>
      <c r="Z754" s="10"/>
      <c r="AA754" s="10"/>
      <c r="AB754" t="s">
        <v>2824</v>
      </c>
      <c r="AC754" t="s">
        <v>1559</v>
      </c>
      <c r="AD754">
        <v>43588</v>
      </c>
      <c r="AE754">
        <v>2019</v>
      </c>
      <c r="AF754" t="s">
        <v>1560</v>
      </c>
      <c r="AG754" t="s">
        <v>1367</v>
      </c>
      <c r="AH754" t="s">
        <v>42</v>
      </c>
      <c r="AI754" t="s">
        <v>43</v>
      </c>
      <c r="AJ754" t="s">
        <v>117</v>
      </c>
      <c r="AK754" t="s">
        <v>45</v>
      </c>
      <c r="AL754" t="s">
        <v>247</v>
      </c>
      <c r="AM754" t="s">
        <v>52</v>
      </c>
      <c r="AN754" t="s">
        <v>31</v>
      </c>
      <c r="AO754" t="s">
        <v>32</v>
      </c>
      <c r="AP754">
        <v>43588</v>
      </c>
      <c r="AQ754">
        <v>2347500</v>
      </c>
      <c r="AR754">
        <v>4514550</v>
      </c>
      <c r="AS754">
        <v>2167050</v>
      </c>
      <c r="AT754">
        <v>43</v>
      </c>
      <c r="AU754">
        <v>194125650</v>
      </c>
      <c r="AV754">
        <v>0.08</v>
      </c>
      <c r="AW754">
        <v>15530052</v>
      </c>
      <c r="AX754">
        <v>178595598</v>
      </c>
      <c r="AY754">
        <v>100942500</v>
      </c>
      <c r="AZ754">
        <v>77653098</v>
      </c>
    </row>
    <row r="755" spans="1:52" ht="15.75" customHeight="1" x14ac:dyDescent="0.25">
      <c r="A755" s="2" t="s">
        <v>1561</v>
      </c>
      <c r="B755" s="6">
        <v>43593</v>
      </c>
      <c r="C755" s="7">
        <f t="shared" si="77"/>
        <v>2019</v>
      </c>
      <c r="D755" s="3" t="s">
        <v>1562</v>
      </c>
      <c r="E755" s="3" t="s">
        <v>599</v>
      </c>
      <c r="F755" s="3" t="s">
        <v>42</v>
      </c>
      <c r="G755" s="6" t="s">
        <v>26</v>
      </c>
      <c r="H755" s="3" t="s">
        <v>275</v>
      </c>
      <c r="I755" s="3" t="s">
        <v>45</v>
      </c>
      <c r="J755" s="3" t="s">
        <v>459</v>
      </c>
      <c r="K755" s="3" t="s">
        <v>30</v>
      </c>
      <c r="L755" s="3" t="s">
        <v>107</v>
      </c>
      <c r="M755" s="3" t="s">
        <v>32</v>
      </c>
      <c r="N755" s="6">
        <v>43594</v>
      </c>
      <c r="O755" s="8">
        <v>77850</v>
      </c>
      <c r="P755" s="8">
        <v>194700</v>
      </c>
      <c r="Q755" s="8">
        <f t="shared" si="78"/>
        <v>116850</v>
      </c>
      <c r="R755" s="8">
        <v>50</v>
      </c>
      <c r="S755" s="8">
        <f t="shared" si="79"/>
        <v>9735000</v>
      </c>
      <c r="T755" s="4">
        <v>0.08</v>
      </c>
      <c r="U755" s="8">
        <f t="shared" si="80"/>
        <v>778800</v>
      </c>
      <c r="V755" s="8">
        <f t="shared" si="81"/>
        <v>8956200</v>
      </c>
      <c r="W755" s="10">
        <f t="shared" si="82"/>
        <v>3892500</v>
      </c>
      <c r="X755" s="10">
        <f t="shared" si="83"/>
        <v>5063700</v>
      </c>
      <c r="Y755" s="10"/>
      <c r="Z755" s="10"/>
      <c r="AA755" s="10"/>
      <c r="AB755" t="s">
        <v>2825</v>
      </c>
      <c r="AC755" t="s">
        <v>1561</v>
      </c>
      <c r="AD755">
        <v>43593</v>
      </c>
      <c r="AE755">
        <v>2019</v>
      </c>
      <c r="AF755" t="s">
        <v>1562</v>
      </c>
      <c r="AG755" t="s">
        <v>599</v>
      </c>
      <c r="AH755" t="s">
        <v>42</v>
      </c>
      <c r="AI755" t="s">
        <v>26</v>
      </c>
      <c r="AJ755" t="s">
        <v>275</v>
      </c>
      <c r="AK755" t="s">
        <v>45</v>
      </c>
      <c r="AL755" t="s">
        <v>459</v>
      </c>
      <c r="AM755" t="s">
        <v>30</v>
      </c>
      <c r="AN755" t="s">
        <v>107</v>
      </c>
      <c r="AO755" t="s">
        <v>32</v>
      </c>
      <c r="AP755">
        <v>43594</v>
      </c>
      <c r="AQ755">
        <v>77850</v>
      </c>
      <c r="AR755">
        <v>194700</v>
      </c>
      <c r="AS755">
        <v>116850</v>
      </c>
      <c r="AT755">
        <v>50</v>
      </c>
      <c r="AU755">
        <v>9735000</v>
      </c>
      <c r="AV755">
        <v>0.08</v>
      </c>
      <c r="AW755">
        <v>778800</v>
      </c>
      <c r="AX755">
        <v>8956200</v>
      </c>
      <c r="AY755">
        <v>3892500</v>
      </c>
      <c r="AZ755">
        <v>5063700</v>
      </c>
    </row>
    <row r="756" spans="1:52" ht="15.75" customHeight="1" x14ac:dyDescent="0.25">
      <c r="A756" s="2" t="s">
        <v>1563</v>
      </c>
      <c r="B756" s="6">
        <v>43595</v>
      </c>
      <c r="C756" s="7">
        <f t="shared" si="77"/>
        <v>2019</v>
      </c>
      <c r="D756" s="3" t="s">
        <v>318</v>
      </c>
      <c r="E756" s="3" t="s">
        <v>319</v>
      </c>
      <c r="F756" s="3" t="s">
        <v>232</v>
      </c>
      <c r="G756" s="6" t="s">
        <v>43</v>
      </c>
      <c r="H756" s="3" t="s">
        <v>117</v>
      </c>
      <c r="I756" s="3" t="s">
        <v>28</v>
      </c>
      <c r="J756" s="3" t="s">
        <v>46</v>
      </c>
      <c r="K756" s="3" t="s">
        <v>30</v>
      </c>
      <c r="L756" s="3" t="s">
        <v>38</v>
      </c>
      <c r="M756" s="3" t="s">
        <v>47</v>
      </c>
      <c r="N756" s="6">
        <v>43597</v>
      </c>
      <c r="O756" s="8">
        <v>36150</v>
      </c>
      <c r="P756" s="8">
        <v>55650</v>
      </c>
      <c r="Q756" s="8">
        <f t="shared" si="78"/>
        <v>19500</v>
      </c>
      <c r="R756" s="8">
        <v>16</v>
      </c>
      <c r="S756" s="8">
        <f t="shared" si="79"/>
        <v>890400</v>
      </c>
      <c r="T756" s="4">
        <v>0.1</v>
      </c>
      <c r="U756" s="8">
        <f t="shared" si="80"/>
        <v>89040</v>
      </c>
      <c r="V756" s="8">
        <f t="shared" si="81"/>
        <v>801360</v>
      </c>
      <c r="W756" s="10">
        <f t="shared" si="82"/>
        <v>578400</v>
      </c>
      <c r="X756" s="10">
        <f t="shared" si="83"/>
        <v>222960</v>
      </c>
      <c r="Y756" s="10"/>
      <c r="Z756" s="10"/>
      <c r="AA756" s="10"/>
      <c r="AB756" t="s">
        <v>2826</v>
      </c>
      <c r="AC756" t="s">
        <v>1563</v>
      </c>
      <c r="AD756">
        <v>43595</v>
      </c>
      <c r="AE756">
        <v>2019</v>
      </c>
      <c r="AF756" t="s">
        <v>318</v>
      </c>
      <c r="AG756" t="s">
        <v>319</v>
      </c>
      <c r="AH756" t="s">
        <v>232</v>
      </c>
      <c r="AI756" t="s">
        <v>43</v>
      </c>
      <c r="AJ756" t="s">
        <v>117</v>
      </c>
      <c r="AK756" t="s">
        <v>28</v>
      </c>
      <c r="AL756" t="s">
        <v>46</v>
      </c>
      <c r="AM756" t="s">
        <v>30</v>
      </c>
      <c r="AN756" t="s">
        <v>38</v>
      </c>
      <c r="AO756" t="s">
        <v>47</v>
      </c>
      <c r="AP756">
        <v>43597</v>
      </c>
      <c r="AQ756">
        <v>36150</v>
      </c>
      <c r="AR756">
        <v>55650</v>
      </c>
      <c r="AS756">
        <v>19500</v>
      </c>
      <c r="AT756">
        <v>16</v>
      </c>
      <c r="AU756">
        <v>890400</v>
      </c>
      <c r="AV756">
        <v>0.1</v>
      </c>
      <c r="AW756">
        <v>89040</v>
      </c>
      <c r="AX756">
        <v>801360</v>
      </c>
      <c r="AY756">
        <v>578400</v>
      </c>
      <c r="AZ756">
        <v>222960</v>
      </c>
    </row>
    <row r="757" spans="1:52" ht="15.75" customHeight="1" x14ac:dyDescent="0.25">
      <c r="A757" s="2" t="s">
        <v>1564</v>
      </c>
      <c r="B757" s="6">
        <v>43597</v>
      </c>
      <c r="C757" s="7">
        <f t="shared" si="77"/>
        <v>2019</v>
      </c>
      <c r="D757" s="3" t="s">
        <v>1565</v>
      </c>
      <c r="E757" s="3" t="s">
        <v>426</v>
      </c>
      <c r="F757" s="3" t="s">
        <v>42</v>
      </c>
      <c r="G757" s="6" t="s">
        <v>26</v>
      </c>
      <c r="H757" s="3" t="s">
        <v>126</v>
      </c>
      <c r="I757" s="3" t="s">
        <v>88</v>
      </c>
      <c r="J757" s="3" t="s">
        <v>161</v>
      </c>
      <c r="K757" s="3" t="s">
        <v>52</v>
      </c>
      <c r="L757" s="3" t="s">
        <v>31</v>
      </c>
      <c r="M757" s="3" t="s">
        <v>32</v>
      </c>
      <c r="N757" s="6">
        <v>43598</v>
      </c>
      <c r="O757" s="8">
        <v>594600</v>
      </c>
      <c r="P757" s="8">
        <v>2287200</v>
      </c>
      <c r="Q757" s="8">
        <f t="shared" si="78"/>
        <v>1692600</v>
      </c>
      <c r="R757" s="8">
        <v>27</v>
      </c>
      <c r="S757" s="8">
        <f t="shared" si="79"/>
        <v>61754400</v>
      </c>
      <c r="T757" s="4">
        <v>0.1</v>
      </c>
      <c r="U757" s="8">
        <f t="shared" si="80"/>
        <v>6175440</v>
      </c>
      <c r="V757" s="8">
        <f t="shared" si="81"/>
        <v>55578960</v>
      </c>
      <c r="W757" s="10">
        <f t="shared" si="82"/>
        <v>16054200</v>
      </c>
      <c r="X757" s="10">
        <f t="shared" si="83"/>
        <v>39524760</v>
      </c>
      <c r="Y757" s="10"/>
      <c r="Z757" s="10"/>
      <c r="AA757" s="10"/>
      <c r="AB757" t="s">
        <v>2827</v>
      </c>
      <c r="AC757" t="s">
        <v>1564</v>
      </c>
      <c r="AD757">
        <v>43597</v>
      </c>
      <c r="AE757">
        <v>2019</v>
      </c>
      <c r="AF757" t="s">
        <v>1565</v>
      </c>
      <c r="AG757" t="s">
        <v>426</v>
      </c>
      <c r="AH757" t="s">
        <v>42</v>
      </c>
      <c r="AI757" t="s">
        <v>26</v>
      </c>
      <c r="AJ757" t="s">
        <v>126</v>
      </c>
      <c r="AK757" t="s">
        <v>88</v>
      </c>
      <c r="AL757" t="s">
        <v>161</v>
      </c>
      <c r="AM757" t="s">
        <v>52</v>
      </c>
      <c r="AN757" t="s">
        <v>31</v>
      </c>
      <c r="AO757" t="s">
        <v>32</v>
      </c>
      <c r="AP757">
        <v>43598</v>
      </c>
      <c r="AQ757">
        <v>594600</v>
      </c>
      <c r="AR757">
        <v>2287200</v>
      </c>
      <c r="AS757">
        <v>1692600</v>
      </c>
      <c r="AT757">
        <v>27</v>
      </c>
      <c r="AU757">
        <v>61754400</v>
      </c>
      <c r="AV757">
        <v>0.1</v>
      </c>
      <c r="AW757">
        <v>6175440</v>
      </c>
      <c r="AX757">
        <v>55578960</v>
      </c>
      <c r="AY757">
        <v>16054200</v>
      </c>
      <c r="AZ757">
        <v>39524760</v>
      </c>
    </row>
    <row r="758" spans="1:52" ht="15.75" customHeight="1" x14ac:dyDescent="0.25">
      <c r="A758" s="2" t="s">
        <v>1566</v>
      </c>
      <c r="B758" s="6">
        <v>43597</v>
      </c>
      <c r="C758" s="7">
        <f t="shared" si="77"/>
        <v>2019</v>
      </c>
      <c r="D758" s="3" t="s">
        <v>1567</v>
      </c>
      <c r="E758" s="3" t="s">
        <v>1568</v>
      </c>
      <c r="F758" s="3" t="s">
        <v>232</v>
      </c>
      <c r="G758" s="6" t="s">
        <v>26</v>
      </c>
      <c r="H758" s="3" t="s">
        <v>165</v>
      </c>
      <c r="I758" s="3" t="s">
        <v>45</v>
      </c>
      <c r="J758" s="3" t="s">
        <v>724</v>
      </c>
      <c r="K758" s="3" t="s">
        <v>30</v>
      </c>
      <c r="L758" s="3" t="s">
        <v>38</v>
      </c>
      <c r="M758" s="3" t="s">
        <v>32</v>
      </c>
      <c r="N758" s="6">
        <v>43599</v>
      </c>
      <c r="O758" s="8">
        <v>38850</v>
      </c>
      <c r="P758" s="8">
        <v>59700</v>
      </c>
      <c r="Q758" s="8">
        <f t="shared" si="78"/>
        <v>20850</v>
      </c>
      <c r="R758" s="8">
        <v>41</v>
      </c>
      <c r="S758" s="8">
        <f t="shared" si="79"/>
        <v>2447700</v>
      </c>
      <c r="T758" s="4">
        <v>0.1</v>
      </c>
      <c r="U758" s="8">
        <f t="shared" si="80"/>
        <v>244770</v>
      </c>
      <c r="V758" s="8">
        <f t="shared" si="81"/>
        <v>2202930</v>
      </c>
      <c r="W758" s="10">
        <f t="shared" si="82"/>
        <v>1592850</v>
      </c>
      <c r="X758" s="10">
        <f t="shared" si="83"/>
        <v>610080</v>
      </c>
      <c r="Y758" s="10"/>
      <c r="Z758" s="10"/>
      <c r="AA758" s="10"/>
      <c r="AB758" t="s">
        <v>2828</v>
      </c>
      <c r="AC758" t="s">
        <v>1566</v>
      </c>
      <c r="AD758">
        <v>43597</v>
      </c>
      <c r="AE758">
        <v>2019</v>
      </c>
      <c r="AF758" t="s">
        <v>1567</v>
      </c>
      <c r="AG758" t="s">
        <v>1568</v>
      </c>
      <c r="AH758" t="s">
        <v>232</v>
      </c>
      <c r="AI758" t="s">
        <v>26</v>
      </c>
      <c r="AJ758" t="s">
        <v>165</v>
      </c>
      <c r="AK758" t="s">
        <v>45</v>
      </c>
      <c r="AL758" t="s">
        <v>724</v>
      </c>
      <c r="AM758" t="s">
        <v>30</v>
      </c>
      <c r="AN758" t="s">
        <v>38</v>
      </c>
      <c r="AO758" t="s">
        <v>32</v>
      </c>
      <c r="AP758">
        <v>43599</v>
      </c>
      <c r="AQ758">
        <v>38850</v>
      </c>
      <c r="AR758">
        <v>59700</v>
      </c>
      <c r="AS758">
        <v>20850</v>
      </c>
      <c r="AT758">
        <v>41</v>
      </c>
      <c r="AU758">
        <v>2447700</v>
      </c>
      <c r="AV758">
        <v>0.1</v>
      </c>
      <c r="AW758">
        <v>244770</v>
      </c>
      <c r="AX758">
        <v>2202930</v>
      </c>
      <c r="AY758">
        <v>1592850</v>
      </c>
      <c r="AZ758">
        <v>610080</v>
      </c>
    </row>
    <row r="759" spans="1:52" ht="15.75" customHeight="1" x14ac:dyDescent="0.25">
      <c r="A759" s="2" t="s">
        <v>1569</v>
      </c>
      <c r="B759" s="6">
        <v>43598</v>
      </c>
      <c r="C759" s="7">
        <f t="shared" si="77"/>
        <v>2019</v>
      </c>
      <c r="D759" s="3" t="s">
        <v>1373</v>
      </c>
      <c r="E759" s="3" t="s">
        <v>695</v>
      </c>
      <c r="F759" s="3" t="s">
        <v>42</v>
      </c>
      <c r="G759" s="6" t="s">
        <v>26</v>
      </c>
      <c r="H759" s="3" t="s">
        <v>156</v>
      </c>
      <c r="I759" s="3" t="s">
        <v>78</v>
      </c>
      <c r="J759" s="3" t="s">
        <v>413</v>
      </c>
      <c r="K759" s="3" t="s">
        <v>30</v>
      </c>
      <c r="L759" s="3" t="s">
        <v>38</v>
      </c>
      <c r="M759" s="3" t="s">
        <v>32</v>
      </c>
      <c r="N759" s="6">
        <v>43600</v>
      </c>
      <c r="O759" s="8">
        <v>22950</v>
      </c>
      <c r="P759" s="8">
        <v>41700</v>
      </c>
      <c r="Q759" s="8">
        <f t="shared" si="78"/>
        <v>18750</v>
      </c>
      <c r="R759" s="8">
        <v>38</v>
      </c>
      <c r="S759" s="8">
        <f t="shared" si="79"/>
        <v>1584600</v>
      </c>
      <c r="T759" s="4">
        <v>0</v>
      </c>
      <c r="U759" s="8">
        <f t="shared" si="80"/>
        <v>0</v>
      </c>
      <c r="V759" s="8">
        <f t="shared" si="81"/>
        <v>1584600</v>
      </c>
      <c r="W759" s="10">
        <f t="shared" si="82"/>
        <v>872100</v>
      </c>
      <c r="X759" s="10">
        <f t="shared" si="83"/>
        <v>712500</v>
      </c>
      <c r="Y759" s="10"/>
      <c r="Z759" s="10"/>
      <c r="AA759" s="10"/>
      <c r="AB759" t="s">
        <v>2829</v>
      </c>
      <c r="AC759" t="s">
        <v>1569</v>
      </c>
      <c r="AD759">
        <v>43598</v>
      </c>
      <c r="AE759">
        <v>2019</v>
      </c>
      <c r="AF759" t="s">
        <v>1373</v>
      </c>
      <c r="AG759" t="s">
        <v>695</v>
      </c>
      <c r="AH759" t="s">
        <v>42</v>
      </c>
      <c r="AI759" t="s">
        <v>26</v>
      </c>
      <c r="AJ759" t="s">
        <v>156</v>
      </c>
      <c r="AK759" t="s">
        <v>78</v>
      </c>
      <c r="AL759" t="s">
        <v>413</v>
      </c>
      <c r="AM759" t="s">
        <v>30</v>
      </c>
      <c r="AN759" t="s">
        <v>38</v>
      </c>
      <c r="AO759" t="s">
        <v>32</v>
      </c>
      <c r="AP759">
        <v>43600</v>
      </c>
      <c r="AQ759">
        <v>22950</v>
      </c>
      <c r="AR759">
        <v>41700</v>
      </c>
      <c r="AS759">
        <v>18750</v>
      </c>
      <c r="AT759">
        <v>38</v>
      </c>
      <c r="AU759">
        <v>1584600</v>
      </c>
      <c r="AV759">
        <v>0</v>
      </c>
      <c r="AW759">
        <v>0</v>
      </c>
      <c r="AX759">
        <v>1584600</v>
      </c>
      <c r="AY759">
        <v>872100</v>
      </c>
      <c r="AZ759">
        <v>712500</v>
      </c>
    </row>
    <row r="760" spans="1:52" ht="15.75" customHeight="1" x14ac:dyDescent="0.25">
      <c r="A760" s="5" t="s">
        <v>1570</v>
      </c>
      <c r="B760" s="6">
        <v>43601</v>
      </c>
      <c r="C760" s="7">
        <f t="shared" si="77"/>
        <v>2019</v>
      </c>
      <c r="D760" s="3" t="s">
        <v>1571</v>
      </c>
      <c r="E760" s="3" t="s">
        <v>305</v>
      </c>
      <c r="F760" s="3" t="s">
        <v>25</v>
      </c>
      <c r="G760" s="6" t="s">
        <v>58</v>
      </c>
      <c r="H760" s="3" t="s">
        <v>36</v>
      </c>
      <c r="I760" s="3" t="s">
        <v>28</v>
      </c>
      <c r="J760" s="3" t="s">
        <v>1032</v>
      </c>
      <c r="K760" s="3" t="s">
        <v>30</v>
      </c>
      <c r="L760" s="3" t="s">
        <v>31</v>
      </c>
      <c r="M760" s="3" t="s">
        <v>32</v>
      </c>
      <c r="N760" s="6">
        <v>43602</v>
      </c>
      <c r="O760" s="8">
        <v>17850</v>
      </c>
      <c r="P760" s="8">
        <v>29700</v>
      </c>
      <c r="Q760" s="8">
        <f t="shared" si="78"/>
        <v>11850</v>
      </c>
      <c r="R760" s="8">
        <v>12</v>
      </c>
      <c r="S760" s="8">
        <f t="shared" si="79"/>
        <v>356400</v>
      </c>
      <c r="T760" s="4">
        <v>7.0000000000000007E-2</v>
      </c>
      <c r="U760" s="8">
        <f t="shared" si="80"/>
        <v>24948.000000000004</v>
      </c>
      <c r="V760" s="8">
        <f t="shared" si="81"/>
        <v>331452</v>
      </c>
      <c r="W760" s="10">
        <f t="shared" si="82"/>
        <v>214200</v>
      </c>
      <c r="X760" s="10">
        <f t="shared" si="83"/>
        <v>117252</v>
      </c>
      <c r="Y760" s="10"/>
      <c r="Z760" s="10"/>
      <c r="AA760" s="10"/>
      <c r="AB760" t="s">
        <v>2830</v>
      </c>
      <c r="AC760" t="s">
        <v>1570</v>
      </c>
      <c r="AD760">
        <v>43601</v>
      </c>
      <c r="AE760">
        <v>2019</v>
      </c>
      <c r="AF760" t="s">
        <v>1571</v>
      </c>
      <c r="AG760" t="s">
        <v>305</v>
      </c>
      <c r="AH760" t="s">
        <v>25</v>
      </c>
      <c r="AI760" t="s">
        <v>58</v>
      </c>
      <c r="AJ760" t="s">
        <v>36</v>
      </c>
      <c r="AK760" t="s">
        <v>28</v>
      </c>
      <c r="AL760" t="s">
        <v>1032</v>
      </c>
      <c r="AM760" t="s">
        <v>30</v>
      </c>
      <c r="AN760" t="s">
        <v>31</v>
      </c>
      <c r="AO760" t="s">
        <v>32</v>
      </c>
      <c r="AP760">
        <v>43602</v>
      </c>
      <c r="AQ760">
        <v>17850</v>
      </c>
      <c r="AR760">
        <v>29700</v>
      </c>
      <c r="AS760">
        <v>11850</v>
      </c>
      <c r="AT760">
        <v>12</v>
      </c>
      <c r="AU760">
        <v>356400</v>
      </c>
      <c r="AV760">
        <v>7.0000000000000007E-2</v>
      </c>
      <c r="AW760">
        <v>24948</v>
      </c>
      <c r="AX760">
        <v>331452</v>
      </c>
      <c r="AY760">
        <v>214200</v>
      </c>
      <c r="AZ760">
        <v>117252</v>
      </c>
    </row>
    <row r="761" spans="1:52" ht="15.75" customHeight="1" x14ac:dyDescent="0.25">
      <c r="A761" s="5" t="s">
        <v>1572</v>
      </c>
      <c r="B761" s="6">
        <v>43602</v>
      </c>
      <c r="C761" s="7">
        <f t="shared" si="77"/>
        <v>2019</v>
      </c>
      <c r="D761" s="3" t="s">
        <v>1573</v>
      </c>
      <c r="E761" s="3" t="s">
        <v>550</v>
      </c>
      <c r="F761" s="3" t="s">
        <v>42</v>
      </c>
      <c r="G761" s="6" t="s">
        <v>43</v>
      </c>
      <c r="H761" s="3" t="s">
        <v>44</v>
      </c>
      <c r="I761" s="3" t="s">
        <v>45</v>
      </c>
      <c r="J761" s="3" t="s">
        <v>377</v>
      </c>
      <c r="K761" s="3" t="s">
        <v>52</v>
      </c>
      <c r="L761" s="3" t="s">
        <v>53</v>
      </c>
      <c r="M761" s="3" t="s">
        <v>54</v>
      </c>
      <c r="N761" s="6">
        <v>43603</v>
      </c>
      <c r="O761" s="8">
        <v>4184850</v>
      </c>
      <c r="P761" s="8">
        <v>6749850</v>
      </c>
      <c r="Q761" s="8">
        <f t="shared" si="78"/>
        <v>2565000</v>
      </c>
      <c r="R761" s="8">
        <v>16</v>
      </c>
      <c r="S761" s="8">
        <f t="shared" si="79"/>
        <v>107997600</v>
      </c>
      <c r="T761" s="4">
        <v>0.09</v>
      </c>
      <c r="U761" s="8">
        <f t="shared" si="80"/>
        <v>9719784</v>
      </c>
      <c r="V761" s="8">
        <f t="shared" si="81"/>
        <v>98277816</v>
      </c>
      <c r="W761" s="10">
        <f t="shared" si="82"/>
        <v>66957600</v>
      </c>
      <c r="X761" s="10">
        <f t="shared" si="83"/>
        <v>31320216</v>
      </c>
      <c r="Y761" s="10"/>
      <c r="Z761" s="10"/>
      <c r="AA761" s="10"/>
      <c r="AB761" t="s">
        <v>2831</v>
      </c>
      <c r="AC761" t="s">
        <v>1572</v>
      </c>
      <c r="AD761">
        <v>43602</v>
      </c>
      <c r="AE761">
        <v>2019</v>
      </c>
      <c r="AF761" t="s">
        <v>1573</v>
      </c>
      <c r="AG761" t="s">
        <v>550</v>
      </c>
      <c r="AH761" t="s">
        <v>42</v>
      </c>
      <c r="AI761" t="s">
        <v>43</v>
      </c>
      <c r="AJ761" t="s">
        <v>44</v>
      </c>
      <c r="AK761" t="s">
        <v>45</v>
      </c>
      <c r="AL761" t="s">
        <v>377</v>
      </c>
      <c r="AM761" t="s">
        <v>52</v>
      </c>
      <c r="AN761" t="s">
        <v>53</v>
      </c>
      <c r="AO761" t="s">
        <v>54</v>
      </c>
      <c r="AP761">
        <v>43603</v>
      </c>
      <c r="AQ761">
        <v>4184850</v>
      </c>
      <c r="AR761">
        <v>6749850</v>
      </c>
      <c r="AS761">
        <v>2565000</v>
      </c>
      <c r="AT761">
        <v>16</v>
      </c>
      <c r="AU761">
        <v>107997600</v>
      </c>
      <c r="AV761">
        <v>0.09</v>
      </c>
      <c r="AW761">
        <v>9719784</v>
      </c>
      <c r="AX761">
        <v>98277816</v>
      </c>
      <c r="AY761">
        <v>66957600</v>
      </c>
      <c r="AZ761">
        <v>31320216</v>
      </c>
    </row>
    <row r="762" spans="1:52" ht="15.75" customHeight="1" x14ac:dyDescent="0.25">
      <c r="A762" s="2" t="s">
        <v>1574</v>
      </c>
      <c r="B762" s="6">
        <v>43603</v>
      </c>
      <c r="C762" s="7">
        <f t="shared" si="77"/>
        <v>2019</v>
      </c>
      <c r="D762" s="3" t="s">
        <v>480</v>
      </c>
      <c r="E762" s="3" t="s">
        <v>24</v>
      </c>
      <c r="F762" s="3" t="s">
        <v>25</v>
      </c>
      <c r="G762" s="6" t="s">
        <v>77</v>
      </c>
      <c r="H762" s="3" t="s">
        <v>27</v>
      </c>
      <c r="I762" s="3" t="s">
        <v>63</v>
      </c>
      <c r="J762" s="3" t="s">
        <v>1511</v>
      </c>
      <c r="K762" s="3" t="s">
        <v>30</v>
      </c>
      <c r="L762" s="3" t="s">
        <v>38</v>
      </c>
      <c r="M762" s="3" t="s">
        <v>32</v>
      </c>
      <c r="N762" s="6">
        <v>43605</v>
      </c>
      <c r="O762" s="8">
        <v>59250</v>
      </c>
      <c r="P762" s="8">
        <v>91200</v>
      </c>
      <c r="Q762" s="8">
        <f t="shared" si="78"/>
        <v>31950</v>
      </c>
      <c r="R762" s="8">
        <v>42</v>
      </c>
      <c r="S762" s="8">
        <f t="shared" si="79"/>
        <v>3830400</v>
      </c>
      <c r="T762" s="4">
        <v>0.09</v>
      </c>
      <c r="U762" s="8">
        <f t="shared" si="80"/>
        <v>344736</v>
      </c>
      <c r="V762" s="8">
        <f t="shared" si="81"/>
        <v>3485664</v>
      </c>
      <c r="W762" s="10">
        <f t="shared" si="82"/>
        <v>2488500</v>
      </c>
      <c r="X762" s="10">
        <f t="shared" si="83"/>
        <v>997164</v>
      </c>
      <c r="Y762" s="10"/>
      <c r="Z762" s="10"/>
      <c r="AA762" s="10"/>
      <c r="AB762" t="s">
        <v>2832</v>
      </c>
      <c r="AC762" t="s">
        <v>1574</v>
      </c>
      <c r="AD762">
        <v>43603</v>
      </c>
      <c r="AE762">
        <v>2019</v>
      </c>
      <c r="AF762" t="s">
        <v>480</v>
      </c>
      <c r="AG762" t="s">
        <v>24</v>
      </c>
      <c r="AH762" t="s">
        <v>25</v>
      </c>
      <c r="AI762" t="s">
        <v>77</v>
      </c>
      <c r="AJ762" t="s">
        <v>27</v>
      </c>
      <c r="AK762" t="s">
        <v>63</v>
      </c>
      <c r="AL762" t="s">
        <v>1511</v>
      </c>
      <c r="AM762" t="s">
        <v>30</v>
      </c>
      <c r="AN762" t="s">
        <v>38</v>
      </c>
      <c r="AO762" t="s">
        <v>32</v>
      </c>
      <c r="AP762">
        <v>43605</v>
      </c>
      <c r="AQ762">
        <v>59250</v>
      </c>
      <c r="AR762">
        <v>91200</v>
      </c>
      <c r="AS762">
        <v>31950</v>
      </c>
      <c r="AT762">
        <v>42</v>
      </c>
      <c r="AU762">
        <v>3830400</v>
      </c>
      <c r="AV762">
        <v>0.09</v>
      </c>
      <c r="AW762">
        <v>344736</v>
      </c>
      <c r="AX762">
        <v>3485664</v>
      </c>
      <c r="AY762">
        <v>2488500</v>
      </c>
      <c r="AZ762">
        <v>997164</v>
      </c>
    </row>
    <row r="763" spans="1:52" ht="15.75" customHeight="1" x14ac:dyDescent="0.25">
      <c r="A763" s="2" t="s">
        <v>1575</v>
      </c>
      <c r="B763" s="6">
        <v>43604</v>
      </c>
      <c r="C763" s="7">
        <f t="shared" si="77"/>
        <v>2019</v>
      </c>
      <c r="D763" s="3" t="s">
        <v>1576</v>
      </c>
      <c r="E763" s="3" t="s">
        <v>1577</v>
      </c>
      <c r="F763" s="3" t="s">
        <v>232</v>
      </c>
      <c r="G763" s="6" t="s">
        <v>77</v>
      </c>
      <c r="H763" s="3" t="s">
        <v>68</v>
      </c>
      <c r="I763" s="3" t="s">
        <v>78</v>
      </c>
      <c r="J763" s="3" t="s">
        <v>569</v>
      </c>
      <c r="K763" s="3" t="s">
        <v>30</v>
      </c>
      <c r="L763" s="3" t="s">
        <v>107</v>
      </c>
      <c r="M763" s="3" t="s">
        <v>47</v>
      </c>
      <c r="N763" s="6">
        <v>43605</v>
      </c>
      <c r="O763" s="8">
        <v>252000</v>
      </c>
      <c r="P763" s="8">
        <v>614550</v>
      </c>
      <c r="Q763" s="8">
        <f t="shared" si="78"/>
        <v>362550</v>
      </c>
      <c r="R763" s="8">
        <v>49</v>
      </c>
      <c r="S763" s="8">
        <f t="shared" si="79"/>
        <v>30112950</v>
      </c>
      <c r="T763" s="4">
        <v>0.04</v>
      </c>
      <c r="U763" s="8">
        <f t="shared" si="80"/>
        <v>1204518</v>
      </c>
      <c r="V763" s="8">
        <f t="shared" si="81"/>
        <v>28908432</v>
      </c>
      <c r="W763" s="10">
        <f t="shared" si="82"/>
        <v>12348000</v>
      </c>
      <c r="X763" s="10">
        <f t="shared" si="83"/>
        <v>16560432</v>
      </c>
      <c r="Y763" s="10"/>
      <c r="Z763" s="10"/>
      <c r="AA763" s="10"/>
      <c r="AB763" t="s">
        <v>2833</v>
      </c>
      <c r="AC763" t="s">
        <v>1575</v>
      </c>
      <c r="AD763">
        <v>43604</v>
      </c>
      <c r="AE763">
        <v>2019</v>
      </c>
      <c r="AF763" t="s">
        <v>1576</v>
      </c>
      <c r="AG763" t="s">
        <v>1577</v>
      </c>
      <c r="AH763" t="s">
        <v>232</v>
      </c>
      <c r="AI763" t="s">
        <v>77</v>
      </c>
      <c r="AJ763" t="s">
        <v>68</v>
      </c>
      <c r="AK763" t="s">
        <v>78</v>
      </c>
      <c r="AL763" t="s">
        <v>569</v>
      </c>
      <c r="AM763" t="s">
        <v>30</v>
      </c>
      <c r="AN763" t="s">
        <v>107</v>
      </c>
      <c r="AO763" t="s">
        <v>47</v>
      </c>
      <c r="AP763">
        <v>43605</v>
      </c>
      <c r="AQ763">
        <v>252000</v>
      </c>
      <c r="AR763">
        <v>614550</v>
      </c>
      <c r="AS763">
        <v>362550</v>
      </c>
      <c r="AT763">
        <v>49</v>
      </c>
      <c r="AU763">
        <v>30112950</v>
      </c>
      <c r="AV763">
        <v>0.04</v>
      </c>
      <c r="AW763">
        <v>1204518</v>
      </c>
      <c r="AX763">
        <v>28908432</v>
      </c>
      <c r="AY763">
        <v>12348000</v>
      </c>
      <c r="AZ763">
        <v>16560432</v>
      </c>
    </row>
    <row r="764" spans="1:52" ht="15.75" customHeight="1" x14ac:dyDescent="0.25">
      <c r="A764" s="2" t="s">
        <v>1578</v>
      </c>
      <c r="B764" s="6">
        <v>43608</v>
      </c>
      <c r="C764" s="7">
        <f t="shared" si="77"/>
        <v>2019</v>
      </c>
      <c r="D764" s="3" t="s">
        <v>1099</v>
      </c>
      <c r="E764" s="3" t="s">
        <v>160</v>
      </c>
      <c r="F764" s="3" t="s">
        <v>25</v>
      </c>
      <c r="G764" s="6" t="s">
        <v>26</v>
      </c>
      <c r="H764" s="3" t="s">
        <v>27</v>
      </c>
      <c r="I764" s="3" t="s">
        <v>88</v>
      </c>
      <c r="J764" s="3" t="s">
        <v>209</v>
      </c>
      <c r="K764" s="3" t="s">
        <v>30</v>
      </c>
      <c r="L764" s="3" t="s">
        <v>38</v>
      </c>
      <c r="M764" s="3" t="s">
        <v>32</v>
      </c>
      <c r="N764" s="6">
        <v>43609</v>
      </c>
      <c r="O764" s="8">
        <v>323400</v>
      </c>
      <c r="P764" s="8">
        <v>548250</v>
      </c>
      <c r="Q764" s="8">
        <f t="shared" si="78"/>
        <v>224850</v>
      </c>
      <c r="R764" s="8">
        <v>6</v>
      </c>
      <c r="S764" s="8">
        <f t="shared" si="79"/>
        <v>3289500</v>
      </c>
      <c r="T764" s="4">
        <v>0.01</v>
      </c>
      <c r="U764" s="8">
        <f t="shared" si="80"/>
        <v>32895</v>
      </c>
      <c r="V764" s="8">
        <f t="shared" si="81"/>
        <v>3256605</v>
      </c>
      <c r="W764" s="10">
        <f t="shared" si="82"/>
        <v>1940400</v>
      </c>
      <c r="X764" s="10">
        <f t="shared" si="83"/>
        <v>1316205</v>
      </c>
      <c r="Y764" s="10"/>
      <c r="Z764" s="10"/>
      <c r="AA764" s="10"/>
      <c r="AB764" t="s">
        <v>2834</v>
      </c>
      <c r="AC764" t="s">
        <v>1578</v>
      </c>
      <c r="AD764">
        <v>43608</v>
      </c>
      <c r="AE764">
        <v>2019</v>
      </c>
      <c r="AF764" t="s">
        <v>1099</v>
      </c>
      <c r="AG764" t="s">
        <v>160</v>
      </c>
      <c r="AH764" t="s">
        <v>25</v>
      </c>
      <c r="AI764" t="s">
        <v>26</v>
      </c>
      <c r="AJ764" t="s">
        <v>27</v>
      </c>
      <c r="AK764" t="s">
        <v>88</v>
      </c>
      <c r="AL764" t="s">
        <v>209</v>
      </c>
      <c r="AM764" t="s">
        <v>30</v>
      </c>
      <c r="AN764" t="s">
        <v>38</v>
      </c>
      <c r="AO764" t="s">
        <v>32</v>
      </c>
      <c r="AP764">
        <v>43609</v>
      </c>
      <c r="AQ764">
        <v>323400</v>
      </c>
      <c r="AR764">
        <v>548250</v>
      </c>
      <c r="AS764">
        <v>224850</v>
      </c>
      <c r="AT764">
        <v>6</v>
      </c>
      <c r="AU764">
        <v>3289500</v>
      </c>
      <c r="AV764">
        <v>0.01</v>
      </c>
      <c r="AW764">
        <v>32895</v>
      </c>
      <c r="AX764">
        <v>3256605</v>
      </c>
      <c r="AY764">
        <v>1940400</v>
      </c>
      <c r="AZ764">
        <v>1316205</v>
      </c>
    </row>
    <row r="765" spans="1:52" ht="15.75" customHeight="1" x14ac:dyDescent="0.25">
      <c r="A765" s="2" t="s">
        <v>1579</v>
      </c>
      <c r="B765" s="6">
        <v>43609</v>
      </c>
      <c r="C765" s="7">
        <f t="shared" si="77"/>
        <v>2019</v>
      </c>
      <c r="D765" s="3" t="s">
        <v>221</v>
      </c>
      <c r="E765" s="3" t="s">
        <v>222</v>
      </c>
      <c r="F765" s="3" t="s">
        <v>42</v>
      </c>
      <c r="G765" s="6" t="s">
        <v>43</v>
      </c>
      <c r="H765" s="3" t="s">
        <v>93</v>
      </c>
      <c r="I765" s="3" t="s">
        <v>63</v>
      </c>
      <c r="J765" s="3" t="s">
        <v>724</v>
      </c>
      <c r="K765" s="3" t="s">
        <v>30</v>
      </c>
      <c r="L765" s="3" t="s">
        <v>38</v>
      </c>
      <c r="M765" s="3" t="s">
        <v>32</v>
      </c>
      <c r="N765" s="6">
        <v>43614</v>
      </c>
      <c r="O765" s="8">
        <v>38850</v>
      </c>
      <c r="P765" s="8">
        <v>59700</v>
      </c>
      <c r="Q765" s="8">
        <f t="shared" si="78"/>
        <v>20850</v>
      </c>
      <c r="R765" s="8">
        <v>50</v>
      </c>
      <c r="S765" s="8">
        <f t="shared" si="79"/>
        <v>2985000</v>
      </c>
      <c r="T765" s="4">
        <v>0.08</v>
      </c>
      <c r="U765" s="8">
        <f t="shared" si="80"/>
        <v>238800</v>
      </c>
      <c r="V765" s="8">
        <f t="shared" si="81"/>
        <v>2746200</v>
      </c>
      <c r="W765" s="10">
        <f t="shared" si="82"/>
        <v>1942500</v>
      </c>
      <c r="X765" s="10">
        <f t="shared" si="83"/>
        <v>803700</v>
      </c>
      <c r="Y765" s="10"/>
      <c r="Z765" s="10"/>
      <c r="AA765" s="10"/>
      <c r="AB765" t="s">
        <v>2835</v>
      </c>
      <c r="AC765" t="s">
        <v>1579</v>
      </c>
      <c r="AD765">
        <v>43609</v>
      </c>
      <c r="AE765">
        <v>2019</v>
      </c>
      <c r="AF765" t="s">
        <v>221</v>
      </c>
      <c r="AG765" t="s">
        <v>222</v>
      </c>
      <c r="AH765" t="s">
        <v>42</v>
      </c>
      <c r="AI765" t="s">
        <v>43</v>
      </c>
      <c r="AJ765" t="s">
        <v>93</v>
      </c>
      <c r="AK765" t="s">
        <v>63</v>
      </c>
      <c r="AL765" t="s">
        <v>724</v>
      </c>
      <c r="AM765" t="s">
        <v>30</v>
      </c>
      <c r="AN765" t="s">
        <v>38</v>
      </c>
      <c r="AO765" t="s">
        <v>32</v>
      </c>
      <c r="AP765">
        <v>43614</v>
      </c>
      <c r="AQ765">
        <v>38850</v>
      </c>
      <c r="AR765">
        <v>59700</v>
      </c>
      <c r="AS765">
        <v>20850</v>
      </c>
      <c r="AT765">
        <v>50</v>
      </c>
      <c r="AU765">
        <v>2985000</v>
      </c>
      <c r="AV765">
        <v>0.08</v>
      </c>
      <c r="AW765">
        <v>238800</v>
      </c>
      <c r="AX765">
        <v>2746200</v>
      </c>
      <c r="AY765">
        <v>1942500</v>
      </c>
      <c r="AZ765">
        <v>803700</v>
      </c>
    </row>
    <row r="766" spans="1:52" ht="15.75" customHeight="1" x14ac:dyDescent="0.25">
      <c r="A766" s="2" t="s">
        <v>1580</v>
      </c>
      <c r="B766" s="6">
        <v>43610</v>
      </c>
      <c r="C766" s="7">
        <f t="shared" si="77"/>
        <v>2019</v>
      </c>
      <c r="D766" s="3" t="s">
        <v>221</v>
      </c>
      <c r="E766" s="3" t="s">
        <v>222</v>
      </c>
      <c r="F766" s="3" t="s">
        <v>42</v>
      </c>
      <c r="G766" s="6" t="s">
        <v>43</v>
      </c>
      <c r="H766" s="3" t="s">
        <v>93</v>
      </c>
      <c r="I766" s="3" t="s">
        <v>88</v>
      </c>
      <c r="J766" s="3" t="s">
        <v>320</v>
      </c>
      <c r="K766" s="3" t="s">
        <v>30</v>
      </c>
      <c r="L766" s="3" t="s">
        <v>38</v>
      </c>
      <c r="M766" s="3" t="s">
        <v>32</v>
      </c>
      <c r="N766" s="6">
        <v>43611</v>
      </c>
      <c r="O766" s="8">
        <v>166650</v>
      </c>
      <c r="P766" s="8">
        <v>297600</v>
      </c>
      <c r="Q766" s="8">
        <f t="shared" si="78"/>
        <v>130950</v>
      </c>
      <c r="R766" s="8">
        <v>10</v>
      </c>
      <c r="S766" s="8">
        <f t="shared" si="79"/>
        <v>2976000</v>
      </c>
      <c r="T766" s="4">
        <v>0.05</v>
      </c>
      <c r="U766" s="8">
        <f t="shared" si="80"/>
        <v>148800</v>
      </c>
      <c r="V766" s="8">
        <f t="shared" si="81"/>
        <v>2827200</v>
      </c>
      <c r="W766" s="10">
        <f t="shared" si="82"/>
        <v>1666500</v>
      </c>
      <c r="X766" s="10">
        <f t="shared" si="83"/>
        <v>1160700</v>
      </c>
      <c r="Y766" s="10"/>
      <c r="Z766" s="10"/>
      <c r="AA766" s="10"/>
      <c r="AB766" t="s">
        <v>2836</v>
      </c>
      <c r="AC766" t="s">
        <v>1580</v>
      </c>
      <c r="AD766">
        <v>43610</v>
      </c>
      <c r="AE766">
        <v>2019</v>
      </c>
      <c r="AF766" t="s">
        <v>221</v>
      </c>
      <c r="AG766" t="s">
        <v>222</v>
      </c>
      <c r="AH766" t="s">
        <v>42</v>
      </c>
      <c r="AI766" t="s">
        <v>43</v>
      </c>
      <c r="AJ766" t="s">
        <v>93</v>
      </c>
      <c r="AK766" t="s">
        <v>88</v>
      </c>
      <c r="AL766" t="s">
        <v>320</v>
      </c>
      <c r="AM766" t="s">
        <v>30</v>
      </c>
      <c r="AN766" t="s">
        <v>38</v>
      </c>
      <c r="AO766" t="s">
        <v>32</v>
      </c>
      <c r="AP766">
        <v>43611</v>
      </c>
      <c r="AQ766">
        <v>166650</v>
      </c>
      <c r="AR766">
        <v>297600</v>
      </c>
      <c r="AS766">
        <v>130950</v>
      </c>
      <c r="AT766">
        <v>10</v>
      </c>
      <c r="AU766">
        <v>2976000</v>
      </c>
      <c r="AV766">
        <v>0.05</v>
      </c>
      <c r="AW766">
        <v>148800</v>
      </c>
      <c r="AX766">
        <v>2827200</v>
      </c>
      <c r="AY766">
        <v>1666500</v>
      </c>
      <c r="AZ766">
        <v>1160700</v>
      </c>
    </row>
    <row r="767" spans="1:52" ht="15.75" customHeight="1" x14ac:dyDescent="0.25">
      <c r="A767" s="2" t="s">
        <v>1581</v>
      </c>
      <c r="B767" s="6">
        <v>43611</v>
      </c>
      <c r="C767" s="7">
        <f t="shared" si="77"/>
        <v>2019</v>
      </c>
      <c r="D767" s="3" t="s">
        <v>789</v>
      </c>
      <c r="E767" s="3" t="s">
        <v>528</v>
      </c>
      <c r="F767" s="3" t="s">
        <v>42</v>
      </c>
      <c r="G767" s="6" t="s">
        <v>58</v>
      </c>
      <c r="H767" s="3" t="s">
        <v>156</v>
      </c>
      <c r="I767" s="3" t="s">
        <v>88</v>
      </c>
      <c r="J767" s="3" t="s">
        <v>531</v>
      </c>
      <c r="K767" s="3" t="s">
        <v>52</v>
      </c>
      <c r="L767" s="3" t="s">
        <v>31</v>
      </c>
      <c r="M767" s="3" t="s">
        <v>32</v>
      </c>
      <c r="N767" s="6">
        <v>43613</v>
      </c>
      <c r="O767" s="8">
        <v>619200</v>
      </c>
      <c r="P767" s="8">
        <v>1439850</v>
      </c>
      <c r="Q767" s="8">
        <f t="shared" si="78"/>
        <v>820650</v>
      </c>
      <c r="R767" s="8">
        <v>14</v>
      </c>
      <c r="S767" s="8">
        <f t="shared" si="79"/>
        <v>20157900</v>
      </c>
      <c r="T767" s="4">
        <v>0.04</v>
      </c>
      <c r="U767" s="8">
        <f t="shared" si="80"/>
        <v>806316</v>
      </c>
      <c r="V767" s="8">
        <f t="shared" si="81"/>
        <v>19351584</v>
      </c>
      <c r="W767" s="10">
        <f t="shared" si="82"/>
        <v>8668800</v>
      </c>
      <c r="X767" s="10">
        <f t="shared" si="83"/>
        <v>10682784</v>
      </c>
      <c r="Y767" s="10"/>
      <c r="Z767" s="10"/>
      <c r="AA767" s="10"/>
      <c r="AB767" t="s">
        <v>2837</v>
      </c>
      <c r="AC767" t="s">
        <v>1581</v>
      </c>
      <c r="AD767">
        <v>43611</v>
      </c>
      <c r="AE767">
        <v>2019</v>
      </c>
      <c r="AF767" t="s">
        <v>789</v>
      </c>
      <c r="AG767" t="s">
        <v>528</v>
      </c>
      <c r="AH767" t="s">
        <v>42</v>
      </c>
      <c r="AI767" t="s">
        <v>58</v>
      </c>
      <c r="AJ767" t="s">
        <v>156</v>
      </c>
      <c r="AK767" t="s">
        <v>88</v>
      </c>
      <c r="AL767" t="s">
        <v>531</v>
      </c>
      <c r="AM767" t="s">
        <v>52</v>
      </c>
      <c r="AN767" t="s">
        <v>31</v>
      </c>
      <c r="AO767" t="s">
        <v>32</v>
      </c>
      <c r="AP767">
        <v>43613</v>
      </c>
      <c r="AQ767">
        <v>619200</v>
      </c>
      <c r="AR767">
        <v>1439850</v>
      </c>
      <c r="AS767">
        <v>820650</v>
      </c>
      <c r="AT767">
        <v>14</v>
      </c>
      <c r="AU767">
        <v>20157900</v>
      </c>
      <c r="AV767">
        <v>0.04</v>
      </c>
      <c r="AW767">
        <v>806316</v>
      </c>
      <c r="AX767">
        <v>19351584</v>
      </c>
      <c r="AY767">
        <v>8668800</v>
      </c>
      <c r="AZ767">
        <v>10682784</v>
      </c>
    </row>
    <row r="768" spans="1:52" ht="15.75" customHeight="1" x14ac:dyDescent="0.25">
      <c r="A768" s="2" t="s">
        <v>1582</v>
      </c>
      <c r="B768" s="6">
        <v>43611</v>
      </c>
      <c r="C768" s="7">
        <f t="shared" si="77"/>
        <v>2019</v>
      </c>
      <c r="D768" s="3" t="s">
        <v>1486</v>
      </c>
      <c r="E768" s="3" t="s">
        <v>492</v>
      </c>
      <c r="F768" s="3" t="s">
        <v>42</v>
      </c>
      <c r="G768" s="6" t="s">
        <v>26</v>
      </c>
      <c r="H768" s="3" t="s">
        <v>59</v>
      </c>
      <c r="I768" s="3" t="s">
        <v>63</v>
      </c>
      <c r="J768" s="3" t="s">
        <v>69</v>
      </c>
      <c r="K768" s="3" t="s">
        <v>30</v>
      </c>
      <c r="L768" s="3" t="s">
        <v>31</v>
      </c>
      <c r="M768" s="3" t="s">
        <v>32</v>
      </c>
      <c r="N768" s="6">
        <v>43620</v>
      </c>
      <c r="O768" s="8">
        <v>1490850</v>
      </c>
      <c r="P768" s="8">
        <v>2443950</v>
      </c>
      <c r="Q768" s="8">
        <f t="shared" si="78"/>
        <v>953100</v>
      </c>
      <c r="R768" s="8">
        <v>22</v>
      </c>
      <c r="S768" s="8">
        <f t="shared" si="79"/>
        <v>53766900</v>
      </c>
      <c r="T768" s="4">
        <v>7.0000000000000007E-2</v>
      </c>
      <c r="U768" s="8">
        <f t="shared" si="80"/>
        <v>3763683.0000000005</v>
      </c>
      <c r="V768" s="8">
        <f t="shared" si="81"/>
        <v>50003217</v>
      </c>
      <c r="W768" s="10">
        <f t="shared" si="82"/>
        <v>32798700</v>
      </c>
      <c r="X768" s="10">
        <f t="shared" si="83"/>
        <v>17204517</v>
      </c>
      <c r="Y768" s="10"/>
      <c r="Z768" s="10"/>
      <c r="AA768" s="10"/>
      <c r="AB768" t="s">
        <v>2838</v>
      </c>
      <c r="AC768" t="s">
        <v>1582</v>
      </c>
      <c r="AD768">
        <v>43611</v>
      </c>
      <c r="AE768">
        <v>2019</v>
      </c>
      <c r="AF768" t="s">
        <v>1486</v>
      </c>
      <c r="AG768" t="s">
        <v>492</v>
      </c>
      <c r="AH768" t="s">
        <v>42</v>
      </c>
      <c r="AI768" t="s">
        <v>26</v>
      </c>
      <c r="AJ768" t="s">
        <v>59</v>
      </c>
      <c r="AK768" t="s">
        <v>63</v>
      </c>
      <c r="AL768" t="s">
        <v>69</v>
      </c>
      <c r="AM768" t="s">
        <v>30</v>
      </c>
      <c r="AN768" t="s">
        <v>31</v>
      </c>
      <c r="AO768" t="s">
        <v>32</v>
      </c>
      <c r="AP768">
        <v>43620</v>
      </c>
      <c r="AQ768">
        <v>1490850</v>
      </c>
      <c r="AR768">
        <v>2443950</v>
      </c>
      <c r="AS768">
        <v>953100</v>
      </c>
      <c r="AT768">
        <v>22</v>
      </c>
      <c r="AU768">
        <v>53766900</v>
      </c>
      <c r="AV768">
        <v>7.0000000000000007E-2</v>
      </c>
      <c r="AW768">
        <v>3763683</v>
      </c>
      <c r="AX768">
        <v>50003217</v>
      </c>
      <c r="AY768">
        <v>32798700</v>
      </c>
      <c r="AZ768">
        <v>17204517</v>
      </c>
    </row>
    <row r="769" spans="1:52" ht="15.75" customHeight="1" x14ac:dyDescent="0.25">
      <c r="A769" s="2" t="s">
        <v>1583</v>
      </c>
      <c r="B769" s="6">
        <v>43612</v>
      </c>
      <c r="C769" s="7">
        <f t="shared" si="77"/>
        <v>2019</v>
      </c>
      <c r="D769" s="3" t="s">
        <v>905</v>
      </c>
      <c r="E769" s="3" t="s">
        <v>204</v>
      </c>
      <c r="F769" s="3" t="s">
        <v>25</v>
      </c>
      <c r="G769" s="6" t="s">
        <v>77</v>
      </c>
      <c r="H769" s="3" t="s">
        <v>36</v>
      </c>
      <c r="I769" s="3" t="s">
        <v>45</v>
      </c>
      <c r="J769" s="3" t="s">
        <v>586</v>
      </c>
      <c r="K769" s="3" t="s">
        <v>30</v>
      </c>
      <c r="L769" s="3" t="s">
        <v>38</v>
      </c>
      <c r="M769" s="3" t="s">
        <v>32</v>
      </c>
      <c r="N769" s="6">
        <v>43613</v>
      </c>
      <c r="O769" s="8">
        <v>78300</v>
      </c>
      <c r="P769" s="8">
        <v>147750</v>
      </c>
      <c r="Q769" s="8">
        <f t="shared" si="78"/>
        <v>69450</v>
      </c>
      <c r="R769" s="8">
        <v>48</v>
      </c>
      <c r="S769" s="8">
        <f t="shared" si="79"/>
        <v>7092000</v>
      </c>
      <c r="T769" s="4">
        <v>0.09</v>
      </c>
      <c r="U769" s="8">
        <f t="shared" si="80"/>
        <v>638280</v>
      </c>
      <c r="V769" s="8">
        <f t="shared" si="81"/>
        <v>6453720</v>
      </c>
      <c r="W769" s="10">
        <f t="shared" si="82"/>
        <v>3758400</v>
      </c>
      <c r="X769" s="10">
        <f t="shared" si="83"/>
        <v>2695320</v>
      </c>
      <c r="Y769" s="10"/>
      <c r="Z769" s="10"/>
      <c r="AA769" s="10"/>
      <c r="AB769" t="s">
        <v>2839</v>
      </c>
      <c r="AC769" t="s">
        <v>1583</v>
      </c>
      <c r="AD769">
        <v>43612</v>
      </c>
      <c r="AE769">
        <v>2019</v>
      </c>
      <c r="AF769" t="s">
        <v>905</v>
      </c>
      <c r="AG769" t="s">
        <v>204</v>
      </c>
      <c r="AH769" t="s">
        <v>25</v>
      </c>
      <c r="AI769" t="s">
        <v>77</v>
      </c>
      <c r="AJ769" t="s">
        <v>36</v>
      </c>
      <c r="AK769" t="s">
        <v>45</v>
      </c>
      <c r="AL769" t="s">
        <v>586</v>
      </c>
      <c r="AM769" t="s">
        <v>30</v>
      </c>
      <c r="AN769" t="s">
        <v>38</v>
      </c>
      <c r="AO769" t="s">
        <v>32</v>
      </c>
      <c r="AP769">
        <v>43613</v>
      </c>
      <c r="AQ769">
        <v>78300</v>
      </c>
      <c r="AR769">
        <v>147750</v>
      </c>
      <c r="AS769">
        <v>69450</v>
      </c>
      <c r="AT769">
        <v>48</v>
      </c>
      <c r="AU769">
        <v>7092000</v>
      </c>
      <c r="AV769">
        <v>0.09</v>
      </c>
      <c r="AW769">
        <v>638280</v>
      </c>
      <c r="AX769">
        <v>6453720</v>
      </c>
      <c r="AY769">
        <v>3758400</v>
      </c>
      <c r="AZ769">
        <v>2695320</v>
      </c>
    </row>
    <row r="770" spans="1:52" ht="15.75" customHeight="1" x14ac:dyDescent="0.25">
      <c r="A770" s="2" t="s">
        <v>1584</v>
      </c>
      <c r="B770" s="6">
        <v>43612</v>
      </c>
      <c r="C770" s="7">
        <f t="shared" si="77"/>
        <v>2019</v>
      </c>
      <c r="D770" s="3" t="s">
        <v>905</v>
      </c>
      <c r="E770" s="3" t="s">
        <v>204</v>
      </c>
      <c r="F770" s="3" t="s">
        <v>25</v>
      </c>
      <c r="G770" s="6" t="s">
        <v>77</v>
      </c>
      <c r="H770" s="3" t="s">
        <v>36</v>
      </c>
      <c r="I770" s="3" t="s">
        <v>45</v>
      </c>
      <c r="J770" s="3" t="s">
        <v>600</v>
      </c>
      <c r="K770" s="3" t="s">
        <v>30</v>
      </c>
      <c r="L770" s="3" t="s">
        <v>38</v>
      </c>
      <c r="M770" s="3" t="s">
        <v>32</v>
      </c>
      <c r="N770" s="6">
        <v>43613</v>
      </c>
      <c r="O770" s="8">
        <v>26400</v>
      </c>
      <c r="P770" s="8">
        <v>44100</v>
      </c>
      <c r="Q770" s="8">
        <f t="shared" si="78"/>
        <v>17700</v>
      </c>
      <c r="R770" s="8">
        <v>18</v>
      </c>
      <c r="S770" s="8">
        <f t="shared" si="79"/>
        <v>793800</v>
      </c>
      <c r="T770" s="4">
        <v>0.01</v>
      </c>
      <c r="U770" s="8">
        <f t="shared" si="80"/>
        <v>7938</v>
      </c>
      <c r="V770" s="8">
        <f t="shared" si="81"/>
        <v>785862</v>
      </c>
      <c r="W770" s="10">
        <f t="shared" si="82"/>
        <v>475200</v>
      </c>
      <c r="X770" s="10">
        <f t="shared" si="83"/>
        <v>310662</v>
      </c>
      <c r="Y770" s="10"/>
      <c r="Z770" s="10"/>
      <c r="AA770" s="10"/>
      <c r="AB770" t="s">
        <v>2840</v>
      </c>
      <c r="AC770" t="s">
        <v>1584</v>
      </c>
      <c r="AD770">
        <v>43612</v>
      </c>
      <c r="AE770">
        <v>2019</v>
      </c>
      <c r="AF770" t="s">
        <v>905</v>
      </c>
      <c r="AG770" t="s">
        <v>204</v>
      </c>
      <c r="AH770" t="s">
        <v>25</v>
      </c>
      <c r="AI770" t="s">
        <v>77</v>
      </c>
      <c r="AJ770" t="s">
        <v>36</v>
      </c>
      <c r="AK770" t="s">
        <v>45</v>
      </c>
      <c r="AL770" t="s">
        <v>600</v>
      </c>
      <c r="AM770" t="s">
        <v>30</v>
      </c>
      <c r="AN770" t="s">
        <v>38</v>
      </c>
      <c r="AO770" t="s">
        <v>32</v>
      </c>
      <c r="AP770">
        <v>43613</v>
      </c>
      <c r="AQ770">
        <v>26400</v>
      </c>
      <c r="AR770">
        <v>44100</v>
      </c>
      <c r="AS770">
        <v>17700</v>
      </c>
      <c r="AT770">
        <v>18</v>
      </c>
      <c r="AU770">
        <v>793800</v>
      </c>
      <c r="AV770">
        <v>0.01</v>
      </c>
      <c r="AW770">
        <v>7938</v>
      </c>
      <c r="AX770">
        <v>785862</v>
      </c>
      <c r="AY770">
        <v>475200</v>
      </c>
      <c r="AZ770">
        <v>310662</v>
      </c>
    </row>
    <row r="771" spans="1:52" ht="15.75" customHeight="1" x14ac:dyDescent="0.25">
      <c r="A771" s="2" t="s">
        <v>1585</v>
      </c>
      <c r="B771" s="6">
        <v>43613</v>
      </c>
      <c r="C771" s="7">
        <f t="shared" si="77"/>
        <v>2019</v>
      </c>
      <c r="D771" s="3" t="s">
        <v>999</v>
      </c>
      <c r="E771" s="3" t="s">
        <v>76</v>
      </c>
      <c r="F771" s="3" t="s">
        <v>42</v>
      </c>
      <c r="G771" s="6" t="s">
        <v>58</v>
      </c>
      <c r="H771" s="3" t="s">
        <v>44</v>
      </c>
      <c r="I771" s="3" t="s">
        <v>28</v>
      </c>
      <c r="J771" s="3" t="s">
        <v>223</v>
      </c>
      <c r="K771" s="3" t="s">
        <v>224</v>
      </c>
      <c r="L771" s="3" t="s">
        <v>107</v>
      </c>
      <c r="M771" s="3" t="s">
        <v>32</v>
      </c>
      <c r="N771" s="6">
        <v>43614</v>
      </c>
      <c r="O771" s="8">
        <v>82500</v>
      </c>
      <c r="P771" s="8">
        <v>183300</v>
      </c>
      <c r="Q771" s="8">
        <f t="shared" si="78"/>
        <v>100800</v>
      </c>
      <c r="R771" s="8">
        <v>10</v>
      </c>
      <c r="S771" s="8">
        <f t="shared" si="79"/>
        <v>1833000</v>
      </c>
      <c r="T771" s="4">
        <v>0.1</v>
      </c>
      <c r="U771" s="8">
        <f t="shared" si="80"/>
        <v>183300</v>
      </c>
      <c r="V771" s="8">
        <f t="shared" si="81"/>
        <v>1649700</v>
      </c>
      <c r="W771" s="10">
        <f t="shared" si="82"/>
        <v>825000</v>
      </c>
      <c r="X771" s="10">
        <f t="shared" si="83"/>
        <v>824700</v>
      </c>
      <c r="Y771" s="10"/>
      <c r="Z771" s="10"/>
      <c r="AA771" s="10"/>
      <c r="AB771" t="s">
        <v>2841</v>
      </c>
      <c r="AC771" t="s">
        <v>1585</v>
      </c>
      <c r="AD771">
        <v>43613</v>
      </c>
      <c r="AE771">
        <v>2019</v>
      </c>
      <c r="AF771" t="s">
        <v>999</v>
      </c>
      <c r="AG771" t="s">
        <v>76</v>
      </c>
      <c r="AH771" t="s">
        <v>42</v>
      </c>
      <c r="AI771" t="s">
        <v>58</v>
      </c>
      <c r="AJ771" t="s">
        <v>44</v>
      </c>
      <c r="AK771" t="s">
        <v>28</v>
      </c>
      <c r="AL771" t="s">
        <v>223</v>
      </c>
      <c r="AM771" t="s">
        <v>224</v>
      </c>
      <c r="AN771" t="s">
        <v>107</v>
      </c>
      <c r="AO771" t="s">
        <v>32</v>
      </c>
      <c r="AP771">
        <v>43614</v>
      </c>
      <c r="AQ771">
        <v>82500</v>
      </c>
      <c r="AR771">
        <v>183300</v>
      </c>
      <c r="AS771">
        <v>100800</v>
      </c>
      <c r="AT771">
        <v>10</v>
      </c>
      <c r="AU771">
        <v>1833000</v>
      </c>
      <c r="AV771">
        <v>0.1</v>
      </c>
      <c r="AW771">
        <v>183300</v>
      </c>
      <c r="AX771">
        <v>1649700</v>
      </c>
      <c r="AY771">
        <v>825000</v>
      </c>
      <c r="AZ771">
        <v>824700</v>
      </c>
    </row>
    <row r="772" spans="1:52" ht="15.75" customHeight="1" x14ac:dyDescent="0.25">
      <c r="A772" s="2" t="s">
        <v>1586</v>
      </c>
      <c r="B772" s="6">
        <v>43613</v>
      </c>
      <c r="C772" s="7">
        <f t="shared" si="77"/>
        <v>2019</v>
      </c>
      <c r="D772" s="3" t="s">
        <v>1587</v>
      </c>
      <c r="E772" s="3" t="s">
        <v>1588</v>
      </c>
      <c r="F772" s="3" t="s">
        <v>42</v>
      </c>
      <c r="G772" s="6" t="s">
        <v>43</v>
      </c>
      <c r="H772" s="3" t="s">
        <v>59</v>
      </c>
      <c r="I772" s="3" t="s">
        <v>28</v>
      </c>
      <c r="J772" s="3" t="s">
        <v>746</v>
      </c>
      <c r="K772" s="3" t="s">
        <v>30</v>
      </c>
      <c r="L772" s="3" t="s">
        <v>107</v>
      </c>
      <c r="M772" s="3" t="s">
        <v>47</v>
      </c>
      <c r="N772" s="6">
        <v>43616</v>
      </c>
      <c r="O772" s="8">
        <v>62850.000000000007</v>
      </c>
      <c r="P772" s="8">
        <v>153450</v>
      </c>
      <c r="Q772" s="8">
        <f t="shared" si="78"/>
        <v>90600</v>
      </c>
      <c r="R772" s="8">
        <v>19</v>
      </c>
      <c r="S772" s="8">
        <f t="shared" si="79"/>
        <v>2915550</v>
      </c>
      <c r="T772" s="4">
        <v>0.08</v>
      </c>
      <c r="U772" s="8">
        <f t="shared" si="80"/>
        <v>233244</v>
      </c>
      <c r="V772" s="8">
        <f t="shared" si="81"/>
        <v>2682306</v>
      </c>
      <c r="W772" s="10">
        <f t="shared" si="82"/>
        <v>1194150.0000000002</v>
      </c>
      <c r="X772" s="10">
        <f t="shared" si="83"/>
        <v>1488155.9999999998</v>
      </c>
      <c r="Y772" s="10"/>
      <c r="Z772" s="10"/>
      <c r="AA772" s="10"/>
      <c r="AB772" t="s">
        <v>2842</v>
      </c>
      <c r="AC772" t="s">
        <v>1586</v>
      </c>
      <c r="AD772">
        <v>43613</v>
      </c>
      <c r="AE772">
        <v>2019</v>
      </c>
      <c r="AF772" t="s">
        <v>1587</v>
      </c>
      <c r="AG772" t="s">
        <v>1588</v>
      </c>
      <c r="AH772" t="s">
        <v>42</v>
      </c>
      <c r="AI772" t="s">
        <v>43</v>
      </c>
      <c r="AJ772" t="s">
        <v>59</v>
      </c>
      <c r="AK772" t="s">
        <v>28</v>
      </c>
      <c r="AL772" t="s">
        <v>746</v>
      </c>
      <c r="AM772" t="s">
        <v>30</v>
      </c>
      <c r="AN772" t="s">
        <v>107</v>
      </c>
      <c r="AO772" t="s">
        <v>47</v>
      </c>
      <c r="AP772">
        <v>43616</v>
      </c>
      <c r="AQ772">
        <v>62850</v>
      </c>
      <c r="AR772">
        <v>153450</v>
      </c>
      <c r="AS772">
        <v>90600</v>
      </c>
      <c r="AT772">
        <v>19</v>
      </c>
      <c r="AU772">
        <v>2915550</v>
      </c>
      <c r="AV772">
        <v>0.08</v>
      </c>
      <c r="AW772">
        <v>233244</v>
      </c>
      <c r="AX772">
        <v>2682306</v>
      </c>
      <c r="AY772">
        <v>1194150</v>
      </c>
      <c r="AZ772">
        <v>1488156</v>
      </c>
    </row>
    <row r="773" spans="1:52" ht="15.75" customHeight="1" x14ac:dyDescent="0.25">
      <c r="A773" s="2" t="s">
        <v>1589</v>
      </c>
      <c r="B773" s="6">
        <v>43613</v>
      </c>
      <c r="C773" s="7">
        <f t="shared" ref="C773:C836" si="84">YEAR(B773)</f>
        <v>2019</v>
      </c>
      <c r="D773" s="3" t="s">
        <v>1067</v>
      </c>
      <c r="E773" s="3" t="s">
        <v>784</v>
      </c>
      <c r="F773" s="3" t="s">
        <v>25</v>
      </c>
      <c r="G773" s="6" t="s">
        <v>58</v>
      </c>
      <c r="H773" s="3" t="s">
        <v>36</v>
      </c>
      <c r="I773" s="3" t="s">
        <v>28</v>
      </c>
      <c r="J773" s="3" t="s">
        <v>302</v>
      </c>
      <c r="K773" s="3" t="s">
        <v>30</v>
      </c>
      <c r="L773" s="3" t="s">
        <v>38</v>
      </c>
      <c r="M773" s="3" t="s">
        <v>32</v>
      </c>
      <c r="N773" s="6">
        <v>43616</v>
      </c>
      <c r="O773" s="8">
        <v>43500</v>
      </c>
      <c r="P773" s="8">
        <v>71400</v>
      </c>
      <c r="Q773" s="8">
        <f t="shared" ref="Q773:Q836" si="85">P773-O773</f>
        <v>27900</v>
      </c>
      <c r="R773" s="8">
        <v>33</v>
      </c>
      <c r="S773" s="8">
        <f t="shared" ref="S773:S836" si="86">R773*P773</f>
        <v>2356200</v>
      </c>
      <c r="T773" s="4">
        <v>0.06</v>
      </c>
      <c r="U773" s="8">
        <f t="shared" ref="U773:U836" si="87">T773*S773</f>
        <v>141372</v>
      </c>
      <c r="V773" s="8">
        <f t="shared" ref="V773:V836" si="88">S773-U773</f>
        <v>2214828</v>
      </c>
      <c r="W773" s="10">
        <f t="shared" ref="W773:W836" si="89">R773*O773</f>
        <v>1435500</v>
      </c>
      <c r="X773" s="10">
        <f t="shared" ref="X773:X836" si="90">V773-W773</f>
        <v>779328</v>
      </c>
      <c r="Y773" s="10"/>
      <c r="Z773" s="10"/>
      <c r="AA773" s="10"/>
      <c r="AB773" t="s">
        <v>2843</v>
      </c>
      <c r="AC773" t="s">
        <v>1589</v>
      </c>
      <c r="AD773">
        <v>43613</v>
      </c>
      <c r="AE773">
        <v>2019</v>
      </c>
      <c r="AF773" t="s">
        <v>1067</v>
      </c>
      <c r="AG773" t="s">
        <v>784</v>
      </c>
      <c r="AH773" t="s">
        <v>25</v>
      </c>
      <c r="AI773" t="s">
        <v>58</v>
      </c>
      <c r="AJ773" t="s">
        <v>36</v>
      </c>
      <c r="AK773" t="s">
        <v>28</v>
      </c>
      <c r="AL773" t="s">
        <v>302</v>
      </c>
      <c r="AM773" t="s">
        <v>30</v>
      </c>
      <c r="AN773" t="s">
        <v>38</v>
      </c>
      <c r="AO773" t="s">
        <v>32</v>
      </c>
      <c r="AP773">
        <v>43616</v>
      </c>
      <c r="AQ773">
        <v>43500</v>
      </c>
      <c r="AR773">
        <v>71400</v>
      </c>
      <c r="AS773">
        <v>27900</v>
      </c>
      <c r="AT773">
        <v>33</v>
      </c>
      <c r="AU773">
        <v>2356200</v>
      </c>
      <c r="AV773">
        <v>0.06</v>
      </c>
      <c r="AW773">
        <v>141372</v>
      </c>
      <c r="AX773">
        <v>2214828</v>
      </c>
      <c r="AY773">
        <v>1435500</v>
      </c>
      <c r="AZ773">
        <v>779328</v>
      </c>
    </row>
    <row r="774" spans="1:52" ht="15.75" customHeight="1" x14ac:dyDescent="0.25">
      <c r="A774" s="2" t="s">
        <v>1590</v>
      </c>
      <c r="B774" s="6">
        <v>43616</v>
      </c>
      <c r="C774" s="7">
        <f t="shared" si="84"/>
        <v>2019</v>
      </c>
      <c r="D774" s="3" t="s">
        <v>673</v>
      </c>
      <c r="E774" s="3" t="s">
        <v>164</v>
      </c>
      <c r="F774" s="3" t="s">
        <v>42</v>
      </c>
      <c r="G774" s="6" t="s">
        <v>77</v>
      </c>
      <c r="H774" s="3" t="s">
        <v>165</v>
      </c>
      <c r="I774" s="3" t="s">
        <v>78</v>
      </c>
      <c r="J774" s="3" t="s">
        <v>559</v>
      </c>
      <c r="K774" s="3" t="s">
        <v>30</v>
      </c>
      <c r="L774" s="3" t="s">
        <v>31</v>
      </c>
      <c r="M774" s="3" t="s">
        <v>32</v>
      </c>
      <c r="N774" s="6">
        <v>43617</v>
      </c>
      <c r="O774" s="8">
        <v>67950</v>
      </c>
      <c r="P774" s="8">
        <v>109500</v>
      </c>
      <c r="Q774" s="8">
        <f t="shared" si="85"/>
        <v>41550</v>
      </c>
      <c r="R774" s="8">
        <v>36</v>
      </c>
      <c r="S774" s="8">
        <f t="shared" si="86"/>
        <v>3942000</v>
      </c>
      <c r="T774" s="4">
        <v>0.1</v>
      </c>
      <c r="U774" s="8">
        <f t="shared" si="87"/>
        <v>394200</v>
      </c>
      <c r="V774" s="8">
        <f t="shared" si="88"/>
        <v>3547800</v>
      </c>
      <c r="W774" s="10">
        <f t="shared" si="89"/>
        <v>2446200</v>
      </c>
      <c r="X774" s="10">
        <f t="shared" si="90"/>
        <v>1101600</v>
      </c>
      <c r="Y774" s="10"/>
      <c r="Z774" s="10"/>
      <c r="AA774" s="10"/>
      <c r="AB774" t="s">
        <v>2844</v>
      </c>
      <c r="AC774" t="s">
        <v>1590</v>
      </c>
      <c r="AD774">
        <v>43616</v>
      </c>
      <c r="AE774">
        <v>2019</v>
      </c>
      <c r="AF774" t="s">
        <v>673</v>
      </c>
      <c r="AG774" t="s">
        <v>164</v>
      </c>
      <c r="AH774" t="s">
        <v>42</v>
      </c>
      <c r="AI774" t="s">
        <v>77</v>
      </c>
      <c r="AJ774" t="s">
        <v>165</v>
      </c>
      <c r="AK774" t="s">
        <v>78</v>
      </c>
      <c r="AL774" t="s">
        <v>559</v>
      </c>
      <c r="AM774" t="s">
        <v>30</v>
      </c>
      <c r="AN774" t="s">
        <v>31</v>
      </c>
      <c r="AO774" t="s">
        <v>32</v>
      </c>
      <c r="AP774">
        <v>43617</v>
      </c>
      <c r="AQ774">
        <v>67950</v>
      </c>
      <c r="AR774">
        <v>109500</v>
      </c>
      <c r="AS774">
        <v>41550</v>
      </c>
      <c r="AT774">
        <v>36</v>
      </c>
      <c r="AU774">
        <v>3942000</v>
      </c>
      <c r="AV774">
        <v>0.1</v>
      </c>
      <c r="AW774">
        <v>394200</v>
      </c>
      <c r="AX774">
        <v>3547800</v>
      </c>
      <c r="AY774">
        <v>2446200</v>
      </c>
      <c r="AZ774">
        <v>1101600</v>
      </c>
    </row>
    <row r="775" spans="1:52" ht="15.75" customHeight="1" x14ac:dyDescent="0.25">
      <c r="A775" s="2" t="s">
        <v>1591</v>
      </c>
      <c r="B775" s="6">
        <v>43616</v>
      </c>
      <c r="C775" s="7">
        <f t="shared" si="84"/>
        <v>2019</v>
      </c>
      <c r="D775" s="3" t="s">
        <v>1592</v>
      </c>
      <c r="E775" s="3" t="s">
        <v>484</v>
      </c>
      <c r="F775" s="3" t="s">
        <v>42</v>
      </c>
      <c r="G775" s="6" t="s">
        <v>43</v>
      </c>
      <c r="H775" s="3" t="s">
        <v>59</v>
      </c>
      <c r="I775" s="3" t="s">
        <v>63</v>
      </c>
      <c r="J775" s="3" t="s">
        <v>724</v>
      </c>
      <c r="K775" s="3" t="s">
        <v>30</v>
      </c>
      <c r="L775" s="3" t="s">
        <v>38</v>
      </c>
      <c r="M775" s="3" t="s">
        <v>32</v>
      </c>
      <c r="N775" s="6">
        <v>43621</v>
      </c>
      <c r="O775" s="8">
        <v>38850</v>
      </c>
      <c r="P775" s="8">
        <v>59700</v>
      </c>
      <c r="Q775" s="8">
        <f t="shared" si="85"/>
        <v>20850</v>
      </c>
      <c r="R775" s="8">
        <v>11</v>
      </c>
      <c r="S775" s="8">
        <f t="shared" si="86"/>
        <v>656700</v>
      </c>
      <c r="T775" s="4">
        <v>0.01</v>
      </c>
      <c r="U775" s="8">
        <f t="shared" si="87"/>
        <v>6567</v>
      </c>
      <c r="V775" s="8">
        <f t="shared" si="88"/>
        <v>650133</v>
      </c>
      <c r="W775" s="10">
        <f t="shared" si="89"/>
        <v>427350</v>
      </c>
      <c r="X775" s="10">
        <f t="shared" si="90"/>
        <v>222783</v>
      </c>
      <c r="Y775" s="10"/>
      <c r="Z775" s="10"/>
      <c r="AA775" s="10"/>
      <c r="AB775" t="s">
        <v>2845</v>
      </c>
      <c r="AC775" t="s">
        <v>1591</v>
      </c>
      <c r="AD775">
        <v>43616</v>
      </c>
      <c r="AE775">
        <v>2019</v>
      </c>
      <c r="AF775" t="s">
        <v>1592</v>
      </c>
      <c r="AG775" t="s">
        <v>484</v>
      </c>
      <c r="AH775" t="s">
        <v>42</v>
      </c>
      <c r="AI775" t="s">
        <v>43</v>
      </c>
      <c r="AJ775" t="s">
        <v>59</v>
      </c>
      <c r="AK775" t="s">
        <v>63</v>
      </c>
      <c r="AL775" t="s">
        <v>724</v>
      </c>
      <c r="AM775" t="s">
        <v>30</v>
      </c>
      <c r="AN775" t="s">
        <v>38</v>
      </c>
      <c r="AO775" t="s">
        <v>32</v>
      </c>
      <c r="AP775">
        <v>43621</v>
      </c>
      <c r="AQ775">
        <v>38850</v>
      </c>
      <c r="AR775">
        <v>59700</v>
      </c>
      <c r="AS775">
        <v>20850</v>
      </c>
      <c r="AT775">
        <v>11</v>
      </c>
      <c r="AU775">
        <v>656700</v>
      </c>
      <c r="AV775">
        <v>0.01</v>
      </c>
      <c r="AW775">
        <v>6567</v>
      </c>
      <c r="AX775">
        <v>650133</v>
      </c>
      <c r="AY775">
        <v>427350</v>
      </c>
      <c r="AZ775">
        <v>222783</v>
      </c>
    </row>
    <row r="776" spans="1:52" ht="15.75" customHeight="1" x14ac:dyDescent="0.25">
      <c r="A776" s="2" t="s">
        <v>1593</v>
      </c>
      <c r="B776" s="6">
        <v>43617</v>
      </c>
      <c r="C776" s="7">
        <f t="shared" si="84"/>
        <v>2019</v>
      </c>
      <c r="D776" s="3" t="s">
        <v>429</v>
      </c>
      <c r="E776" s="3" t="s">
        <v>160</v>
      </c>
      <c r="F776" s="3" t="s">
        <v>25</v>
      </c>
      <c r="G776" s="6" t="s">
        <v>26</v>
      </c>
      <c r="H776" s="3" t="s">
        <v>27</v>
      </c>
      <c r="I776" s="3" t="s">
        <v>78</v>
      </c>
      <c r="J776" s="3" t="s">
        <v>312</v>
      </c>
      <c r="K776" s="3" t="s">
        <v>30</v>
      </c>
      <c r="L776" s="3" t="s">
        <v>38</v>
      </c>
      <c r="M776" s="3" t="s">
        <v>32</v>
      </c>
      <c r="N776" s="6">
        <v>43618</v>
      </c>
      <c r="O776" s="8">
        <v>24000</v>
      </c>
      <c r="P776" s="8">
        <v>39300</v>
      </c>
      <c r="Q776" s="8">
        <f t="shared" si="85"/>
        <v>15300</v>
      </c>
      <c r="R776" s="8">
        <v>48</v>
      </c>
      <c r="S776" s="8">
        <f t="shared" si="86"/>
        <v>1886400</v>
      </c>
      <c r="T776" s="4">
        <v>0.1</v>
      </c>
      <c r="U776" s="8">
        <f t="shared" si="87"/>
        <v>188640</v>
      </c>
      <c r="V776" s="8">
        <f t="shared" si="88"/>
        <v>1697760</v>
      </c>
      <c r="W776" s="10">
        <f t="shared" si="89"/>
        <v>1152000</v>
      </c>
      <c r="X776" s="10">
        <f t="shared" si="90"/>
        <v>545760</v>
      </c>
      <c r="Y776" s="10"/>
      <c r="Z776" s="10"/>
      <c r="AA776" s="10"/>
      <c r="AB776" t="s">
        <v>2846</v>
      </c>
      <c r="AC776" t="s">
        <v>1593</v>
      </c>
      <c r="AD776">
        <v>43617</v>
      </c>
      <c r="AE776">
        <v>2019</v>
      </c>
      <c r="AF776" t="s">
        <v>429</v>
      </c>
      <c r="AG776" t="s">
        <v>160</v>
      </c>
      <c r="AH776" t="s">
        <v>25</v>
      </c>
      <c r="AI776" t="s">
        <v>26</v>
      </c>
      <c r="AJ776" t="s">
        <v>27</v>
      </c>
      <c r="AK776" t="s">
        <v>78</v>
      </c>
      <c r="AL776" t="s">
        <v>312</v>
      </c>
      <c r="AM776" t="s">
        <v>30</v>
      </c>
      <c r="AN776" t="s">
        <v>38</v>
      </c>
      <c r="AO776" t="s">
        <v>32</v>
      </c>
      <c r="AP776">
        <v>43618</v>
      </c>
      <c r="AQ776">
        <v>24000</v>
      </c>
      <c r="AR776">
        <v>39300</v>
      </c>
      <c r="AS776">
        <v>15300</v>
      </c>
      <c r="AT776">
        <v>48</v>
      </c>
      <c r="AU776">
        <v>1886400</v>
      </c>
      <c r="AV776">
        <v>0.1</v>
      </c>
      <c r="AW776">
        <v>188640</v>
      </c>
      <c r="AX776">
        <v>1697760</v>
      </c>
      <c r="AY776">
        <v>1152000</v>
      </c>
      <c r="AZ776">
        <v>545760</v>
      </c>
    </row>
    <row r="777" spans="1:52" ht="15.75" customHeight="1" x14ac:dyDescent="0.25">
      <c r="A777" s="2" t="s">
        <v>1594</v>
      </c>
      <c r="B777" s="6">
        <v>43620</v>
      </c>
      <c r="C777" s="7">
        <f t="shared" si="84"/>
        <v>2019</v>
      </c>
      <c r="D777" s="3" t="s">
        <v>234</v>
      </c>
      <c r="E777" s="3" t="s">
        <v>1595</v>
      </c>
      <c r="F777" s="3" t="s">
        <v>25</v>
      </c>
      <c r="G777" s="6" t="s">
        <v>43</v>
      </c>
      <c r="H777" s="3" t="s">
        <v>27</v>
      </c>
      <c r="I777" s="3" t="s">
        <v>45</v>
      </c>
      <c r="J777" s="3" t="s">
        <v>913</v>
      </c>
      <c r="K777" s="3" t="s">
        <v>52</v>
      </c>
      <c r="L777" s="3" t="s">
        <v>31</v>
      </c>
      <c r="M777" s="3" t="s">
        <v>32</v>
      </c>
      <c r="N777" s="6">
        <v>43622</v>
      </c>
      <c r="O777" s="8">
        <v>220500</v>
      </c>
      <c r="P777" s="8">
        <v>449850</v>
      </c>
      <c r="Q777" s="8">
        <f t="shared" si="85"/>
        <v>229350</v>
      </c>
      <c r="R777" s="8">
        <v>11</v>
      </c>
      <c r="S777" s="8">
        <f t="shared" si="86"/>
        <v>4948350</v>
      </c>
      <c r="T777" s="4">
        <v>0.08</v>
      </c>
      <c r="U777" s="8">
        <f t="shared" si="87"/>
        <v>395868</v>
      </c>
      <c r="V777" s="8">
        <f t="shared" si="88"/>
        <v>4552482</v>
      </c>
      <c r="W777" s="10">
        <f t="shared" si="89"/>
        <v>2425500</v>
      </c>
      <c r="X777" s="10">
        <f t="shared" si="90"/>
        <v>2126982</v>
      </c>
      <c r="Y777" s="10"/>
      <c r="Z777" s="10"/>
      <c r="AA777" s="10"/>
      <c r="AB777" t="s">
        <v>2847</v>
      </c>
      <c r="AC777" t="s">
        <v>1594</v>
      </c>
      <c r="AD777">
        <v>43620</v>
      </c>
      <c r="AE777">
        <v>2019</v>
      </c>
      <c r="AF777" t="s">
        <v>234</v>
      </c>
      <c r="AG777" t="s">
        <v>1595</v>
      </c>
      <c r="AH777" t="s">
        <v>25</v>
      </c>
      <c r="AI777" t="s">
        <v>43</v>
      </c>
      <c r="AJ777" t="s">
        <v>27</v>
      </c>
      <c r="AK777" t="s">
        <v>45</v>
      </c>
      <c r="AL777" t="s">
        <v>913</v>
      </c>
      <c r="AM777" t="s">
        <v>52</v>
      </c>
      <c r="AN777" t="s">
        <v>31</v>
      </c>
      <c r="AO777" t="s">
        <v>32</v>
      </c>
      <c r="AP777">
        <v>43622</v>
      </c>
      <c r="AQ777">
        <v>220500</v>
      </c>
      <c r="AR777">
        <v>449850</v>
      </c>
      <c r="AS777">
        <v>229350</v>
      </c>
      <c r="AT777">
        <v>11</v>
      </c>
      <c r="AU777">
        <v>4948350</v>
      </c>
      <c r="AV777">
        <v>0.08</v>
      </c>
      <c r="AW777">
        <v>395868</v>
      </c>
      <c r="AX777">
        <v>4552482</v>
      </c>
      <c r="AY777">
        <v>2425500</v>
      </c>
      <c r="AZ777">
        <v>2126982</v>
      </c>
    </row>
    <row r="778" spans="1:52" ht="15.75" customHeight="1" x14ac:dyDescent="0.25">
      <c r="A778" s="2" t="s">
        <v>1596</v>
      </c>
      <c r="B778" s="6">
        <v>43622</v>
      </c>
      <c r="C778" s="7">
        <f t="shared" si="84"/>
        <v>2019</v>
      </c>
      <c r="D778" s="3" t="s">
        <v>1597</v>
      </c>
      <c r="E778" s="3" t="s">
        <v>136</v>
      </c>
      <c r="F778" s="3" t="s">
        <v>42</v>
      </c>
      <c r="G778" s="6" t="s">
        <v>77</v>
      </c>
      <c r="H778" s="3" t="s">
        <v>59</v>
      </c>
      <c r="I778" s="3" t="s">
        <v>78</v>
      </c>
      <c r="J778" s="3" t="s">
        <v>377</v>
      </c>
      <c r="K778" s="3" t="s">
        <v>52</v>
      </c>
      <c r="L778" s="3" t="s">
        <v>53</v>
      </c>
      <c r="M778" s="3" t="s">
        <v>54</v>
      </c>
      <c r="N778" s="6">
        <v>43623</v>
      </c>
      <c r="O778" s="8">
        <v>4184850</v>
      </c>
      <c r="P778" s="8">
        <v>6749850</v>
      </c>
      <c r="Q778" s="8">
        <f t="shared" si="85"/>
        <v>2565000</v>
      </c>
      <c r="R778" s="8">
        <v>38</v>
      </c>
      <c r="S778" s="8">
        <f t="shared" si="86"/>
        <v>256494300</v>
      </c>
      <c r="T778" s="4">
        <v>0.01</v>
      </c>
      <c r="U778" s="8">
        <f t="shared" si="87"/>
        <v>2564943</v>
      </c>
      <c r="V778" s="8">
        <f t="shared" si="88"/>
        <v>253929357</v>
      </c>
      <c r="W778" s="10">
        <f t="shared" si="89"/>
        <v>159024300</v>
      </c>
      <c r="X778" s="10">
        <f t="shared" si="90"/>
        <v>94905057</v>
      </c>
      <c r="Y778" s="10"/>
      <c r="Z778" s="10"/>
      <c r="AA778" s="10"/>
      <c r="AB778" t="s">
        <v>2848</v>
      </c>
      <c r="AC778" t="s">
        <v>1596</v>
      </c>
      <c r="AD778">
        <v>43622</v>
      </c>
      <c r="AE778">
        <v>2019</v>
      </c>
      <c r="AF778" t="s">
        <v>1597</v>
      </c>
      <c r="AG778" t="s">
        <v>136</v>
      </c>
      <c r="AH778" t="s">
        <v>42</v>
      </c>
      <c r="AI778" t="s">
        <v>77</v>
      </c>
      <c r="AJ778" t="s">
        <v>59</v>
      </c>
      <c r="AK778" t="s">
        <v>78</v>
      </c>
      <c r="AL778" t="s">
        <v>377</v>
      </c>
      <c r="AM778" t="s">
        <v>52</v>
      </c>
      <c r="AN778" t="s">
        <v>53</v>
      </c>
      <c r="AO778" t="s">
        <v>54</v>
      </c>
      <c r="AP778">
        <v>43623</v>
      </c>
      <c r="AQ778">
        <v>4184850</v>
      </c>
      <c r="AR778">
        <v>6749850</v>
      </c>
      <c r="AS778">
        <v>2565000</v>
      </c>
      <c r="AT778">
        <v>38</v>
      </c>
      <c r="AU778">
        <v>256494300</v>
      </c>
      <c r="AV778">
        <v>0.01</v>
      </c>
      <c r="AW778">
        <v>2564943</v>
      </c>
      <c r="AX778">
        <v>253929357</v>
      </c>
      <c r="AY778">
        <v>159024300</v>
      </c>
      <c r="AZ778">
        <v>94905057</v>
      </c>
    </row>
    <row r="779" spans="1:52" ht="15.75" customHeight="1" x14ac:dyDescent="0.25">
      <c r="A779" s="2" t="s">
        <v>1598</v>
      </c>
      <c r="B779" s="6">
        <v>43623</v>
      </c>
      <c r="C779" s="7">
        <f t="shared" si="84"/>
        <v>2019</v>
      </c>
      <c r="D779" s="3" t="s">
        <v>1599</v>
      </c>
      <c r="E779" s="3" t="s">
        <v>1334</v>
      </c>
      <c r="F779" s="3" t="s">
        <v>42</v>
      </c>
      <c r="G779" s="6" t="s">
        <v>77</v>
      </c>
      <c r="H779" s="3" t="s">
        <v>93</v>
      </c>
      <c r="I779" s="3" t="s">
        <v>88</v>
      </c>
      <c r="J779" s="3" t="s">
        <v>781</v>
      </c>
      <c r="K779" s="3" t="s">
        <v>30</v>
      </c>
      <c r="L779" s="3" t="s">
        <v>31</v>
      </c>
      <c r="M779" s="3" t="s">
        <v>32</v>
      </c>
      <c r="N779" s="6">
        <v>43624</v>
      </c>
      <c r="O779" s="8">
        <v>329550</v>
      </c>
      <c r="P779" s="8">
        <v>531600</v>
      </c>
      <c r="Q779" s="8">
        <f t="shared" si="85"/>
        <v>202050</v>
      </c>
      <c r="R779" s="8">
        <v>48</v>
      </c>
      <c r="S779" s="8">
        <f t="shared" si="86"/>
        <v>25516800</v>
      </c>
      <c r="T779" s="4">
        <v>0.08</v>
      </c>
      <c r="U779" s="8">
        <f t="shared" si="87"/>
        <v>2041344</v>
      </c>
      <c r="V779" s="8">
        <f t="shared" si="88"/>
        <v>23475456</v>
      </c>
      <c r="W779" s="10">
        <f t="shared" si="89"/>
        <v>15818400</v>
      </c>
      <c r="X779" s="10">
        <f t="shared" si="90"/>
        <v>7657056</v>
      </c>
      <c r="Y779" s="10"/>
      <c r="Z779" s="10"/>
      <c r="AA779" s="10"/>
      <c r="AB779" t="s">
        <v>2849</v>
      </c>
      <c r="AC779" t="s">
        <v>1598</v>
      </c>
      <c r="AD779">
        <v>43623</v>
      </c>
      <c r="AE779">
        <v>2019</v>
      </c>
      <c r="AF779" t="s">
        <v>1599</v>
      </c>
      <c r="AG779" t="s">
        <v>1334</v>
      </c>
      <c r="AH779" t="s">
        <v>42</v>
      </c>
      <c r="AI779" t="s">
        <v>77</v>
      </c>
      <c r="AJ779" t="s">
        <v>93</v>
      </c>
      <c r="AK779" t="s">
        <v>88</v>
      </c>
      <c r="AL779" t="s">
        <v>781</v>
      </c>
      <c r="AM779" t="s">
        <v>30</v>
      </c>
      <c r="AN779" t="s">
        <v>31</v>
      </c>
      <c r="AO779" t="s">
        <v>32</v>
      </c>
      <c r="AP779">
        <v>43624</v>
      </c>
      <c r="AQ779">
        <v>329550</v>
      </c>
      <c r="AR779">
        <v>531600</v>
      </c>
      <c r="AS779">
        <v>202050</v>
      </c>
      <c r="AT779">
        <v>48</v>
      </c>
      <c r="AU779">
        <v>25516800</v>
      </c>
      <c r="AV779">
        <v>0.08</v>
      </c>
      <c r="AW779">
        <v>2041344</v>
      </c>
      <c r="AX779">
        <v>23475456</v>
      </c>
      <c r="AY779">
        <v>15818400</v>
      </c>
      <c r="AZ779">
        <v>7657056</v>
      </c>
    </row>
    <row r="780" spans="1:52" ht="15.75" customHeight="1" x14ac:dyDescent="0.25">
      <c r="A780" s="2" t="s">
        <v>1600</v>
      </c>
      <c r="B780" s="6">
        <v>43626</v>
      </c>
      <c r="C780" s="7">
        <f t="shared" si="84"/>
        <v>2019</v>
      </c>
      <c r="D780" s="3" t="s">
        <v>1106</v>
      </c>
      <c r="E780" s="3" t="s">
        <v>335</v>
      </c>
      <c r="F780" s="3" t="s">
        <v>42</v>
      </c>
      <c r="G780" s="6" t="s">
        <v>58</v>
      </c>
      <c r="H780" s="3" t="s">
        <v>68</v>
      </c>
      <c r="I780" s="3" t="s">
        <v>63</v>
      </c>
      <c r="J780" s="3" t="s">
        <v>383</v>
      </c>
      <c r="K780" s="3" t="s">
        <v>30</v>
      </c>
      <c r="L780" s="3" t="s">
        <v>38</v>
      </c>
      <c r="M780" s="3" t="s">
        <v>32</v>
      </c>
      <c r="N780" s="6">
        <v>43633</v>
      </c>
      <c r="O780" s="8">
        <v>44700</v>
      </c>
      <c r="P780" s="8">
        <v>87600</v>
      </c>
      <c r="Q780" s="8">
        <f t="shared" si="85"/>
        <v>42900</v>
      </c>
      <c r="R780" s="8">
        <v>19</v>
      </c>
      <c r="S780" s="8">
        <f t="shared" si="86"/>
        <v>1664400</v>
      </c>
      <c r="T780" s="4">
        <v>0.01</v>
      </c>
      <c r="U780" s="8">
        <f t="shared" si="87"/>
        <v>16644</v>
      </c>
      <c r="V780" s="8">
        <f t="shared" si="88"/>
        <v>1647756</v>
      </c>
      <c r="W780" s="10">
        <f t="shared" si="89"/>
        <v>849300</v>
      </c>
      <c r="X780" s="10">
        <f t="shared" si="90"/>
        <v>798456</v>
      </c>
      <c r="Y780" s="10"/>
      <c r="Z780" s="10"/>
      <c r="AA780" s="10"/>
      <c r="AB780" t="s">
        <v>2850</v>
      </c>
      <c r="AC780" t="s">
        <v>1600</v>
      </c>
      <c r="AD780">
        <v>43626</v>
      </c>
      <c r="AE780">
        <v>2019</v>
      </c>
      <c r="AF780" t="s">
        <v>1106</v>
      </c>
      <c r="AG780" t="s">
        <v>335</v>
      </c>
      <c r="AH780" t="s">
        <v>42</v>
      </c>
      <c r="AI780" t="s">
        <v>58</v>
      </c>
      <c r="AJ780" t="s">
        <v>68</v>
      </c>
      <c r="AK780" t="s">
        <v>63</v>
      </c>
      <c r="AL780" t="s">
        <v>383</v>
      </c>
      <c r="AM780" t="s">
        <v>30</v>
      </c>
      <c r="AN780" t="s">
        <v>38</v>
      </c>
      <c r="AO780" t="s">
        <v>32</v>
      </c>
      <c r="AP780">
        <v>43633</v>
      </c>
      <c r="AQ780">
        <v>44700</v>
      </c>
      <c r="AR780">
        <v>87600</v>
      </c>
      <c r="AS780">
        <v>42900</v>
      </c>
      <c r="AT780">
        <v>19</v>
      </c>
      <c r="AU780">
        <v>1664400</v>
      </c>
      <c r="AV780">
        <v>0.01</v>
      </c>
      <c r="AW780">
        <v>16644</v>
      </c>
      <c r="AX780">
        <v>1647756</v>
      </c>
      <c r="AY780">
        <v>849300</v>
      </c>
      <c r="AZ780">
        <v>798456</v>
      </c>
    </row>
    <row r="781" spans="1:52" ht="15.75" customHeight="1" x14ac:dyDescent="0.25">
      <c r="A781" s="2" t="s">
        <v>1601</v>
      </c>
      <c r="B781" s="6">
        <v>43629</v>
      </c>
      <c r="C781" s="7">
        <f t="shared" si="84"/>
        <v>2019</v>
      </c>
      <c r="D781" s="3" t="s">
        <v>885</v>
      </c>
      <c r="E781" s="3" t="s">
        <v>886</v>
      </c>
      <c r="F781" s="3" t="s">
        <v>232</v>
      </c>
      <c r="G781" s="6" t="s">
        <v>77</v>
      </c>
      <c r="H781" s="3" t="s">
        <v>68</v>
      </c>
      <c r="I781" s="3" t="s">
        <v>88</v>
      </c>
      <c r="J781" s="3" t="s">
        <v>79</v>
      </c>
      <c r="K781" s="3" t="s">
        <v>30</v>
      </c>
      <c r="L781" s="3" t="s">
        <v>31</v>
      </c>
      <c r="M781" s="3" t="s">
        <v>32</v>
      </c>
      <c r="N781" s="6">
        <v>43629</v>
      </c>
      <c r="O781" s="8">
        <v>814350</v>
      </c>
      <c r="P781" s="8">
        <v>1357200</v>
      </c>
      <c r="Q781" s="8">
        <f t="shared" si="85"/>
        <v>542850</v>
      </c>
      <c r="R781" s="8">
        <v>16</v>
      </c>
      <c r="S781" s="8">
        <f t="shared" si="86"/>
        <v>21715200</v>
      </c>
      <c r="T781" s="4">
        <v>0</v>
      </c>
      <c r="U781" s="8">
        <f t="shared" si="87"/>
        <v>0</v>
      </c>
      <c r="V781" s="8">
        <f t="shared" si="88"/>
        <v>21715200</v>
      </c>
      <c r="W781" s="10">
        <f t="shared" si="89"/>
        <v>13029600</v>
      </c>
      <c r="X781" s="10">
        <f t="shared" si="90"/>
        <v>8685600</v>
      </c>
      <c r="Y781" s="10"/>
      <c r="Z781" s="10"/>
      <c r="AA781" s="10"/>
      <c r="AB781" t="s">
        <v>2851</v>
      </c>
      <c r="AC781" t="s">
        <v>1601</v>
      </c>
      <c r="AD781">
        <v>43629</v>
      </c>
      <c r="AE781">
        <v>2019</v>
      </c>
      <c r="AF781" t="s">
        <v>885</v>
      </c>
      <c r="AG781" t="s">
        <v>886</v>
      </c>
      <c r="AH781" t="s">
        <v>232</v>
      </c>
      <c r="AI781" t="s">
        <v>77</v>
      </c>
      <c r="AJ781" t="s">
        <v>68</v>
      </c>
      <c r="AK781" t="s">
        <v>88</v>
      </c>
      <c r="AL781" t="s">
        <v>79</v>
      </c>
      <c r="AM781" t="s">
        <v>30</v>
      </c>
      <c r="AN781" t="s">
        <v>31</v>
      </c>
      <c r="AO781" t="s">
        <v>32</v>
      </c>
      <c r="AP781">
        <v>43629</v>
      </c>
      <c r="AQ781">
        <v>814350</v>
      </c>
      <c r="AR781">
        <v>1357200</v>
      </c>
      <c r="AS781">
        <v>542850</v>
      </c>
      <c r="AT781">
        <v>16</v>
      </c>
      <c r="AU781">
        <v>21715200</v>
      </c>
      <c r="AV781">
        <v>0</v>
      </c>
      <c r="AW781">
        <v>0</v>
      </c>
      <c r="AX781">
        <v>21715200</v>
      </c>
      <c r="AY781">
        <v>13029600</v>
      </c>
      <c r="AZ781">
        <v>8685600</v>
      </c>
    </row>
    <row r="782" spans="1:52" ht="15.75" customHeight="1" x14ac:dyDescent="0.25">
      <c r="A782" s="2" t="s">
        <v>1602</v>
      </c>
      <c r="B782" s="6">
        <v>43634</v>
      </c>
      <c r="C782" s="7">
        <f t="shared" si="84"/>
        <v>2019</v>
      </c>
      <c r="D782" s="3" t="s">
        <v>1603</v>
      </c>
      <c r="E782" s="3" t="s">
        <v>125</v>
      </c>
      <c r="F782" s="3" t="s">
        <v>42</v>
      </c>
      <c r="G782" s="6" t="s">
        <v>26</v>
      </c>
      <c r="H782" s="3" t="s">
        <v>126</v>
      </c>
      <c r="I782" s="3" t="s">
        <v>63</v>
      </c>
      <c r="J782" s="3" t="s">
        <v>632</v>
      </c>
      <c r="K782" s="3" t="s">
        <v>30</v>
      </c>
      <c r="L782" s="3" t="s">
        <v>38</v>
      </c>
      <c r="M782" s="3" t="s">
        <v>32</v>
      </c>
      <c r="N782" s="6">
        <v>43638</v>
      </c>
      <c r="O782" s="8">
        <v>13950</v>
      </c>
      <c r="P782" s="8">
        <v>24000</v>
      </c>
      <c r="Q782" s="8">
        <f t="shared" si="85"/>
        <v>10050</v>
      </c>
      <c r="R782" s="8">
        <v>43</v>
      </c>
      <c r="S782" s="8">
        <f t="shared" si="86"/>
        <v>1032000</v>
      </c>
      <c r="T782" s="4">
        <v>0.01</v>
      </c>
      <c r="U782" s="8">
        <f t="shared" si="87"/>
        <v>10320</v>
      </c>
      <c r="V782" s="8">
        <f t="shared" si="88"/>
        <v>1021680</v>
      </c>
      <c r="W782" s="10">
        <f t="shared" si="89"/>
        <v>599850</v>
      </c>
      <c r="X782" s="10">
        <f t="shared" si="90"/>
        <v>421830</v>
      </c>
      <c r="Y782" s="10"/>
      <c r="Z782" s="10"/>
      <c r="AA782" s="10"/>
      <c r="AB782" t="s">
        <v>2852</v>
      </c>
      <c r="AC782" t="s">
        <v>1602</v>
      </c>
      <c r="AD782">
        <v>43634</v>
      </c>
      <c r="AE782">
        <v>2019</v>
      </c>
      <c r="AF782" t="s">
        <v>1603</v>
      </c>
      <c r="AG782" t="s">
        <v>125</v>
      </c>
      <c r="AH782" t="s">
        <v>42</v>
      </c>
      <c r="AI782" t="s">
        <v>26</v>
      </c>
      <c r="AJ782" t="s">
        <v>126</v>
      </c>
      <c r="AK782" t="s">
        <v>63</v>
      </c>
      <c r="AL782" t="s">
        <v>632</v>
      </c>
      <c r="AM782" t="s">
        <v>30</v>
      </c>
      <c r="AN782" t="s">
        <v>38</v>
      </c>
      <c r="AO782" t="s">
        <v>32</v>
      </c>
      <c r="AP782">
        <v>43638</v>
      </c>
      <c r="AQ782">
        <v>13950</v>
      </c>
      <c r="AR782">
        <v>24000</v>
      </c>
      <c r="AS782">
        <v>10050</v>
      </c>
      <c r="AT782">
        <v>43</v>
      </c>
      <c r="AU782">
        <v>1032000</v>
      </c>
      <c r="AV782">
        <v>0.01</v>
      </c>
      <c r="AW782">
        <v>10320</v>
      </c>
      <c r="AX782">
        <v>1021680</v>
      </c>
      <c r="AY782">
        <v>599850</v>
      </c>
      <c r="AZ782">
        <v>421830</v>
      </c>
    </row>
    <row r="783" spans="1:52" ht="15.75" customHeight="1" x14ac:dyDescent="0.25">
      <c r="A783" s="2" t="s">
        <v>1604</v>
      </c>
      <c r="B783" s="6">
        <v>43635</v>
      </c>
      <c r="C783" s="7">
        <f t="shared" si="84"/>
        <v>2019</v>
      </c>
      <c r="D783" s="3" t="s">
        <v>132</v>
      </c>
      <c r="E783" s="3" t="s">
        <v>116</v>
      </c>
      <c r="F783" s="3" t="s">
        <v>42</v>
      </c>
      <c r="G783" s="6" t="s">
        <v>77</v>
      </c>
      <c r="H783" s="3" t="s">
        <v>117</v>
      </c>
      <c r="I783" s="3" t="s">
        <v>63</v>
      </c>
      <c r="J783" s="3" t="s">
        <v>531</v>
      </c>
      <c r="K783" s="3" t="s">
        <v>52</v>
      </c>
      <c r="L783" s="3" t="s">
        <v>31</v>
      </c>
      <c r="M783" s="3" t="s">
        <v>32</v>
      </c>
      <c r="N783" s="6">
        <v>43640</v>
      </c>
      <c r="O783" s="8">
        <v>619200</v>
      </c>
      <c r="P783" s="8">
        <v>1439850</v>
      </c>
      <c r="Q783" s="8">
        <f t="shared" si="85"/>
        <v>820650</v>
      </c>
      <c r="R783" s="8">
        <v>40</v>
      </c>
      <c r="S783" s="8">
        <f t="shared" si="86"/>
        <v>57594000</v>
      </c>
      <c r="T783" s="4">
        <v>0.05</v>
      </c>
      <c r="U783" s="8">
        <f t="shared" si="87"/>
        <v>2879700</v>
      </c>
      <c r="V783" s="8">
        <f t="shared" si="88"/>
        <v>54714300</v>
      </c>
      <c r="W783" s="10">
        <f t="shared" si="89"/>
        <v>24768000</v>
      </c>
      <c r="X783" s="10">
        <f t="shared" si="90"/>
        <v>29946300</v>
      </c>
      <c r="Y783" s="10"/>
      <c r="Z783" s="10"/>
      <c r="AA783" s="10"/>
      <c r="AB783" t="s">
        <v>2853</v>
      </c>
      <c r="AC783" t="s">
        <v>1604</v>
      </c>
      <c r="AD783">
        <v>43635</v>
      </c>
      <c r="AE783">
        <v>2019</v>
      </c>
      <c r="AF783" t="s">
        <v>132</v>
      </c>
      <c r="AG783" t="s">
        <v>116</v>
      </c>
      <c r="AH783" t="s">
        <v>42</v>
      </c>
      <c r="AI783" t="s">
        <v>77</v>
      </c>
      <c r="AJ783" t="s">
        <v>117</v>
      </c>
      <c r="AK783" t="s">
        <v>63</v>
      </c>
      <c r="AL783" t="s">
        <v>531</v>
      </c>
      <c r="AM783" t="s">
        <v>52</v>
      </c>
      <c r="AN783" t="s">
        <v>31</v>
      </c>
      <c r="AO783" t="s">
        <v>32</v>
      </c>
      <c r="AP783">
        <v>43640</v>
      </c>
      <c r="AQ783">
        <v>619200</v>
      </c>
      <c r="AR783">
        <v>1439850</v>
      </c>
      <c r="AS783">
        <v>820650</v>
      </c>
      <c r="AT783">
        <v>40</v>
      </c>
      <c r="AU783">
        <v>57594000</v>
      </c>
      <c r="AV783">
        <v>0.05</v>
      </c>
      <c r="AW783">
        <v>2879700</v>
      </c>
      <c r="AX783">
        <v>54714300</v>
      </c>
      <c r="AY783">
        <v>24768000</v>
      </c>
      <c r="AZ783">
        <v>29946300</v>
      </c>
    </row>
    <row r="784" spans="1:52" ht="15.75" customHeight="1" x14ac:dyDescent="0.25">
      <c r="A784" s="2" t="s">
        <v>1605</v>
      </c>
      <c r="B784" s="6">
        <v>43635</v>
      </c>
      <c r="C784" s="7">
        <f t="shared" si="84"/>
        <v>2019</v>
      </c>
      <c r="D784" s="3" t="s">
        <v>1606</v>
      </c>
      <c r="E784" s="3" t="s">
        <v>274</v>
      </c>
      <c r="F784" s="3" t="s">
        <v>42</v>
      </c>
      <c r="G784" s="6" t="s">
        <v>43</v>
      </c>
      <c r="H784" s="3" t="s">
        <v>275</v>
      </c>
      <c r="I784" s="3" t="s">
        <v>78</v>
      </c>
      <c r="J784" s="3" t="s">
        <v>1212</v>
      </c>
      <c r="K784" s="3" t="s">
        <v>30</v>
      </c>
      <c r="L784" s="3" t="s">
        <v>31</v>
      </c>
      <c r="M784" s="3" t="s">
        <v>47</v>
      </c>
      <c r="N784" s="6">
        <v>43636</v>
      </c>
      <c r="O784" s="8">
        <v>59850</v>
      </c>
      <c r="P784" s="8">
        <v>93450</v>
      </c>
      <c r="Q784" s="8">
        <f t="shared" si="85"/>
        <v>33600</v>
      </c>
      <c r="R784" s="8">
        <v>33</v>
      </c>
      <c r="S784" s="8">
        <f t="shared" si="86"/>
        <v>3083850</v>
      </c>
      <c r="T784" s="4">
        <v>0.08</v>
      </c>
      <c r="U784" s="8">
        <f t="shared" si="87"/>
        <v>246708</v>
      </c>
      <c r="V784" s="8">
        <f t="shared" si="88"/>
        <v>2837142</v>
      </c>
      <c r="W784" s="10">
        <f t="shared" si="89"/>
        <v>1975050</v>
      </c>
      <c r="X784" s="10">
        <f t="shared" si="90"/>
        <v>862092</v>
      </c>
      <c r="Y784" s="10"/>
      <c r="Z784" s="10"/>
      <c r="AA784" s="10"/>
      <c r="AB784" t="s">
        <v>2854</v>
      </c>
      <c r="AC784" t="s">
        <v>1605</v>
      </c>
      <c r="AD784">
        <v>43635</v>
      </c>
      <c r="AE784">
        <v>2019</v>
      </c>
      <c r="AF784" t="s">
        <v>1606</v>
      </c>
      <c r="AG784" t="s">
        <v>274</v>
      </c>
      <c r="AH784" t="s">
        <v>42</v>
      </c>
      <c r="AI784" t="s">
        <v>43</v>
      </c>
      <c r="AJ784" t="s">
        <v>275</v>
      </c>
      <c r="AK784" t="s">
        <v>78</v>
      </c>
      <c r="AL784" t="s">
        <v>1212</v>
      </c>
      <c r="AM784" t="s">
        <v>30</v>
      </c>
      <c r="AN784" t="s">
        <v>31</v>
      </c>
      <c r="AO784" t="s">
        <v>47</v>
      </c>
      <c r="AP784">
        <v>43636</v>
      </c>
      <c r="AQ784">
        <v>59850</v>
      </c>
      <c r="AR784">
        <v>93450</v>
      </c>
      <c r="AS784">
        <v>33600</v>
      </c>
      <c r="AT784">
        <v>33</v>
      </c>
      <c r="AU784">
        <v>3083850</v>
      </c>
      <c r="AV784">
        <v>0.08</v>
      </c>
      <c r="AW784">
        <v>246708</v>
      </c>
      <c r="AX784">
        <v>2837142</v>
      </c>
      <c r="AY784">
        <v>1975050</v>
      </c>
      <c r="AZ784">
        <v>862092</v>
      </c>
    </row>
    <row r="785" spans="1:52" ht="15.75" customHeight="1" x14ac:dyDescent="0.25">
      <c r="A785" s="2" t="s">
        <v>1607</v>
      </c>
      <c r="B785" s="6">
        <v>43636</v>
      </c>
      <c r="C785" s="7">
        <f t="shared" si="84"/>
        <v>2019</v>
      </c>
      <c r="D785" s="3" t="s">
        <v>379</v>
      </c>
      <c r="E785" s="3" t="s">
        <v>136</v>
      </c>
      <c r="F785" s="3" t="s">
        <v>42</v>
      </c>
      <c r="G785" s="6" t="s">
        <v>26</v>
      </c>
      <c r="H785" s="3" t="s">
        <v>59</v>
      </c>
      <c r="I785" s="3" t="s">
        <v>88</v>
      </c>
      <c r="J785" s="3" t="s">
        <v>569</v>
      </c>
      <c r="K785" s="3" t="s">
        <v>30</v>
      </c>
      <c r="L785" s="3" t="s">
        <v>107</v>
      </c>
      <c r="M785" s="3" t="s">
        <v>32</v>
      </c>
      <c r="N785" s="6">
        <v>43637</v>
      </c>
      <c r="O785" s="8">
        <v>252000</v>
      </c>
      <c r="P785" s="8">
        <v>614550</v>
      </c>
      <c r="Q785" s="8">
        <f t="shared" si="85"/>
        <v>362550</v>
      </c>
      <c r="R785" s="8">
        <v>14</v>
      </c>
      <c r="S785" s="8">
        <f t="shared" si="86"/>
        <v>8603700</v>
      </c>
      <c r="T785" s="4">
        <v>0</v>
      </c>
      <c r="U785" s="8">
        <f t="shared" si="87"/>
        <v>0</v>
      </c>
      <c r="V785" s="8">
        <f t="shared" si="88"/>
        <v>8603700</v>
      </c>
      <c r="W785" s="10">
        <f t="shared" si="89"/>
        <v>3528000</v>
      </c>
      <c r="X785" s="10">
        <f t="shared" si="90"/>
        <v>5075700</v>
      </c>
      <c r="Y785" s="10"/>
      <c r="Z785" s="10"/>
      <c r="AA785" s="10"/>
      <c r="AB785" t="s">
        <v>2855</v>
      </c>
      <c r="AC785" t="s">
        <v>1607</v>
      </c>
      <c r="AD785">
        <v>43636</v>
      </c>
      <c r="AE785">
        <v>2019</v>
      </c>
      <c r="AF785" t="s">
        <v>379</v>
      </c>
      <c r="AG785" t="s">
        <v>136</v>
      </c>
      <c r="AH785" t="s">
        <v>42</v>
      </c>
      <c r="AI785" t="s">
        <v>26</v>
      </c>
      <c r="AJ785" t="s">
        <v>59</v>
      </c>
      <c r="AK785" t="s">
        <v>88</v>
      </c>
      <c r="AL785" t="s">
        <v>569</v>
      </c>
      <c r="AM785" t="s">
        <v>30</v>
      </c>
      <c r="AN785" t="s">
        <v>107</v>
      </c>
      <c r="AO785" t="s">
        <v>32</v>
      </c>
      <c r="AP785">
        <v>43637</v>
      </c>
      <c r="AQ785">
        <v>252000</v>
      </c>
      <c r="AR785">
        <v>614550</v>
      </c>
      <c r="AS785">
        <v>362550</v>
      </c>
      <c r="AT785">
        <v>14</v>
      </c>
      <c r="AU785">
        <v>8603700</v>
      </c>
      <c r="AV785">
        <v>0</v>
      </c>
      <c r="AW785">
        <v>0</v>
      </c>
      <c r="AX785">
        <v>8603700</v>
      </c>
      <c r="AY785">
        <v>3528000</v>
      </c>
      <c r="AZ785">
        <v>5075700</v>
      </c>
    </row>
    <row r="786" spans="1:52" ht="15.75" customHeight="1" x14ac:dyDescent="0.25">
      <c r="A786" s="2" t="s">
        <v>1608</v>
      </c>
      <c r="B786" s="6">
        <v>43638</v>
      </c>
      <c r="C786" s="7">
        <f t="shared" si="84"/>
        <v>2019</v>
      </c>
      <c r="D786" s="3" t="s">
        <v>1609</v>
      </c>
      <c r="E786" s="3" t="s">
        <v>395</v>
      </c>
      <c r="F786" s="3" t="s">
        <v>25</v>
      </c>
      <c r="G786" s="6" t="s">
        <v>43</v>
      </c>
      <c r="H786" s="3" t="s">
        <v>27</v>
      </c>
      <c r="I786" s="3" t="s">
        <v>88</v>
      </c>
      <c r="J786" s="3" t="s">
        <v>157</v>
      </c>
      <c r="K786" s="3" t="s">
        <v>52</v>
      </c>
      <c r="L786" s="3" t="s">
        <v>31</v>
      </c>
      <c r="M786" s="3" t="s">
        <v>32</v>
      </c>
      <c r="N786" s="6">
        <v>43639</v>
      </c>
      <c r="O786" s="8">
        <v>95850</v>
      </c>
      <c r="P786" s="8">
        <v>299700</v>
      </c>
      <c r="Q786" s="8">
        <f t="shared" si="85"/>
        <v>203850</v>
      </c>
      <c r="R786" s="8">
        <v>39</v>
      </c>
      <c r="S786" s="8">
        <f t="shared" si="86"/>
        <v>11688300</v>
      </c>
      <c r="T786" s="4">
        <v>0.05</v>
      </c>
      <c r="U786" s="8">
        <f t="shared" si="87"/>
        <v>584415</v>
      </c>
      <c r="V786" s="8">
        <f t="shared" si="88"/>
        <v>11103885</v>
      </c>
      <c r="W786" s="10">
        <f t="shared" si="89"/>
        <v>3738150</v>
      </c>
      <c r="X786" s="10">
        <f t="shared" si="90"/>
        <v>7365735</v>
      </c>
      <c r="Y786" s="10"/>
      <c r="Z786" s="10"/>
      <c r="AA786" s="10"/>
      <c r="AB786" t="s">
        <v>2856</v>
      </c>
      <c r="AC786" t="s">
        <v>1608</v>
      </c>
      <c r="AD786">
        <v>43638</v>
      </c>
      <c r="AE786">
        <v>2019</v>
      </c>
      <c r="AF786" t="s">
        <v>1609</v>
      </c>
      <c r="AG786" t="s">
        <v>395</v>
      </c>
      <c r="AH786" t="s">
        <v>25</v>
      </c>
      <c r="AI786" t="s">
        <v>43</v>
      </c>
      <c r="AJ786" t="s">
        <v>27</v>
      </c>
      <c r="AK786" t="s">
        <v>88</v>
      </c>
      <c r="AL786" t="s">
        <v>157</v>
      </c>
      <c r="AM786" t="s">
        <v>52</v>
      </c>
      <c r="AN786" t="s">
        <v>31</v>
      </c>
      <c r="AO786" t="s">
        <v>32</v>
      </c>
      <c r="AP786">
        <v>43639</v>
      </c>
      <c r="AQ786">
        <v>95850</v>
      </c>
      <c r="AR786">
        <v>299700</v>
      </c>
      <c r="AS786">
        <v>203850</v>
      </c>
      <c r="AT786">
        <v>39</v>
      </c>
      <c r="AU786">
        <v>11688300</v>
      </c>
      <c r="AV786">
        <v>0.05</v>
      </c>
      <c r="AW786">
        <v>584415</v>
      </c>
      <c r="AX786">
        <v>11103885</v>
      </c>
      <c r="AY786">
        <v>3738150</v>
      </c>
      <c r="AZ786">
        <v>7365735</v>
      </c>
    </row>
    <row r="787" spans="1:52" ht="15.75" customHeight="1" x14ac:dyDescent="0.25">
      <c r="A787" s="2" t="s">
        <v>1610</v>
      </c>
      <c r="B787" s="6">
        <v>43640</v>
      </c>
      <c r="C787" s="7">
        <f t="shared" si="84"/>
        <v>2019</v>
      </c>
      <c r="D787" s="3" t="s">
        <v>713</v>
      </c>
      <c r="E787" s="3" t="s">
        <v>426</v>
      </c>
      <c r="F787" s="3" t="s">
        <v>42</v>
      </c>
      <c r="G787" s="6" t="s">
        <v>77</v>
      </c>
      <c r="H787" s="3" t="s">
        <v>126</v>
      </c>
      <c r="I787" s="3" t="s">
        <v>88</v>
      </c>
      <c r="J787" s="3" t="s">
        <v>517</v>
      </c>
      <c r="K787" s="3" t="s">
        <v>30</v>
      </c>
      <c r="L787" s="3" t="s">
        <v>31</v>
      </c>
      <c r="M787" s="3" t="s">
        <v>32</v>
      </c>
      <c r="N787" s="6">
        <v>43642</v>
      </c>
      <c r="O787" s="8">
        <v>224250</v>
      </c>
      <c r="P787" s="8">
        <v>521399.99999999994</v>
      </c>
      <c r="Q787" s="8">
        <f t="shared" si="85"/>
        <v>297149.99999999994</v>
      </c>
      <c r="R787" s="8">
        <v>27</v>
      </c>
      <c r="S787" s="8">
        <f t="shared" si="86"/>
        <v>14077799.999999998</v>
      </c>
      <c r="T787" s="4">
        <v>0.1</v>
      </c>
      <c r="U787" s="8">
        <f t="shared" si="87"/>
        <v>1407780</v>
      </c>
      <c r="V787" s="8">
        <f t="shared" si="88"/>
        <v>12670019.999999998</v>
      </c>
      <c r="W787" s="10">
        <f t="shared" si="89"/>
        <v>6054750</v>
      </c>
      <c r="X787" s="10">
        <f t="shared" si="90"/>
        <v>6615269.9999999981</v>
      </c>
      <c r="Y787" s="10"/>
      <c r="Z787" s="10"/>
      <c r="AA787" s="10"/>
      <c r="AB787" t="s">
        <v>2857</v>
      </c>
      <c r="AC787" t="s">
        <v>1610</v>
      </c>
      <c r="AD787">
        <v>43640</v>
      </c>
      <c r="AE787">
        <v>2019</v>
      </c>
      <c r="AF787" t="s">
        <v>713</v>
      </c>
      <c r="AG787" t="s">
        <v>426</v>
      </c>
      <c r="AH787" t="s">
        <v>42</v>
      </c>
      <c r="AI787" t="s">
        <v>77</v>
      </c>
      <c r="AJ787" t="s">
        <v>126</v>
      </c>
      <c r="AK787" t="s">
        <v>88</v>
      </c>
      <c r="AL787" t="s">
        <v>517</v>
      </c>
      <c r="AM787" t="s">
        <v>30</v>
      </c>
      <c r="AN787" t="s">
        <v>31</v>
      </c>
      <c r="AO787" t="s">
        <v>32</v>
      </c>
      <c r="AP787">
        <v>43642</v>
      </c>
      <c r="AQ787">
        <v>224250</v>
      </c>
      <c r="AR787">
        <v>521400</v>
      </c>
      <c r="AS787">
        <v>297150</v>
      </c>
      <c r="AT787">
        <v>27</v>
      </c>
      <c r="AU787">
        <v>14077800</v>
      </c>
      <c r="AV787">
        <v>0.1</v>
      </c>
      <c r="AW787">
        <v>1407780</v>
      </c>
      <c r="AX787">
        <v>12670020</v>
      </c>
      <c r="AY787">
        <v>6054750</v>
      </c>
      <c r="AZ787">
        <v>6615270</v>
      </c>
    </row>
    <row r="788" spans="1:52" ht="15.75" customHeight="1" x14ac:dyDescent="0.25">
      <c r="A788" s="2" t="s">
        <v>1611</v>
      </c>
      <c r="B788" s="6">
        <v>43641</v>
      </c>
      <c r="C788" s="7">
        <f t="shared" si="84"/>
        <v>2019</v>
      </c>
      <c r="D788" s="3" t="s">
        <v>1385</v>
      </c>
      <c r="E788" s="3" t="s">
        <v>727</v>
      </c>
      <c r="F788" s="3" t="s">
        <v>42</v>
      </c>
      <c r="G788" s="6" t="s">
        <v>26</v>
      </c>
      <c r="H788" s="3" t="s">
        <v>117</v>
      </c>
      <c r="I788" s="3" t="s">
        <v>88</v>
      </c>
      <c r="J788" s="3" t="s">
        <v>1076</v>
      </c>
      <c r="K788" s="3" t="s">
        <v>30</v>
      </c>
      <c r="L788" s="3" t="s">
        <v>38</v>
      </c>
      <c r="M788" s="3" t="s">
        <v>32</v>
      </c>
      <c r="N788" s="6">
        <v>43641</v>
      </c>
      <c r="O788" s="8">
        <v>14100</v>
      </c>
      <c r="P788" s="8">
        <v>28200</v>
      </c>
      <c r="Q788" s="8">
        <f t="shared" si="85"/>
        <v>14100</v>
      </c>
      <c r="R788" s="8">
        <v>36</v>
      </c>
      <c r="S788" s="8">
        <f t="shared" si="86"/>
        <v>1015200</v>
      </c>
      <c r="T788" s="4">
        <v>0.04</v>
      </c>
      <c r="U788" s="8">
        <f t="shared" si="87"/>
        <v>40608</v>
      </c>
      <c r="V788" s="8">
        <f t="shared" si="88"/>
        <v>974592</v>
      </c>
      <c r="W788" s="10">
        <f t="shared" si="89"/>
        <v>507600</v>
      </c>
      <c r="X788" s="10">
        <f t="shared" si="90"/>
        <v>466992</v>
      </c>
      <c r="Y788" s="10"/>
      <c r="Z788" s="10"/>
      <c r="AA788" s="10"/>
      <c r="AB788" t="s">
        <v>2858</v>
      </c>
      <c r="AC788" t="s">
        <v>1611</v>
      </c>
      <c r="AD788">
        <v>43641</v>
      </c>
      <c r="AE788">
        <v>2019</v>
      </c>
      <c r="AF788" t="s">
        <v>1385</v>
      </c>
      <c r="AG788" t="s">
        <v>727</v>
      </c>
      <c r="AH788" t="s">
        <v>42</v>
      </c>
      <c r="AI788" t="s">
        <v>26</v>
      </c>
      <c r="AJ788" t="s">
        <v>117</v>
      </c>
      <c r="AK788" t="s">
        <v>88</v>
      </c>
      <c r="AL788" t="s">
        <v>1076</v>
      </c>
      <c r="AM788" t="s">
        <v>30</v>
      </c>
      <c r="AN788" t="s">
        <v>38</v>
      </c>
      <c r="AO788" t="s">
        <v>32</v>
      </c>
      <c r="AP788">
        <v>43641</v>
      </c>
      <c r="AQ788">
        <v>14100</v>
      </c>
      <c r="AR788">
        <v>28200</v>
      </c>
      <c r="AS788">
        <v>14100</v>
      </c>
      <c r="AT788">
        <v>36</v>
      </c>
      <c r="AU788">
        <v>1015200</v>
      </c>
      <c r="AV788">
        <v>0.04</v>
      </c>
      <c r="AW788">
        <v>40608</v>
      </c>
      <c r="AX788">
        <v>974592</v>
      </c>
      <c r="AY788">
        <v>507600</v>
      </c>
      <c r="AZ788">
        <v>466992</v>
      </c>
    </row>
    <row r="789" spans="1:52" ht="15.75" customHeight="1" x14ac:dyDescent="0.25">
      <c r="A789" s="2" t="s">
        <v>1612</v>
      </c>
      <c r="B789" s="6">
        <v>43641</v>
      </c>
      <c r="C789" s="7">
        <f t="shared" si="84"/>
        <v>2019</v>
      </c>
      <c r="D789" s="3" t="s">
        <v>476</v>
      </c>
      <c r="E789" s="3" t="s">
        <v>477</v>
      </c>
      <c r="F789" s="3" t="s">
        <v>42</v>
      </c>
      <c r="G789" s="6" t="s">
        <v>43</v>
      </c>
      <c r="H789" s="3" t="s">
        <v>68</v>
      </c>
      <c r="I789" s="3" t="s">
        <v>63</v>
      </c>
      <c r="J789" s="3" t="s">
        <v>632</v>
      </c>
      <c r="K789" s="3" t="s">
        <v>30</v>
      </c>
      <c r="L789" s="3" t="s">
        <v>38</v>
      </c>
      <c r="M789" s="3" t="s">
        <v>32</v>
      </c>
      <c r="N789" s="6">
        <v>43646</v>
      </c>
      <c r="O789" s="8">
        <v>13950</v>
      </c>
      <c r="P789" s="8">
        <v>24000</v>
      </c>
      <c r="Q789" s="8">
        <f t="shared" si="85"/>
        <v>10050</v>
      </c>
      <c r="R789" s="8">
        <v>40</v>
      </c>
      <c r="S789" s="8">
        <f t="shared" si="86"/>
        <v>960000</v>
      </c>
      <c r="T789" s="4">
        <v>0.01</v>
      </c>
      <c r="U789" s="8">
        <f t="shared" si="87"/>
        <v>9600</v>
      </c>
      <c r="V789" s="8">
        <f t="shared" si="88"/>
        <v>950400</v>
      </c>
      <c r="W789" s="10">
        <f t="shared" si="89"/>
        <v>558000</v>
      </c>
      <c r="X789" s="10">
        <f t="shared" si="90"/>
        <v>392400</v>
      </c>
      <c r="Y789" s="10"/>
      <c r="Z789" s="10"/>
      <c r="AA789" s="10"/>
      <c r="AB789" t="s">
        <v>2859</v>
      </c>
      <c r="AC789" t="s">
        <v>1612</v>
      </c>
      <c r="AD789">
        <v>43641</v>
      </c>
      <c r="AE789">
        <v>2019</v>
      </c>
      <c r="AF789" t="s">
        <v>476</v>
      </c>
      <c r="AG789" t="s">
        <v>477</v>
      </c>
      <c r="AH789" t="s">
        <v>42</v>
      </c>
      <c r="AI789" t="s">
        <v>43</v>
      </c>
      <c r="AJ789" t="s">
        <v>68</v>
      </c>
      <c r="AK789" t="s">
        <v>63</v>
      </c>
      <c r="AL789" t="s">
        <v>632</v>
      </c>
      <c r="AM789" t="s">
        <v>30</v>
      </c>
      <c r="AN789" t="s">
        <v>38</v>
      </c>
      <c r="AO789" t="s">
        <v>32</v>
      </c>
      <c r="AP789">
        <v>43646</v>
      </c>
      <c r="AQ789">
        <v>13950</v>
      </c>
      <c r="AR789">
        <v>24000</v>
      </c>
      <c r="AS789">
        <v>10050</v>
      </c>
      <c r="AT789">
        <v>40</v>
      </c>
      <c r="AU789">
        <v>960000</v>
      </c>
      <c r="AV789">
        <v>0.01</v>
      </c>
      <c r="AW789">
        <v>9600</v>
      </c>
      <c r="AX789">
        <v>950400</v>
      </c>
      <c r="AY789">
        <v>558000</v>
      </c>
      <c r="AZ789">
        <v>392400</v>
      </c>
    </row>
    <row r="790" spans="1:52" ht="15.75" customHeight="1" x14ac:dyDescent="0.25">
      <c r="A790" s="2" t="s">
        <v>1613</v>
      </c>
      <c r="B790" s="6">
        <v>43643</v>
      </c>
      <c r="C790" s="7">
        <f t="shared" si="84"/>
        <v>2019</v>
      </c>
      <c r="D790" s="3" t="s">
        <v>1614</v>
      </c>
      <c r="E790" s="3" t="s">
        <v>335</v>
      </c>
      <c r="F790" s="3" t="s">
        <v>42</v>
      </c>
      <c r="G790" s="6" t="s">
        <v>26</v>
      </c>
      <c r="H790" s="3" t="s">
        <v>68</v>
      </c>
      <c r="I790" s="3" t="s">
        <v>63</v>
      </c>
      <c r="J790" s="3" t="s">
        <v>258</v>
      </c>
      <c r="K790" s="3" t="s">
        <v>30</v>
      </c>
      <c r="L790" s="3" t="s">
        <v>31</v>
      </c>
      <c r="M790" s="3" t="s">
        <v>32</v>
      </c>
      <c r="N790" s="6">
        <v>43647</v>
      </c>
      <c r="O790" s="8">
        <v>185850</v>
      </c>
      <c r="P790" s="8">
        <v>299700</v>
      </c>
      <c r="Q790" s="8">
        <f t="shared" si="85"/>
        <v>113850</v>
      </c>
      <c r="R790" s="8">
        <v>47</v>
      </c>
      <c r="S790" s="8">
        <f t="shared" si="86"/>
        <v>14085900</v>
      </c>
      <c r="T790" s="4">
        <v>0</v>
      </c>
      <c r="U790" s="8">
        <f t="shared" si="87"/>
        <v>0</v>
      </c>
      <c r="V790" s="8">
        <f t="shared" si="88"/>
        <v>14085900</v>
      </c>
      <c r="W790" s="10">
        <f t="shared" si="89"/>
        <v>8734950</v>
      </c>
      <c r="X790" s="10">
        <f t="shared" si="90"/>
        <v>5350950</v>
      </c>
      <c r="Y790" s="10"/>
      <c r="Z790" s="10"/>
      <c r="AA790" s="10"/>
      <c r="AB790" t="s">
        <v>2860</v>
      </c>
      <c r="AC790" t="s">
        <v>1613</v>
      </c>
      <c r="AD790">
        <v>43643</v>
      </c>
      <c r="AE790">
        <v>2019</v>
      </c>
      <c r="AF790" t="s">
        <v>1614</v>
      </c>
      <c r="AG790" t="s">
        <v>335</v>
      </c>
      <c r="AH790" t="s">
        <v>42</v>
      </c>
      <c r="AI790" t="s">
        <v>26</v>
      </c>
      <c r="AJ790" t="s">
        <v>68</v>
      </c>
      <c r="AK790" t="s">
        <v>63</v>
      </c>
      <c r="AL790" t="s">
        <v>258</v>
      </c>
      <c r="AM790" t="s">
        <v>30</v>
      </c>
      <c r="AN790" t="s">
        <v>31</v>
      </c>
      <c r="AO790" t="s">
        <v>32</v>
      </c>
      <c r="AP790">
        <v>43647</v>
      </c>
      <c r="AQ790">
        <v>185850</v>
      </c>
      <c r="AR790">
        <v>299700</v>
      </c>
      <c r="AS790">
        <v>113850</v>
      </c>
      <c r="AT790">
        <v>47</v>
      </c>
      <c r="AU790">
        <v>14085900</v>
      </c>
      <c r="AV790">
        <v>0</v>
      </c>
      <c r="AW790">
        <v>0</v>
      </c>
      <c r="AX790">
        <v>14085900</v>
      </c>
      <c r="AY790">
        <v>8734950</v>
      </c>
      <c r="AZ790">
        <v>5350950</v>
      </c>
    </row>
    <row r="791" spans="1:52" ht="15.75" customHeight="1" x14ac:dyDescent="0.25">
      <c r="A791" s="2" t="s">
        <v>1615</v>
      </c>
      <c r="B791" s="6">
        <v>43646</v>
      </c>
      <c r="C791" s="7">
        <f t="shared" si="84"/>
        <v>2019</v>
      </c>
      <c r="D791" s="3" t="s">
        <v>915</v>
      </c>
      <c r="E791" s="3" t="s">
        <v>916</v>
      </c>
      <c r="F791" s="3" t="s">
        <v>42</v>
      </c>
      <c r="G791" s="6" t="s">
        <v>43</v>
      </c>
      <c r="H791" s="3" t="s">
        <v>156</v>
      </c>
      <c r="I791" s="3" t="s">
        <v>45</v>
      </c>
      <c r="J791" s="3" t="s">
        <v>365</v>
      </c>
      <c r="K791" s="3" t="s">
        <v>30</v>
      </c>
      <c r="L791" s="3" t="s">
        <v>38</v>
      </c>
      <c r="M791" s="3" t="s">
        <v>32</v>
      </c>
      <c r="N791" s="6">
        <v>43649</v>
      </c>
      <c r="O791" s="8">
        <v>3600</v>
      </c>
      <c r="P791" s="8">
        <v>18900</v>
      </c>
      <c r="Q791" s="8">
        <f t="shared" si="85"/>
        <v>15300</v>
      </c>
      <c r="R791" s="8">
        <v>47</v>
      </c>
      <c r="S791" s="8">
        <f t="shared" si="86"/>
        <v>888300</v>
      </c>
      <c r="T791" s="4">
        <v>7.0000000000000007E-2</v>
      </c>
      <c r="U791" s="8">
        <f t="shared" si="87"/>
        <v>62181.000000000007</v>
      </c>
      <c r="V791" s="8">
        <f t="shared" si="88"/>
        <v>826119</v>
      </c>
      <c r="W791" s="10">
        <f t="shared" si="89"/>
        <v>169200</v>
      </c>
      <c r="X791" s="10">
        <f t="shared" si="90"/>
        <v>656919</v>
      </c>
      <c r="Y791" s="10"/>
      <c r="Z791" s="10"/>
      <c r="AA791" s="10"/>
      <c r="AB791" t="s">
        <v>2861</v>
      </c>
      <c r="AC791" t="s">
        <v>1615</v>
      </c>
      <c r="AD791">
        <v>43646</v>
      </c>
      <c r="AE791">
        <v>2019</v>
      </c>
      <c r="AF791" t="s">
        <v>915</v>
      </c>
      <c r="AG791" t="s">
        <v>916</v>
      </c>
      <c r="AH791" t="s">
        <v>42</v>
      </c>
      <c r="AI791" t="s">
        <v>43</v>
      </c>
      <c r="AJ791" t="s">
        <v>156</v>
      </c>
      <c r="AK791" t="s">
        <v>45</v>
      </c>
      <c r="AL791" t="s">
        <v>365</v>
      </c>
      <c r="AM791" t="s">
        <v>30</v>
      </c>
      <c r="AN791" t="s">
        <v>38</v>
      </c>
      <c r="AO791" t="s">
        <v>32</v>
      </c>
      <c r="AP791">
        <v>43649</v>
      </c>
      <c r="AQ791">
        <v>3600</v>
      </c>
      <c r="AR791">
        <v>18900</v>
      </c>
      <c r="AS791">
        <v>15300</v>
      </c>
      <c r="AT791">
        <v>47</v>
      </c>
      <c r="AU791">
        <v>888300</v>
      </c>
      <c r="AV791">
        <v>7.0000000000000007E-2</v>
      </c>
      <c r="AW791">
        <v>62181</v>
      </c>
      <c r="AX791">
        <v>826119</v>
      </c>
      <c r="AY791">
        <v>169200</v>
      </c>
      <c r="AZ791">
        <v>656919</v>
      </c>
    </row>
    <row r="792" spans="1:52" ht="15.75" customHeight="1" x14ac:dyDescent="0.25">
      <c r="A792" s="5" t="s">
        <v>1615</v>
      </c>
      <c r="B792" s="6">
        <v>43646</v>
      </c>
      <c r="C792" s="7">
        <f t="shared" si="84"/>
        <v>2019</v>
      </c>
      <c r="D792" s="3" t="s">
        <v>95</v>
      </c>
      <c r="E792" s="3" t="s">
        <v>96</v>
      </c>
      <c r="F792" s="3" t="s">
        <v>42</v>
      </c>
      <c r="G792" s="6" t="s">
        <v>58</v>
      </c>
      <c r="H792" s="3" t="s">
        <v>68</v>
      </c>
      <c r="I792" s="3" t="s">
        <v>45</v>
      </c>
      <c r="J792" s="3" t="s">
        <v>209</v>
      </c>
      <c r="K792" s="3" t="s">
        <v>30</v>
      </c>
      <c r="L792" s="3" t="s">
        <v>38</v>
      </c>
      <c r="M792" s="3" t="s">
        <v>32</v>
      </c>
      <c r="N792" s="6">
        <v>43648</v>
      </c>
      <c r="O792" s="8">
        <v>323400</v>
      </c>
      <c r="P792" s="8">
        <v>548250</v>
      </c>
      <c r="Q792" s="8">
        <f t="shared" si="85"/>
        <v>224850</v>
      </c>
      <c r="R792" s="8">
        <v>2</v>
      </c>
      <c r="S792" s="8">
        <f t="shared" si="86"/>
        <v>1096500</v>
      </c>
      <c r="T792" s="4">
        <v>0.03</v>
      </c>
      <c r="U792" s="8">
        <f t="shared" si="87"/>
        <v>32895</v>
      </c>
      <c r="V792" s="8">
        <f t="shared" si="88"/>
        <v>1063605</v>
      </c>
      <c r="W792" s="10">
        <f t="shared" si="89"/>
        <v>646800</v>
      </c>
      <c r="X792" s="10">
        <f t="shared" si="90"/>
        <v>416805</v>
      </c>
      <c r="Y792" s="10"/>
      <c r="Z792" s="10"/>
      <c r="AA792" s="10"/>
      <c r="AB792" t="s">
        <v>2862</v>
      </c>
      <c r="AC792" t="s">
        <v>1615</v>
      </c>
      <c r="AD792">
        <v>43646</v>
      </c>
      <c r="AE792">
        <v>2019</v>
      </c>
      <c r="AF792" t="s">
        <v>95</v>
      </c>
      <c r="AG792" t="s">
        <v>96</v>
      </c>
      <c r="AH792" t="s">
        <v>42</v>
      </c>
      <c r="AI792" t="s">
        <v>58</v>
      </c>
      <c r="AJ792" t="s">
        <v>68</v>
      </c>
      <c r="AK792" t="s">
        <v>45</v>
      </c>
      <c r="AL792" t="s">
        <v>209</v>
      </c>
      <c r="AM792" t="s">
        <v>30</v>
      </c>
      <c r="AN792" t="s">
        <v>38</v>
      </c>
      <c r="AO792" t="s">
        <v>32</v>
      </c>
      <c r="AP792">
        <v>43648</v>
      </c>
      <c r="AQ792">
        <v>323400</v>
      </c>
      <c r="AR792">
        <v>548250</v>
      </c>
      <c r="AS792">
        <v>224850</v>
      </c>
      <c r="AT792">
        <v>2</v>
      </c>
      <c r="AU792">
        <v>1096500</v>
      </c>
      <c r="AV792">
        <v>0.03</v>
      </c>
      <c r="AW792">
        <v>32895</v>
      </c>
      <c r="AX792">
        <v>1063605</v>
      </c>
      <c r="AY792">
        <v>646800</v>
      </c>
      <c r="AZ792">
        <v>416805</v>
      </c>
    </row>
    <row r="793" spans="1:52" ht="15.75" customHeight="1" x14ac:dyDescent="0.25">
      <c r="A793" s="2" t="s">
        <v>1616</v>
      </c>
      <c r="B793" s="6">
        <v>43646</v>
      </c>
      <c r="C793" s="7">
        <f t="shared" si="84"/>
        <v>2019</v>
      </c>
      <c r="D793" s="3" t="s">
        <v>1617</v>
      </c>
      <c r="E793" s="3" t="s">
        <v>420</v>
      </c>
      <c r="F793" s="3" t="s">
        <v>25</v>
      </c>
      <c r="G793" s="6" t="s">
        <v>77</v>
      </c>
      <c r="H793" s="3" t="s">
        <v>27</v>
      </c>
      <c r="I793" s="3" t="s">
        <v>88</v>
      </c>
      <c r="J793" s="3" t="s">
        <v>187</v>
      </c>
      <c r="K793" s="3" t="s">
        <v>52</v>
      </c>
      <c r="L793" s="3" t="s">
        <v>107</v>
      </c>
      <c r="M793" s="3" t="s">
        <v>47</v>
      </c>
      <c r="N793" s="6">
        <v>43647</v>
      </c>
      <c r="O793" s="8">
        <v>28050</v>
      </c>
      <c r="P793" s="8">
        <v>121799.99999999999</v>
      </c>
      <c r="Q793" s="8">
        <f t="shared" si="85"/>
        <v>93749.999999999985</v>
      </c>
      <c r="R793" s="8">
        <v>37</v>
      </c>
      <c r="S793" s="8">
        <f t="shared" si="86"/>
        <v>4506599.9999999991</v>
      </c>
      <c r="T793" s="4">
        <v>0.01</v>
      </c>
      <c r="U793" s="8">
        <f t="shared" si="87"/>
        <v>45065.999999999993</v>
      </c>
      <c r="V793" s="8">
        <f t="shared" si="88"/>
        <v>4461533.9999999991</v>
      </c>
      <c r="W793" s="10">
        <f t="shared" si="89"/>
        <v>1037850</v>
      </c>
      <c r="X793" s="10">
        <f t="shared" si="90"/>
        <v>3423683.9999999991</v>
      </c>
      <c r="Y793" s="10"/>
      <c r="Z793" s="10"/>
      <c r="AA793" s="10"/>
      <c r="AB793" t="s">
        <v>2863</v>
      </c>
      <c r="AC793" t="s">
        <v>1616</v>
      </c>
      <c r="AD793">
        <v>43646</v>
      </c>
      <c r="AE793">
        <v>2019</v>
      </c>
      <c r="AF793" t="s">
        <v>1617</v>
      </c>
      <c r="AG793" t="s">
        <v>420</v>
      </c>
      <c r="AH793" t="s">
        <v>25</v>
      </c>
      <c r="AI793" t="s">
        <v>77</v>
      </c>
      <c r="AJ793" t="s">
        <v>27</v>
      </c>
      <c r="AK793" t="s">
        <v>88</v>
      </c>
      <c r="AL793" t="s">
        <v>187</v>
      </c>
      <c r="AM793" t="s">
        <v>52</v>
      </c>
      <c r="AN793" t="s">
        <v>107</v>
      </c>
      <c r="AO793" t="s">
        <v>47</v>
      </c>
      <c r="AP793">
        <v>43647</v>
      </c>
      <c r="AQ793">
        <v>28050</v>
      </c>
      <c r="AR793">
        <v>121800</v>
      </c>
      <c r="AS793">
        <v>93750</v>
      </c>
      <c r="AT793">
        <v>37</v>
      </c>
      <c r="AU793">
        <v>4506600</v>
      </c>
      <c r="AV793">
        <v>0.01</v>
      </c>
      <c r="AW793">
        <v>45066</v>
      </c>
      <c r="AX793">
        <v>4461534</v>
      </c>
      <c r="AY793">
        <v>1037850</v>
      </c>
      <c r="AZ793">
        <v>3423684</v>
      </c>
    </row>
    <row r="794" spans="1:52" ht="15.75" customHeight="1" x14ac:dyDescent="0.25">
      <c r="A794" s="2" t="s">
        <v>1618</v>
      </c>
      <c r="B794" s="6">
        <v>43647</v>
      </c>
      <c r="C794" s="7">
        <f t="shared" si="84"/>
        <v>2019</v>
      </c>
      <c r="D794" s="3" t="s">
        <v>1606</v>
      </c>
      <c r="E794" s="3" t="s">
        <v>274</v>
      </c>
      <c r="F794" s="3" t="s">
        <v>42</v>
      </c>
      <c r="G794" s="6" t="s">
        <v>43</v>
      </c>
      <c r="H794" s="3" t="s">
        <v>275</v>
      </c>
      <c r="I794" s="3" t="s">
        <v>63</v>
      </c>
      <c r="J794" s="3" t="s">
        <v>921</v>
      </c>
      <c r="K794" s="3" t="s">
        <v>30</v>
      </c>
      <c r="L794" s="3" t="s">
        <v>31</v>
      </c>
      <c r="M794" s="3" t="s">
        <v>32</v>
      </c>
      <c r="N794" s="6">
        <v>43652</v>
      </c>
      <c r="O794" s="8">
        <v>27600</v>
      </c>
      <c r="P794" s="8">
        <v>43200</v>
      </c>
      <c r="Q794" s="8">
        <f t="shared" si="85"/>
        <v>15600</v>
      </c>
      <c r="R794" s="8">
        <v>18</v>
      </c>
      <c r="S794" s="8">
        <f t="shared" si="86"/>
        <v>777600</v>
      </c>
      <c r="T794" s="4">
        <v>0.02</v>
      </c>
      <c r="U794" s="8">
        <f t="shared" si="87"/>
        <v>15552</v>
      </c>
      <c r="V794" s="8">
        <f t="shared" si="88"/>
        <v>762048</v>
      </c>
      <c r="W794" s="10">
        <f t="shared" si="89"/>
        <v>496800</v>
      </c>
      <c r="X794" s="10">
        <f t="shared" si="90"/>
        <v>265248</v>
      </c>
      <c r="Y794" s="10"/>
      <c r="Z794" s="10"/>
      <c r="AA794" s="10"/>
      <c r="AB794" t="s">
        <v>2864</v>
      </c>
      <c r="AC794" t="s">
        <v>1618</v>
      </c>
      <c r="AD794">
        <v>43647</v>
      </c>
      <c r="AE794">
        <v>2019</v>
      </c>
      <c r="AF794" t="s">
        <v>1606</v>
      </c>
      <c r="AG794" t="s">
        <v>274</v>
      </c>
      <c r="AH794" t="s">
        <v>42</v>
      </c>
      <c r="AI794" t="s">
        <v>43</v>
      </c>
      <c r="AJ794" t="s">
        <v>275</v>
      </c>
      <c r="AK794" t="s">
        <v>63</v>
      </c>
      <c r="AL794" t="s">
        <v>921</v>
      </c>
      <c r="AM794" t="s">
        <v>30</v>
      </c>
      <c r="AN794" t="s">
        <v>31</v>
      </c>
      <c r="AO794" t="s">
        <v>32</v>
      </c>
      <c r="AP794">
        <v>43652</v>
      </c>
      <c r="AQ794">
        <v>27600</v>
      </c>
      <c r="AR794">
        <v>43200</v>
      </c>
      <c r="AS794">
        <v>15600</v>
      </c>
      <c r="AT794">
        <v>18</v>
      </c>
      <c r="AU794">
        <v>777600</v>
      </c>
      <c r="AV794">
        <v>0.02</v>
      </c>
      <c r="AW794">
        <v>15552</v>
      </c>
      <c r="AX794">
        <v>762048</v>
      </c>
      <c r="AY794">
        <v>496800</v>
      </c>
      <c r="AZ794">
        <v>265248</v>
      </c>
    </row>
    <row r="795" spans="1:52" ht="15.75" customHeight="1" x14ac:dyDescent="0.25">
      <c r="A795" s="2" t="s">
        <v>1619</v>
      </c>
      <c r="B795" s="6">
        <v>43647</v>
      </c>
      <c r="C795" s="7">
        <f t="shared" si="84"/>
        <v>2019</v>
      </c>
      <c r="D795" s="3" t="s">
        <v>1620</v>
      </c>
      <c r="E795" s="3" t="s">
        <v>160</v>
      </c>
      <c r="F795" s="3" t="s">
        <v>25</v>
      </c>
      <c r="G795" s="6" t="s">
        <v>26</v>
      </c>
      <c r="H795" s="3" t="s">
        <v>27</v>
      </c>
      <c r="I795" s="3" t="s">
        <v>28</v>
      </c>
      <c r="J795" s="3" t="s">
        <v>219</v>
      </c>
      <c r="K795" s="3" t="s">
        <v>30</v>
      </c>
      <c r="L795" s="3" t="s">
        <v>38</v>
      </c>
      <c r="M795" s="3" t="s">
        <v>32</v>
      </c>
      <c r="N795" s="6">
        <v>43647</v>
      </c>
      <c r="O795" s="8">
        <v>56250</v>
      </c>
      <c r="P795" s="8">
        <v>106200</v>
      </c>
      <c r="Q795" s="8">
        <f t="shared" si="85"/>
        <v>49950</v>
      </c>
      <c r="R795" s="8">
        <v>16</v>
      </c>
      <c r="S795" s="8">
        <f t="shared" si="86"/>
        <v>1699200</v>
      </c>
      <c r="T795" s="4">
        <v>0.02</v>
      </c>
      <c r="U795" s="8">
        <f t="shared" si="87"/>
        <v>33984</v>
      </c>
      <c r="V795" s="8">
        <f t="shared" si="88"/>
        <v>1665216</v>
      </c>
      <c r="W795" s="10">
        <f t="shared" si="89"/>
        <v>900000</v>
      </c>
      <c r="X795" s="10">
        <f t="shared" si="90"/>
        <v>765216</v>
      </c>
      <c r="Y795" s="10"/>
      <c r="Z795" s="10"/>
      <c r="AA795" s="10"/>
      <c r="AB795" t="s">
        <v>2865</v>
      </c>
      <c r="AC795" t="s">
        <v>1619</v>
      </c>
      <c r="AD795">
        <v>43647</v>
      </c>
      <c r="AE795">
        <v>2019</v>
      </c>
      <c r="AF795" t="s">
        <v>1620</v>
      </c>
      <c r="AG795" t="s">
        <v>160</v>
      </c>
      <c r="AH795" t="s">
        <v>25</v>
      </c>
      <c r="AI795" t="s">
        <v>26</v>
      </c>
      <c r="AJ795" t="s">
        <v>27</v>
      </c>
      <c r="AK795" t="s">
        <v>28</v>
      </c>
      <c r="AL795" t="s">
        <v>219</v>
      </c>
      <c r="AM795" t="s">
        <v>30</v>
      </c>
      <c r="AN795" t="s">
        <v>38</v>
      </c>
      <c r="AO795" t="s">
        <v>32</v>
      </c>
      <c r="AP795">
        <v>43647</v>
      </c>
      <c r="AQ795">
        <v>56250</v>
      </c>
      <c r="AR795">
        <v>106200</v>
      </c>
      <c r="AS795">
        <v>49950</v>
      </c>
      <c r="AT795">
        <v>16</v>
      </c>
      <c r="AU795">
        <v>1699200</v>
      </c>
      <c r="AV795">
        <v>0.02</v>
      </c>
      <c r="AW795">
        <v>33984</v>
      </c>
      <c r="AX795">
        <v>1665216</v>
      </c>
      <c r="AY795">
        <v>900000</v>
      </c>
      <c r="AZ795">
        <v>765216</v>
      </c>
    </row>
    <row r="796" spans="1:52" ht="15.75" customHeight="1" x14ac:dyDescent="0.25">
      <c r="A796" s="2" t="s">
        <v>1621</v>
      </c>
      <c r="B796" s="6">
        <v>43649</v>
      </c>
      <c r="C796" s="7">
        <f t="shared" si="84"/>
        <v>2019</v>
      </c>
      <c r="D796" s="3" t="s">
        <v>1622</v>
      </c>
      <c r="E796" s="3" t="s">
        <v>1441</v>
      </c>
      <c r="F796" s="3" t="s">
        <v>42</v>
      </c>
      <c r="G796" s="6" t="s">
        <v>43</v>
      </c>
      <c r="H796" s="3" t="s">
        <v>44</v>
      </c>
      <c r="I796" s="3" t="s">
        <v>78</v>
      </c>
      <c r="J796" s="3" t="s">
        <v>302</v>
      </c>
      <c r="K796" s="3" t="s">
        <v>30</v>
      </c>
      <c r="L796" s="3" t="s">
        <v>38</v>
      </c>
      <c r="M796" s="3" t="s">
        <v>32</v>
      </c>
      <c r="N796" s="6">
        <v>43651</v>
      </c>
      <c r="O796" s="8">
        <v>43500</v>
      </c>
      <c r="P796" s="8">
        <v>71400</v>
      </c>
      <c r="Q796" s="8">
        <f t="shared" si="85"/>
        <v>27900</v>
      </c>
      <c r="R796" s="8">
        <v>23</v>
      </c>
      <c r="S796" s="8">
        <f t="shared" si="86"/>
        <v>1642200</v>
      </c>
      <c r="T796" s="4">
        <v>0.05</v>
      </c>
      <c r="U796" s="8">
        <f t="shared" si="87"/>
        <v>82110</v>
      </c>
      <c r="V796" s="8">
        <f t="shared" si="88"/>
        <v>1560090</v>
      </c>
      <c r="W796" s="10">
        <f t="shared" si="89"/>
        <v>1000500</v>
      </c>
      <c r="X796" s="10">
        <f t="shared" si="90"/>
        <v>559590</v>
      </c>
      <c r="Y796" s="10"/>
      <c r="Z796" s="10"/>
      <c r="AA796" s="10"/>
      <c r="AB796" t="s">
        <v>2866</v>
      </c>
      <c r="AC796" t="s">
        <v>1621</v>
      </c>
      <c r="AD796">
        <v>43649</v>
      </c>
      <c r="AE796">
        <v>2019</v>
      </c>
      <c r="AF796" t="s">
        <v>1622</v>
      </c>
      <c r="AG796" t="s">
        <v>1441</v>
      </c>
      <c r="AH796" t="s">
        <v>42</v>
      </c>
      <c r="AI796" t="s">
        <v>43</v>
      </c>
      <c r="AJ796" t="s">
        <v>44</v>
      </c>
      <c r="AK796" t="s">
        <v>78</v>
      </c>
      <c r="AL796" t="s">
        <v>302</v>
      </c>
      <c r="AM796" t="s">
        <v>30</v>
      </c>
      <c r="AN796" t="s">
        <v>38</v>
      </c>
      <c r="AO796" t="s">
        <v>32</v>
      </c>
      <c r="AP796">
        <v>43651</v>
      </c>
      <c r="AQ796">
        <v>43500</v>
      </c>
      <c r="AR796">
        <v>71400</v>
      </c>
      <c r="AS796">
        <v>27900</v>
      </c>
      <c r="AT796">
        <v>23</v>
      </c>
      <c r="AU796">
        <v>1642200</v>
      </c>
      <c r="AV796">
        <v>0.05</v>
      </c>
      <c r="AW796">
        <v>82110</v>
      </c>
      <c r="AX796">
        <v>1560090</v>
      </c>
      <c r="AY796">
        <v>1000500</v>
      </c>
      <c r="AZ796">
        <v>559590</v>
      </c>
    </row>
    <row r="797" spans="1:52" ht="15.75" customHeight="1" x14ac:dyDescent="0.25">
      <c r="A797" s="2" t="s">
        <v>1623</v>
      </c>
      <c r="B797" s="6">
        <v>43650</v>
      </c>
      <c r="C797" s="7">
        <f t="shared" si="84"/>
        <v>2019</v>
      </c>
      <c r="D797" s="3" t="s">
        <v>1624</v>
      </c>
      <c r="E797" s="3" t="s">
        <v>204</v>
      </c>
      <c r="F797" s="3" t="s">
        <v>25</v>
      </c>
      <c r="G797" s="6" t="s">
        <v>43</v>
      </c>
      <c r="H797" s="3" t="s">
        <v>36</v>
      </c>
      <c r="I797" s="3" t="s">
        <v>88</v>
      </c>
      <c r="J797" s="3" t="s">
        <v>197</v>
      </c>
      <c r="K797" s="3" t="s">
        <v>52</v>
      </c>
      <c r="L797" s="3" t="s">
        <v>198</v>
      </c>
      <c r="M797" s="3" t="s">
        <v>32</v>
      </c>
      <c r="N797" s="6">
        <v>43651</v>
      </c>
      <c r="O797" s="8">
        <v>132300</v>
      </c>
      <c r="P797" s="8">
        <v>314850</v>
      </c>
      <c r="Q797" s="8">
        <f t="shared" si="85"/>
        <v>182550</v>
      </c>
      <c r="R797" s="8">
        <v>2</v>
      </c>
      <c r="S797" s="8">
        <f t="shared" si="86"/>
        <v>629700</v>
      </c>
      <c r="T797" s="4">
        <v>7.0000000000000007E-2</v>
      </c>
      <c r="U797" s="8">
        <f t="shared" si="87"/>
        <v>44079.000000000007</v>
      </c>
      <c r="V797" s="8">
        <f t="shared" si="88"/>
        <v>585621</v>
      </c>
      <c r="W797" s="10">
        <f t="shared" si="89"/>
        <v>264600</v>
      </c>
      <c r="X797" s="10">
        <f t="shared" si="90"/>
        <v>321021</v>
      </c>
      <c r="Y797" s="10"/>
      <c r="Z797" s="10"/>
      <c r="AA797" s="10"/>
      <c r="AB797" t="s">
        <v>2867</v>
      </c>
      <c r="AC797" t="s">
        <v>1623</v>
      </c>
      <c r="AD797">
        <v>43650</v>
      </c>
      <c r="AE797">
        <v>2019</v>
      </c>
      <c r="AF797" t="s">
        <v>1624</v>
      </c>
      <c r="AG797" t="s">
        <v>204</v>
      </c>
      <c r="AH797" t="s">
        <v>25</v>
      </c>
      <c r="AI797" t="s">
        <v>43</v>
      </c>
      <c r="AJ797" t="s">
        <v>36</v>
      </c>
      <c r="AK797" t="s">
        <v>88</v>
      </c>
      <c r="AL797" t="s">
        <v>197</v>
      </c>
      <c r="AM797" t="s">
        <v>52</v>
      </c>
      <c r="AN797" t="s">
        <v>198</v>
      </c>
      <c r="AO797" t="s">
        <v>32</v>
      </c>
      <c r="AP797">
        <v>43651</v>
      </c>
      <c r="AQ797">
        <v>132300</v>
      </c>
      <c r="AR797">
        <v>314850</v>
      </c>
      <c r="AS797">
        <v>182550</v>
      </c>
      <c r="AT797">
        <v>2</v>
      </c>
      <c r="AU797">
        <v>629700</v>
      </c>
      <c r="AV797">
        <v>7.0000000000000007E-2</v>
      </c>
      <c r="AW797">
        <v>44079</v>
      </c>
      <c r="AX797">
        <v>585621</v>
      </c>
      <c r="AY797">
        <v>264600</v>
      </c>
      <c r="AZ797">
        <v>321021</v>
      </c>
    </row>
    <row r="798" spans="1:52" ht="15.75" customHeight="1" x14ac:dyDescent="0.25">
      <c r="A798" s="2" t="s">
        <v>1625</v>
      </c>
      <c r="B798" s="6">
        <v>43654</v>
      </c>
      <c r="C798" s="7">
        <f t="shared" si="84"/>
        <v>2019</v>
      </c>
      <c r="D798" s="3" t="s">
        <v>567</v>
      </c>
      <c r="E798" s="3" t="s">
        <v>420</v>
      </c>
      <c r="F798" s="3" t="s">
        <v>25</v>
      </c>
      <c r="G798" s="6" t="s">
        <v>43</v>
      </c>
      <c r="H798" s="3" t="s">
        <v>36</v>
      </c>
      <c r="I798" s="3" t="s">
        <v>78</v>
      </c>
      <c r="J798" s="3" t="s">
        <v>671</v>
      </c>
      <c r="K798" s="3" t="s">
        <v>30</v>
      </c>
      <c r="L798" s="3" t="s">
        <v>38</v>
      </c>
      <c r="M798" s="3" t="s">
        <v>32</v>
      </c>
      <c r="N798" s="6">
        <v>43654</v>
      </c>
      <c r="O798" s="8">
        <v>34650</v>
      </c>
      <c r="P798" s="8">
        <v>56700</v>
      </c>
      <c r="Q798" s="8">
        <f t="shared" si="85"/>
        <v>22050</v>
      </c>
      <c r="R798" s="8">
        <v>28</v>
      </c>
      <c r="S798" s="8">
        <f t="shared" si="86"/>
        <v>1587600</v>
      </c>
      <c r="T798" s="4">
        <v>0</v>
      </c>
      <c r="U798" s="8">
        <f t="shared" si="87"/>
        <v>0</v>
      </c>
      <c r="V798" s="8">
        <f t="shared" si="88"/>
        <v>1587600</v>
      </c>
      <c r="W798" s="10">
        <f t="shared" si="89"/>
        <v>970200</v>
      </c>
      <c r="X798" s="10">
        <f t="shared" si="90"/>
        <v>617400</v>
      </c>
      <c r="Y798" s="10"/>
      <c r="Z798" s="10"/>
      <c r="AA798" s="10"/>
      <c r="AB798" t="s">
        <v>2868</v>
      </c>
      <c r="AC798" t="s">
        <v>1625</v>
      </c>
      <c r="AD798">
        <v>43654</v>
      </c>
      <c r="AE798">
        <v>2019</v>
      </c>
      <c r="AF798" t="s">
        <v>567</v>
      </c>
      <c r="AG798" t="s">
        <v>420</v>
      </c>
      <c r="AH798" t="s">
        <v>25</v>
      </c>
      <c r="AI798" t="s">
        <v>43</v>
      </c>
      <c r="AJ798" t="s">
        <v>36</v>
      </c>
      <c r="AK798" t="s">
        <v>78</v>
      </c>
      <c r="AL798" t="s">
        <v>671</v>
      </c>
      <c r="AM798" t="s">
        <v>30</v>
      </c>
      <c r="AN798" t="s">
        <v>38</v>
      </c>
      <c r="AO798" t="s">
        <v>32</v>
      </c>
      <c r="AP798">
        <v>43654</v>
      </c>
      <c r="AQ798">
        <v>34650</v>
      </c>
      <c r="AR798">
        <v>56700</v>
      </c>
      <c r="AS798">
        <v>22050</v>
      </c>
      <c r="AT798">
        <v>28</v>
      </c>
      <c r="AU798">
        <v>1587600</v>
      </c>
      <c r="AV798">
        <v>0</v>
      </c>
      <c r="AW798">
        <v>0</v>
      </c>
      <c r="AX798">
        <v>1587600</v>
      </c>
      <c r="AY798">
        <v>970200</v>
      </c>
      <c r="AZ798">
        <v>617400</v>
      </c>
    </row>
    <row r="799" spans="1:52" ht="15.75" customHeight="1" x14ac:dyDescent="0.25">
      <c r="A799" s="2" t="s">
        <v>1626</v>
      </c>
      <c r="B799" s="6">
        <v>43655</v>
      </c>
      <c r="C799" s="7">
        <f t="shared" si="84"/>
        <v>2019</v>
      </c>
      <c r="D799" s="3" t="s">
        <v>1627</v>
      </c>
      <c r="E799" s="3" t="s">
        <v>711</v>
      </c>
      <c r="F799" s="3" t="s">
        <v>42</v>
      </c>
      <c r="G799" s="6" t="s">
        <v>43</v>
      </c>
      <c r="H799" s="3" t="s">
        <v>68</v>
      </c>
      <c r="I799" s="3" t="s">
        <v>63</v>
      </c>
      <c r="J799" s="3" t="s">
        <v>501</v>
      </c>
      <c r="K799" s="3" t="s">
        <v>30</v>
      </c>
      <c r="L799" s="3" t="s">
        <v>107</v>
      </c>
      <c r="M799" s="3" t="s">
        <v>32</v>
      </c>
      <c r="N799" s="6">
        <v>43657</v>
      </c>
      <c r="O799" s="8">
        <v>37500</v>
      </c>
      <c r="P799" s="8">
        <v>85200</v>
      </c>
      <c r="Q799" s="8">
        <f t="shared" si="85"/>
        <v>47700</v>
      </c>
      <c r="R799" s="8">
        <v>45</v>
      </c>
      <c r="S799" s="8">
        <f t="shared" si="86"/>
        <v>3834000</v>
      </c>
      <c r="T799" s="4">
        <v>0.01</v>
      </c>
      <c r="U799" s="8">
        <f t="shared" si="87"/>
        <v>38340</v>
      </c>
      <c r="V799" s="8">
        <f t="shared" si="88"/>
        <v>3795660</v>
      </c>
      <c r="W799" s="10">
        <f t="shared" si="89"/>
        <v>1687500</v>
      </c>
      <c r="X799" s="10">
        <f t="shared" si="90"/>
        <v>2108160</v>
      </c>
      <c r="Y799" s="10"/>
      <c r="Z799" s="10"/>
      <c r="AA799" s="10"/>
      <c r="AB799" t="s">
        <v>2869</v>
      </c>
      <c r="AC799" t="s">
        <v>1626</v>
      </c>
      <c r="AD799">
        <v>43655</v>
      </c>
      <c r="AE799">
        <v>2019</v>
      </c>
      <c r="AF799" t="s">
        <v>1627</v>
      </c>
      <c r="AG799" t="s">
        <v>711</v>
      </c>
      <c r="AH799" t="s">
        <v>42</v>
      </c>
      <c r="AI799" t="s">
        <v>43</v>
      </c>
      <c r="AJ799" t="s">
        <v>68</v>
      </c>
      <c r="AK799" t="s">
        <v>63</v>
      </c>
      <c r="AL799" t="s">
        <v>501</v>
      </c>
      <c r="AM799" t="s">
        <v>30</v>
      </c>
      <c r="AN799" t="s">
        <v>107</v>
      </c>
      <c r="AO799" t="s">
        <v>32</v>
      </c>
      <c r="AP799">
        <v>43657</v>
      </c>
      <c r="AQ799">
        <v>37500</v>
      </c>
      <c r="AR799">
        <v>85200</v>
      </c>
      <c r="AS799">
        <v>47700</v>
      </c>
      <c r="AT799">
        <v>45</v>
      </c>
      <c r="AU799">
        <v>3834000</v>
      </c>
      <c r="AV799">
        <v>0.01</v>
      </c>
      <c r="AW799">
        <v>38340</v>
      </c>
      <c r="AX799">
        <v>3795660</v>
      </c>
      <c r="AY799">
        <v>1687500</v>
      </c>
      <c r="AZ799">
        <v>2108160</v>
      </c>
    </row>
    <row r="800" spans="1:52" ht="15.75" customHeight="1" x14ac:dyDescent="0.25">
      <c r="A800" s="2" t="s">
        <v>1628</v>
      </c>
      <c r="B800" s="6">
        <v>43655</v>
      </c>
      <c r="C800" s="7">
        <f t="shared" si="84"/>
        <v>2019</v>
      </c>
      <c r="D800" s="3" t="s">
        <v>1576</v>
      </c>
      <c r="E800" s="3" t="s">
        <v>1577</v>
      </c>
      <c r="F800" s="3" t="s">
        <v>232</v>
      </c>
      <c r="G800" s="6" t="s">
        <v>77</v>
      </c>
      <c r="H800" s="3" t="s">
        <v>68</v>
      </c>
      <c r="I800" s="3" t="s">
        <v>45</v>
      </c>
      <c r="J800" s="3" t="s">
        <v>152</v>
      </c>
      <c r="K800" s="3" t="s">
        <v>30</v>
      </c>
      <c r="L800" s="3" t="s">
        <v>31</v>
      </c>
      <c r="M800" s="3" t="s">
        <v>32</v>
      </c>
      <c r="N800" s="6">
        <v>43657</v>
      </c>
      <c r="O800" s="8">
        <v>23850</v>
      </c>
      <c r="P800" s="8">
        <v>39150</v>
      </c>
      <c r="Q800" s="8">
        <f t="shared" si="85"/>
        <v>15300</v>
      </c>
      <c r="R800" s="8">
        <v>8</v>
      </c>
      <c r="S800" s="8">
        <f t="shared" si="86"/>
        <v>313200</v>
      </c>
      <c r="T800" s="4">
        <v>0.02</v>
      </c>
      <c r="U800" s="8">
        <f t="shared" si="87"/>
        <v>6264</v>
      </c>
      <c r="V800" s="8">
        <f t="shared" si="88"/>
        <v>306936</v>
      </c>
      <c r="W800" s="10">
        <f t="shared" si="89"/>
        <v>190800</v>
      </c>
      <c r="X800" s="10">
        <f t="shared" si="90"/>
        <v>116136</v>
      </c>
      <c r="Y800" s="10"/>
      <c r="Z800" s="10"/>
      <c r="AA800" s="10"/>
      <c r="AB800" t="s">
        <v>2870</v>
      </c>
      <c r="AC800" t="s">
        <v>1628</v>
      </c>
      <c r="AD800">
        <v>43655</v>
      </c>
      <c r="AE800">
        <v>2019</v>
      </c>
      <c r="AF800" t="s">
        <v>1576</v>
      </c>
      <c r="AG800" t="s">
        <v>1577</v>
      </c>
      <c r="AH800" t="s">
        <v>232</v>
      </c>
      <c r="AI800" t="s">
        <v>77</v>
      </c>
      <c r="AJ800" t="s">
        <v>68</v>
      </c>
      <c r="AK800" t="s">
        <v>45</v>
      </c>
      <c r="AL800" t="s">
        <v>152</v>
      </c>
      <c r="AM800" t="s">
        <v>30</v>
      </c>
      <c r="AN800" t="s">
        <v>31</v>
      </c>
      <c r="AO800" t="s">
        <v>32</v>
      </c>
      <c r="AP800">
        <v>43657</v>
      </c>
      <c r="AQ800">
        <v>23850</v>
      </c>
      <c r="AR800">
        <v>39150</v>
      </c>
      <c r="AS800">
        <v>15300</v>
      </c>
      <c r="AT800">
        <v>8</v>
      </c>
      <c r="AU800">
        <v>313200</v>
      </c>
      <c r="AV800">
        <v>0.02</v>
      </c>
      <c r="AW800">
        <v>6264</v>
      </c>
      <c r="AX800">
        <v>306936</v>
      </c>
      <c r="AY800">
        <v>190800</v>
      </c>
      <c r="AZ800">
        <v>116136</v>
      </c>
    </row>
    <row r="801" spans="1:52" ht="15.75" customHeight="1" x14ac:dyDescent="0.25">
      <c r="A801" s="2" t="s">
        <v>1629</v>
      </c>
      <c r="B801" s="6">
        <v>43656</v>
      </c>
      <c r="C801" s="7">
        <f t="shared" si="84"/>
        <v>2019</v>
      </c>
      <c r="D801" s="3" t="s">
        <v>897</v>
      </c>
      <c r="E801" s="3" t="s">
        <v>898</v>
      </c>
      <c r="F801" s="3" t="s">
        <v>25</v>
      </c>
      <c r="G801" s="6" t="s">
        <v>58</v>
      </c>
      <c r="H801" s="3" t="s">
        <v>36</v>
      </c>
      <c r="I801" s="3" t="s">
        <v>28</v>
      </c>
      <c r="J801" s="3" t="s">
        <v>377</v>
      </c>
      <c r="K801" s="3" t="s">
        <v>52</v>
      </c>
      <c r="L801" s="3" t="s">
        <v>430</v>
      </c>
      <c r="M801" s="3" t="s">
        <v>32</v>
      </c>
      <c r="N801" s="6">
        <v>43657</v>
      </c>
      <c r="O801" s="8">
        <v>3240000</v>
      </c>
      <c r="P801" s="8">
        <v>6749850</v>
      </c>
      <c r="Q801" s="8">
        <f t="shared" si="85"/>
        <v>3509850</v>
      </c>
      <c r="R801" s="8">
        <v>49</v>
      </c>
      <c r="S801" s="8">
        <f t="shared" si="86"/>
        <v>330742650</v>
      </c>
      <c r="T801" s="4">
        <v>0.06</v>
      </c>
      <c r="U801" s="8">
        <f t="shared" si="87"/>
        <v>19844559</v>
      </c>
      <c r="V801" s="8">
        <f t="shared" si="88"/>
        <v>310898091</v>
      </c>
      <c r="W801" s="10">
        <f t="shared" si="89"/>
        <v>158760000</v>
      </c>
      <c r="X801" s="10">
        <f t="shared" si="90"/>
        <v>152138091</v>
      </c>
      <c r="Y801" s="10"/>
      <c r="Z801" s="10"/>
      <c r="AA801" s="10"/>
      <c r="AB801" t="s">
        <v>2871</v>
      </c>
      <c r="AC801" t="s">
        <v>1629</v>
      </c>
      <c r="AD801">
        <v>43656</v>
      </c>
      <c r="AE801">
        <v>2019</v>
      </c>
      <c r="AF801" t="s">
        <v>897</v>
      </c>
      <c r="AG801" t="s">
        <v>898</v>
      </c>
      <c r="AH801" t="s">
        <v>25</v>
      </c>
      <c r="AI801" t="s">
        <v>58</v>
      </c>
      <c r="AJ801" t="s">
        <v>36</v>
      </c>
      <c r="AK801" t="s">
        <v>28</v>
      </c>
      <c r="AL801" t="s">
        <v>377</v>
      </c>
      <c r="AM801" t="s">
        <v>52</v>
      </c>
      <c r="AN801" t="s">
        <v>430</v>
      </c>
      <c r="AO801" t="s">
        <v>32</v>
      </c>
      <c r="AP801">
        <v>43657</v>
      </c>
      <c r="AQ801">
        <v>3240000</v>
      </c>
      <c r="AR801">
        <v>6749850</v>
      </c>
      <c r="AS801">
        <v>3509850</v>
      </c>
      <c r="AT801">
        <v>49</v>
      </c>
      <c r="AU801">
        <v>330742650</v>
      </c>
      <c r="AV801">
        <v>0.06</v>
      </c>
      <c r="AW801">
        <v>19844559</v>
      </c>
      <c r="AX801">
        <v>310898091</v>
      </c>
      <c r="AY801">
        <v>158760000</v>
      </c>
      <c r="AZ801">
        <v>152138091</v>
      </c>
    </row>
    <row r="802" spans="1:52" ht="15.75" customHeight="1" x14ac:dyDescent="0.25">
      <c r="A802" s="2" t="s">
        <v>1630</v>
      </c>
      <c r="B802" s="6">
        <v>43656</v>
      </c>
      <c r="C802" s="7">
        <f t="shared" si="84"/>
        <v>2019</v>
      </c>
      <c r="D802" s="3" t="s">
        <v>1631</v>
      </c>
      <c r="E802" s="3" t="s">
        <v>589</v>
      </c>
      <c r="F802" s="3" t="s">
        <v>42</v>
      </c>
      <c r="G802" s="6" t="s">
        <v>26</v>
      </c>
      <c r="H802" s="3" t="s">
        <v>83</v>
      </c>
      <c r="I802" s="3" t="s">
        <v>63</v>
      </c>
      <c r="J802" s="3" t="s">
        <v>51</v>
      </c>
      <c r="K802" s="3" t="s">
        <v>52</v>
      </c>
      <c r="L802" s="3" t="s">
        <v>53</v>
      </c>
      <c r="M802" s="3" t="s">
        <v>54</v>
      </c>
      <c r="N802" s="6">
        <v>43663</v>
      </c>
      <c r="O802" s="8">
        <v>1125000</v>
      </c>
      <c r="P802" s="8">
        <v>1814550</v>
      </c>
      <c r="Q802" s="8">
        <f t="shared" si="85"/>
        <v>689550</v>
      </c>
      <c r="R802" s="8">
        <v>42</v>
      </c>
      <c r="S802" s="8">
        <f t="shared" si="86"/>
        <v>76211100</v>
      </c>
      <c r="T802" s="4">
        <v>0</v>
      </c>
      <c r="U802" s="8">
        <f t="shared" si="87"/>
        <v>0</v>
      </c>
      <c r="V802" s="8">
        <f t="shared" si="88"/>
        <v>76211100</v>
      </c>
      <c r="W802" s="10">
        <f t="shared" si="89"/>
        <v>47250000</v>
      </c>
      <c r="X802" s="10">
        <f t="shared" si="90"/>
        <v>28961100</v>
      </c>
      <c r="Y802" s="10"/>
      <c r="Z802" s="10"/>
      <c r="AA802" s="10"/>
      <c r="AB802" t="s">
        <v>2872</v>
      </c>
      <c r="AC802" t="s">
        <v>1630</v>
      </c>
      <c r="AD802">
        <v>43656</v>
      </c>
      <c r="AE802">
        <v>2019</v>
      </c>
      <c r="AF802" t="s">
        <v>1631</v>
      </c>
      <c r="AG802" t="s">
        <v>589</v>
      </c>
      <c r="AH802" t="s">
        <v>42</v>
      </c>
      <c r="AI802" t="s">
        <v>26</v>
      </c>
      <c r="AJ802" t="s">
        <v>83</v>
      </c>
      <c r="AK802" t="s">
        <v>63</v>
      </c>
      <c r="AL802" t="s">
        <v>51</v>
      </c>
      <c r="AM802" t="s">
        <v>52</v>
      </c>
      <c r="AN802" t="s">
        <v>53</v>
      </c>
      <c r="AO802" t="s">
        <v>54</v>
      </c>
      <c r="AP802">
        <v>43663</v>
      </c>
      <c r="AQ802">
        <v>1125000</v>
      </c>
      <c r="AR802">
        <v>1814550</v>
      </c>
      <c r="AS802">
        <v>689550</v>
      </c>
      <c r="AT802">
        <v>42</v>
      </c>
      <c r="AU802">
        <v>76211100</v>
      </c>
      <c r="AV802">
        <v>0</v>
      </c>
      <c r="AW802">
        <v>0</v>
      </c>
      <c r="AX802">
        <v>76211100</v>
      </c>
      <c r="AY802">
        <v>47250000</v>
      </c>
      <c r="AZ802">
        <v>28961100</v>
      </c>
    </row>
    <row r="803" spans="1:52" ht="15.75" customHeight="1" x14ac:dyDescent="0.25">
      <c r="A803" s="2" t="s">
        <v>1632</v>
      </c>
      <c r="B803" s="6">
        <v>43658</v>
      </c>
      <c r="C803" s="7">
        <f t="shared" si="84"/>
        <v>2019</v>
      </c>
      <c r="D803" s="3" t="s">
        <v>1489</v>
      </c>
      <c r="E803" s="3" t="s">
        <v>1073</v>
      </c>
      <c r="F803" s="3" t="s">
        <v>42</v>
      </c>
      <c r="G803" s="6" t="s">
        <v>43</v>
      </c>
      <c r="H803" s="3" t="s">
        <v>44</v>
      </c>
      <c r="I803" s="3" t="s">
        <v>45</v>
      </c>
      <c r="J803" s="3" t="s">
        <v>459</v>
      </c>
      <c r="K803" s="3" t="s">
        <v>30</v>
      </c>
      <c r="L803" s="3" t="s">
        <v>107</v>
      </c>
      <c r="M803" s="3" t="s">
        <v>32</v>
      </c>
      <c r="N803" s="6">
        <v>43659</v>
      </c>
      <c r="O803" s="8">
        <v>77850</v>
      </c>
      <c r="P803" s="8">
        <v>194700</v>
      </c>
      <c r="Q803" s="8">
        <f t="shared" si="85"/>
        <v>116850</v>
      </c>
      <c r="R803" s="8">
        <v>45</v>
      </c>
      <c r="S803" s="8">
        <f t="shared" si="86"/>
        <v>8761500</v>
      </c>
      <c r="T803" s="4">
        <v>0.05</v>
      </c>
      <c r="U803" s="8">
        <f t="shared" si="87"/>
        <v>438075</v>
      </c>
      <c r="V803" s="8">
        <f t="shared" si="88"/>
        <v>8323425</v>
      </c>
      <c r="W803" s="10">
        <f t="shared" si="89"/>
        <v>3503250</v>
      </c>
      <c r="X803" s="10">
        <f t="shared" si="90"/>
        <v>4820175</v>
      </c>
      <c r="Y803" s="10"/>
      <c r="Z803" s="10"/>
      <c r="AA803" s="10"/>
      <c r="AB803" t="s">
        <v>2873</v>
      </c>
      <c r="AC803" t="s">
        <v>1632</v>
      </c>
      <c r="AD803">
        <v>43658</v>
      </c>
      <c r="AE803">
        <v>2019</v>
      </c>
      <c r="AF803" t="s">
        <v>1489</v>
      </c>
      <c r="AG803" t="s">
        <v>1073</v>
      </c>
      <c r="AH803" t="s">
        <v>42</v>
      </c>
      <c r="AI803" t="s">
        <v>43</v>
      </c>
      <c r="AJ803" t="s">
        <v>44</v>
      </c>
      <c r="AK803" t="s">
        <v>45</v>
      </c>
      <c r="AL803" t="s">
        <v>459</v>
      </c>
      <c r="AM803" t="s">
        <v>30</v>
      </c>
      <c r="AN803" t="s">
        <v>107</v>
      </c>
      <c r="AO803" t="s">
        <v>32</v>
      </c>
      <c r="AP803">
        <v>43659</v>
      </c>
      <c r="AQ803">
        <v>77850</v>
      </c>
      <c r="AR803">
        <v>194700</v>
      </c>
      <c r="AS803">
        <v>116850</v>
      </c>
      <c r="AT803">
        <v>45</v>
      </c>
      <c r="AU803">
        <v>8761500</v>
      </c>
      <c r="AV803">
        <v>0.05</v>
      </c>
      <c r="AW803">
        <v>438075</v>
      </c>
      <c r="AX803">
        <v>8323425</v>
      </c>
      <c r="AY803">
        <v>3503250</v>
      </c>
      <c r="AZ803">
        <v>4820175</v>
      </c>
    </row>
    <row r="804" spans="1:52" ht="15.75" customHeight="1" x14ac:dyDescent="0.25">
      <c r="A804" s="2" t="s">
        <v>1633</v>
      </c>
      <c r="B804" s="6">
        <v>43658</v>
      </c>
      <c r="C804" s="7">
        <f t="shared" si="84"/>
        <v>2019</v>
      </c>
      <c r="D804" s="3" t="s">
        <v>1634</v>
      </c>
      <c r="E804" s="3" t="s">
        <v>395</v>
      </c>
      <c r="F804" s="3" t="s">
        <v>25</v>
      </c>
      <c r="G804" s="6" t="s">
        <v>43</v>
      </c>
      <c r="H804" s="3" t="s">
        <v>27</v>
      </c>
      <c r="I804" s="3" t="s">
        <v>63</v>
      </c>
      <c r="J804" s="3" t="s">
        <v>400</v>
      </c>
      <c r="K804" s="3" t="s">
        <v>30</v>
      </c>
      <c r="L804" s="3" t="s">
        <v>31</v>
      </c>
      <c r="M804" s="3" t="s">
        <v>32</v>
      </c>
      <c r="N804" s="6">
        <v>43660</v>
      </c>
      <c r="O804" s="8">
        <v>29100</v>
      </c>
      <c r="P804" s="8">
        <v>46200</v>
      </c>
      <c r="Q804" s="8">
        <f t="shared" si="85"/>
        <v>17100</v>
      </c>
      <c r="R804" s="8">
        <v>42</v>
      </c>
      <c r="S804" s="8">
        <f t="shared" si="86"/>
        <v>1940400</v>
      </c>
      <c r="T804" s="4">
        <v>0.09</v>
      </c>
      <c r="U804" s="8">
        <f t="shared" si="87"/>
        <v>174636</v>
      </c>
      <c r="V804" s="8">
        <f t="shared" si="88"/>
        <v>1765764</v>
      </c>
      <c r="W804" s="10">
        <f t="shared" si="89"/>
        <v>1222200</v>
      </c>
      <c r="X804" s="10">
        <f t="shared" si="90"/>
        <v>543564</v>
      </c>
      <c r="Y804" s="10"/>
      <c r="Z804" s="10"/>
      <c r="AA804" s="10"/>
      <c r="AB804" t="s">
        <v>2874</v>
      </c>
      <c r="AC804" t="s">
        <v>1633</v>
      </c>
      <c r="AD804">
        <v>43658</v>
      </c>
      <c r="AE804">
        <v>2019</v>
      </c>
      <c r="AF804" t="s">
        <v>1634</v>
      </c>
      <c r="AG804" t="s">
        <v>395</v>
      </c>
      <c r="AH804" t="s">
        <v>25</v>
      </c>
      <c r="AI804" t="s">
        <v>43</v>
      </c>
      <c r="AJ804" t="s">
        <v>27</v>
      </c>
      <c r="AK804" t="s">
        <v>63</v>
      </c>
      <c r="AL804" t="s">
        <v>400</v>
      </c>
      <c r="AM804" t="s">
        <v>30</v>
      </c>
      <c r="AN804" t="s">
        <v>31</v>
      </c>
      <c r="AO804" t="s">
        <v>32</v>
      </c>
      <c r="AP804">
        <v>43660</v>
      </c>
      <c r="AQ804">
        <v>29100</v>
      </c>
      <c r="AR804">
        <v>46200</v>
      </c>
      <c r="AS804">
        <v>17100</v>
      </c>
      <c r="AT804">
        <v>42</v>
      </c>
      <c r="AU804">
        <v>1940400</v>
      </c>
      <c r="AV804">
        <v>0.09</v>
      </c>
      <c r="AW804">
        <v>174636</v>
      </c>
      <c r="AX804">
        <v>1765764</v>
      </c>
      <c r="AY804">
        <v>1222200</v>
      </c>
      <c r="AZ804">
        <v>543564</v>
      </c>
    </row>
    <row r="805" spans="1:52" ht="15.75" customHeight="1" x14ac:dyDescent="0.25">
      <c r="A805" s="2" t="s">
        <v>1635</v>
      </c>
      <c r="B805" s="6">
        <v>43659</v>
      </c>
      <c r="C805" s="7">
        <f t="shared" si="84"/>
        <v>2019</v>
      </c>
      <c r="D805" s="3" t="s">
        <v>1636</v>
      </c>
      <c r="E805" s="3" t="s">
        <v>116</v>
      </c>
      <c r="F805" s="3" t="s">
        <v>42</v>
      </c>
      <c r="G805" s="6" t="s">
        <v>43</v>
      </c>
      <c r="H805" s="3" t="s">
        <v>117</v>
      </c>
      <c r="I805" s="3" t="s">
        <v>78</v>
      </c>
      <c r="J805" s="3" t="s">
        <v>137</v>
      </c>
      <c r="K805" s="3" t="s">
        <v>30</v>
      </c>
      <c r="L805" s="3" t="s">
        <v>107</v>
      </c>
      <c r="M805" s="3" t="s">
        <v>32</v>
      </c>
      <c r="N805" s="6">
        <v>43660</v>
      </c>
      <c r="O805" s="8">
        <v>14100</v>
      </c>
      <c r="P805" s="8">
        <v>31200</v>
      </c>
      <c r="Q805" s="8">
        <f t="shared" si="85"/>
        <v>17100</v>
      </c>
      <c r="R805" s="8">
        <v>2</v>
      </c>
      <c r="S805" s="8">
        <f t="shared" si="86"/>
        <v>62400</v>
      </c>
      <c r="T805" s="4">
        <v>0.01</v>
      </c>
      <c r="U805" s="8">
        <f t="shared" si="87"/>
        <v>624</v>
      </c>
      <c r="V805" s="8">
        <f t="shared" si="88"/>
        <v>61776</v>
      </c>
      <c r="W805" s="10">
        <f t="shared" si="89"/>
        <v>28200</v>
      </c>
      <c r="X805" s="10">
        <f t="shared" si="90"/>
        <v>33576</v>
      </c>
      <c r="Y805" s="10"/>
      <c r="Z805" s="10"/>
      <c r="AA805" s="10"/>
      <c r="AB805" t="s">
        <v>2875</v>
      </c>
      <c r="AC805" t="s">
        <v>1635</v>
      </c>
      <c r="AD805">
        <v>43659</v>
      </c>
      <c r="AE805">
        <v>2019</v>
      </c>
      <c r="AF805" t="s">
        <v>1636</v>
      </c>
      <c r="AG805" t="s">
        <v>116</v>
      </c>
      <c r="AH805" t="s">
        <v>42</v>
      </c>
      <c r="AI805" t="s">
        <v>43</v>
      </c>
      <c r="AJ805" t="s">
        <v>117</v>
      </c>
      <c r="AK805" t="s">
        <v>78</v>
      </c>
      <c r="AL805" t="s">
        <v>137</v>
      </c>
      <c r="AM805" t="s">
        <v>30</v>
      </c>
      <c r="AN805" t="s">
        <v>107</v>
      </c>
      <c r="AO805" t="s">
        <v>32</v>
      </c>
      <c r="AP805">
        <v>43660</v>
      </c>
      <c r="AQ805">
        <v>14100</v>
      </c>
      <c r="AR805">
        <v>31200</v>
      </c>
      <c r="AS805">
        <v>17100</v>
      </c>
      <c r="AT805">
        <v>2</v>
      </c>
      <c r="AU805">
        <v>62400</v>
      </c>
      <c r="AV805">
        <v>0.01</v>
      </c>
      <c r="AW805">
        <v>624</v>
      </c>
      <c r="AX805">
        <v>61776</v>
      </c>
      <c r="AY805">
        <v>28200</v>
      </c>
      <c r="AZ805">
        <v>33576</v>
      </c>
    </row>
    <row r="806" spans="1:52" ht="15.75" customHeight="1" x14ac:dyDescent="0.25">
      <c r="A806" s="2" t="s">
        <v>1637</v>
      </c>
      <c r="B806" s="6">
        <v>43662</v>
      </c>
      <c r="C806" s="7">
        <f t="shared" si="84"/>
        <v>2019</v>
      </c>
      <c r="D806" s="3" t="s">
        <v>1638</v>
      </c>
      <c r="E806" s="3" t="s">
        <v>216</v>
      </c>
      <c r="F806" s="3" t="s">
        <v>42</v>
      </c>
      <c r="G806" s="6" t="s">
        <v>43</v>
      </c>
      <c r="H806" s="3" t="s">
        <v>117</v>
      </c>
      <c r="I806" s="3" t="s">
        <v>63</v>
      </c>
      <c r="J806" s="3" t="s">
        <v>205</v>
      </c>
      <c r="K806" s="3" t="s">
        <v>30</v>
      </c>
      <c r="L806" s="3" t="s">
        <v>31</v>
      </c>
      <c r="M806" s="3" t="s">
        <v>32</v>
      </c>
      <c r="N806" s="6">
        <v>43670</v>
      </c>
      <c r="O806" s="8">
        <v>208200</v>
      </c>
      <c r="P806" s="8">
        <v>335700</v>
      </c>
      <c r="Q806" s="8">
        <f t="shared" si="85"/>
        <v>127500</v>
      </c>
      <c r="R806" s="8">
        <v>16</v>
      </c>
      <c r="S806" s="8">
        <f t="shared" si="86"/>
        <v>5371200</v>
      </c>
      <c r="T806" s="4">
        <v>0.09</v>
      </c>
      <c r="U806" s="8">
        <f t="shared" si="87"/>
        <v>483408</v>
      </c>
      <c r="V806" s="8">
        <f t="shared" si="88"/>
        <v>4887792</v>
      </c>
      <c r="W806" s="10">
        <f t="shared" si="89"/>
        <v>3331200</v>
      </c>
      <c r="X806" s="10">
        <f t="shared" si="90"/>
        <v>1556592</v>
      </c>
      <c r="Y806" s="10"/>
      <c r="Z806" s="10"/>
      <c r="AA806" s="10"/>
      <c r="AB806" t="s">
        <v>2876</v>
      </c>
      <c r="AC806" t="s">
        <v>1637</v>
      </c>
      <c r="AD806">
        <v>43662</v>
      </c>
      <c r="AE806">
        <v>2019</v>
      </c>
      <c r="AF806" t="s">
        <v>1638</v>
      </c>
      <c r="AG806" t="s">
        <v>216</v>
      </c>
      <c r="AH806" t="s">
        <v>42</v>
      </c>
      <c r="AI806" t="s">
        <v>43</v>
      </c>
      <c r="AJ806" t="s">
        <v>117</v>
      </c>
      <c r="AK806" t="s">
        <v>63</v>
      </c>
      <c r="AL806" t="s">
        <v>205</v>
      </c>
      <c r="AM806" t="s">
        <v>30</v>
      </c>
      <c r="AN806" t="s">
        <v>31</v>
      </c>
      <c r="AO806" t="s">
        <v>32</v>
      </c>
      <c r="AP806">
        <v>43670</v>
      </c>
      <c r="AQ806">
        <v>208200</v>
      </c>
      <c r="AR806">
        <v>335700</v>
      </c>
      <c r="AS806">
        <v>127500</v>
      </c>
      <c r="AT806">
        <v>16</v>
      </c>
      <c r="AU806">
        <v>5371200</v>
      </c>
      <c r="AV806">
        <v>0.09</v>
      </c>
      <c r="AW806">
        <v>483408</v>
      </c>
      <c r="AX806">
        <v>4887792</v>
      </c>
      <c r="AY806">
        <v>3331200</v>
      </c>
      <c r="AZ806">
        <v>1556592</v>
      </c>
    </row>
    <row r="807" spans="1:52" ht="15.75" customHeight="1" x14ac:dyDescent="0.25">
      <c r="A807" s="2" t="s">
        <v>1639</v>
      </c>
      <c r="B807" s="6">
        <v>43663</v>
      </c>
      <c r="C807" s="7">
        <f t="shared" si="84"/>
        <v>2019</v>
      </c>
      <c r="D807" s="3" t="s">
        <v>115</v>
      </c>
      <c r="E807" s="3" t="s">
        <v>116</v>
      </c>
      <c r="F807" s="3" t="s">
        <v>42</v>
      </c>
      <c r="G807" s="6" t="s">
        <v>77</v>
      </c>
      <c r="H807" s="3" t="s">
        <v>117</v>
      </c>
      <c r="I807" s="3" t="s">
        <v>63</v>
      </c>
      <c r="J807" s="3" t="s">
        <v>365</v>
      </c>
      <c r="K807" s="3" t="s">
        <v>30</v>
      </c>
      <c r="L807" s="3" t="s">
        <v>38</v>
      </c>
      <c r="M807" s="3" t="s">
        <v>47</v>
      </c>
      <c r="N807" s="6">
        <v>43663</v>
      </c>
      <c r="O807" s="8">
        <v>3600</v>
      </c>
      <c r="P807" s="8">
        <v>18900</v>
      </c>
      <c r="Q807" s="8">
        <f t="shared" si="85"/>
        <v>15300</v>
      </c>
      <c r="R807" s="8">
        <v>40</v>
      </c>
      <c r="S807" s="8">
        <f t="shared" si="86"/>
        <v>756000</v>
      </c>
      <c r="T807" s="4">
        <v>0.04</v>
      </c>
      <c r="U807" s="8">
        <f t="shared" si="87"/>
        <v>30240</v>
      </c>
      <c r="V807" s="8">
        <f t="shared" si="88"/>
        <v>725760</v>
      </c>
      <c r="W807" s="10">
        <f t="shared" si="89"/>
        <v>144000</v>
      </c>
      <c r="X807" s="10">
        <f t="shared" si="90"/>
        <v>581760</v>
      </c>
      <c r="Y807" s="10"/>
      <c r="Z807" s="10"/>
      <c r="AA807" s="10"/>
      <c r="AB807" t="s">
        <v>2877</v>
      </c>
      <c r="AC807" t="s">
        <v>1639</v>
      </c>
      <c r="AD807">
        <v>43663</v>
      </c>
      <c r="AE807">
        <v>2019</v>
      </c>
      <c r="AF807" t="s">
        <v>115</v>
      </c>
      <c r="AG807" t="s">
        <v>116</v>
      </c>
      <c r="AH807" t="s">
        <v>42</v>
      </c>
      <c r="AI807" t="s">
        <v>77</v>
      </c>
      <c r="AJ807" t="s">
        <v>117</v>
      </c>
      <c r="AK807" t="s">
        <v>63</v>
      </c>
      <c r="AL807" t="s">
        <v>365</v>
      </c>
      <c r="AM807" t="s">
        <v>30</v>
      </c>
      <c r="AN807" t="s">
        <v>38</v>
      </c>
      <c r="AO807" t="s">
        <v>47</v>
      </c>
      <c r="AP807">
        <v>43663</v>
      </c>
      <c r="AQ807">
        <v>3600</v>
      </c>
      <c r="AR807">
        <v>18900</v>
      </c>
      <c r="AS807">
        <v>15300</v>
      </c>
      <c r="AT807">
        <v>40</v>
      </c>
      <c r="AU807">
        <v>756000</v>
      </c>
      <c r="AV807">
        <v>0.04</v>
      </c>
      <c r="AW807">
        <v>30240</v>
      </c>
      <c r="AX807">
        <v>725760</v>
      </c>
      <c r="AY807">
        <v>144000</v>
      </c>
      <c r="AZ807">
        <v>581760</v>
      </c>
    </row>
    <row r="808" spans="1:52" ht="15.75" customHeight="1" x14ac:dyDescent="0.25">
      <c r="A808" s="2" t="s">
        <v>1640</v>
      </c>
      <c r="B808" s="6">
        <v>43665</v>
      </c>
      <c r="C808" s="7">
        <f t="shared" si="84"/>
        <v>2019</v>
      </c>
      <c r="D808" s="3" t="s">
        <v>1641</v>
      </c>
      <c r="E808" s="3" t="s">
        <v>72</v>
      </c>
      <c r="F808" s="3" t="s">
        <v>42</v>
      </c>
      <c r="G808" s="6" t="s">
        <v>58</v>
      </c>
      <c r="H808" s="3" t="s">
        <v>68</v>
      </c>
      <c r="I808" s="3" t="s">
        <v>63</v>
      </c>
      <c r="J808" s="3" t="s">
        <v>662</v>
      </c>
      <c r="K808" s="3" t="s">
        <v>30</v>
      </c>
      <c r="L808" s="3" t="s">
        <v>107</v>
      </c>
      <c r="M808" s="3" t="s">
        <v>32</v>
      </c>
      <c r="N808" s="6">
        <v>43671</v>
      </c>
      <c r="O808" s="8">
        <v>61499.999999999993</v>
      </c>
      <c r="P808" s="8">
        <v>139650</v>
      </c>
      <c r="Q808" s="8">
        <f t="shared" si="85"/>
        <v>78150</v>
      </c>
      <c r="R808" s="8">
        <v>35</v>
      </c>
      <c r="S808" s="8">
        <f t="shared" si="86"/>
        <v>4887750</v>
      </c>
      <c r="T808" s="4">
        <v>0.05</v>
      </c>
      <c r="U808" s="8">
        <f t="shared" si="87"/>
        <v>244387.5</v>
      </c>
      <c r="V808" s="8">
        <f t="shared" si="88"/>
        <v>4643362.5</v>
      </c>
      <c r="W808" s="10">
        <f t="shared" si="89"/>
        <v>2152499.9999999995</v>
      </c>
      <c r="X808" s="10">
        <f t="shared" si="90"/>
        <v>2490862.5000000005</v>
      </c>
      <c r="Y808" s="10"/>
      <c r="Z808" s="10"/>
      <c r="AA808" s="10"/>
      <c r="AB808" t="s">
        <v>2878</v>
      </c>
      <c r="AC808" t="s">
        <v>1640</v>
      </c>
      <c r="AD808">
        <v>43665</v>
      </c>
      <c r="AE808">
        <v>2019</v>
      </c>
      <c r="AF808" t="s">
        <v>1641</v>
      </c>
      <c r="AG808" t="s">
        <v>72</v>
      </c>
      <c r="AH808" t="s">
        <v>42</v>
      </c>
      <c r="AI808" t="s">
        <v>58</v>
      </c>
      <c r="AJ808" t="s">
        <v>68</v>
      </c>
      <c r="AK808" t="s">
        <v>63</v>
      </c>
      <c r="AL808" t="s">
        <v>662</v>
      </c>
      <c r="AM808" t="s">
        <v>30</v>
      </c>
      <c r="AN808" t="s">
        <v>107</v>
      </c>
      <c r="AO808" t="s">
        <v>32</v>
      </c>
      <c r="AP808">
        <v>43671</v>
      </c>
      <c r="AQ808">
        <v>61500</v>
      </c>
      <c r="AR808">
        <v>139650</v>
      </c>
      <c r="AS808">
        <v>78150</v>
      </c>
      <c r="AT808">
        <v>35</v>
      </c>
      <c r="AU808">
        <v>4887750</v>
      </c>
      <c r="AV808">
        <v>0.05</v>
      </c>
      <c r="AW808">
        <v>244387.5</v>
      </c>
      <c r="AX808">
        <v>4643362.5</v>
      </c>
      <c r="AY808">
        <v>2152500</v>
      </c>
      <c r="AZ808">
        <v>2490862.5</v>
      </c>
    </row>
    <row r="809" spans="1:52" ht="15.75" customHeight="1" x14ac:dyDescent="0.25">
      <c r="A809" s="2" t="s">
        <v>1642</v>
      </c>
      <c r="B809" s="6">
        <v>43666</v>
      </c>
      <c r="C809" s="7">
        <f t="shared" si="84"/>
        <v>2019</v>
      </c>
      <c r="D809" s="3" t="s">
        <v>1643</v>
      </c>
      <c r="E809" s="3" t="s">
        <v>389</v>
      </c>
      <c r="F809" s="3" t="s">
        <v>232</v>
      </c>
      <c r="G809" s="6" t="s">
        <v>26</v>
      </c>
      <c r="H809" s="3" t="s">
        <v>68</v>
      </c>
      <c r="I809" s="3" t="s">
        <v>78</v>
      </c>
      <c r="J809" s="3" t="s">
        <v>413</v>
      </c>
      <c r="K809" s="3" t="s">
        <v>30</v>
      </c>
      <c r="L809" s="3" t="s">
        <v>38</v>
      </c>
      <c r="M809" s="3" t="s">
        <v>32</v>
      </c>
      <c r="N809" s="6">
        <v>43668</v>
      </c>
      <c r="O809" s="8">
        <v>22950</v>
      </c>
      <c r="P809" s="8">
        <v>41700</v>
      </c>
      <c r="Q809" s="8">
        <f t="shared" si="85"/>
        <v>18750</v>
      </c>
      <c r="R809" s="8">
        <v>10</v>
      </c>
      <c r="S809" s="8">
        <f t="shared" si="86"/>
        <v>417000</v>
      </c>
      <c r="T809" s="4">
        <v>0.01</v>
      </c>
      <c r="U809" s="8">
        <f t="shared" si="87"/>
        <v>4170</v>
      </c>
      <c r="V809" s="8">
        <f t="shared" si="88"/>
        <v>412830</v>
      </c>
      <c r="W809" s="10">
        <f t="shared" si="89"/>
        <v>229500</v>
      </c>
      <c r="X809" s="10">
        <f t="shared" si="90"/>
        <v>183330</v>
      </c>
      <c r="Y809" s="10"/>
      <c r="Z809" s="10"/>
      <c r="AA809" s="10"/>
      <c r="AB809" t="s">
        <v>2879</v>
      </c>
      <c r="AC809" t="s">
        <v>1642</v>
      </c>
      <c r="AD809">
        <v>43666</v>
      </c>
      <c r="AE809">
        <v>2019</v>
      </c>
      <c r="AF809" t="s">
        <v>1643</v>
      </c>
      <c r="AG809" t="s">
        <v>389</v>
      </c>
      <c r="AH809" t="s">
        <v>232</v>
      </c>
      <c r="AI809" t="s">
        <v>26</v>
      </c>
      <c r="AJ809" t="s">
        <v>68</v>
      </c>
      <c r="AK809" t="s">
        <v>78</v>
      </c>
      <c r="AL809" t="s">
        <v>413</v>
      </c>
      <c r="AM809" t="s">
        <v>30</v>
      </c>
      <c r="AN809" t="s">
        <v>38</v>
      </c>
      <c r="AO809" t="s">
        <v>32</v>
      </c>
      <c r="AP809">
        <v>43668</v>
      </c>
      <c r="AQ809">
        <v>22950</v>
      </c>
      <c r="AR809">
        <v>41700</v>
      </c>
      <c r="AS809">
        <v>18750</v>
      </c>
      <c r="AT809">
        <v>10</v>
      </c>
      <c r="AU809">
        <v>417000</v>
      </c>
      <c r="AV809">
        <v>0.01</v>
      </c>
      <c r="AW809">
        <v>4170</v>
      </c>
      <c r="AX809">
        <v>412830</v>
      </c>
      <c r="AY809">
        <v>229500</v>
      </c>
      <c r="AZ809">
        <v>183330</v>
      </c>
    </row>
    <row r="810" spans="1:52" ht="15.75" customHeight="1" x14ac:dyDescent="0.25">
      <c r="A810" s="5" t="s">
        <v>1644</v>
      </c>
      <c r="B810" s="6">
        <v>43670</v>
      </c>
      <c r="C810" s="7">
        <f t="shared" si="84"/>
        <v>2019</v>
      </c>
      <c r="D810" s="3" t="s">
        <v>1180</v>
      </c>
      <c r="E810" s="3" t="s">
        <v>426</v>
      </c>
      <c r="F810" s="3" t="s">
        <v>42</v>
      </c>
      <c r="G810" s="6" t="s">
        <v>77</v>
      </c>
      <c r="H810" s="3" t="s">
        <v>126</v>
      </c>
      <c r="I810" s="3" t="s">
        <v>45</v>
      </c>
      <c r="J810" s="3" t="s">
        <v>157</v>
      </c>
      <c r="K810" s="3" t="s">
        <v>52</v>
      </c>
      <c r="L810" s="3" t="s">
        <v>31</v>
      </c>
      <c r="M810" s="3" t="s">
        <v>32</v>
      </c>
      <c r="N810" s="6">
        <v>43672</v>
      </c>
      <c r="O810" s="8">
        <v>95850</v>
      </c>
      <c r="P810" s="8">
        <v>299700</v>
      </c>
      <c r="Q810" s="8">
        <f t="shared" si="85"/>
        <v>203850</v>
      </c>
      <c r="R810" s="8">
        <v>35</v>
      </c>
      <c r="S810" s="8">
        <f t="shared" si="86"/>
        <v>10489500</v>
      </c>
      <c r="T810" s="4">
        <v>0.1</v>
      </c>
      <c r="U810" s="8">
        <f t="shared" si="87"/>
        <v>1048950</v>
      </c>
      <c r="V810" s="8">
        <f t="shared" si="88"/>
        <v>9440550</v>
      </c>
      <c r="W810" s="10">
        <f t="shared" si="89"/>
        <v>3354750</v>
      </c>
      <c r="X810" s="10">
        <f t="shared" si="90"/>
        <v>6085800</v>
      </c>
      <c r="Y810" s="10"/>
      <c r="Z810" s="10"/>
      <c r="AA810" s="10"/>
      <c r="AB810" t="s">
        <v>2880</v>
      </c>
      <c r="AC810" t="s">
        <v>1644</v>
      </c>
      <c r="AD810">
        <v>43670</v>
      </c>
      <c r="AE810">
        <v>2019</v>
      </c>
      <c r="AF810" t="s">
        <v>1180</v>
      </c>
      <c r="AG810" t="s">
        <v>426</v>
      </c>
      <c r="AH810" t="s">
        <v>42</v>
      </c>
      <c r="AI810" t="s">
        <v>77</v>
      </c>
      <c r="AJ810" t="s">
        <v>126</v>
      </c>
      <c r="AK810" t="s">
        <v>45</v>
      </c>
      <c r="AL810" t="s">
        <v>157</v>
      </c>
      <c r="AM810" t="s">
        <v>52</v>
      </c>
      <c r="AN810" t="s">
        <v>31</v>
      </c>
      <c r="AO810" t="s">
        <v>32</v>
      </c>
      <c r="AP810">
        <v>43672</v>
      </c>
      <c r="AQ810">
        <v>95850</v>
      </c>
      <c r="AR810">
        <v>299700</v>
      </c>
      <c r="AS810">
        <v>203850</v>
      </c>
      <c r="AT810">
        <v>35</v>
      </c>
      <c r="AU810">
        <v>10489500</v>
      </c>
      <c r="AV810">
        <v>0.1</v>
      </c>
      <c r="AW810">
        <v>1048950</v>
      </c>
      <c r="AX810">
        <v>9440550</v>
      </c>
      <c r="AY810">
        <v>3354750</v>
      </c>
      <c r="AZ810">
        <v>6085800</v>
      </c>
    </row>
    <row r="811" spans="1:52" ht="15.75" customHeight="1" x14ac:dyDescent="0.25">
      <c r="A811" s="2" t="s">
        <v>1645</v>
      </c>
      <c r="B811" s="6">
        <v>43671</v>
      </c>
      <c r="C811" s="7">
        <f t="shared" si="84"/>
        <v>2019</v>
      </c>
      <c r="D811" s="3" t="s">
        <v>154</v>
      </c>
      <c r="E811" s="3" t="s">
        <v>155</v>
      </c>
      <c r="F811" s="3" t="s">
        <v>42</v>
      </c>
      <c r="G811" s="6" t="s">
        <v>43</v>
      </c>
      <c r="H811" s="3" t="s">
        <v>156</v>
      </c>
      <c r="I811" s="3" t="s">
        <v>78</v>
      </c>
      <c r="J811" s="3" t="s">
        <v>1212</v>
      </c>
      <c r="K811" s="3" t="s">
        <v>30</v>
      </c>
      <c r="L811" s="3" t="s">
        <v>31</v>
      </c>
      <c r="M811" s="3" t="s">
        <v>32</v>
      </c>
      <c r="N811" s="6">
        <v>43673</v>
      </c>
      <c r="O811" s="8">
        <v>59850</v>
      </c>
      <c r="P811" s="8">
        <v>93450</v>
      </c>
      <c r="Q811" s="8">
        <f t="shared" si="85"/>
        <v>33600</v>
      </c>
      <c r="R811" s="8">
        <v>21</v>
      </c>
      <c r="S811" s="8">
        <f t="shared" si="86"/>
        <v>1962450</v>
      </c>
      <c r="T811" s="4">
        <v>0.05</v>
      </c>
      <c r="U811" s="8">
        <f t="shared" si="87"/>
        <v>98122.5</v>
      </c>
      <c r="V811" s="8">
        <f t="shared" si="88"/>
        <v>1864327.5</v>
      </c>
      <c r="W811" s="10">
        <f t="shared" si="89"/>
        <v>1256850</v>
      </c>
      <c r="X811" s="10">
        <f t="shared" si="90"/>
        <v>607477.5</v>
      </c>
      <c r="Y811" s="10"/>
      <c r="Z811" s="10"/>
      <c r="AA811" s="10"/>
      <c r="AB811" t="s">
        <v>2881</v>
      </c>
      <c r="AC811" t="s">
        <v>1645</v>
      </c>
      <c r="AD811">
        <v>43671</v>
      </c>
      <c r="AE811">
        <v>2019</v>
      </c>
      <c r="AF811" t="s">
        <v>154</v>
      </c>
      <c r="AG811" t="s">
        <v>155</v>
      </c>
      <c r="AH811" t="s">
        <v>42</v>
      </c>
      <c r="AI811" t="s">
        <v>43</v>
      </c>
      <c r="AJ811" t="s">
        <v>156</v>
      </c>
      <c r="AK811" t="s">
        <v>78</v>
      </c>
      <c r="AL811" t="s">
        <v>1212</v>
      </c>
      <c r="AM811" t="s">
        <v>30</v>
      </c>
      <c r="AN811" t="s">
        <v>31</v>
      </c>
      <c r="AO811" t="s">
        <v>32</v>
      </c>
      <c r="AP811">
        <v>43673</v>
      </c>
      <c r="AQ811">
        <v>59850</v>
      </c>
      <c r="AR811">
        <v>93450</v>
      </c>
      <c r="AS811">
        <v>33600</v>
      </c>
      <c r="AT811">
        <v>21</v>
      </c>
      <c r="AU811">
        <v>1962450</v>
      </c>
      <c r="AV811">
        <v>0.05</v>
      </c>
      <c r="AW811">
        <v>98122.5</v>
      </c>
      <c r="AX811">
        <v>1864327.5</v>
      </c>
      <c r="AY811">
        <v>1256850</v>
      </c>
      <c r="AZ811">
        <v>607477.5</v>
      </c>
    </row>
    <row r="812" spans="1:52" ht="15.75" customHeight="1" x14ac:dyDescent="0.25">
      <c r="A812" s="2" t="s">
        <v>1646</v>
      </c>
      <c r="B812" s="6">
        <v>43671</v>
      </c>
      <c r="C812" s="7">
        <f t="shared" si="84"/>
        <v>2019</v>
      </c>
      <c r="D812" s="3" t="s">
        <v>346</v>
      </c>
      <c r="E812" s="3" t="s">
        <v>372</v>
      </c>
      <c r="F812" s="3" t="s">
        <v>25</v>
      </c>
      <c r="G812" s="6" t="s">
        <v>43</v>
      </c>
      <c r="H812" s="3" t="s">
        <v>36</v>
      </c>
      <c r="I812" s="3" t="s">
        <v>45</v>
      </c>
      <c r="J812" s="3" t="s">
        <v>934</v>
      </c>
      <c r="K812" s="3" t="s">
        <v>30</v>
      </c>
      <c r="L812" s="3" t="s">
        <v>38</v>
      </c>
      <c r="M812" s="3" t="s">
        <v>32</v>
      </c>
      <c r="N812" s="6">
        <v>43671</v>
      </c>
      <c r="O812" s="8">
        <v>13800</v>
      </c>
      <c r="P812" s="8">
        <v>27150</v>
      </c>
      <c r="Q812" s="8">
        <f t="shared" si="85"/>
        <v>13350</v>
      </c>
      <c r="R812" s="8">
        <v>22</v>
      </c>
      <c r="S812" s="8">
        <f t="shared" si="86"/>
        <v>597300</v>
      </c>
      <c r="T812" s="4">
        <v>0.09</v>
      </c>
      <c r="U812" s="8">
        <f t="shared" si="87"/>
        <v>53757</v>
      </c>
      <c r="V812" s="8">
        <f t="shared" si="88"/>
        <v>543543</v>
      </c>
      <c r="W812" s="10">
        <f t="shared" si="89"/>
        <v>303600</v>
      </c>
      <c r="X812" s="10">
        <f t="shared" si="90"/>
        <v>239943</v>
      </c>
      <c r="Y812" s="10"/>
      <c r="Z812" s="10"/>
      <c r="AA812" s="10"/>
      <c r="AB812" t="s">
        <v>2882</v>
      </c>
      <c r="AC812" t="s">
        <v>1646</v>
      </c>
      <c r="AD812">
        <v>43671</v>
      </c>
      <c r="AE812">
        <v>2019</v>
      </c>
      <c r="AF812" t="s">
        <v>346</v>
      </c>
      <c r="AG812" t="s">
        <v>372</v>
      </c>
      <c r="AH812" t="s">
        <v>25</v>
      </c>
      <c r="AI812" t="s">
        <v>43</v>
      </c>
      <c r="AJ812" t="s">
        <v>36</v>
      </c>
      <c r="AK812" t="s">
        <v>45</v>
      </c>
      <c r="AL812" t="s">
        <v>934</v>
      </c>
      <c r="AM812" t="s">
        <v>30</v>
      </c>
      <c r="AN812" t="s">
        <v>38</v>
      </c>
      <c r="AO812" t="s">
        <v>32</v>
      </c>
      <c r="AP812">
        <v>43671</v>
      </c>
      <c r="AQ812">
        <v>13800</v>
      </c>
      <c r="AR812">
        <v>27150</v>
      </c>
      <c r="AS812">
        <v>13350</v>
      </c>
      <c r="AT812">
        <v>22</v>
      </c>
      <c r="AU812">
        <v>597300</v>
      </c>
      <c r="AV812">
        <v>0.09</v>
      </c>
      <c r="AW812">
        <v>53757</v>
      </c>
      <c r="AX812">
        <v>543543</v>
      </c>
      <c r="AY812">
        <v>303600</v>
      </c>
      <c r="AZ812">
        <v>239943</v>
      </c>
    </row>
    <row r="813" spans="1:52" ht="15.75" customHeight="1" x14ac:dyDescent="0.25">
      <c r="A813" s="2" t="s">
        <v>1647</v>
      </c>
      <c r="B813" s="6">
        <v>43671</v>
      </c>
      <c r="C813" s="7">
        <f t="shared" si="84"/>
        <v>2019</v>
      </c>
      <c r="D813" s="3" t="s">
        <v>1648</v>
      </c>
      <c r="E813" s="3" t="s">
        <v>492</v>
      </c>
      <c r="F813" s="3" t="s">
        <v>42</v>
      </c>
      <c r="G813" s="6" t="s">
        <v>26</v>
      </c>
      <c r="H813" s="3" t="s">
        <v>59</v>
      </c>
      <c r="I813" s="3" t="s">
        <v>28</v>
      </c>
      <c r="J813" s="3" t="s">
        <v>37</v>
      </c>
      <c r="K813" s="3" t="s">
        <v>30</v>
      </c>
      <c r="L813" s="3" t="s">
        <v>38</v>
      </c>
      <c r="M813" s="3" t="s">
        <v>47</v>
      </c>
      <c r="N813" s="6">
        <v>43672</v>
      </c>
      <c r="O813" s="8">
        <v>35850</v>
      </c>
      <c r="P813" s="8">
        <v>63900</v>
      </c>
      <c r="Q813" s="8">
        <f t="shared" si="85"/>
        <v>28050</v>
      </c>
      <c r="R813" s="8">
        <v>34</v>
      </c>
      <c r="S813" s="8">
        <f t="shared" si="86"/>
        <v>2172600</v>
      </c>
      <c r="T813" s="4">
        <v>0.03</v>
      </c>
      <c r="U813" s="8">
        <f t="shared" si="87"/>
        <v>65178</v>
      </c>
      <c r="V813" s="8">
        <f t="shared" si="88"/>
        <v>2107422</v>
      </c>
      <c r="W813" s="10">
        <f t="shared" si="89"/>
        <v>1218900</v>
      </c>
      <c r="X813" s="10">
        <f t="shared" si="90"/>
        <v>888522</v>
      </c>
      <c r="Y813" s="10"/>
      <c r="Z813" s="10"/>
      <c r="AA813" s="10"/>
      <c r="AB813" t="s">
        <v>2883</v>
      </c>
      <c r="AC813" t="s">
        <v>1647</v>
      </c>
      <c r="AD813">
        <v>43671</v>
      </c>
      <c r="AE813">
        <v>2019</v>
      </c>
      <c r="AF813" t="s">
        <v>1648</v>
      </c>
      <c r="AG813" t="s">
        <v>492</v>
      </c>
      <c r="AH813" t="s">
        <v>42</v>
      </c>
      <c r="AI813" t="s">
        <v>26</v>
      </c>
      <c r="AJ813" t="s">
        <v>59</v>
      </c>
      <c r="AK813" t="s">
        <v>28</v>
      </c>
      <c r="AL813" t="s">
        <v>37</v>
      </c>
      <c r="AM813" t="s">
        <v>30</v>
      </c>
      <c r="AN813" t="s">
        <v>38</v>
      </c>
      <c r="AO813" t="s">
        <v>47</v>
      </c>
      <c r="AP813">
        <v>43672</v>
      </c>
      <c r="AQ813">
        <v>35850</v>
      </c>
      <c r="AR813">
        <v>63900</v>
      </c>
      <c r="AS813">
        <v>28050</v>
      </c>
      <c r="AT813">
        <v>34</v>
      </c>
      <c r="AU813">
        <v>2172600</v>
      </c>
      <c r="AV813">
        <v>0.03</v>
      </c>
      <c r="AW813">
        <v>65178</v>
      </c>
      <c r="AX813">
        <v>2107422</v>
      </c>
      <c r="AY813">
        <v>1218900</v>
      </c>
      <c r="AZ813">
        <v>888522</v>
      </c>
    </row>
    <row r="814" spans="1:52" ht="15.75" customHeight="1" x14ac:dyDescent="0.25">
      <c r="A814" s="2" t="s">
        <v>1649</v>
      </c>
      <c r="B814" s="6">
        <v>43673</v>
      </c>
      <c r="C814" s="7">
        <f t="shared" si="84"/>
        <v>2019</v>
      </c>
      <c r="D814" s="3" t="s">
        <v>954</v>
      </c>
      <c r="E814" s="3" t="s">
        <v>140</v>
      </c>
      <c r="F814" s="3" t="s">
        <v>25</v>
      </c>
      <c r="G814" s="6" t="s">
        <v>43</v>
      </c>
      <c r="H814" s="3" t="s">
        <v>36</v>
      </c>
      <c r="I814" s="3" t="s">
        <v>45</v>
      </c>
      <c r="J814" s="3" t="s">
        <v>377</v>
      </c>
      <c r="K814" s="3" t="s">
        <v>52</v>
      </c>
      <c r="L814" s="3" t="s">
        <v>53</v>
      </c>
      <c r="M814" s="3" t="s">
        <v>54</v>
      </c>
      <c r="N814" s="6">
        <v>43675</v>
      </c>
      <c r="O814" s="8">
        <v>4184850</v>
      </c>
      <c r="P814" s="8">
        <v>6749850</v>
      </c>
      <c r="Q814" s="8">
        <f t="shared" si="85"/>
        <v>2565000</v>
      </c>
      <c r="R814" s="8">
        <v>43</v>
      </c>
      <c r="S814" s="8">
        <f t="shared" si="86"/>
        <v>290243550</v>
      </c>
      <c r="T814" s="4">
        <v>0.06</v>
      </c>
      <c r="U814" s="8">
        <f t="shared" si="87"/>
        <v>17414613</v>
      </c>
      <c r="V814" s="8">
        <f t="shared" si="88"/>
        <v>272828937</v>
      </c>
      <c r="W814" s="10">
        <f t="shared" si="89"/>
        <v>179948550</v>
      </c>
      <c r="X814" s="10">
        <f t="shared" si="90"/>
        <v>92880387</v>
      </c>
      <c r="Y814" s="10"/>
      <c r="Z814" s="10"/>
      <c r="AA814" s="10"/>
      <c r="AB814" t="s">
        <v>2884</v>
      </c>
      <c r="AC814" t="s">
        <v>1649</v>
      </c>
      <c r="AD814">
        <v>43673</v>
      </c>
      <c r="AE814">
        <v>2019</v>
      </c>
      <c r="AF814" t="s">
        <v>954</v>
      </c>
      <c r="AG814" t="s">
        <v>140</v>
      </c>
      <c r="AH814" t="s">
        <v>25</v>
      </c>
      <c r="AI814" t="s">
        <v>43</v>
      </c>
      <c r="AJ814" t="s">
        <v>36</v>
      </c>
      <c r="AK814" t="s">
        <v>45</v>
      </c>
      <c r="AL814" t="s">
        <v>377</v>
      </c>
      <c r="AM814" t="s">
        <v>52</v>
      </c>
      <c r="AN814" t="s">
        <v>53</v>
      </c>
      <c r="AO814" t="s">
        <v>54</v>
      </c>
      <c r="AP814">
        <v>43675</v>
      </c>
      <c r="AQ814">
        <v>4184850</v>
      </c>
      <c r="AR814">
        <v>6749850</v>
      </c>
      <c r="AS814">
        <v>2565000</v>
      </c>
      <c r="AT814">
        <v>43</v>
      </c>
      <c r="AU814">
        <v>290243550</v>
      </c>
      <c r="AV814">
        <v>0.06</v>
      </c>
      <c r="AW814">
        <v>17414613</v>
      </c>
      <c r="AX814">
        <v>272828937</v>
      </c>
      <c r="AY814">
        <v>179948550</v>
      </c>
      <c r="AZ814">
        <v>92880387</v>
      </c>
    </row>
    <row r="815" spans="1:52" ht="15.75" customHeight="1" x14ac:dyDescent="0.25">
      <c r="A815" s="2" t="s">
        <v>1650</v>
      </c>
      <c r="B815" s="6">
        <v>43677</v>
      </c>
      <c r="C815" s="7">
        <f t="shared" si="84"/>
        <v>2019</v>
      </c>
      <c r="D815" s="3" t="s">
        <v>554</v>
      </c>
      <c r="E815" s="3" t="s">
        <v>72</v>
      </c>
      <c r="F815" s="3" t="s">
        <v>42</v>
      </c>
      <c r="G815" s="6" t="s">
        <v>58</v>
      </c>
      <c r="H815" s="3" t="s">
        <v>68</v>
      </c>
      <c r="I815" s="3" t="s">
        <v>63</v>
      </c>
      <c r="J815" s="3" t="s">
        <v>804</v>
      </c>
      <c r="K815" s="3" t="s">
        <v>30</v>
      </c>
      <c r="L815" s="3" t="s">
        <v>38</v>
      </c>
      <c r="M815" s="3" t="s">
        <v>32</v>
      </c>
      <c r="N815" s="6">
        <v>43679</v>
      </c>
      <c r="O815" s="8">
        <v>15750</v>
      </c>
      <c r="P815" s="8">
        <v>29250</v>
      </c>
      <c r="Q815" s="8">
        <f t="shared" si="85"/>
        <v>13500</v>
      </c>
      <c r="R815" s="8">
        <v>23</v>
      </c>
      <c r="S815" s="8">
        <f t="shared" si="86"/>
        <v>672750</v>
      </c>
      <c r="T815" s="4">
        <v>0.09</v>
      </c>
      <c r="U815" s="8">
        <f t="shared" si="87"/>
        <v>60547.5</v>
      </c>
      <c r="V815" s="8">
        <f t="shared" si="88"/>
        <v>612202.5</v>
      </c>
      <c r="W815" s="10">
        <f t="shared" si="89"/>
        <v>362250</v>
      </c>
      <c r="X815" s="10">
        <f t="shared" si="90"/>
        <v>249952.5</v>
      </c>
      <c r="Y815" s="10"/>
      <c r="Z815" s="10"/>
      <c r="AA815" s="10"/>
      <c r="AB815" t="s">
        <v>2885</v>
      </c>
      <c r="AC815" t="s">
        <v>1650</v>
      </c>
      <c r="AD815">
        <v>43677</v>
      </c>
      <c r="AE815">
        <v>2019</v>
      </c>
      <c r="AF815" t="s">
        <v>554</v>
      </c>
      <c r="AG815" t="s">
        <v>72</v>
      </c>
      <c r="AH815" t="s">
        <v>42</v>
      </c>
      <c r="AI815" t="s">
        <v>58</v>
      </c>
      <c r="AJ815" t="s">
        <v>68</v>
      </c>
      <c r="AK815" t="s">
        <v>63</v>
      </c>
      <c r="AL815" t="s">
        <v>804</v>
      </c>
      <c r="AM815" t="s">
        <v>30</v>
      </c>
      <c r="AN815" t="s">
        <v>38</v>
      </c>
      <c r="AO815" t="s">
        <v>32</v>
      </c>
      <c r="AP815">
        <v>43679</v>
      </c>
      <c r="AQ815">
        <v>15750</v>
      </c>
      <c r="AR815">
        <v>29250</v>
      </c>
      <c r="AS815">
        <v>13500</v>
      </c>
      <c r="AT815">
        <v>23</v>
      </c>
      <c r="AU815">
        <v>672750</v>
      </c>
      <c r="AV815">
        <v>0.09</v>
      </c>
      <c r="AW815">
        <v>60547.5</v>
      </c>
      <c r="AX815">
        <v>612202.5</v>
      </c>
      <c r="AY815">
        <v>362250</v>
      </c>
      <c r="AZ815">
        <v>249952.5</v>
      </c>
    </row>
    <row r="816" spans="1:52" ht="15.75" customHeight="1" x14ac:dyDescent="0.25">
      <c r="A816" s="2" t="s">
        <v>1651</v>
      </c>
      <c r="B816" s="6">
        <v>43678</v>
      </c>
      <c r="C816" s="7">
        <f t="shared" si="84"/>
        <v>2019</v>
      </c>
      <c r="D816" s="3" t="s">
        <v>1652</v>
      </c>
      <c r="E816" s="3" t="s">
        <v>196</v>
      </c>
      <c r="F816" s="3" t="s">
        <v>42</v>
      </c>
      <c r="G816" s="6" t="s">
        <v>43</v>
      </c>
      <c r="H816" s="3" t="s">
        <v>126</v>
      </c>
      <c r="I816" s="3" t="s">
        <v>88</v>
      </c>
      <c r="J816" s="3" t="s">
        <v>451</v>
      </c>
      <c r="K816" s="3" t="s">
        <v>224</v>
      </c>
      <c r="L816" s="3" t="s">
        <v>430</v>
      </c>
      <c r="M816" s="3" t="s">
        <v>32</v>
      </c>
      <c r="N816" s="6">
        <v>43679</v>
      </c>
      <c r="O816" s="8">
        <v>842400</v>
      </c>
      <c r="P816" s="8">
        <v>2054699.9999999998</v>
      </c>
      <c r="Q816" s="8">
        <f t="shared" si="85"/>
        <v>1212299.9999999998</v>
      </c>
      <c r="R816" s="8">
        <v>14</v>
      </c>
      <c r="S816" s="8">
        <f t="shared" si="86"/>
        <v>28765799.999999996</v>
      </c>
      <c r="T816" s="4">
        <v>0</v>
      </c>
      <c r="U816" s="8">
        <f t="shared" si="87"/>
        <v>0</v>
      </c>
      <c r="V816" s="8">
        <f t="shared" si="88"/>
        <v>28765799.999999996</v>
      </c>
      <c r="W816" s="10">
        <f t="shared" si="89"/>
        <v>11793600</v>
      </c>
      <c r="X816" s="10">
        <f t="shared" si="90"/>
        <v>16972199.999999996</v>
      </c>
      <c r="Y816" s="10"/>
      <c r="Z816" s="10"/>
      <c r="AA816" s="10"/>
      <c r="AB816" t="s">
        <v>2886</v>
      </c>
      <c r="AC816" t="s">
        <v>1651</v>
      </c>
      <c r="AD816">
        <v>43678</v>
      </c>
      <c r="AE816">
        <v>2019</v>
      </c>
      <c r="AF816" t="s">
        <v>1652</v>
      </c>
      <c r="AG816" t="s">
        <v>196</v>
      </c>
      <c r="AH816" t="s">
        <v>42</v>
      </c>
      <c r="AI816" t="s">
        <v>43</v>
      </c>
      <c r="AJ816" t="s">
        <v>126</v>
      </c>
      <c r="AK816" t="s">
        <v>88</v>
      </c>
      <c r="AL816" t="s">
        <v>451</v>
      </c>
      <c r="AM816" t="s">
        <v>224</v>
      </c>
      <c r="AN816" t="s">
        <v>430</v>
      </c>
      <c r="AO816" t="s">
        <v>32</v>
      </c>
      <c r="AP816">
        <v>43679</v>
      </c>
      <c r="AQ816">
        <v>842400</v>
      </c>
      <c r="AR816">
        <v>2054700</v>
      </c>
      <c r="AS816">
        <v>1212300</v>
      </c>
      <c r="AT816">
        <v>14</v>
      </c>
      <c r="AU816">
        <v>28765800</v>
      </c>
      <c r="AV816">
        <v>0</v>
      </c>
      <c r="AW816">
        <v>0</v>
      </c>
      <c r="AX816">
        <v>28765800</v>
      </c>
      <c r="AY816">
        <v>11793600</v>
      </c>
      <c r="AZ816">
        <v>16972200</v>
      </c>
    </row>
    <row r="817" spans="1:52" ht="15.75" customHeight="1" x14ac:dyDescent="0.25">
      <c r="A817" s="2" t="s">
        <v>1653</v>
      </c>
      <c r="B817" s="6">
        <v>43678</v>
      </c>
      <c r="C817" s="7">
        <f t="shared" si="84"/>
        <v>2019</v>
      </c>
      <c r="D817" s="3" t="s">
        <v>1652</v>
      </c>
      <c r="E817" s="3" t="s">
        <v>196</v>
      </c>
      <c r="F817" s="3" t="s">
        <v>42</v>
      </c>
      <c r="G817" s="6" t="s">
        <v>43</v>
      </c>
      <c r="H817" s="3" t="s">
        <v>126</v>
      </c>
      <c r="I817" s="3" t="s">
        <v>88</v>
      </c>
      <c r="J817" s="3" t="s">
        <v>439</v>
      </c>
      <c r="K817" s="3" t="s">
        <v>30</v>
      </c>
      <c r="L817" s="3" t="s">
        <v>38</v>
      </c>
      <c r="M817" s="3" t="s">
        <v>32</v>
      </c>
      <c r="N817" s="6">
        <v>43680</v>
      </c>
      <c r="O817" s="8">
        <v>13950</v>
      </c>
      <c r="P817" s="8">
        <v>22200</v>
      </c>
      <c r="Q817" s="8">
        <f t="shared" si="85"/>
        <v>8250</v>
      </c>
      <c r="R817" s="8">
        <v>3</v>
      </c>
      <c r="S817" s="8">
        <f t="shared" si="86"/>
        <v>66600</v>
      </c>
      <c r="T817" s="4">
        <v>0.1</v>
      </c>
      <c r="U817" s="8">
        <f t="shared" si="87"/>
        <v>6660</v>
      </c>
      <c r="V817" s="8">
        <f t="shared" si="88"/>
        <v>59940</v>
      </c>
      <c r="W817" s="10">
        <f t="shared" si="89"/>
        <v>41850</v>
      </c>
      <c r="X817" s="10">
        <f t="shared" si="90"/>
        <v>18090</v>
      </c>
      <c r="Y817" s="10"/>
      <c r="Z817" s="10"/>
      <c r="AA817" s="10"/>
      <c r="AB817" t="s">
        <v>2887</v>
      </c>
      <c r="AC817" t="s">
        <v>1653</v>
      </c>
      <c r="AD817">
        <v>43678</v>
      </c>
      <c r="AE817">
        <v>2019</v>
      </c>
      <c r="AF817" t="s">
        <v>1652</v>
      </c>
      <c r="AG817" t="s">
        <v>196</v>
      </c>
      <c r="AH817" t="s">
        <v>42</v>
      </c>
      <c r="AI817" t="s">
        <v>43</v>
      </c>
      <c r="AJ817" t="s">
        <v>126</v>
      </c>
      <c r="AK817" t="s">
        <v>88</v>
      </c>
      <c r="AL817" t="s">
        <v>439</v>
      </c>
      <c r="AM817" t="s">
        <v>30</v>
      </c>
      <c r="AN817" t="s">
        <v>38</v>
      </c>
      <c r="AO817" t="s">
        <v>32</v>
      </c>
      <c r="AP817">
        <v>43680</v>
      </c>
      <c r="AQ817">
        <v>13950</v>
      </c>
      <c r="AR817">
        <v>22200</v>
      </c>
      <c r="AS817">
        <v>8250</v>
      </c>
      <c r="AT817">
        <v>3</v>
      </c>
      <c r="AU817">
        <v>66600</v>
      </c>
      <c r="AV817">
        <v>0.1</v>
      </c>
      <c r="AW817">
        <v>6660</v>
      </c>
      <c r="AX817">
        <v>59940</v>
      </c>
      <c r="AY817">
        <v>41850</v>
      </c>
      <c r="AZ817">
        <v>18090</v>
      </c>
    </row>
    <row r="818" spans="1:52" ht="15.75" customHeight="1" x14ac:dyDescent="0.25">
      <c r="A818" s="2" t="s">
        <v>1654</v>
      </c>
      <c r="B818" s="6">
        <v>43683</v>
      </c>
      <c r="C818" s="7">
        <f t="shared" si="84"/>
        <v>2019</v>
      </c>
      <c r="D818" s="3" t="s">
        <v>1010</v>
      </c>
      <c r="E818" s="3" t="s">
        <v>543</v>
      </c>
      <c r="F818" s="3" t="s">
        <v>232</v>
      </c>
      <c r="G818" s="6" t="s">
        <v>43</v>
      </c>
      <c r="H818" s="3" t="s">
        <v>117</v>
      </c>
      <c r="I818" s="3" t="s">
        <v>78</v>
      </c>
      <c r="J818" s="3" t="s">
        <v>365</v>
      </c>
      <c r="K818" s="3" t="s">
        <v>30</v>
      </c>
      <c r="L818" s="3" t="s">
        <v>38</v>
      </c>
      <c r="M818" s="3" t="s">
        <v>32</v>
      </c>
      <c r="N818" s="6">
        <v>43684</v>
      </c>
      <c r="O818" s="8">
        <v>3600</v>
      </c>
      <c r="P818" s="8">
        <v>18900</v>
      </c>
      <c r="Q818" s="8">
        <f t="shared" si="85"/>
        <v>15300</v>
      </c>
      <c r="R818" s="8">
        <v>11</v>
      </c>
      <c r="S818" s="8">
        <f t="shared" si="86"/>
        <v>207900</v>
      </c>
      <c r="T818" s="4">
        <v>0</v>
      </c>
      <c r="U818" s="8">
        <f t="shared" si="87"/>
        <v>0</v>
      </c>
      <c r="V818" s="8">
        <f t="shared" si="88"/>
        <v>207900</v>
      </c>
      <c r="W818" s="10">
        <f t="shared" si="89"/>
        <v>39600</v>
      </c>
      <c r="X818" s="10">
        <f t="shared" si="90"/>
        <v>168300</v>
      </c>
      <c r="Y818" s="10"/>
      <c r="Z818" s="10"/>
      <c r="AA818" s="10"/>
      <c r="AB818" t="s">
        <v>2888</v>
      </c>
      <c r="AC818" t="s">
        <v>1654</v>
      </c>
      <c r="AD818">
        <v>43683</v>
      </c>
      <c r="AE818">
        <v>2019</v>
      </c>
      <c r="AF818" t="s">
        <v>1010</v>
      </c>
      <c r="AG818" t="s">
        <v>543</v>
      </c>
      <c r="AH818" t="s">
        <v>232</v>
      </c>
      <c r="AI818" t="s">
        <v>43</v>
      </c>
      <c r="AJ818" t="s">
        <v>117</v>
      </c>
      <c r="AK818" t="s">
        <v>78</v>
      </c>
      <c r="AL818" t="s">
        <v>365</v>
      </c>
      <c r="AM818" t="s">
        <v>30</v>
      </c>
      <c r="AN818" t="s">
        <v>38</v>
      </c>
      <c r="AO818" t="s">
        <v>32</v>
      </c>
      <c r="AP818">
        <v>43684</v>
      </c>
      <c r="AQ818">
        <v>3600</v>
      </c>
      <c r="AR818">
        <v>18900</v>
      </c>
      <c r="AS818">
        <v>15300</v>
      </c>
      <c r="AT818">
        <v>11</v>
      </c>
      <c r="AU818">
        <v>207900</v>
      </c>
      <c r="AV818">
        <v>0</v>
      </c>
      <c r="AW818">
        <v>0</v>
      </c>
      <c r="AX818">
        <v>207900</v>
      </c>
      <c r="AY818">
        <v>39600</v>
      </c>
      <c r="AZ818">
        <v>168300</v>
      </c>
    </row>
    <row r="819" spans="1:52" ht="15.75" customHeight="1" x14ac:dyDescent="0.25">
      <c r="A819" s="2" t="s">
        <v>1655</v>
      </c>
      <c r="B819" s="6">
        <v>43683</v>
      </c>
      <c r="C819" s="7">
        <f t="shared" si="84"/>
        <v>2019</v>
      </c>
      <c r="D819" s="3" t="s">
        <v>1656</v>
      </c>
      <c r="E819" s="3" t="s">
        <v>416</v>
      </c>
      <c r="F819" s="3" t="s">
        <v>25</v>
      </c>
      <c r="G819" s="6" t="s">
        <v>26</v>
      </c>
      <c r="H819" s="3" t="s">
        <v>27</v>
      </c>
      <c r="I819" s="3" t="s">
        <v>78</v>
      </c>
      <c r="J819" s="3" t="s">
        <v>209</v>
      </c>
      <c r="K819" s="3" t="s">
        <v>30</v>
      </c>
      <c r="L819" s="3" t="s">
        <v>38</v>
      </c>
      <c r="M819" s="3" t="s">
        <v>32</v>
      </c>
      <c r="N819" s="6">
        <v>43685</v>
      </c>
      <c r="O819" s="8">
        <v>323400</v>
      </c>
      <c r="P819" s="8">
        <v>548250</v>
      </c>
      <c r="Q819" s="8">
        <f t="shared" si="85"/>
        <v>224850</v>
      </c>
      <c r="R819" s="8">
        <v>17</v>
      </c>
      <c r="S819" s="8">
        <f t="shared" si="86"/>
        <v>9320250</v>
      </c>
      <c r="T819" s="4">
        <v>0.09</v>
      </c>
      <c r="U819" s="8">
        <f t="shared" si="87"/>
        <v>838822.5</v>
      </c>
      <c r="V819" s="8">
        <f t="shared" si="88"/>
        <v>8481427.5</v>
      </c>
      <c r="W819" s="10">
        <f t="shared" si="89"/>
        <v>5497800</v>
      </c>
      <c r="X819" s="10">
        <f t="shared" si="90"/>
        <v>2983627.5</v>
      </c>
      <c r="Y819" s="10"/>
      <c r="Z819" s="10"/>
      <c r="AA819" s="10"/>
      <c r="AB819" t="s">
        <v>2889</v>
      </c>
      <c r="AC819" t="s">
        <v>1655</v>
      </c>
      <c r="AD819">
        <v>43683</v>
      </c>
      <c r="AE819">
        <v>2019</v>
      </c>
      <c r="AF819" t="s">
        <v>1656</v>
      </c>
      <c r="AG819" t="s">
        <v>416</v>
      </c>
      <c r="AH819" t="s">
        <v>25</v>
      </c>
      <c r="AI819" t="s">
        <v>26</v>
      </c>
      <c r="AJ819" t="s">
        <v>27</v>
      </c>
      <c r="AK819" t="s">
        <v>78</v>
      </c>
      <c r="AL819" t="s">
        <v>209</v>
      </c>
      <c r="AM819" t="s">
        <v>30</v>
      </c>
      <c r="AN819" t="s">
        <v>38</v>
      </c>
      <c r="AO819" t="s">
        <v>32</v>
      </c>
      <c r="AP819">
        <v>43685</v>
      </c>
      <c r="AQ819">
        <v>323400</v>
      </c>
      <c r="AR819">
        <v>548250</v>
      </c>
      <c r="AS819">
        <v>224850</v>
      </c>
      <c r="AT819">
        <v>17</v>
      </c>
      <c r="AU819">
        <v>9320250</v>
      </c>
      <c r="AV819">
        <v>0.09</v>
      </c>
      <c r="AW819">
        <v>838822.5</v>
      </c>
      <c r="AX819">
        <v>8481427.5</v>
      </c>
      <c r="AY819">
        <v>5497800</v>
      </c>
      <c r="AZ819">
        <v>2983627.5</v>
      </c>
    </row>
    <row r="820" spans="1:52" ht="15.75" customHeight="1" x14ac:dyDescent="0.25">
      <c r="A820" s="2" t="s">
        <v>1657</v>
      </c>
      <c r="B820" s="6">
        <v>43683</v>
      </c>
      <c r="C820" s="7">
        <f t="shared" si="84"/>
        <v>2019</v>
      </c>
      <c r="D820" s="3" t="s">
        <v>1214</v>
      </c>
      <c r="E820" s="3" t="s">
        <v>721</v>
      </c>
      <c r="F820" s="3" t="s">
        <v>25</v>
      </c>
      <c r="G820" s="6" t="s">
        <v>58</v>
      </c>
      <c r="H820" s="3" t="s">
        <v>27</v>
      </c>
      <c r="I820" s="3" t="s">
        <v>78</v>
      </c>
      <c r="J820" s="3" t="s">
        <v>122</v>
      </c>
      <c r="K820" s="3" t="s">
        <v>30</v>
      </c>
      <c r="L820" s="3" t="s">
        <v>38</v>
      </c>
      <c r="M820" s="3" t="s">
        <v>32</v>
      </c>
      <c r="N820" s="6">
        <v>43684</v>
      </c>
      <c r="O820" s="8">
        <v>27300</v>
      </c>
      <c r="P820" s="8">
        <v>44700</v>
      </c>
      <c r="Q820" s="8">
        <f t="shared" si="85"/>
        <v>17400</v>
      </c>
      <c r="R820" s="8">
        <v>32</v>
      </c>
      <c r="S820" s="8">
        <f t="shared" si="86"/>
        <v>1430400</v>
      </c>
      <c r="T820" s="4">
        <v>0.01</v>
      </c>
      <c r="U820" s="8">
        <f t="shared" si="87"/>
        <v>14304</v>
      </c>
      <c r="V820" s="8">
        <f t="shared" si="88"/>
        <v>1416096</v>
      </c>
      <c r="W820" s="10">
        <f t="shared" si="89"/>
        <v>873600</v>
      </c>
      <c r="X820" s="10">
        <f t="shared" si="90"/>
        <v>542496</v>
      </c>
      <c r="Y820" s="10"/>
      <c r="Z820" s="10"/>
      <c r="AA820" s="10"/>
      <c r="AB820" t="s">
        <v>2890</v>
      </c>
      <c r="AC820" t="s">
        <v>1657</v>
      </c>
      <c r="AD820">
        <v>43683</v>
      </c>
      <c r="AE820">
        <v>2019</v>
      </c>
      <c r="AF820" t="s">
        <v>1214</v>
      </c>
      <c r="AG820" t="s">
        <v>721</v>
      </c>
      <c r="AH820" t="s">
        <v>25</v>
      </c>
      <c r="AI820" t="s">
        <v>58</v>
      </c>
      <c r="AJ820" t="s">
        <v>27</v>
      </c>
      <c r="AK820" t="s">
        <v>78</v>
      </c>
      <c r="AL820" t="s">
        <v>122</v>
      </c>
      <c r="AM820" t="s">
        <v>30</v>
      </c>
      <c r="AN820" t="s">
        <v>38</v>
      </c>
      <c r="AO820" t="s">
        <v>32</v>
      </c>
      <c r="AP820">
        <v>43684</v>
      </c>
      <c r="AQ820">
        <v>27300</v>
      </c>
      <c r="AR820">
        <v>44700</v>
      </c>
      <c r="AS820">
        <v>17400</v>
      </c>
      <c r="AT820">
        <v>32</v>
      </c>
      <c r="AU820">
        <v>1430400</v>
      </c>
      <c r="AV820">
        <v>0.01</v>
      </c>
      <c r="AW820">
        <v>14304</v>
      </c>
      <c r="AX820">
        <v>1416096</v>
      </c>
      <c r="AY820">
        <v>873600</v>
      </c>
      <c r="AZ820">
        <v>542496</v>
      </c>
    </row>
    <row r="821" spans="1:52" ht="15.75" customHeight="1" x14ac:dyDescent="0.25">
      <c r="A821" s="2" t="s">
        <v>1658</v>
      </c>
      <c r="B821" s="6">
        <v>43684</v>
      </c>
      <c r="C821" s="7">
        <f t="shared" si="84"/>
        <v>2019</v>
      </c>
      <c r="D821" s="3" t="s">
        <v>1659</v>
      </c>
      <c r="E821" s="3" t="s">
        <v>72</v>
      </c>
      <c r="F821" s="3" t="s">
        <v>42</v>
      </c>
      <c r="G821" s="6" t="s">
        <v>26</v>
      </c>
      <c r="H821" s="3" t="s">
        <v>68</v>
      </c>
      <c r="I821" s="3" t="s">
        <v>28</v>
      </c>
      <c r="J821" s="3" t="s">
        <v>444</v>
      </c>
      <c r="K821" s="3" t="s">
        <v>30</v>
      </c>
      <c r="L821" s="3" t="s">
        <v>31</v>
      </c>
      <c r="M821" s="3" t="s">
        <v>32</v>
      </c>
      <c r="N821" s="6">
        <v>43686</v>
      </c>
      <c r="O821" s="8">
        <v>32700.000000000004</v>
      </c>
      <c r="P821" s="8">
        <v>52800</v>
      </c>
      <c r="Q821" s="8">
        <f t="shared" si="85"/>
        <v>20099.999999999996</v>
      </c>
      <c r="R821" s="8">
        <v>32</v>
      </c>
      <c r="S821" s="8">
        <f t="shared" si="86"/>
        <v>1689600</v>
      </c>
      <c r="T821" s="4">
        <v>7.0000000000000007E-2</v>
      </c>
      <c r="U821" s="8">
        <f t="shared" si="87"/>
        <v>118272.00000000001</v>
      </c>
      <c r="V821" s="8">
        <f t="shared" si="88"/>
        <v>1571328</v>
      </c>
      <c r="W821" s="10">
        <f t="shared" si="89"/>
        <v>1046400.0000000001</v>
      </c>
      <c r="X821" s="10">
        <f t="shared" si="90"/>
        <v>524927.99999999988</v>
      </c>
      <c r="Y821" s="10"/>
      <c r="Z821" s="10"/>
      <c r="AA821" s="10"/>
      <c r="AB821" t="s">
        <v>2891</v>
      </c>
      <c r="AC821" t="s">
        <v>1658</v>
      </c>
      <c r="AD821">
        <v>43684</v>
      </c>
      <c r="AE821">
        <v>2019</v>
      </c>
      <c r="AF821" t="s">
        <v>1659</v>
      </c>
      <c r="AG821" t="s">
        <v>72</v>
      </c>
      <c r="AH821" t="s">
        <v>42</v>
      </c>
      <c r="AI821" t="s">
        <v>26</v>
      </c>
      <c r="AJ821" t="s">
        <v>68</v>
      </c>
      <c r="AK821" t="s">
        <v>28</v>
      </c>
      <c r="AL821" t="s">
        <v>444</v>
      </c>
      <c r="AM821" t="s">
        <v>30</v>
      </c>
      <c r="AN821" t="s">
        <v>31</v>
      </c>
      <c r="AO821" t="s">
        <v>32</v>
      </c>
      <c r="AP821">
        <v>43686</v>
      </c>
      <c r="AQ821">
        <v>32700</v>
      </c>
      <c r="AR821">
        <v>52800</v>
      </c>
      <c r="AS821">
        <v>20100</v>
      </c>
      <c r="AT821">
        <v>32</v>
      </c>
      <c r="AU821">
        <v>1689600</v>
      </c>
      <c r="AV821">
        <v>7.0000000000000007E-2</v>
      </c>
      <c r="AW821">
        <v>118272</v>
      </c>
      <c r="AX821">
        <v>1571328</v>
      </c>
      <c r="AY821">
        <v>1046400</v>
      </c>
      <c r="AZ821">
        <v>524928</v>
      </c>
    </row>
    <row r="822" spans="1:52" ht="15.75" customHeight="1" x14ac:dyDescent="0.25">
      <c r="A822" s="2" t="s">
        <v>1660</v>
      </c>
      <c r="B822" s="6">
        <v>43685</v>
      </c>
      <c r="C822" s="7">
        <f t="shared" si="84"/>
        <v>2019</v>
      </c>
      <c r="D822" s="3" t="s">
        <v>1072</v>
      </c>
      <c r="E822" s="3" t="s">
        <v>1073</v>
      </c>
      <c r="F822" s="3" t="s">
        <v>42</v>
      </c>
      <c r="G822" s="6" t="s">
        <v>26</v>
      </c>
      <c r="H822" s="3" t="s">
        <v>44</v>
      </c>
      <c r="I822" s="3" t="s">
        <v>78</v>
      </c>
      <c r="J822" s="3" t="s">
        <v>168</v>
      </c>
      <c r="K822" s="3" t="s">
        <v>52</v>
      </c>
      <c r="L822" s="3" t="s">
        <v>31</v>
      </c>
      <c r="M822" s="3" t="s">
        <v>32</v>
      </c>
      <c r="N822" s="6">
        <v>43686</v>
      </c>
      <c r="O822" s="8">
        <v>124650.00000000001</v>
      </c>
      <c r="P822" s="8">
        <v>239700</v>
      </c>
      <c r="Q822" s="8">
        <f t="shared" si="85"/>
        <v>115049.99999999999</v>
      </c>
      <c r="R822" s="8">
        <v>18</v>
      </c>
      <c r="S822" s="8">
        <f t="shared" si="86"/>
        <v>4314600</v>
      </c>
      <c r="T822" s="4">
        <v>0.1</v>
      </c>
      <c r="U822" s="8">
        <f t="shared" si="87"/>
        <v>431460</v>
      </c>
      <c r="V822" s="8">
        <f t="shared" si="88"/>
        <v>3883140</v>
      </c>
      <c r="W822" s="10">
        <f t="shared" si="89"/>
        <v>2243700.0000000005</v>
      </c>
      <c r="X822" s="10">
        <f t="shared" si="90"/>
        <v>1639439.9999999995</v>
      </c>
      <c r="Y822" s="10"/>
      <c r="Z822" s="10"/>
      <c r="AA822" s="10"/>
      <c r="AB822" t="s">
        <v>2892</v>
      </c>
      <c r="AC822" t="s">
        <v>1660</v>
      </c>
      <c r="AD822">
        <v>43685</v>
      </c>
      <c r="AE822">
        <v>2019</v>
      </c>
      <c r="AF822" t="s">
        <v>1072</v>
      </c>
      <c r="AG822" t="s">
        <v>1073</v>
      </c>
      <c r="AH822" t="s">
        <v>42</v>
      </c>
      <c r="AI822" t="s">
        <v>26</v>
      </c>
      <c r="AJ822" t="s">
        <v>44</v>
      </c>
      <c r="AK822" t="s">
        <v>78</v>
      </c>
      <c r="AL822" t="s">
        <v>168</v>
      </c>
      <c r="AM822" t="s">
        <v>52</v>
      </c>
      <c r="AN822" t="s">
        <v>31</v>
      </c>
      <c r="AO822" t="s">
        <v>32</v>
      </c>
      <c r="AP822">
        <v>43686</v>
      </c>
      <c r="AQ822">
        <v>124650</v>
      </c>
      <c r="AR822">
        <v>239700</v>
      </c>
      <c r="AS822">
        <v>115050</v>
      </c>
      <c r="AT822">
        <v>18</v>
      </c>
      <c r="AU822">
        <v>4314600</v>
      </c>
      <c r="AV822">
        <v>0.1</v>
      </c>
      <c r="AW822">
        <v>431460</v>
      </c>
      <c r="AX822">
        <v>3883140</v>
      </c>
      <c r="AY822">
        <v>2243700</v>
      </c>
      <c r="AZ822">
        <v>1639440</v>
      </c>
    </row>
    <row r="823" spans="1:52" ht="15.75" customHeight="1" x14ac:dyDescent="0.25">
      <c r="A823" s="2" t="s">
        <v>1661</v>
      </c>
      <c r="B823" s="6">
        <v>43685</v>
      </c>
      <c r="C823" s="7">
        <f t="shared" si="84"/>
        <v>2019</v>
      </c>
      <c r="D823" s="3" t="s">
        <v>1662</v>
      </c>
      <c r="E823" s="3" t="s">
        <v>433</v>
      </c>
      <c r="F823" s="3" t="s">
        <v>42</v>
      </c>
      <c r="G823" s="6" t="s">
        <v>58</v>
      </c>
      <c r="H823" s="3" t="s">
        <v>83</v>
      </c>
      <c r="I823" s="3" t="s">
        <v>88</v>
      </c>
      <c r="J823" s="3" t="s">
        <v>268</v>
      </c>
      <c r="K823" s="3" t="s">
        <v>30</v>
      </c>
      <c r="L823" s="3" t="s">
        <v>38</v>
      </c>
      <c r="M823" s="3" t="s">
        <v>32</v>
      </c>
      <c r="N823" s="6">
        <v>43687</v>
      </c>
      <c r="O823" s="8">
        <v>52200</v>
      </c>
      <c r="P823" s="8">
        <v>81450</v>
      </c>
      <c r="Q823" s="8">
        <f t="shared" si="85"/>
        <v>29250</v>
      </c>
      <c r="R823" s="8">
        <v>37</v>
      </c>
      <c r="S823" s="8">
        <f t="shared" si="86"/>
        <v>3013650</v>
      </c>
      <c r="T823" s="4">
        <v>0.09</v>
      </c>
      <c r="U823" s="8">
        <f t="shared" si="87"/>
        <v>271228.5</v>
      </c>
      <c r="V823" s="8">
        <f t="shared" si="88"/>
        <v>2742421.5</v>
      </c>
      <c r="W823" s="10">
        <f t="shared" si="89"/>
        <v>1931400</v>
      </c>
      <c r="X823" s="10">
        <f t="shared" si="90"/>
        <v>811021.5</v>
      </c>
      <c r="Y823" s="10"/>
      <c r="Z823" s="10"/>
      <c r="AA823" s="10"/>
      <c r="AB823" t="s">
        <v>2893</v>
      </c>
      <c r="AC823" t="s">
        <v>1661</v>
      </c>
      <c r="AD823">
        <v>43685</v>
      </c>
      <c r="AE823">
        <v>2019</v>
      </c>
      <c r="AF823" t="s">
        <v>1662</v>
      </c>
      <c r="AG823" t="s">
        <v>433</v>
      </c>
      <c r="AH823" t="s">
        <v>42</v>
      </c>
      <c r="AI823" t="s">
        <v>58</v>
      </c>
      <c r="AJ823" t="s">
        <v>83</v>
      </c>
      <c r="AK823" t="s">
        <v>88</v>
      </c>
      <c r="AL823" t="s">
        <v>268</v>
      </c>
      <c r="AM823" t="s">
        <v>30</v>
      </c>
      <c r="AN823" t="s">
        <v>38</v>
      </c>
      <c r="AO823" t="s">
        <v>32</v>
      </c>
      <c r="AP823">
        <v>43687</v>
      </c>
      <c r="AQ823">
        <v>52200</v>
      </c>
      <c r="AR823">
        <v>81450</v>
      </c>
      <c r="AS823">
        <v>29250</v>
      </c>
      <c r="AT823">
        <v>37</v>
      </c>
      <c r="AU823">
        <v>3013650</v>
      </c>
      <c r="AV823">
        <v>0.09</v>
      </c>
      <c r="AW823">
        <v>271228.5</v>
      </c>
      <c r="AX823">
        <v>2742421.5</v>
      </c>
      <c r="AY823">
        <v>1931400</v>
      </c>
      <c r="AZ823">
        <v>811021.5</v>
      </c>
    </row>
    <row r="824" spans="1:52" ht="15.75" customHeight="1" x14ac:dyDescent="0.25">
      <c r="A824" s="2" t="s">
        <v>1663</v>
      </c>
      <c r="B824" s="6">
        <v>43687</v>
      </c>
      <c r="C824" s="7">
        <f t="shared" si="84"/>
        <v>2019</v>
      </c>
      <c r="D824" s="3" t="s">
        <v>1664</v>
      </c>
      <c r="E824" s="3" t="s">
        <v>420</v>
      </c>
      <c r="F824" s="3" t="s">
        <v>25</v>
      </c>
      <c r="G824" s="6" t="s">
        <v>58</v>
      </c>
      <c r="H824" s="3" t="s">
        <v>27</v>
      </c>
      <c r="I824" s="3" t="s">
        <v>28</v>
      </c>
      <c r="J824" s="3" t="s">
        <v>255</v>
      </c>
      <c r="K824" s="3" t="s">
        <v>30</v>
      </c>
      <c r="L824" s="3" t="s">
        <v>31</v>
      </c>
      <c r="M824" s="3" t="s">
        <v>32</v>
      </c>
      <c r="N824" s="6">
        <v>43688</v>
      </c>
      <c r="O824" s="8">
        <v>33750</v>
      </c>
      <c r="P824" s="8">
        <v>55350</v>
      </c>
      <c r="Q824" s="8">
        <f t="shared" si="85"/>
        <v>21600</v>
      </c>
      <c r="R824" s="8">
        <v>46</v>
      </c>
      <c r="S824" s="8">
        <f t="shared" si="86"/>
        <v>2546100</v>
      </c>
      <c r="T824" s="4">
        <v>0.04</v>
      </c>
      <c r="U824" s="8">
        <f t="shared" si="87"/>
        <v>101844</v>
      </c>
      <c r="V824" s="8">
        <f t="shared" si="88"/>
        <v>2444256</v>
      </c>
      <c r="W824" s="10">
        <f t="shared" si="89"/>
        <v>1552500</v>
      </c>
      <c r="X824" s="10">
        <f t="shared" si="90"/>
        <v>891756</v>
      </c>
      <c r="Y824" s="10"/>
      <c r="Z824" s="10"/>
      <c r="AA824" s="10"/>
      <c r="AB824" t="s">
        <v>2894</v>
      </c>
      <c r="AC824" t="s">
        <v>1663</v>
      </c>
      <c r="AD824">
        <v>43687</v>
      </c>
      <c r="AE824">
        <v>2019</v>
      </c>
      <c r="AF824" t="s">
        <v>1664</v>
      </c>
      <c r="AG824" t="s">
        <v>420</v>
      </c>
      <c r="AH824" t="s">
        <v>25</v>
      </c>
      <c r="AI824" t="s">
        <v>58</v>
      </c>
      <c r="AJ824" t="s">
        <v>27</v>
      </c>
      <c r="AK824" t="s">
        <v>28</v>
      </c>
      <c r="AL824" t="s">
        <v>255</v>
      </c>
      <c r="AM824" t="s">
        <v>30</v>
      </c>
      <c r="AN824" t="s">
        <v>31</v>
      </c>
      <c r="AO824" t="s">
        <v>32</v>
      </c>
      <c r="AP824">
        <v>43688</v>
      </c>
      <c r="AQ824">
        <v>33750</v>
      </c>
      <c r="AR824">
        <v>55350</v>
      </c>
      <c r="AS824">
        <v>21600</v>
      </c>
      <c r="AT824">
        <v>46</v>
      </c>
      <c r="AU824">
        <v>2546100</v>
      </c>
      <c r="AV824">
        <v>0.04</v>
      </c>
      <c r="AW824">
        <v>101844</v>
      </c>
      <c r="AX824">
        <v>2444256</v>
      </c>
      <c r="AY824">
        <v>1552500</v>
      </c>
      <c r="AZ824">
        <v>891756</v>
      </c>
    </row>
    <row r="825" spans="1:52" ht="15.75" customHeight="1" x14ac:dyDescent="0.25">
      <c r="A825" s="2" t="s">
        <v>1665</v>
      </c>
      <c r="B825" s="6">
        <v>43691</v>
      </c>
      <c r="C825" s="7">
        <f t="shared" si="84"/>
        <v>2019</v>
      </c>
      <c r="D825" s="3" t="s">
        <v>1443</v>
      </c>
      <c r="E825" s="3" t="s">
        <v>1444</v>
      </c>
      <c r="F825" s="3" t="s">
        <v>232</v>
      </c>
      <c r="G825" s="6" t="s">
        <v>58</v>
      </c>
      <c r="H825" s="3" t="s">
        <v>165</v>
      </c>
      <c r="I825" s="3" t="s">
        <v>78</v>
      </c>
      <c r="J825" s="3" t="s">
        <v>408</v>
      </c>
      <c r="K825" s="3" t="s">
        <v>30</v>
      </c>
      <c r="L825" s="3" t="s">
        <v>31</v>
      </c>
      <c r="M825" s="3" t="s">
        <v>32</v>
      </c>
      <c r="N825" s="6">
        <v>43693</v>
      </c>
      <c r="O825" s="8">
        <v>27600</v>
      </c>
      <c r="P825" s="8">
        <v>43200</v>
      </c>
      <c r="Q825" s="8">
        <f t="shared" si="85"/>
        <v>15600</v>
      </c>
      <c r="R825" s="8">
        <v>45</v>
      </c>
      <c r="S825" s="8">
        <f t="shared" si="86"/>
        <v>1944000</v>
      </c>
      <c r="T825" s="4">
        <v>0.02</v>
      </c>
      <c r="U825" s="8">
        <f t="shared" si="87"/>
        <v>38880</v>
      </c>
      <c r="V825" s="8">
        <f t="shared" si="88"/>
        <v>1905120</v>
      </c>
      <c r="W825" s="10">
        <f t="shared" si="89"/>
        <v>1242000</v>
      </c>
      <c r="X825" s="10">
        <f t="shared" si="90"/>
        <v>663120</v>
      </c>
      <c r="Y825" s="10"/>
      <c r="Z825" s="10"/>
      <c r="AA825" s="10"/>
      <c r="AB825" t="s">
        <v>2895</v>
      </c>
      <c r="AC825" t="s">
        <v>1665</v>
      </c>
      <c r="AD825">
        <v>43691</v>
      </c>
      <c r="AE825">
        <v>2019</v>
      </c>
      <c r="AF825" t="s">
        <v>1443</v>
      </c>
      <c r="AG825" t="s">
        <v>1444</v>
      </c>
      <c r="AH825" t="s">
        <v>232</v>
      </c>
      <c r="AI825" t="s">
        <v>58</v>
      </c>
      <c r="AJ825" t="s">
        <v>165</v>
      </c>
      <c r="AK825" t="s">
        <v>78</v>
      </c>
      <c r="AL825" t="s">
        <v>408</v>
      </c>
      <c r="AM825" t="s">
        <v>30</v>
      </c>
      <c r="AN825" t="s">
        <v>31</v>
      </c>
      <c r="AO825" t="s">
        <v>32</v>
      </c>
      <c r="AP825">
        <v>43693</v>
      </c>
      <c r="AQ825">
        <v>27600</v>
      </c>
      <c r="AR825">
        <v>43200</v>
      </c>
      <c r="AS825">
        <v>15600</v>
      </c>
      <c r="AT825">
        <v>45</v>
      </c>
      <c r="AU825">
        <v>1944000</v>
      </c>
      <c r="AV825">
        <v>0.02</v>
      </c>
      <c r="AW825">
        <v>38880</v>
      </c>
      <c r="AX825">
        <v>1905120</v>
      </c>
      <c r="AY825">
        <v>1242000</v>
      </c>
      <c r="AZ825">
        <v>663120</v>
      </c>
    </row>
    <row r="826" spans="1:52" ht="15.75" customHeight="1" x14ac:dyDescent="0.25">
      <c r="A826" s="2" t="s">
        <v>1666</v>
      </c>
      <c r="B826" s="6">
        <v>43691</v>
      </c>
      <c r="C826" s="7">
        <f t="shared" si="84"/>
        <v>2019</v>
      </c>
      <c r="D826" s="3" t="s">
        <v>1443</v>
      </c>
      <c r="E826" s="3" t="s">
        <v>1444</v>
      </c>
      <c r="F826" s="3" t="s">
        <v>232</v>
      </c>
      <c r="G826" s="6" t="s">
        <v>58</v>
      </c>
      <c r="H826" s="3" t="s">
        <v>165</v>
      </c>
      <c r="I826" s="3" t="s">
        <v>78</v>
      </c>
      <c r="J826" s="3" t="s">
        <v>390</v>
      </c>
      <c r="K826" s="3" t="s">
        <v>30</v>
      </c>
      <c r="L826" s="3" t="s">
        <v>31</v>
      </c>
      <c r="M826" s="3" t="s">
        <v>32</v>
      </c>
      <c r="N826" s="6">
        <v>43692</v>
      </c>
      <c r="O826" s="8">
        <v>66900</v>
      </c>
      <c r="P826" s="8">
        <v>163350</v>
      </c>
      <c r="Q826" s="8">
        <f t="shared" si="85"/>
        <v>96450</v>
      </c>
      <c r="R826" s="8">
        <v>39</v>
      </c>
      <c r="S826" s="8">
        <f t="shared" si="86"/>
        <v>6370650</v>
      </c>
      <c r="T826" s="4">
        <v>0.06</v>
      </c>
      <c r="U826" s="8">
        <f t="shared" si="87"/>
        <v>382239</v>
      </c>
      <c r="V826" s="8">
        <f t="shared" si="88"/>
        <v>5988411</v>
      </c>
      <c r="W826" s="10">
        <f t="shared" si="89"/>
        <v>2609100</v>
      </c>
      <c r="X826" s="10">
        <f t="shared" si="90"/>
        <v>3379311</v>
      </c>
      <c r="Y826" s="10"/>
      <c r="Z826" s="10"/>
      <c r="AA826" s="10"/>
      <c r="AB826" t="s">
        <v>2896</v>
      </c>
      <c r="AC826" t="s">
        <v>1666</v>
      </c>
      <c r="AD826">
        <v>43691</v>
      </c>
      <c r="AE826">
        <v>2019</v>
      </c>
      <c r="AF826" t="s">
        <v>1443</v>
      </c>
      <c r="AG826" t="s">
        <v>1444</v>
      </c>
      <c r="AH826" t="s">
        <v>232</v>
      </c>
      <c r="AI826" t="s">
        <v>58</v>
      </c>
      <c r="AJ826" t="s">
        <v>165</v>
      </c>
      <c r="AK826" t="s">
        <v>78</v>
      </c>
      <c r="AL826" t="s">
        <v>390</v>
      </c>
      <c r="AM826" t="s">
        <v>30</v>
      </c>
      <c r="AN826" t="s">
        <v>31</v>
      </c>
      <c r="AO826" t="s">
        <v>32</v>
      </c>
      <c r="AP826">
        <v>43692</v>
      </c>
      <c r="AQ826">
        <v>66900</v>
      </c>
      <c r="AR826">
        <v>163350</v>
      </c>
      <c r="AS826">
        <v>96450</v>
      </c>
      <c r="AT826">
        <v>39</v>
      </c>
      <c r="AU826">
        <v>6370650</v>
      </c>
      <c r="AV826">
        <v>0.06</v>
      </c>
      <c r="AW826">
        <v>382239</v>
      </c>
      <c r="AX826">
        <v>5988411</v>
      </c>
      <c r="AY826">
        <v>2609100</v>
      </c>
      <c r="AZ826">
        <v>3379311</v>
      </c>
    </row>
    <row r="827" spans="1:52" ht="15.75" customHeight="1" x14ac:dyDescent="0.25">
      <c r="A827" s="2" t="s">
        <v>1667</v>
      </c>
      <c r="B827" s="6">
        <v>43692</v>
      </c>
      <c r="C827" s="7">
        <f t="shared" si="84"/>
        <v>2019</v>
      </c>
      <c r="D827" s="3" t="s">
        <v>1075</v>
      </c>
      <c r="E827" s="3" t="s">
        <v>24</v>
      </c>
      <c r="F827" s="3" t="s">
        <v>25</v>
      </c>
      <c r="G827" s="6" t="s">
        <v>26</v>
      </c>
      <c r="H827" s="3" t="s">
        <v>27</v>
      </c>
      <c r="I827" s="3" t="s">
        <v>28</v>
      </c>
      <c r="J827" s="3" t="s">
        <v>223</v>
      </c>
      <c r="K827" s="3" t="s">
        <v>224</v>
      </c>
      <c r="L827" s="3" t="s">
        <v>107</v>
      </c>
      <c r="M827" s="3" t="s">
        <v>32</v>
      </c>
      <c r="N827" s="6">
        <v>43694</v>
      </c>
      <c r="O827" s="8">
        <v>82500</v>
      </c>
      <c r="P827" s="8">
        <v>183300</v>
      </c>
      <c r="Q827" s="8">
        <f t="shared" si="85"/>
        <v>100800</v>
      </c>
      <c r="R827" s="8">
        <v>46</v>
      </c>
      <c r="S827" s="8">
        <f t="shared" si="86"/>
        <v>8431800</v>
      </c>
      <c r="T827" s="4">
        <v>0.06</v>
      </c>
      <c r="U827" s="8">
        <f t="shared" si="87"/>
        <v>505908</v>
      </c>
      <c r="V827" s="8">
        <f t="shared" si="88"/>
        <v>7925892</v>
      </c>
      <c r="W827" s="10">
        <f t="shared" si="89"/>
        <v>3795000</v>
      </c>
      <c r="X827" s="10">
        <f t="shared" si="90"/>
        <v>4130892</v>
      </c>
      <c r="Y827" s="10"/>
      <c r="Z827" s="10"/>
      <c r="AA827" s="10"/>
      <c r="AB827" t="s">
        <v>2897</v>
      </c>
      <c r="AC827" t="s">
        <v>1667</v>
      </c>
      <c r="AD827">
        <v>43692</v>
      </c>
      <c r="AE827">
        <v>2019</v>
      </c>
      <c r="AF827" t="s">
        <v>1075</v>
      </c>
      <c r="AG827" t="s">
        <v>24</v>
      </c>
      <c r="AH827" t="s">
        <v>25</v>
      </c>
      <c r="AI827" t="s">
        <v>26</v>
      </c>
      <c r="AJ827" t="s">
        <v>27</v>
      </c>
      <c r="AK827" t="s">
        <v>28</v>
      </c>
      <c r="AL827" t="s">
        <v>223</v>
      </c>
      <c r="AM827" t="s">
        <v>224</v>
      </c>
      <c r="AN827" t="s">
        <v>107</v>
      </c>
      <c r="AO827" t="s">
        <v>32</v>
      </c>
      <c r="AP827">
        <v>43694</v>
      </c>
      <c r="AQ827">
        <v>82500</v>
      </c>
      <c r="AR827">
        <v>183300</v>
      </c>
      <c r="AS827">
        <v>100800</v>
      </c>
      <c r="AT827">
        <v>46</v>
      </c>
      <c r="AU827">
        <v>8431800</v>
      </c>
      <c r="AV827">
        <v>0.06</v>
      </c>
      <c r="AW827">
        <v>505908</v>
      </c>
      <c r="AX827">
        <v>7925892</v>
      </c>
      <c r="AY827">
        <v>3795000</v>
      </c>
      <c r="AZ827">
        <v>4130892</v>
      </c>
    </row>
    <row r="828" spans="1:52" ht="15.75" customHeight="1" x14ac:dyDescent="0.25">
      <c r="A828" s="2" t="s">
        <v>1668</v>
      </c>
      <c r="B828" s="6">
        <v>43692</v>
      </c>
      <c r="C828" s="7">
        <f t="shared" si="84"/>
        <v>2019</v>
      </c>
      <c r="D828" s="3" t="s">
        <v>1075</v>
      </c>
      <c r="E828" s="3" t="s">
        <v>24</v>
      </c>
      <c r="F828" s="3" t="s">
        <v>25</v>
      </c>
      <c r="G828" s="6" t="s">
        <v>26</v>
      </c>
      <c r="H828" s="3" t="s">
        <v>27</v>
      </c>
      <c r="I828" s="3" t="s">
        <v>28</v>
      </c>
      <c r="J828" s="3" t="s">
        <v>417</v>
      </c>
      <c r="K828" s="3" t="s">
        <v>30</v>
      </c>
      <c r="L828" s="3" t="s">
        <v>31</v>
      </c>
      <c r="M828" s="3" t="s">
        <v>32</v>
      </c>
      <c r="N828" s="6">
        <v>43693</v>
      </c>
      <c r="O828" s="8">
        <v>33900</v>
      </c>
      <c r="P828" s="8">
        <v>53700</v>
      </c>
      <c r="Q828" s="8">
        <f t="shared" si="85"/>
        <v>19800</v>
      </c>
      <c r="R828" s="8">
        <v>8</v>
      </c>
      <c r="S828" s="8">
        <f t="shared" si="86"/>
        <v>429600</v>
      </c>
      <c r="T828" s="4">
        <v>0.09</v>
      </c>
      <c r="U828" s="8">
        <f t="shared" si="87"/>
        <v>38664</v>
      </c>
      <c r="V828" s="8">
        <f t="shared" si="88"/>
        <v>390936</v>
      </c>
      <c r="W828" s="10">
        <f t="shared" si="89"/>
        <v>271200</v>
      </c>
      <c r="X828" s="10">
        <f t="shared" si="90"/>
        <v>119736</v>
      </c>
      <c r="Y828" s="10"/>
      <c r="Z828" s="10"/>
      <c r="AA828" s="10"/>
      <c r="AB828" t="s">
        <v>2898</v>
      </c>
      <c r="AC828" t="s">
        <v>1668</v>
      </c>
      <c r="AD828">
        <v>43692</v>
      </c>
      <c r="AE828">
        <v>2019</v>
      </c>
      <c r="AF828" t="s">
        <v>1075</v>
      </c>
      <c r="AG828" t="s">
        <v>24</v>
      </c>
      <c r="AH828" t="s">
        <v>25</v>
      </c>
      <c r="AI828" t="s">
        <v>26</v>
      </c>
      <c r="AJ828" t="s">
        <v>27</v>
      </c>
      <c r="AK828" t="s">
        <v>28</v>
      </c>
      <c r="AL828" t="s">
        <v>417</v>
      </c>
      <c r="AM828" t="s">
        <v>30</v>
      </c>
      <c r="AN828" t="s">
        <v>31</v>
      </c>
      <c r="AO828" t="s">
        <v>32</v>
      </c>
      <c r="AP828">
        <v>43693</v>
      </c>
      <c r="AQ828">
        <v>33900</v>
      </c>
      <c r="AR828">
        <v>53700</v>
      </c>
      <c r="AS828">
        <v>19800</v>
      </c>
      <c r="AT828">
        <v>8</v>
      </c>
      <c r="AU828">
        <v>429600</v>
      </c>
      <c r="AV828">
        <v>0.09</v>
      </c>
      <c r="AW828">
        <v>38664</v>
      </c>
      <c r="AX828">
        <v>390936</v>
      </c>
      <c r="AY828">
        <v>271200</v>
      </c>
      <c r="AZ828">
        <v>119736</v>
      </c>
    </row>
    <row r="829" spans="1:52" ht="15.75" customHeight="1" x14ac:dyDescent="0.25">
      <c r="A829" s="2" t="s">
        <v>1669</v>
      </c>
      <c r="B829" s="6">
        <v>43692</v>
      </c>
      <c r="C829" s="7">
        <f t="shared" si="84"/>
        <v>2019</v>
      </c>
      <c r="D829" s="3" t="s">
        <v>301</v>
      </c>
      <c r="E829" s="3" t="s">
        <v>143</v>
      </c>
      <c r="F829" s="3" t="s">
        <v>25</v>
      </c>
      <c r="G829" s="6" t="s">
        <v>58</v>
      </c>
      <c r="H829" s="3" t="s">
        <v>36</v>
      </c>
      <c r="I829" s="3" t="s">
        <v>78</v>
      </c>
      <c r="J829" s="3" t="s">
        <v>501</v>
      </c>
      <c r="K829" s="3" t="s">
        <v>30</v>
      </c>
      <c r="L829" s="3" t="s">
        <v>107</v>
      </c>
      <c r="M829" s="3" t="s">
        <v>32</v>
      </c>
      <c r="N829" s="6">
        <v>43693</v>
      </c>
      <c r="O829" s="8">
        <v>37500</v>
      </c>
      <c r="P829" s="8">
        <v>85200</v>
      </c>
      <c r="Q829" s="8">
        <f t="shared" si="85"/>
        <v>47700</v>
      </c>
      <c r="R829" s="8">
        <v>25</v>
      </c>
      <c r="S829" s="8">
        <f t="shared" si="86"/>
        <v>2130000</v>
      </c>
      <c r="T829" s="4">
        <v>0.1</v>
      </c>
      <c r="U829" s="8">
        <f t="shared" si="87"/>
        <v>213000</v>
      </c>
      <c r="V829" s="8">
        <f t="shared" si="88"/>
        <v>1917000</v>
      </c>
      <c r="W829" s="10">
        <f t="shared" si="89"/>
        <v>937500</v>
      </c>
      <c r="X829" s="10">
        <f t="shared" si="90"/>
        <v>979500</v>
      </c>
      <c r="Y829" s="10"/>
      <c r="Z829" s="10"/>
      <c r="AA829" s="10"/>
      <c r="AB829" t="s">
        <v>2899</v>
      </c>
      <c r="AC829" t="s">
        <v>1669</v>
      </c>
      <c r="AD829">
        <v>43692</v>
      </c>
      <c r="AE829">
        <v>2019</v>
      </c>
      <c r="AF829" t="s">
        <v>301</v>
      </c>
      <c r="AG829" t="s">
        <v>143</v>
      </c>
      <c r="AH829" t="s">
        <v>25</v>
      </c>
      <c r="AI829" t="s">
        <v>58</v>
      </c>
      <c r="AJ829" t="s">
        <v>36</v>
      </c>
      <c r="AK829" t="s">
        <v>78</v>
      </c>
      <c r="AL829" t="s">
        <v>501</v>
      </c>
      <c r="AM829" t="s">
        <v>30</v>
      </c>
      <c r="AN829" t="s">
        <v>107</v>
      </c>
      <c r="AO829" t="s">
        <v>32</v>
      </c>
      <c r="AP829">
        <v>43693</v>
      </c>
      <c r="AQ829">
        <v>37500</v>
      </c>
      <c r="AR829">
        <v>85200</v>
      </c>
      <c r="AS829">
        <v>47700</v>
      </c>
      <c r="AT829">
        <v>25</v>
      </c>
      <c r="AU829">
        <v>2130000</v>
      </c>
      <c r="AV829">
        <v>0.1</v>
      </c>
      <c r="AW829">
        <v>213000</v>
      </c>
      <c r="AX829">
        <v>1917000</v>
      </c>
      <c r="AY829">
        <v>937500</v>
      </c>
      <c r="AZ829">
        <v>979500</v>
      </c>
    </row>
    <row r="830" spans="1:52" ht="15.75" customHeight="1" x14ac:dyDescent="0.25">
      <c r="A830" s="2" t="s">
        <v>1670</v>
      </c>
      <c r="B830" s="6">
        <v>43695</v>
      </c>
      <c r="C830" s="7">
        <f t="shared" si="84"/>
        <v>2019</v>
      </c>
      <c r="D830" s="3" t="s">
        <v>1671</v>
      </c>
      <c r="E830" s="3" t="s">
        <v>250</v>
      </c>
      <c r="F830" s="3" t="s">
        <v>42</v>
      </c>
      <c r="G830" s="6" t="s">
        <v>26</v>
      </c>
      <c r="H830" s="3" t="s">
        <v>126</v>
      </c>
      <c r="I830" s="3" t="s">
        <v>88</v>
      </c>
      <c r="J830" s="3" t="s">
        <v>29</v>
      </c>
      <c r="K830" s="3" t="s">
        <v>30</v>
      </c>
      <c r="L830" s="3" t="s">
        <v>31</v>
      </c>
      <c r="M830" s="3" t="s">
        <v>32</v>
      </c>
      <c r="N830" s="6">
        <v>43697</v>
      </c>
      <c r="O830" s="8">
        <v>52800</v>
      </c>
      <c r="P830" s="8">
        <v>83700</v>
      </c>
      <c r="Q830" s="8">
        <f t="shared" si="85"/>
        <v>30900</v>
      </c>
      <c r="R830" s="8">
        <v>13</v>
      </c>
      <c r="S830" s="8">
        <f t="shared" si="86"/>
        <v>1088100</v>
      </c>
      <c r="T830" s="4">
        <v>0.06</v>
      </c>
      <c r="U830" s="8">
        <f t="shared" si="87"/>
        <v>65286</v>
      </c>
      <c r="V830" s="8">
        <f t="shared" si="88"/>
        <v>1022814</v>
      </c>
      <c r="W830" s="10">
        <f t="shared" si="89"/>
        <v>686400</v>
      </c>
      <c r="X830" s="10">
        <f t="shared" si="90"/>
        <v>336414</v>
      </c>
      <c r="Y830" s="10"/>
      <c r="Z830" s="10"/>
      <c r="AA830" s="10"/>
      <c r="AB830" t="s">
        <v>2900</v>
      </c>
      <c r="AC830" t="s">
        <v>1670</v>
      </c>
      <c r="AD830">
        <v>43695</v>
      </c>
      <c r="AE830">
        <v>2019</v>
      </c>
      <c r="AF830" t="s">
        <v>1671</v>
      </c>
      <c r="AG830" t="s">
        <v>250</v>
      </c>
      <c r="AH830" t="s">
        <v>42</v>
      </c>
      <c r="AI830" t="s">
        <v>26</v>
      </c>
      <c r="AJ830" t="s">
        <v>126</v>
      </c>
      <c r="AK830" t="s">
        <v>88</v>
      </c>
      <c r="AL830" t="s">
        <v>29</v>
      </c>
      <c r="AM830" t="s">
        <v>30</v>
      </c>
      <c r="AN830" t="s">
        <v>31</v>
      </c>
      <c r="AO830" t="s">
        <v>32</v>
      </c>
      <c r="AP830">
        <v>43697</v>
      </c>
      <c r="AQ830">
        <v>52800</v>
      </c>
      <c r="AR830">
        <v>83700</v>
      </c>
      <c r="AS830">
        <v>30900</v>
      </c>
      <c r="AT830">
        <v>13</v>
      </c>
      <c r="AU830">
        <v>1088100</v>
      </c>
      <c r="AV830">
        <v>0.06</v>
      </c>
      <c r="AW830">
        <v>65286</v>
      </c>
      <c r="AX830">
        <v>1022814</v>
      </c>
      <c r="AY830">
        <v>686400</v>
      </c>
      <c r="AZ830">
        <v>336414</v>
      </c>
    </row>
    <row r="831" spans="1:52" ht="15.75" customHeight="1" x14ac:dyDescent="0.25">
      <c r="A831" s="2" t="s">
        <v>1672</v>
      </c>
      <c r="B831" s="6">
        <v>43698</v>
      </c>
      <c r="C831" s="7">
        <f t="shared" si="84"/>
        <v>2019</v>
      </c>
      <c r="D831" s="3" t="s">
        <v>839</v>
      </c>
      <c r="E831" s="3" t="s">
        <v>250</v>
      </c>
      <c r="F831" s="3" t="s">
        <v>42</v>
      </c>
      <c r="G831" s="6" t="s">
        <v>43</v>
      </c>
      <c r="H831" s="3" t="s">
        <v>126</v>
      </c>
      <c r="I831" s="3" t="s">
        <v>63</v>
      </c>
      <c r="J831" s="3" t="s">
        <v>397</v>
      </c>
      <c r="K831" s="3" t="s">
        <v>30</v>
      </c>
      <c r="L831" s="3" t="s">
        <v>38</v>
      </c>
      <c r="M831" s="3" t="s">
        <v>32</v>
      </c>
      <c r="N831" s="6">
        <v>43702</v>
      </c>
      <c r="O831" s="8">
        <v>29250</v>
      </c>
      <c r="P831" s="8">
        <v>59700</v>
      </c>
      <c r="Q831" s="8">
        <f t="shared" si="85"/>
        <v>30450</v>
      </c>
      <c r="R831" s="8">
        <v>27</v>
      </c>
      <c r="S831" s="8">
        <f t="shared" si="86"/>
        <v>1611900</v>
      </c>
      <c r="T831" s="4">
        <v>0.06</v>
      </c>
      <c r="U831" s="8">
        <f t="shared" si="87"/>
        <v>96714</v>
      </c>
      <c r="V831" s="8">
        <f t="shared" si="88"/>
        <v>1515186</v>
      </c>
      <c r="W831" s="10">
        <f t="shared" si="89"/>
        <v>789750</v>
      </c>
      <c r="X831" s="10">
        <f t="shared" si="90"/>
        <v>725436</v>
      </c>
      <c r="Y831" s="10"/>
      <c r="Z831" s="10"/>
      <c r="AA831" s="10"/>
      <c r="AB831" t="s">
        <v>2901</v>
      </c>
      <c r="AC831" t="s">
        <v>1672</v>
      </c>
      <c r="AD831">
        <v>43698</v>
      </c>
      <c r="AE831">
        <v>2019</v>
      </c>
      <c r="AF831" t="s">
        <v>839</v>
      </c>
      <c r="AG831" t="s">
        <v>250</v>
      </c>
      <c r="AH831" t="s">
        <v>42</v>
      </c>
      <c r="AI831" t="s">
        <v>43</v>
      </c>
      <c r="AJ831" t="s">
        <v>126</v>
      </c>
      <c r="AK831" t="s">
        <v>63</v>
      </c>
      <c r="AL831" t="s">
        <v>397</v>
      </c>
      <c r="AM831" t="s">
        <v>30</v>
      </c>
      <c r="AN831" t="s">
        <v>38</v>
      </c>
      <c r="AO831" t="s">
        <v>32</v>
      </c>
      <c r="AP831">
        <v>43702</v>
      </c>
      <c r="AQ831">
        <v>29250</v>
      </c>
      <c r="AR831">
        <v>59700</v>
      </c>
      <c r="AS831">
        <v>30450</v>
      </c>
      <c r="AT831">
        <v>27</v>
      </c>
      <c r="AU831">
        <v>1611900</v>
      </c>
      <c r="AV831">
        <v>0.06</v>
      </c>
      <c r="AW831">
        <v>96714</v>
      </c>
      <c r="AX831">
        <v>1515186</v>
      </c>
      <c r="AY831">
        <v>789750</v>
      </c>
      <c r="AZ831">
        <v>725436</v>
      </c>
    </row>
    <row r="832" spans="1:52" ht="15.75" customHeight="1" x14ac:dyDescent="0.25">
      <c r="A832" s="2" t="s">
        <v>1673</v>
      </c>
      <c r="B832" s="6">
        <v>43698</v>
      </c>
      <c r="C832" s="7">
        <f t="shared" si="84"/>
        <v>2019</v>
      </c>
      <c r="D832" s="3" t="s">
        <v>1599</v>
      </c>
      <c r="E832" s="3" t="s">
        <v>1334</v>
      </c>
      <c r="F832" s="3" t="s">
        <v>42</v>
      </c>
      <c r="G832" s="6" t="s">
        <v>43</v>
      </c>
      <c r="H832" s="3" t="s">
        <v>93</v>
      </c>
      <c r="I832" s="3" t="s">
        <v>63</v>
      </c>
      <c r="J832" s="3" t="s">
        <v>101</v>
      </c>
      <c r="K832" s="3" t="s">
        <v>30</v>
      </c>
      <c r="L832" s="3" t="s">
        <v>38</v>
      </c>
      <c r="M832" s="3" t="s">
        <v>32</v>
      </c>
      <c r="N832" s="6">
        <v>43698</v>
      </c>
      <c r="O832" s="8">
        <v>10650</v>
      </c>
      <c r="P832" s="8">
        <v>17100</v>
      </c>
      <c r="Q832" s="8">
        <f t="shared" si="85"/>
        <v>6450</v>
      </c>
      <c r="R832" s="8">
        <v>20</v>
      </c>
      <c r="S832" s="8">
        <f t="shared" si="86"/>
        <v>342000</v>
      </c>
      <c r="T832" s="4">
        <v>0.09</v>
      </c>
      <c r="U832" s="8">
        <f t="shared" si="87"/>
        <v>30780</v>
      </c>
      <c r="V832" s="8">
        <f t="shared" si="88"/>
        <v>311220</v>
      </c>
      <c r="W832" s="10">
        <f t="shared" si="89"/>
        <v>213000</v>
      </c>
      <c r="X832" s="10">
        <f t="shared" si="90"/>
        <v>98220</v>
      </c>
      <c r="Y832" s="10"/>
      <c r="Z832" s="10"/>
      <c r="AA832" s="10"/>
      <c r="AB832" t="s">
        <v>2902</v>
      </c>
      <c r="AC832" t="s">
        <v>1673</v>
      </c>
      <c r="AD832">
        <v>43698</v>
      </c>
      <c r="AE832">
        <v>2019</v>
      </c>
      <c r="AF832" t="s">
        <v>1599</v>
      </c>
      <c r="AG832" t="s">
        <v>1334</v>
      </c>
      <c r="AH832" t="s">
        <v>42</v>
      </c>
      <c r="AI832" t="s">
        <v>43</v>
      </c>
      <c r="AJ832" t="s">
        <v>93</v>
      </c>
      <c r="AK832" t="s">
        <v>63</v>
      </c>
      <c r="AL832" t="s">
        <v>101</v>
      </c>
      <c r="AM832" t="s">
        <v>30</v>
      </c>
      <c r="AN832" t="s">
        <v>38</v>
      </c>
      <c r="AO832" t="s">
        <v>32</v>
      </c>
      <c r="AP832">
        <v>43698</v>
      </c>
      <c r="AQ832">
        <v>10650</v>
      </c>
      <c r="AR832">
        <v>17100</v>
      </c>
      <c r="AS832">
        <v>6450</v>
      </c>
      <c r="AT832">
        <v>20</v>
      </c>
      <c r="AU832">
        <v>342000</v>
      </c>
      <c r="AV832">
        <v>0.09</v>
      </c>
      <c r="AW832">
        <v>30780</v>
      </c>
      <c r="AX832">
        <v>311220</v>
      </c>
      <c r="AY832">
        <v>213000</v>
      </c>
      <c r="AZ832">
        <v>98220</v>
      </c>
    </row>
    <row r="833" spans="1:53" ht="15.75" customHeight="1" x14ac:dyDescent="0.25">
      <c r="A833" s="2" t="s">
        <v>1674</v>
      </c>
      <c r="B833" s="6">
        <v>43699</v>
      </c>
      <c r="C833" s="7">
        <f t="shared" si="84"/>
        <v>2019</v>
      </c>
      <c r="D833" s="3" t="s">
        <v>549</v>
      </c>
      <c r="E833" s="3" t="s">
        <v>550</v>
      </c>
      <c r="F833" s="3" t="s">
        <v>42</v>
      </c>
      <c r="G833" s="6" t="s">
        <v>43</v>
      </c>
      <c r="H833" s="3" t="s">
        <v>44</v>
      </c>
      <c r="I833" s="3" t="s">
        <v>28</v>
      </c>
      <c r="J833" s="3" t="s">
        <v>825</v>
      </c>
      <c r="K833" s="3" t="s">
        <v>30</v>
      </c>
      <c r="L833" s="3" t="s">
        <v>31</v>
      </c>
      <c r="M833" s="3" t="s">
        <v>32</v>
      </c>
      <c r="N833" s="6">
        <v>43701</v>
      </c>
      <c r="O833" s="8">
        <v>1263300</v>
      </c>
      <c r="P833" s="8">
        <v>3158250</v>
      </c>
      <c r="Q833" s="8">
        <f t="shared" si="85"/>
        <v>1894950</v>
      </c>
      <c r="R833" s="8">
        <v>4</v>
      </c>
      <c r="S833" s="8">
        <f t="shared" si="86"/>
        <v>12633000</v>
      </c>
      <c r="T833" s="4">
        <v>0.05</v>
      </c>
      <c r="U833" s="8">
        <f t="shared" si="87"/>
        <v>631650</v>
      </c>
      <c r="V833" s="8">
        <f t="shared" si="88"/>
        <v>12001350</v>
      </c>
      <c r="W833" s="10">
        <f t="shared" si="89"/>
        <v>5053200</v>
      </c>
      <c r="X833" s="10">
        <f t="shared" si="90"/>
        <v>6948150</v>
      </c>
      <c r="Y833" s="10"/>
      <c r="Z833" s="10"/>
      <c r="AA833" s="10"/>
      <c r="AB833" t="s">
        <v>2903</v>
      </c>
      <c r="AC833" t="s">
        <v>1674</v>
      </c>
      <c r="AD833">
        <v>43699</v>
      </c>
      <c r="AE833">
        <v>2019</v>
      </c>
      <c r="AF833" t="s">
        <v>549</v>
      </c>
      <c r="AG833" t="s">
        <v>550</v>
      </c>
      <c r="AH833" t="s">
        <v>42</v>
      </c>
      <c r="AI833" t="s">
        <v>43</v>
      </c>
      <c r="AJ833" t="s">
        <v>44</v>
      </c>
      <c r="AK833" t="s">
        <v>28</v>
      </c>
      <c r="AL833" t="s">
        <v>825</v>
      </c>
      <c r="AM833" t="s">
        <v>30</v>
      </c>
      <c r="AN833" t="s">
        <v>31</v>
      </c>
      <c r="AO833" t="s">
        <v>32</v>
      </c>
      <c r="AP833">
        <v>43701</v>
      </c>
      <c r="AQ833">
        <v>1263300</v>
      </c>
      <c r="AR833">
        <v>3158250</v>
      </c>
      <c r="AS833">
        <v>1894950</v>
      </c>
      <c r="AT833">
        <v>4</v>
      </c>
      <c r="AU833">
        <v>12633000</v>
      </c>
      <c r="AV833">
        <v>0.05</v>
      </c>
      <c r="AW833">
        <v>631650</v>
      </c>
      <c r="AX833">
        <v>12001350</v>
      </c>
      <c r="AY833">
        <v>5053200</v>
      </c>
      <c r="AZ833">
        <v>6948150</v>
      </c>
    </row>
    <row r="834" spans="1:53" ht="15.75" customHeight="1" x14ac:dyDescent="0.25">
      <c r="A834" s="2" t="s">
        <v>1675</v>
      </c>
      <c r="B834" s="6">
        <v>43700</v>
      </c>
      <c r="C834" s="7">
        <f t="shared" si="84"/>
        <v>2019</v>
      </c>
      <c r="D834" s="3" t="s">
        <v>322</v>
      </c>
      <c r="E834" s="3" t="s">
        <v>323</v>
      </c>
      <c r="F834" s="3" t="s">
        <v>232</v>
      </c>
      <c r="G834" s="6" t="s">
        <v>43</v>
      </c>
      <c r="H834" s="3" t="s">
        <v>83</v>
      </c>
      <c r="I834" s="3" t="s">
        <v>78</v>
      </c>
      <c r="J834" s="3" t="s">
        <v>133</v>
      </c>
      <c r="K834" s="3" t="s">
        <v>30</v>
      </c>
      <c r="L834" s="3" t="s">
        <v>31</v>
      </c>
      <c r="M834" s="3" t="s">
        <v>32</v>
      </c>
      <c r="N834" s="6">
        <v>43702</v>
      </c>
      <c r="O834" s="8">
        <v>52800</v>
      </c>
      <c r="P834" s="8">
        <v>85200</v>
      </c>
      <c r="Q834" s="8">
        <f t="shared" si="85"/>
        <v>32400</v>
      </c>
      <c r="R834" s="8">
        <v>34</v>
      </c>
      <c r="S834" s="8">
        <f t="shared" si="86"/>
        <v>2896800</v>
      </c>
      <c r="T834" s="4">
        <v>0.06</v>
      </c>
      <c r="U834" s="8">
        <f t="shared" si="87"/>
        <v>173808</v>
      </c>
      <c r="V834" s="8">
        <f t="shared" si="88"/>
        <v>2722992</v>
      </c>
      <c r="W834" s="10">
        <f t="shared" si="89"/>
        <v>1795200</v>
      </c>
      <c r="X834" s="10">
        <f t="shared" si="90"/>
        <v>927792</v>
      </c>
      <c r="Y834" s="10"/>
      <c r="Z834" s="10"/>
      <c r="AA834" s="10"/>
      <c r="AB834" t="s">
        <v>2904</v>
      </c>
      <c r="AC834" t="s">
        <v>1675</v>
      </c>
      <c r="AD834">
        <v>43700</v>
      </c>
      <c r="AE834">
        <v>2019</v>
      </c>
      <c r="AF834" t="s">
        <v>322</v>
      </c>
      <c r="AG834" t="s">
        <v>323</v>
      </c>
      <c r="AH834" t="s">
        <v>232</v>
      </c>
      <c r="AI834" t="s">
        <v>43</v>
      </c>
      <c r="AJ834" t="s">
        <v>83</v>
      </c>
      <c r="AK834" t="s">
        <v>78</v>
      </c>
      <c r="AL834" t="s">
        <v>133</v>
      </c>
      <c r="AM834" t="s">
        <v>30</v>
      </c>
      <c r="AN834" t="s">
        <v>31</v>
      </c>
      <c r="AO834" t="s">
        <v>32</v>
      </c>
      <c r="AP834">
        <v>43702</v>
      </c>
      <c r="AQ834">
        <v>52800</v>
      </c>
      <c r="AR834">
        <v>85200</v>
      </c>
      <c r="AS834">
        <v>32400</v>
      </c>
      <c r="AT834">
        <v>34</v>
      </c>
      <c r="AU834">
        <v>2896800</v>
      </c>
      <c r="AV834">
        <v>0.06</v>
      </c>
      <c r="AW834">
        <v>173808</v>
      </c>
      <c r="AX834">
        <v>2722992</v>
      </c>
      <c r="AY834">
        <v>1795200</v>
      </c>
      <c r="AZ834">
        <v>927792</v>
      </c>
    </row>
    <row r="835" spans="1:53" ht="15.75" customHeight="1" x14ac:dyDescent="0.25">
      <c r="A835" s="2" t="s">
        <v>1676</v>
      </c>
      <c r="B835" s="6">
        <v>43702</v>
      </c>
      <c r="C835" s="7">
        <f t="shared" si="84"/>
        <v>2019</v>
      </c>
      <c r="D835" s="3" t="s">
        <v>878</v>
      </c>
      <c r="E835" s="3" t="s">
        <v>311</v>
      </c>
      <c r="F835" s="3" t="s">
        <v>25</v>
      </c>
      <c r="G835" s="6" t="s">
        <v>43</v>
      </c>
      <c r="H835" s="3" t="s">
        <v>36</v>
      </c>
      <c r="I835" s="3" t="s">
        <v>45</v>
      </c>
      <c r="J835" s="3" t="s">
        <v>444</v>
      </c>
      <c r="K835" s="3" t="s">
        <v>30</v>
      </c>
      <c r="L835" s="3" t="s">
        <v>31</v>
      </c>
      <c r="M835" s="3" t="s">
        <v>32</v>
      </c>
      <c r="N835" s="6">
        <v>43704</v>
      </c>
      <c r="O835" s="8">
        <v>32700.000000000004</v>
      </c>
      <c r="P835" s="8">
        <v>52800</v>
      </c>
      <c r="Q835" s="8">
        <f t="shared" si="85"/>
        <v>20099.999999999996</v>
      </c>
      <c r="R835" s="8">
        <v>42</v>
      </c>
      <c r="S835" s="8">
        <f t="shared" si="86"/>
        <v>2217600</v>
      </c>
      <c r="T835" s="4">
        <v>0.04</v>
      </c>
      <c r="U835" s="8">
        <f t="shared" si="87"/>
        <v>88704</v>
      </c>
      <c r="V835" s="8">
        <f t="shared" si="88"/>
        <v>2128896</v>
      </c>
      <c r="W835" s="10">
        <f t="shared" si="89"/>
        <v>1373400.0000000002</v>
      </c>
      <c r="X835" s="10">
        <f t="shared" si="90"/>
        <v>755495.99999999977</v>
      </c>
      <c r="Y835" s="10"/>
      <c r="Z835" s="10"/>
      <c r="AA835" s="10"/>
      <c r="AB835" t="s">
        <v>2905</v>
      </c>
      <c r="AC835" t="s">
        <v>1676</v>
      </c>
      <c r="AD835">
        <v>43702</v>
      </c>
      <c r="AE835">
        <v>2019</v>
      </c>
      <c r="AF835" t="s">
        <v>878</v>
      </c>
      <c r="AG835" t="s">
        <v>311</v>
      </c>
      <c r="AH835" t="s">
        <v>25</v>
      </c>
      <c r="AI835" t="s">
        <v>43</v>
      </c>
      <c r="AJ835" t="s">
        <v>36</v>
      </c>
      <c r="AK835" t="s">
        <v>45</v>
      </c>
      <c r="AL835" t="s">
        <v>444</v>
      </c>
      <c r="AM835" t="s">
        <v>30</v>
      </c>
      <c r="AN835" t="s">
        <v>31</v>
      </c>
      <c r="AO835" t="s">
        <v>32</v>
      </c>
      <c r="AP835">
        <v>43704</v>
      </c>
      <c r="AQ835">
        <v>32700</v>
      </c>
      <c r="AR835">
        <v>52800</v>
      </c>
      <c r="AS835">
        <v>20100</v>
      </c>
      <c r="AT835">
        <v>42</v>
      </c>
      <c r="AU835">
        <v>2217600</v>
      </c>
      <c r="AV835">
        <v>0.04</v>
      </c>
      <c r="AW835">
        <v>88704</v>
      </c>
      <c r="AX835">
        <v>2128896</v>
      </c>
      <c r="AY835">
        <v>1373400</v>
      </c>
      <c r="AZ835">
        <v>755496</v>
      </c>
    </row>
    <row r="836" spans="1:53" ht="15.75" customHeight="1" x14ac:dyDescent="0.25">
      <c r="A836" s="2" t="s">
        <v>1677</v>
      </c>
      <c r="B836" s="6">
        <v>43704</v>
      </c>
      <c r="C836" s="7">
        <f t="shared" si="84"/>
        <v>2019</v>
      </c>
      <c r="D836" s="3" t="s">
        <v>940</v>
      </c>
      <c r="E836" s="3" t="s">
        <v>797</v>
      </c>
      <c r="F836" s="3" t="s">
        <v>42</v>
      </c>
      <c r="G836" s="6" t="s">
        <v>43</v>
      </c>
      <c r="H836" s="3" t="s">
        <v>275</v>
      </c>
      <c r="I836" s="3" t="s">
        <v>78</v>
      </c>
      <c r="J836" s="3" t="s">
        <v>582</v>
      </c>
      <c r="K836" s="3" t="s">
        <v>30</v>
      </c>
      <c r="L836" s="3" t="s">
        <v>31</v>
      </c>
      <c r="M836" s="3" t="s">
        <v>32</v>
      </c>
      <c r="N836" s="6">
        <v>43706</v>
      </c>
      <c r="O836" s="8">
        <v>34350</v>
      </c>
      <c r="P836" s="8">
        <v>55350</v>
      </c>
      <c r="Q836" s="8">
        <f t="shared" si="85"/>
        <v>21000</v>
      </c>
      <c r="R836" s="8">
        <v>47</v>
      </c>
      <c r="S836" s="8">
        <f t="shared" si="86"/>
        <v>2601450</v>
      </c>
      <c r="T836" s="4">
        <v>0.05</v>
      </c>
      <c r="U836" s="8">
        <f t="shared" si="87"/>
        <v>130072.5</v>
      </c>
      <c r="V836" s="8">
        <f t="shared" si="88"/>
        <v>2471377.5</v>
      </c>
      <c r="W836" s="10">
        <f t="shared" si="89"/>
        <v>1614450</v>
      </c>
      <c r="X836" s="10">
        <f t="shared" si="90"/>
        <v>856927.5</v>
      </c>
      <c r="Y836" s="10"/>
      <c r="Z836" s="10"/>
      <c r="AA836" s="10"/>
      <c r="AB836" t="s">
        <v>2906</v>
      </c>
      <c r="AC836" t="s">
        <v>1677</v>
      </c>
      <c r="AD836">
        <v>43704</v>
      </c>
      <c r="AE836">
        <v>2019</v>
      </c>
      <c r="AF836" t="s">
        <v>940</v>
      </c>
      <c r="AG836" t="s">
        <v>797</v>
      </c>
      <c r="AH836" t="s">
        <v>42</v>
      </c>
      <c r="AI836" t="s">
        <v>43</v>
      </c>
      <c r="AJ836" t="s">
        <v>275</v>
      </c>
      <c r="AK836" t="s">
        <v>78</v>
      </c>
      <c r="AL836" t="s">
        <v>582</v>
      </c>
      <c r="AM836" t="s">
        <v>30</v>
      </c>
      <c r="AN836" t="s">
        <v>31</v>
      </c>
      <c r="AO836" t="s">
        <v>32</v>
      </c>
      <c r="AP836">
        <v>43706</v>
      </c>
      <c r="AQ836">
        <v>34350</v>
      </c>
      <c r="AR836">
        <v>55350</v>
      </c>
      <c r="AS836">
        <v>21000</v>
      </c>
      <c r="AT836">
        <v>47</v>
      </c>
      <c r="AU836">
        <v>2601450</v>
      </c>
      <c r="AV836">
        <v>0.05</v>
      </c>
      <c r="AW836">
        <v>130072.5</v>
      </c>
      <c r="AX836">
        <v>2471377.5</v>
      </c>
      <c r="AY836">
        <v>1614450</v>
      </c>
      <c r="AZ836">
        <v>856927.5</v>
      </c>
    </row>
    <row r="837" spans="1:53" ht="15.75" customHeight="1" x14ac:dyDescent="0.25">
      <c r="A837" s="2" t="s">
        <v>1678</v>
      </c>
      <c r="B837" s="6">
        <v>43704</v>
      </c>
      <c r="C837" s="7">
        <f t="shared" ref="C837:C900" si="91">YEAR(B837)</f>
        <v>2019</v>
      </c>
      <c r="D837" s="3" t="s">
        <v>1005</v>
      </c>
      <c r="E837" s="3" t="s">
        <v>784</v>
      </c>
      <c r="F837" s="3" t="s">
        <v>25</v>
      </c>
      <c r="G837" s="6" t="s">
        <v>77</v>
      </c>
      <c r="H837" s="3" t="s">
        <v>36</v>
      </c>
      <c r="I837" s="3" t="s">
        <v>78</v>
      </c>
      <c r="J837" s="3" t="s">
        <v>326</v>
      </c>
      <c r="K837" s="3" t="s">
        <v>30</v>
      </c>
      <c r="L837" s="3" t="s">
        <v>31</v>
      </c>
      <c r="M837" s="3" t="s">
        <v>32</v>
      </c>
      <c r="N837" s="6">
        <v>43706</v>
      </c>
      <c r="O837" s="8">
        <v>19950</v>
      </c>
      <c r="P837" s="8">
        <v>31200</v>
      </c>
      <c r="Q837" s="8">
        <f t="shared" ref="Q837:Q900" si="92">P837-O837</f>
        <v>11250</v>
      </c>
      <c r="R837" s="8">
        <v>43</v>
      </c>
      <c r="S837" s="8">
        <f t="shared" ref="S837:S900" si="93">R837*P837</f>
        <v>1341600</v>
      </c>
      <c r="T837" s="4">
        <v>0.05</v>
      </c>
      <c r="U837" s="8">
        <f t="shared" ref="U837:U900" si="94">T837*S837</f>
        <v>67080</v>
      </c>
      <c r="V837" s="8">
        <f t="shared" ref="V837:V900" si="95">S837-U837</f>
        <v>1274520</v>
      </c>
      <c r="W837" s="10">
        <f t="shared" ref="W837:W900" si="96">R837*O837</f>
        <v>857850</v>
      </c>
      <c r="X837" s="10">
        <f t="shared" ref="X837:X900" si="97">V837-W837</f>
        <v>416670</v>
      </c>
      <c r="Y837" s="10"/>
      <c r="Z837" s="10"/>
      <c r="AA837" s="10"/>
      <c r="AB837" t="s">
        <v>2907</v>
      </c>
      <c r="AC837" t="s">
        <v>1678</v>
      </c>
      <c r="AD837">
        <v>43704</v>
      </c>
      <c r="AE837">
        <v>2019</v>
      </c>
      <c r="AF837" t="s">
        <v>1005</v>
      </c>
      <c r="AG837" t="s">
        <v>784</v>
      </c>
      <c r="AH837" t="s">
        <v>25</v>
      </c>
      <c r="AI837" t="s">
        <v>77</v>
      </c>
      <c r="AJ837" t="s">
        <v>36</v>
      </c>
      <c r="AK837" t="s">
        <v>78</v>
      </c>
      <c r="AL837" t="s">
        <v>326</v>
      </c>
      <c r="AM837" t="s">
        <v>30</v>
      </c>
      <c r="AN837" t="s">
        <v>31</v>
      </c>
      <c r="AO837" t="s">
        <v>32</v>
      </c>
      <c r="AP837">
        <v>43706</v>
      </c>
      <c r="AQ837">
        <v>19950</v>
      </c>
      <c r="AR837">
        <v>31200</v>
      </c>
      <c r="AS837">
        <v>11250</v>
      </c>
      <c r="AT837">
        <v>43</v>
      </c>
      <c r="AU837">
        <v>1341600</v>
      </c>
      <c r="AV837">
        <v>0.05</v>
      </c>
      <c r="AW837">
        <v>67080</v>
      </c>
      <c r="AX837">
        <v>1274520</v>
      </c>
      <c r="AY837">
        <v>857850</v>
      </c>
      <c r="AZ837">
        <v>416670</v>
      </c>
    </row>
    <row r="838" spans="1:53" ht="15.75" customHeight="1" x14ac:dyDescent="0.25">
      <c r="A838" s="5" t="s">
        <v>1678</v>
      </c>
      <c r="B838" s="6">
        <v>43707</v>
      </c>
      <c r="C838" s="7">
        <f t="shared" si="91"/>
        <v>2019</v>
      </c>
      <c r="D838" s="3" t="s">
        <v>1679</v>
      </c>
      <c r="E838" s="3" t="s">
        <v>329</v>
      </c>
      <c r="F838" s="3" t="s">
        <v>42</v>
      </c>
      <c r="G838" s="6" t="s">
        <v>77</v>
      </c>
      <c r="H838" s="3" t="s">
        <v>44</v>
      </c>
      <c r="I838" s="3" t="s">
        <v>28</v>
      </c>
      <c r="J838" s="3" t="s">
        <v>359</v>
      </c>
      <c r="K838" s="3" t="s">
        <v>30</v>
      </c>
      <c r="L838" s="3" t="s">
        <v>38</v>
      </c>
      <c r="M838" s="3" t="s">
        <v>32</v>
      </c>
      <c r="N838" s="6">
        <v>43708</v>
      </c>
      <c r="O838" s="8">
        <v>58200</v>
      </c>
      <c r="P838" s="8">
        <v>97050</v>
      </c>
      <c r="Q838" s="8">
        <f t="shared" si="92"/>
        <v>38850</v>
      </c>
      <c r="R838" s="8">
        <v>7</v>
      </c>
      <c r="S838" s="8">
        <f t="shared" si="93"/>
        <v>679350</v>
      </c>
      <c r="T838" s="4">
        <v>0.02</v>
      </c>
      <c r="U838" s="8">
        <f t="shared" si="94"/>
        <v>13587</v>
      </c>
      <c r="V838" s="8">
        <f t="shared" si="95"/>
        <v>665763</v>
      </c>
      <c r="W838" s="10">
        <f t="shared" si="96"/>
        <v>407400</v>
      </c>
      <c r="X838" s="10">
        <f t="shared" si="97"/>
        <v>258363</v>
      </c>
      <c r="Y838" s="10"/>
      <c r="Z838" s="10"/>
      <c r="AA838" s="10"/>
      <c r="AB838" t="s">
        <v>2908</v>
      </c>
      <c r="AC838" t="s">
        <v>1678</v>
      </c>
      <c r="AD838">
        <v>43707</v>
      </c>
      <c r="AE838">
        <v>2019</v>
      </c>
      <c r="AF838" t="s">
        <v>1679</v>
      </c>
      <c r="AG838" t="s">
        <v>329</v>
      </c>
      <c r="AH838" t="s">
        <v>42</v>
      </c>
      <c r="AI838" t="s">
        <v>77</v>
      </c>
      <c r="AJ838" t="s">
        <v>44</v>
      </c>
      <c r="AK838" t="s">
        <v>28</v>
      </c>
      <c r="AL838" t="s">
        <v>2992</v>
      </c>
      <c r="AM838" t="s">
        <v>2993</v>
      </c>
      <c r="AN838" t="s">
        <v>30</v>
      </c>
      <c r="AO838" t="s">
        <v>38</v>
      </c>
      <c r="AP838" t="s">
        <v>32</v>
      </c>
      <c r="AQ838">
        <v>43708</v>
      </c>
      <c r="AR838">
        <v>58200</v>
      </c>
      <c r="AS838">
        <v>97050</v>
      </c>
      <c r="AT838">
        <v>38850</v>
      </c>
      <c r="AU838">
        <v>7</v>
      </c>
      <c r="AV838">
        <v>679350</v>
      </c>
      <c r="AW838">
        <v>0.02</v>
      </c>
      <c r="AX838">
        <v>13587</v>
      </c>
      <c r="AY838">
        <v>665763</v>
      </c>
      <c r="AZ838">
        <v>407400</v>
      </c>
      <c r="BA838">
        <v>258363</v>
      </c>
    </row>
    <row r="839" spans="1:53" ht="15.75" customHeight="1" x14ac:dyDescent="0.25">
      <c r="A839" s="2" t="s">
        <v>1680</v>
      </c>
      <c r="B839" s="6">
        <v>43708</v>
      </c>
      <c r="C839" s="7">
        <f t="shared" si="91"/>
        <v>2019</v>
      </c>
      <c r="D839" s="3" t="s">
        <v>1681</v>
      </c>
      <c r="E839" s="3" t="s">
        <v>305</v>
      </c>
      <c r="F839" s="3" t="s">
        <v>25</v>
      </c>
      <c r="G839" s="6" t="s">
        <v>43</v>
      </c>
      <c r="H839" s="3" t="s">
        <v>36</v>
      </c>
      <c r="I839" s="3" t="s">
        <v>78</v>
      </c>
      <c r="J839" s="3" t="s">
        <v>517</v>
      </c>
      <c r="K839" s="3" t="s">
        <v>30</v>
      </c>
      <c r="L839" s="3" t="s">
        <v>31</v>
      </c>
      <c r="M839" s="3" t="s">
        <v>32</v>
      </c>
      <c r="N839" s="6">
        <v>43710</v>
      </c>
      <c r="O839" s="8">
        <v>224250</v>
      </c>
      <c r="P839" s="8">
        <v>521399.99999999994</v>
      </c>
      <c r="Q839" s="8">
        <f t="shared" si="92"/>
        <v>297149.99999999994</v>
      </c>
      <c r="R839" s="8">
        <v>8</v>
      </c>
      <c r="S839" s="8">
        <f t="shared" si="93"/>
        <v>4171199.9999999995</v>
      </c>
      <c r="T839" s="4">
        <v>0</v>
      </c>
      <c r="U839" s="8">
        <f t="shared" si="94"/>
        <v>0</v>
      </c>
      <c r="V839" s="8">
        <f t="shared" si="95"/>
        <v>4171199.9999999995</v>
      </c>
      <c r="W839" s="10">
        <f t="shared" si="96"/>
        <v>1794000</v>
      </c>
      <c r="X839" s="10">
        <f t="shared" si="97"/>
        <v>2377199.9999999995</v>
      </c>
      <c r="Y839" s="10"/>
      <c r="Z839" s="10"/>
      <c r="AA839" s="10"/>
      <c r="AB839" t="s">
        <v>2909</v>
      </c>
      <c r="AC839" t="s">
        <v>1680</v>
      </c>
      <c r="AD839">
        <v>43708</v>
      </c>
      <c r="AE839">
        <v>2019</v>
      </c>
      <c r="AF839" t="s">
        <v>1681</v>
      </c>
      <c r="AG839" t="s">
        <v>305</v>
      </c>
      <c r="AH839" t="s">
        <v>25</v>
      </c>
      <c r="AI839" t="s">
        <v>43</v>
      </c>
      <c r="AJ839" t="s">
        <v>36</v>
      </c>
      <c r="AK839" t="s">
        <v>78</v>
      </c>
      <c r="AL839" t="s">
        <v>517</v>
      </c>
      <c r="AM839" t="s">
        <v>30</v>
      </c>
      <c r="AN839" t="s">
        <v>31</v>
      </c>
      <c r="AO839" t="s">
        <v>32</v>
      </c>
      <c r="AP839">
        <v>43710</v>
      </c>
      <c r="AQ839">
        <v>224250</v>
      </c>
      <c r="AR839">
        <v>521400</v>
      </c>
      <c r="AS839">
        <v>297150</v>
      </c>
      <c r="AT839">
        <v>8</v>
      </c>
      <c r="AU839">
        <v>4171200</v>
      </c>
      <c r="AV839">
        <v>0</v>
      </c>
      <c r="AW839">
        <v>0</v>
      </c>
      <c r="AX839">
        <v>4171200</v>
      </c>
      <c r="AY839">
        <v>1794000</v>
      </c>
      <c r="AZ839">
        <v>2377200</v>
      </c>
    </row>
    <row r="840" spans="1:53" ht="15.75" customHeight="1" x14ac:dyDescent="0.25">
      <c r="A840" s="2" t="s">
        <v>1682</v>
      </c>
      <c r="B840" s="6">
        <v>43709</v>
      </c>
      <c r="C840" s="7">
        <f t="shared" si="91"/>
        <v>2019</v>
      </c>
      <c r="D840" s="3" t="s">
        <v>1683</v>
      </c>
      <c r="E840" s="3" t="s">
        <v>1684</v>
      </c>
      <c r="F840" s="3" t="s">
        <v>42</v>
      </c>
      <c r="G840" s="6" t="s">
        <v>26</v>
      </c>
      <c r="H840" s="3" t="s">
        <v>105</v>
      </c>
      <c r="I840" s="3" t="s">
        <v>88</v>
      </c>
      <c r="J840" s="3" t="s">
        <v>600</v>
      </c>
      <c r="K840" s="3" t="s">
        <v>30</v>
      </c>
      <c r="L840" s="3" t="s">
        <v>38</v>
      </c>
      <c r="M840" s="3" t="s">
        <v>32</v>
      </c>
      <c r="N840" s="6">
        <v>43710</v>
      </c>
      <c r="O840" s="8">
        <v>26400</v>
      </c>
      <c r="P840" s="8">
        <v>44100</v>
      </c>
      <c r="Q840" s="8">
        <f t="shared" si="92"/>
        <v>17700</v>
      </c>
      <c r="R840" s="8">
        <v>31</v>
      </c>
      <c r="S840" s="8">
        <f t="shared" si="93"/>
        <v>1367100</v>
      </c>
      <c r="T840" s="4">
        <v>0.04</v>
      </c>
      <c r="U840" s="8">
        <f t="shared" si="94"/>
        <v>54684</v>
      </c>
      <c r="V840" s="8">
        <f t="shared" si="95"/>
        <v>1312416</v>
      </c>
      <c r="W840" s="10">
        <f t="shared" si="96"/>
        <v>818400</v>
      </c>
      <c r="X840" s="10">
        <f t="shared" si="97"/>
        <v>494016</v>
      </c>
      <c r="Y840" s="10"/>
      <c r="Z840" s="10"/>
      <c r="AA840" s="10"/>
      <c r="AB840" t="s">
        <v>2910</v>
      </c>
      <c r="AC840" t="s">
        <v>1682</v>
      </c>
      <c r="AD840">
        <v>43709</v>
      </c>
      <c r="AE840">
        <v>2019</v>
      </c>
      <c r="AF840" t="s">
        <v>1683</v>
      </c>
      <c r="AG840" t="s">
        <v>1684</v>
      </c>
      <c r="AH840" t="s">
        <v>42</v>
      </c>
      <c r="AI840" t="s">
        <v>26</v>
      </c>
      <c r="AJ840" t="s">
        <v>105</v>
      </c>
      <c r="AK840" t="s">
        <v>88</v>
      </c>
      <c r="AL840" t="s">
        <v>600</v>
      </c>
      <c r="AM840" t="s">
        <v>30</v>
      </c>
      <c r="AN840" t="s">
        <v>38</v>
      </c>
      <c r="AO840" t="s">
        <v>32</v>
      </c>
      <c r="AP840">
        <v>43710</v>
      </c>
      <c r="AQ840">
        <v>26400</v>
      </c>
      <c r="AR840">
        <v>44100</v>
      </c>
      <c r="AS840">
        <v>17700</v>
      </c>
      <c r="AT840">
        <v>31</v>
      </c>
      <c r="AU840">
        <v>1367100</v>
      </c>
      <c r="AV840">
        <v>0.04</v>
      </c>
      <c r="AW840">
        <v>54684</v>
      </c>
      <c r="AX840">
        <v>1312416</v>
      </c>
      <c r="AY840">
        <v>818400</v>
      </c>
      <c r="AZ840">
        <v>494016</v>
      </c>
    </row>
    <row r="841" spans="1:53" ht="15.75" customHeight="1" x14ac:dyDescent="0.25">
      <c r="A841" s="2" t="s">
        <v>1685</v>
      </c>
      <c r="B841" s="6">
        <v>43711</v>
      </c>
      <c r="C841" s="7">
        <f t="shared" si="91"/>
        <v>2019</v>
      </c>
      <c r="D841" s="3" t="s">
        <v>1686</v>
      </c>
      <c r="E841" s="3" t="s">
        <v>216</v>
      </c>
      <c r="F841" s="3" t="s">
        <v>42</v>
      </c>
      <c r="G841" s="6" t="s">
        <v>43</v>
      </c>
      <c r="H841" s="3" t="s">
        <v>117</v>
      </c>
      <c r="I841" s="3" t="s">
        <v>45</v>
      </c>
      <c r="J841" s="3" t="s">
        <v>223</v>
      </c>
      <c r="K841" s="3" t="s">
        <v>224</v>
      </c>
      <c r="L841" s="3" t="s">
        <v>107</v>
      </c>
      <c r="M841" s="3" t="s">
        <v>32</v>
      </c>
      <c r="N841" s="6">
        <v>43712</v>
      </c>
      <c r="O841" s="8">
        <v>82500</v>
      </c>
      <c r="P841" s="8">
        <v>183300</v>
      </c>
      <c r="Q841" s="8">
        <f t="shared" si="92"/>
        <v>100800</v>
      </c>
      <c r="R841" s="8">
        <v>10</v>
      </c>
      <c r="S841" s="8">
        <f t="shared" si="93"/>
        <v>1833000</v>
      </c>
      <c r="T841" s="4">
        <v>0.01</v>
      </c>
      <c r="U841" s="8">
        <f t="shared" si="94"/>
        <v>18330</v>
      </c>
      <c r="V841" s="8">
        <f t="shared" si="95"/>
        <v>1814670</v>
      </c>
      <c r="W841" s="10">
        <f t="shared" si="96"/>
        <v>825000</v>
      </c>
      <c r="X841" s="10">
        <f t="shared" si="97"/>
        <v>989670</v>
      </c>
      <c r="Y841" s="10"/>
      <c r="Z841" s="10"/>
      <c r="AA841" s="10"/>
      <c r="AB841" t="s">
        <v>2911</v>
      </c>
      <c r="AC841" t="s">
        <v>1685</v>
      </c>
      <c r="AD841">
        <v>43711</v>
      </c>
      <c r="AE841">
        <v>2019</v>
      </c>
      <c r="AF841" t="s">
        <v>1686</v>
      </c>
      <c r="AG841" t="s">
        <v>216</v>
      </c>
      <c r="AH841" t="s">
        <v>42</v>
      </c>
      <c r="AI841" t="s">
        <v>43</v>
      </c>
      <c r="AJ841" t="s">
        <v>117</v>
      </c>
      <c r="AK841" t="s">
        <v>45</v>
      </c>
      <c r="AL841" t="s">
        <v>223</v>
      </c>
      <c r="AM841" t="s">
        <v>224</v>
      </c>
      <c r="AN841" t="s">
        <v>107</v>
      </c>
      <c r="AO841" t="s">
        <v>32</v>
      </c>
      <c r="AP841">
        <v>43712</v>
      </c>
      <c r="AQ841">
        <v>82500</v>
      </c>
      <c r="AR841">
        <v>183300</v>
      </c>
      <c r="AS841">
        <v>100800</v>
      </c>
      <c r="AT841">
        <v>10</v>
      </c>
      <c r="AU841">
        <v>1833000</v>
      </c>
      <c r="AV841">
        <v>0.01</v>
      </c>
      <c r="AW841">
        <v>18330</v>
      </c>
      <c r="AX841">
        <v>1814670</v>
      </c>
      <c r="AY841">
        <v>825000</v>
      </c>
      <c r="AZ841">
        <v>989670</v>
      </c>
    </row>
    <row r="842" spans="1:53" ht="15.75" customHeight="1" x14ac:dyDescent="0.25">
      <c r="A842" s="2" t="s">
        <v>1687</v>
      </c>
      <c r="B842" s="6">
        <v>43711</v>
      </c>
      <c r="C842" s="7">
        <f t="shared" si="91"/>
        <v>2019</v>
      </c>
      <c r="D842" s="3" t="s">
        <v>388</v>
      </c>
      <c r="E842" s="3" t="s">
        <v>389</v>
      </c>
      <c r="F842" s="3" t="s">
        <v>232</v>
      </c>
      <c r="G842" s="6" t="s">
        <v>77</v>
      </c>
      <c r="H842" s="3" t="s">
        <v>68</v>
      </c>
      <c r="I842" s="3" t="s">
        <v>45</v>
      </c>
      <c r="J842" s="3" t="s">
        <v>732</v>
      </c>
      <c r="K842" s="3" t="s">
        <v>30</v>
      </c>
      <c r="L842" s="3" t="s">
        <v>31</v>
      </c>
      <c r="M842" s="3" t="s">
        <v>32</v>
      </c>
      <c r="N842" s="6">
        <v>43711</v>
      </c>
      <c r="O842" s="8">
        <v>781050</v>
      </c>
      <c r="P842" s="8">
        <v>1259700</v>
      </c>
      <c r="Q842" s="8">
        <f t="shared" si="92"/>
        <v>478650</v>
      </c>
      <c r="R842" s="8">
        <v>46</v>
      </c>
      <c r="S842" s="8">
        <f t="shared" si="93"/>
        <v>57946200</v>
      </c>
      <c r="T842" s="4">
        <v>0.06</v>
      </c>
      <c r="U842" s="8">
        <f t="shared" si="94"/>
        <v>3476772</v>
      </c>
      <c r="V842" s="8">
        <f t="shared" si="95"/>
        <v>54469428</v>
      </c>
      <c r="W842" s="10">
        <f t="shared" si="96"/>
        <v>35928300</v>
      </c>
      <c r="X842" s="10">
        <f t="shared" si="97"/>
        <v>18541128</v>
      </c>
      <c r="Y842" s="10"/>
      <c r="Z842" s="10"/>
      <c r="AA842" s="10"/>
      <c r="AB842" t="s">
        <v>2912</v>
      </c>
      <c r="AC842" t="s">
        <v>1687</v>
      </c>
      <c r="AD842">
        <v>43711</v>
      </c>
      <c r="AE842">
        <v>2019</v>
      </c>
      <c r="AF842" t="s">
        <v>388</v>
      </c>
      <c r="AG842" t="s">
        <v>389</v>
      </c>
      <c r="AH842" t="s">
        <v>232</v>
      </c>
      <c r="AI842" t="s">
        <v>77</v>
      </c>
      <c r="AJ842" t="s">
        <v>68</v>
      </c>
      <c r="AK842" t="s">
        <v>45</v>
      </c>
      <c r="AL842" t="s">
        <v>732</v>
      </c>
      <c r="AM842" t="s">
        <v>30</v>
      </c>
      <c r="AN842" t="s">
        <v>31</v>
      </c>
      <c r="AO842" t="s">
        <v>32</v>
      </c>
      <c r="AP842">
        <v>43711</v>
      </c>
      <c r="AQ842">
        <v>781050</v>
      </c>
      <c r="AR842">
        <v>1259700</v>
      </c>
      <c r="AS842">
        <v>478650</v>
      </c>
      <c r="AT842">
        <v>46</v>
      </c>
      <c r="AU842">
        <v>57946200</v>
      </c>
      <c r="AV842">
        <v>0.06</v>
      </c>
      <c r="AW842">
        <v>3476772</v>
      </c>
      <c r="AX842">
        <v>54469428</v>
      </c>
      <c r="AY842">
        <v>35928300</v>
      </c>
      <c r="AZ842">
        <v>18541128</v>
      </c>
    </row>
    <row r="843" spans="1:53" ht="15.75" customHeight="1" x14ac:dyDescent="0.25">
      <c r="A843" s="2" t="s">
        <v>1688</v>
      </c>
      <c r="B843" s="6">
        <v>43711</v>
      </c>
      <c r="C843" s="7">
        <f t="shared" si="91"/>
        <v>2019</v>
      </c>
      <c r="D843" s="3" t="s">
        <v>963</v>
      </c>
      <c r="E843" s="3" t="s">
        <v>116</v>
      </c>
      <c r="F843" s="3" t="s">
        <v>42</v>
      </c>
      <c r="G843" s="6" t="s">
        <v>43</v>
      </c>
      <c r="H843" s="3" t="s">
        <v>117</v>
      </c>
      <c r="I843" s="3" t="s">
        <v>45</v>
      </c>
      <c r="J843" s="3" t="s">
        <v>517</v>
      </c>
      <c r="K843" s="3" t="s">
        <v>30</v>
      </c>
      <c r="L843" s="3" t="s">
        <v>31</v>
      </c>
      <c r="M843" s="3" t="s">
        <v>32</v>
      </c>
      <c r="N843" s="6">
        <v>43712</v>
      </c>
      <c r="O843" s="8">
        <v>224250</v>
      </c>
      <c r="P843" s="8">
        <v>521399.99999999994</v>
      </c>
      <c r="Q843" s="8">
        <f t="shared" si="92"/>
        <v>297149.99999999994</v>
      </c>
      <c r="R843" s="8">
        <v>47</v>
      </c>
      <c r="S843" s="8">
        <f t="shared" si="93"/>
        <v>24505799.999999996</v>
      </c>
      <c r="T843" s="4">
        <v>0.09</v>
      </c>
      <c r="U843" s="8">
        <f t="shared" si="94"/>
        <v>2205521.9999999995</v>
      </c>
      <c r="V843" s="8">
        <f t="shared" si="95"/>
        <v>22300277.999999996</v>
      </c>
      <c r="W843" s="10">
        <f t="shared" si="96"/>
        <v>10539750</v>
      </c>
      <c r="X843" s="10">
        <f t="shared" si="97"/>
        <v>11760527.999999996</v>
      </c>
      <c r="Y843" s="10"/>
      <c r="Z843" s="10"/>
      <c r="AA843" s="10"/>
      <c r="AB843" t="s">
        <v>2913</v>
      </c>
      <c r="AC843" t="s">
        <v>1688</v>
      </c>
      <c r="AD843">
        <v>43711</v>
      </c>
      <c r="AE843">
        <v>2019</v>
      </c>
      <c r="AF843" t="s">
        <v>963</v>
      </c>
      <c r="AG843" t="s">
        <v>116</v>
      </c>
      <c r="AH843" t="s">
        <v>42</v>
      </c>
      <c r="AI843" t="s">
        <v>43</v>
      </c>
      <c r="AJ843" t="s">
        <v>117</v>
      </c>
      <c r="AK843" t="s">
        <v>45</v>
      </c>
      <c r="AL843" t="s">
        <v>517</v>
      </c>
      <c r="AM843" t="s">
        <v>30</v>
      </c>
      <c r="AN843" t="s">
        <v>31</v>
      </c>
      <c r="AO843" t="s">
        <v>32</v>
      </c>
      <c r="AP843">
        <v>43712</v>
      </c>
      <c r="AQ843">
        <v>224250</v>
      </c>
      <c r="AR843">
        <v>521400</v>
      </c>
      <c r="AS843">
        <v>297150</v>
      </c>
      <c r="AT843">
        <v>47</v>
      </c>
      <c r="AU843">
        <v>24505800</v>
      </c>
      <c r="AV843">
        <v>0.09</v>
      </c>
      <c r="AW843">
        <v>2205522</v>
      </c>
      <c r="AX843">
        <v>22300278</v>
      </c>
      <c r="AY843">
        <v>10539750</v>
      </c>
      <c r="AZ843">
        <v>11760528</v>
      </c>
    </row>
    <row r="844" spans="1:53" ht="15.75" customHeight="1" x14ac:dyDescent="0.25">
      <c r="A844" s="2" t="s">
        <v>1689</v>
      </c>
      <c r="B844" s="6">
        <v>43712</v>
      </c>
      <c r="C844" s="7">
        <f t="shared" si="91"/>
        <v>2019</v>
      </c>
      <c r="D844" s="3" t="s">
        <v>230</v>
      </c>
      <c r="E844" s="3" t="s">
        <v>231</v>
      </c>
      <c r="F844" s="3" t="s">
        <v>232</v>
      </c>
      <c r="G844" s="6" t="s">
        <v>43</v>
      </c>
      <c r="H844" s="3" t="s">
        <v>117</v>
      </c>
      <c r="I844" s="3" t="s">
        <v>88</v>
      </c>
      <c r="J844" s="3" t="s">
        <v>390</v>
      </c>
      <c r="K844" s="3" t="s">
        <v>30</v>
      </c>
      <c r="L844" s="3" t="s">
        <v>31</v>
      </c>
      <c r="M844" s="3" t="s">
        <v>32</v>
      </c>
      <c r="N844" s="6">
        <v>43714</v>
      </c>
      <c r="O844" s="8">
        <v>66900</v>
      </c>
      <c r="P844" s="8">
        <v>163350</v>
      </c>
      <c r="Q844" s="8">
        <f t="shared" si="92"/>
        <v>96450</v>
      </c>
      <c r="R844" s="8">
        <v>1</v>
      </c>
      <c r="S844" s="8">
        <f t="shared" si="93"/>
        <v>163350</v>
      </c>
      <c r="T844" s="4">
        <v>0</v>
      </c>
      <c r="U844" s="8">
        <f t="shared" si="94"/>
        <v>0</v>
      </c>
      <c r="V844" s="8">
        <f t="shared" si="95"/>
        <v>163350</v>
      </c>
      <c r="W844" s="10">
        <f t="shared" si="96"/>
        <v>66900</v>
      </c>
      <c r="X844" s="10">
        <f t="shared" si="97"/>
        <v>96450</v>
      </c>
      <c r="Y844" s="10"/>
      <c r="Z844" s="10"/>
      <c r="AA844" s="10"/>
      <c r="AB844" t="s">
        <v>2914</v>
      </c>
      <c r="AC844" t="s">
        <v>1689</v>
      </c>
      <c r="AD844">
        <v>43712</v>
      </c>
      <c r="AE844">
        <v>2019</v>
      </c>
      <c r="AF844" t="s">
        <v>230</v>
      </c>
      <c r="AG844" t="s">
        <v>231</v>
      </c>
      <c r="AH844" t="s">
        <v>232</v>
      </c>
      <c r="AI844" t="s">
        <v>43</v>
      </c>
      <c r="AJ844" t="s">
        <v>117</v>
      </c>
      <c r="AK844" t="s">
        <v>88</v>
      </c>
      <c r="AL844" t="s">
        <v>390</v>
      </c>
      <c r="AM844" t="s">
        <v>30</v>
      </c>
      <c r="AN844" t="s">
        <v>31</v>
      </c>
      <c r="AO844" t="s">
        <v>32</v>
      </c>
      <c r="AP844">
        <v>43714</v>
      </c>
      <c r="AQ844">
        <v>66900</v>
      </c>
      <c r="AR844">
        <v>163350</v>
      </c>
      <c r="AS844">
        <v>96450</v>
      </c>
      <c r="AT844">
        <v>1</v>
      </c>
      <c r="AU844">
        <v>163350</v>
      </c>
      <c r="AV844">
        <v>0</v>
      </c>
      <c r="AW844">
        <v>0</v>
      </c>
      <c r="AX844">
        <v>163350</v>
      </c>
      <c r="AY844">
        <v>66900</v>
      </c>
      <c r="AZ844">
        <v>96450</v>
      </c>
    </row>
    <row r="845" spans="1:53" ht="15.75" customHeight="1" x14ac:dyDescent="0.25">
      <c r="A845" s="2" t="s">
        <v>1690</v>
      </c>
      <c r="B845" s="6">
        <v>43712</v>
      </c>
      <c r="C845" s="7">
        <f t="shared" si="91"/>
        <v>2019</v>
      </c>
      <c r="D845" s="3" t="s">
        <v>1486</v>
      </c>
      <c r="E845" s="3" t="s">
        <v>492</v>
      </c>
      <c r="F845" s="3" t="s">
        <v>42</v>
      </c>
      <c r="G845" s="6" t="s">
        <v>26</v>
      </c>
      <c r="H845" s="3" t="s">
        <v>59</v>
      </c>
      <c r="I845" s="3" t="s">
        <v>78</v>
      </c>
      <c r="J845" s="3" t="s">
        <v>236</v>
      </c>
      <c r="K845" s="3" t="s">
        <v>30</v>
      </c>
      <c r="L845" s="3" t="s">
        <v>31</v>
      </c>
      <c r="M845" s="3" t="s">
        <v>32</v>
      </c>
      <c r="N845" s="6">
        <v>43713</v>
      </c>
      <c r="O845" s="8">
        <v>17700</v>
      </c>
      <c r="P845" s="8">
        <v>28200</v>
      </c>
      <c r="Q845" s="8">
        <f t="shared" si="92"/>
        <v>10500</v>
      </c>
      <c r="R845" s="8">
        <v>22</v>
      </c>
      <c r="S845" s="8">
        <f t="shared" si="93"/>
        <v>620400</v>
      </c>
      <c r="T845" s="4">
        <v>0.09</v>
      </c>
      <c r="U845" s="8">
        <f t="shared" si="94"/>
        <v>55836</v>
      </c>
      <c r="V845" s="8">
        <f t="shared" si="95"/>
        <v>564564</v>
      </c>
      <c r="W845" s="10">
        <f t="shared" si="96"/>
        <v>389400</v>
      </c>
      <c r="X845" s="10">
        <f t="shared" si="97"/>
        <v>175164</v>
      </c>
      <c r="Y845" s="10"/>
      <c r="Z845" s="10"/>
      <c r="AA845" s="10"/>
      <c r="AB845" t="s">
        <v>2915</v>
      </c>
      <c r="AC845" t="s">
        <v>1690</v>
      </c>
      <c r="AD845">
        <v>43712</v>
      </c>
      <c r="AE845">
        <v>2019</v>
      </c>
      <c r="AF845" t="s">
        <v>1486</v>
      </c>
      <c r="AG845" t="s">
        <v>492</v>
      </c>
      <c r="AH845" t="s">
        <v>42</v>
      </c>
      <c r="AI845" t="s">
        <v>26</v>
      </c>
      <c r="AJ845" t="s">
        <v>59</v>
      </c>
      <c r="AK845" t="s">
        <v>78</v>
      </c>
      <c r="AL845" t="s">
        <v>236</v>
      </c>
      <c r="AM845" t="s">
        <v>30</v>
      </c>
      <c r="AN845" t="s">
        <v>31</v>
      </c>
      <c r="AO845" t="s">
        <v>32</v>
      </c>
      <c r="AP845">
        <v>43713</v>
      </c>
      <c r="AQ845">
        <v>17700</v>
      </c>
      <c r="AR845">
        <v>28200</v>
      </c>
      <c r="AS845">
        <v>10500</v>
      </c>
      <c r="AT845">
        <v>22</v>
      </c>
      <c r="AU845">
        <v>620400</v>
      </c>
      <c r="AV845">
        <v>0.09</v>
      </c>
      <c r="AW845">
        <v>55836</v>
      </c>
      <c r="AX845">
        <v>564564</v>
      </c>
      <c r="AY845">
        <v>389400</v>
      </c>
      <c r="AZ845">
        <v>175164</v>
      </c>
    </row>
    <row r="846" spans="1:53" ht="15.75" customHeight="1" x14ac:dyDescent="0.25">
      <c r="A846" s="2" t="s">
        <v>1691</v>
      </c>
      <c r="B846" s="6">
        <v>43713</v>
      </c>
      <c r="C846" s="7">
        <f t="shared" si="91"/>
        <v>2019</v>
      </c>
      <c r="D846" s="3" t="s">
        <v>1692</v>
      </c>
      <c r="E846" s="3" t="s">
        <v>294</v>
      </c>
      <c r="F846" s="3" t="s">
        <v>42</v>
      </c>
      <c r="G846" s="6" t="s">
        <v>77</v>
      </c>
      <c r="H846" s="3" t="s">
        <v>165</v>
      </c>
      <c r="I846" s="3" t="s">
        <v>28</v>
      </c>
      <c r="J846" s="3" t="s">
        <v>37</v>
      </c>
      <c r="K846" s="3" t="s">
        <v>30</v>
      </c>
      <c r="L846" s="3" t="s">
        <v>38</v>
      </c>
      <c r="M846" s="3" t="s">
        <v>47</v>
      </c>
      <c r="N846" s="6">
        <v>43714</v>
      </c>
      <c r="O846" s="8">
        <v>35850</v>
      </c>
      <c r="P846" s="8">
        <v>63900</v>
      </c>
      <c r="Q846" s="8">
        <f t="shared" si="92"/>
        <v>28050</v>
      </c>
      <c r="R846" s="8">
        <v>5</v>
      </c>
      <c r="S846" s="8">
        <f t="shared" si="93"/>
        <v>319500</v>
      </c>
      <c r="T846" s="4">
        <v>0.01</v>
      </c>
      <c r="U846" s="8">
        <f t="shared" si="94"/>
        <v>3195</v>
      </c>
      <c r="V846" s="8">
        <f t="shared" si="95"/>
        <v>316305</v>
      </c>
      <c r="W846" s="10">
        <f t="shared" si="96"/>
        <v>179250</v>
      </c>
      <c r="X846" s="10">
        <f t="shared" si="97"/>
        <v>137055</v>
      </c>
      <c r="Y846" s="10"/>
      <c r="Z846" s="10"/>
      <c r="AA846" s="10"/>
      <c r="AB846" t="s">
        <v>2916</v>
      </c>
      <c r="AC846" t="s">
        <v>1691</v>
      </c>
      <c r="AD846">
        <v>43713</v>
      </c>
      <c r="AE846">
        <v>2019</v>
      </c>
      <c r="AF846" t="s">
        <v>1692</v>
      </c>
      <c r="AG846" t="s">
        <v>294</v>
      </c>
      <c r="AH846" t="s">
        <v>42</v>
      </c>
      <c r="AI846" t="s">
        <v>77</v>
      </c>
      <c r="AJ846" t="s">
        <v>165</v>
      </c>
      <c r="AK846" t="s">
        <v>28</v>
      </c>
      <c r="AL846" t="s">
        <v>37</v>
      </c>
      <c r="AM846" t="s">
        <v>30</v>
      </c>
      <c r="AN846" t="s">
        <v>38</v>
      </c>
      <c r="AO846" t="s">
        <v>47</v>
      </c>
      <c r="AP846">
        <v>43714</v>
      </c>
      <c r="AQ846">
        <v>35850</v>
      </c>
      <c r="AR846">
        <v>63900</v>
      </c>
      <c r="AS846">
        <v>28050</v>
      </c>
      <c r="AT846">
        <v>5</v>
      </c>
      <c r="AU846">
        <v>319500</v>
      </c>
      <c r="AV846">
        <v>0.01</v>
      </c>
      <c r="AW846">
        <v>3195</v>
      </c>
      <c r="AX846">
        <v>316305</v>
      </c>
      <c r="AY846">
        <v>179250</v>
      </c>
      <c r="AZ846">
        <v>137055</v>
      </c>
    </row>
    <row r="847" spans="1:53" ht="15.75" customHeight="1" x14ac:dyDescent="0.25">
      <c r="A847" s="2" t="s">
        <v>1693</v>
      </c>
      <c r="B847" s="6">
        <v>43716</v>
      </c>
      <c r="C847" s="7">
        <f t="shared" si="91"/>
        <v>2019</v>
      </c>
      <c r="D847" s="3" t="s">
        <v>1694</v>
      </c>
      <c r="E847" s="3" t="s">
        <v>177</v>
      </c>
      <c r="F847" s="3" t="s">
        <v>42</v>
      </c>
      <c r="G847" s="6" t="s">
        <v>77</v>
      </c>
      <c r="H847" s="3" t="s">
        <v>126</v>
      </c>
      <c r="I847" s="3" t="s">
        <v>88</v>
      </c>
      <c r="J847" s="3" t="s">
        <v>769</v>
      </c>
      <c r="K847" s="3" t="s">
        <v>30</v>
      </c>
      <c r="L847" s="3" t="s">
        <v>31</v>
      </c>
      <c r="M847" s="3" t="s">
        <v>32</v>
      </c>
      <c r="N847" s="6">
        <v>43717</v>
      </c>
      <c r="O847" s="8">
        <v>780600</v>
      </c>
      <c r="P847" s="8">
        <v>1258950</v>
      </c>
      <c r="Q847" s="8">
        <f t="shared" si="92"/>
        <v>478350</v>
      </c>
      <c r="R847" s="8">
        <v>5</v>
      </c>
      <c r="S847" s="8">
        <f t="shared" si="93"/>
        <v>6294750</v>
      </c>
      <c r="T847" s="4">
        <v>0.04</v>
      </c>
      <c r="U847" s="8">
        <f t="shared" si="94"/>
        <v>251790</v>
      </c>
      <c r="V847" s="8">
        <f t="shared" si="95"/>
        <v>6042960</v>
      </c>
      <c r="W847" s="10">
        <f t="shared" si="96"/>
        <v>3903000</v>
      </c>
      <c r="X847" s="10">
        <f t="shared" si="97"/>
        <v>2139960</v>
      </c>
      <c r="Y847" s="10"/>
      <c r="Z847" s="10"/>
      <c r="AA847" s="10"/>
      <c r="AB847" t="s">
        <v>2917</v>
      </c>
      <c r="AC847" t="s">
        <v>1693</v>
      </c>
      <c r="AD847">
        <v>43716</v>
      </c>
      <c r="AE847">
        <v>2019</v>
      </c>
      <c r="AF847" t="s">
        <v>1694</v>
      </c>
      <c r="AG847" t="s">
        <v>177</v>
      </c>
      <c r="AH847" t="s">
        <v>42</v>
      </c>
      <c r="AI847" t="s">
        <v>77</v>
      </c>
      <c r="AJ847" t="s">
        <v>126</v>
      </c>
      <c r="AK847" t="s">
        <v>88</v>
      </c>
      <c r="AL847" t="s">
        <v>769</v>
      </c>
      <c r="AM847" t="s">
        <v>30</v>
      </c>
      <c r="AN847" t="s">
        <v>31</v>
      </c>
      <c r="AO847" t="s">
        <v>32</v>
      </c>
      <c r="AP847">
        <v>43717</v>
      </c>
      <c r="AQ847">
        <v>780600</v>
      </c>
      <c r="AR847">
        <v>1258950</v>
      </c>
      <c r="AS847">
        <v>478350</v>
      </c>
      <c r="AT847">
        <v>5</v>
      </c>
      <c r="AU847">
        <v>6294750</v>
      </c>
      <c r="AV847">
        <v>0.04</v>
      </c>
      <c r="AW847">
        <v>251790</v>
      </c>
      <c r="AX847">
        <v>6042960</v>
      </c>
      <c r="AY847">
        <v>3903000</v>
      </c>
      <c r="AZ847">
        <v>2139960</v>
      </c>
    </row>
    <row r="848" spans="1:53" ht="15.75" customHeight="1" x14ac:dyDescent="0.25">
      <c r="A848" s="2" t="s">
        <v>1695</v>
      </c>
      <c r="B848" s="6">
        <v>43717</v>
      </c>
      <c r="C848" s="7">
        <f t="shared" si="91"/>
        <v>2019</v>
      </c>
      <c r="D848" s="3" t="s">
        <v>1696</v>
      </c>
      <c r="E848" s="3" t="s">
        <v>1697</v>
      </c>
      <c r="F848" s="3" t="s">
        <v>42</v>
      </c>
      <c r="G848" s="6" t="s">
        <v>43</v>
      </c>
      <c r="H848" s="3" t="s">
        <v>126</v>
      </c>
      <c r="I848" s="3" t="s">
        <v>78</v>
      </c>
      <c r="J848" s="3" t="s">
        <v>84</v>
      </c>
      <c r="K848" s="3" t="s">
        <v>30</v>
      </c>
      <c r="L848" s="3" t="s">
        <v>31</v>
      </c>
      <c r="M848" s="3" t="s">
        <v>32</v>
      </c>
      <c r="N848" s="6">
        <v>43717</v>
      </c>
      <c r="O848" s="8">
        <v>79950</v>
      </c>
      <c r="P848" s="8">
        <v>129000</v>
      </c>
      <c r="Q848" s="8">
        <f t="shared" si="92"/>
        <v>49050</v>
      </c>
      <c r="R848" s="8">
        <v>1</v>
      </c>
      <c r="S848" s="8">
        <f t="shared" si="93"/>
        <v>129000</v>
      </c>
      <c r="T848" s="4">
        <v>0.06</v>
      </c>
      <c r="U848" s="8">
        <f t="shared" si="94"/>
        <v>7740</v>
      </c>
      <c r="V848" s="8">
        <f t="shared" si="95"/>
        <v>121260</v>
      </c>
      <c r="W848" s="10">
        <f t="shared" si="96"/>
        <v>79950</v>
      </c>
      <c r="X848" s="10">
        <f t="shared" si="97"/>
        <v>41310</v>
      </c>
      <c r="Y848" s="10"/>
      <c r="Z848" s="10"/>
      <c r="AA848" s="10"/>
      <c r="AB848" t="s">
        <v>2918</v>
      </c>
      <c r="AC848" t="s">
        <v>1695</v>
      </c>
      <c r="AD848">
        <v>43717</v>
      </c>
      <c r="AE848">
        <v>2019</v>
      </c>
      <c r="AF848" t="s">
        <v>1696</v>
      </c>
      <c r="AG848" t="s">
        <v>1697</v>
      </c>
      <c r="AH848" t="s">
        <v>42</v>
      </c>
      <c r="AI848" t="s">
        <v>43</v>
      </c>
      <c r="AJ848" t="s">
        <v>126</v>
      </c>
      <c r="AK848" t="s">
        <v>78</v>
      </c>
      <c r="AL848" t="s">
        <v>84</v>
      </c>
      <c r="AM848" t="s">
        <v>30</v>
      </c>
      <c r="AN848" t="s">
        <v>31</v>
      </c>
      <c r="AO848" t="s">
        <v>32</v>
      </c>
      <c r="AP848">
        <v>43717</v>
      </c>
      <c r="AQ848">
        <v>79950</v>
      </c>
      <c r="AR848">
        <v>129000</v>
      </c>
      <c r="AS848">
        <v>49050</v>
      </c>
      <c r="AT848">
        <v>1</v>
      </c>
      <c r="AU848">
        <v>129000</v>
      </c>
      <c r="AV848">
        <v>0.06</v>
      </c>
      <c r="AW848">
        <v>7740</v>
      </c>
      <c r="AX848">
        <v>121260</v>
      </c>
      <c r="AY848">
        <v>79950</v>
      </c>
      <c r="AZ848">
        <v>41310</v>
      </c>
    </row>
    <row r="849" spans="1:52" ht="15.75" customHeight="1" x14ac:dyDescent="0.25">
      <c r="A849" s="2" t="s">
        <v>1698</v>
      </c>
      <c r="B849" s="6">
        <v>43719</v>
      </c>
      <c r="C849" s="7">
        <f t="shared" si="91"/>
        <v>2019</v>
      </c>
      <c r="D849" s="3" t="s">
        <v>1699</v>
      </c>
      <c r="E849" s="3" t="s">
        <v>1588</v>
      </c>
      <c r="F849" s="3" t="s">
        <v>42</v>
      </c>
      <c r="G849" s="6" t="s">
        <v>58</v>
      </c>
      <c r="H849" s="3" t="s">
        <v>59</v>
      </c>
      <c r="I849" s="3" t="s">
        <v>88</v>
      </c>
      <c r="J849" s="3" t="s">
        <v>517</v>
      </c>
      <c r="K849" s="3" t="s">
        <v>30</v>
      </c>
      <c r="L849" s="3" t="s">
        <v>31</v>
      </c>
      <c r="M849" s="3" t="s">
        <v>32</v>
      </c>
      <c r="N849" s="6">
        <v>43720</v>
      </c>
      <c r="O849" s="8">
        <v>224250</v>
      </c>
      <c r="P849" s="8">
        <v>521399.99999999994</v>
      </c>
      <c r="Q849" s="8">
        <f t="shared" si="92"/>
        <v>297149.99999999994</v>
      </c>
      <c r="R849" s="8">
        <v>32</v>
      </c>
      <c r="S849" s="8">
        <f t="shared" si="93"/>
        <v>16684799.999999998</v>
      </c>
      <c r="T849" s="4">
        <v>0.02</v>
      </c>
      <c r="U849" s="8">
        <f t="shared" si="94"/>
        <v>333695.99999999994</v>
      </c>
      <c r="V849" s="8">
        <f t="shared" si="95"/>
        <v>16351103.999999998</v>
      </c>
      <c r="W849" s="10">
        <f t="shared" si="96"/>
        <v>7176000</v>
      </c>
      <c r="X849" s="10">
        <f t="shared" si="97"/>
        <v>9175103.9999999981</v>
      </c>
      <c r="Y849" s="10"/>
      <c r="Z849" s="10"/>
      <c r="AA849" s="10"/>
      <c r="AB849" t="s">
        <v>2919</v>
      </c>
      <c r="AC849" t="s">
        <v>1698</v>
      </c>
      <c r="AD849">
        <v>43719</v>
      </c>
      <c r="AE849">
        <v>2019</v>
      </c>
      <c r="AF849" t="s">
        <v>1699</v>
      </c>
      <c r="AG849" t="s">
        <v>1588</v>
      </c>
      <c r="AH849" t="s">
        <v>42</v>
      </c>
      <c r="AI849" t="s">
        <v>58</v>
      </c>
      <c r="AJ849" t="s">
        <v>59</v>
      </c>
      <c r="AK849" t="s">
        <v>88</v>
      </c>
      <c r="AL849" t="s">
        <v>517</v>
      </c>
      <c r="AM849" t="s">
        <v>30</v>
      </c>
      <c r="AN849" t="s">
        <v>31</v>
      </c>
      <c r="AO849" t="s">
        <v>32</v>
      </c>
      <c r="AP849">
        <v>43720</v>
      </c>
      <c r="AQ849">
        <v>224250</v>
      </c>
      <c r="AR849">
        <v>521400</v>
      </c>
      <c r="AS849">
        <v>297150</v>
      </c>
      <c r="AT849">
        <v>32</v>
      </c>
      <c r="AU849">
        <v>16684800</v>
      </c>
      <c r="AV849">
        <v>0.02</v>
      </c>
      <c r="AW849">
        <v>333696</v>
      </c>
      <c r="AX849">
        <v>16351104</v>
      </c>
      <c r="AY849">
        <v>7176000</v>
      </c>
      <c r="AZ849">
        <v>9175104</v>
      </c>
    </row>
    <row r="850" spans="1:52" ht="15.75" customHeight="1" x14ac:dyDescent="0.25">
      <c r="A850" s="2" t="s">
        <v>1700</v>
      </c>
      <c r="B850" s="6">
        <v>43720</v>
      </c>
      <c r="C850" s="7">
        <f t="shared" si="91"/>
        <v>2019</v>
      </c>
      <c r="D850" s="3" t="s">
        <v>1643</v>
      </c>
      <c r="E850" s="3" t="s">
        <v>389</v>
      </c>
      <c r="F850" s="3" t="s">
        <v>232</v>
      </c>
      <c r="G850" s="6" t="s">
        <v>26</v>
      </c>
      <c r="H850" s="3" t="s">
        <v>68</v>
      </c>
      <c r="I850" s="3" t="s">
        <v>88</v>
      </c>
      <c r="J850" s="3" t="s">
        <v>381</v>
      </c>
      <c r="K850" s="3" t="s">
        <v>52</v>
      </c>
      <c r="L850" s="3" t="s">
        <v>31</v>
      </c>
      <c r="M850" s="3" t="s">
        <v>32</v>
      </c>
      <c r="N850" s="6">
        <v>43720</v>
      </c>
      <c r="O850" s="8">
        <v>93000</v>
      </c>
      <c r="P850" s="8">
        <v>464700</v>
      </c>
      <c r="Q850" s="8">
        <f t="shared" si="92"/>
        <v>371700</v>
      </c>
      <c r="R850" s="8">
        <v>24</v>
      </c>
      <c r="S850" s="8">
        <f t="shared" si="93"/>
        <v>11152800</v>
      </c>
      <c r="T850" s="4">
        <v>0.08</v>
      </c>
      <c r="U850" s="8">
        <f t="shared" si="94"/>
        <v>892224</v>
      </c>
      <c r="V850" s="8">
        <f t="shared" si="95"/>
        <v>10260576</v>
      </c>
      <c r="W850" s="10">
        <f t="shared" si="96"/>
        <v>2232000</v>
      </c>
      <c r="X850" s="10">
        <f t="shared" si="97"/>
        <v>8028576</v>
      </c>
      <c r="Y850" s="10"/>
      <c r="Z850" s="10"/>
      <c r="AA850" s="10"/>
      <c r="AB850" t="s">
        <v>2920</v>
      </c>
      <c r="AC850" t="s">
        <v>1700</v>
      </c>
      <c r="AD850">
        <v>43720</v>
      </c>
      <c r="AE850">
        <v>2019</v>
      </c>
      <c r="AF850" t="s">
        <v>1643</v>
      </c>
      <c r="AG850" t="s">
        <v>389</v>
      </c>
      <c r="AH850" t="s">
        <v>232</v>
      </c>
      <c r="AI850" t="s">
        <v>26</v>
      </c>
      <c r="AJ850" t="s">
        <v>68</v>
      </c>
      <c r="AK850" t="s">
        <v>88</v>
      </c>
      <c r="AL850" t="s">
        <v>381</v>
      </c>
      <c r="AM850" t="s">
        <v>52</v>
      </c>
      <c r="AN850" t="s">
        <v>31</v>
      </c>
      <c r="AO850" t="s">
        <v>32</v>
      </c>
      <c r="AP850">
        <v>43720</v>
      </c>
      <c r="AQ850">
        <v>93000</v>
      </c>
      <c r="AR850">
        <v>464700</v>
      </c>
      <c r="AS850">
        <v>371700</v>
      </c>
      <c r="AT850">
        <v>24</v>
      </c>
      <c r="AU850">
        <v>11152800</v>
      </c>
      <c r="AV850">
        <v>0.08</v>
      </c>
      <c r="AW850">
        <v>892224</v>
      </c>
      <c r="AX850">
        <v>10260576</v>
      </c>
      <c r="AY850">
        <v>2232000</v>
      </c>
      <c r="AZ850">
        <v>8028576</v>
      </c>
    </row>
    <row r="851" spans="1:52" ht="15.75" customHeight="1" x14ac:dyDescent="0.25">
      <c r="A851" s="2" t="s">
        <v>1701</v>
      </c>
      <c r="B851" s="6">
        <v>43721</v>
      </c>
      <c r="C851" s="7">
        <f t="shared" si="91"/>
        <v>2019</v>
      </c>
      <c r="D851" s="3" t="s">
        <v>357</v>
      </c>
      <c r="E851" s="3" t="s">
        <v>358</v>
      </c>
      <c r="F851" s="3" t="s">
        <v>42</v>
      </c>
      <c r="G851" s="6" t="s">
        <v>58</v>
      </c>
      <c r="H851" s="3" t="s">
        <v>165</v>
      </c>
      <c r="I851" s="3" t="s">
        <v>63</v>
      </c>
      <c r="J851" s="3" t="s">
        <v>137</v>
      </c>
      <c r="K851" s="3" t="s">
        <v>30</v>
      </c>
      <c r="L851" s="3" t="s">
        <v>107</v>
      </c>
      <c r="M851" s="3" t="s">
        <v>32</v>
      </c>
      <c r="N851" s="6">
        <v>43723</v>
      </c>
      <c r="O851" s="8">
        <v>14100</v>
      </c>
      <c r="P851" s="8">
        <v>31200</v>
      </c>
      <c r="Q851" s="8">
        <f t="shared" si="92"/>
        <v>17100</v>
      </c>
      <c r="R851" s="8">
        <v>49</v>
      </c>
      <c r="S851" s="8">
        <f t="shared" si="93"/>
        <v>1528800</v>
      </c>
      <c r="T851" s="4">
        <v>0.08</v>
      </c>
      <c r="U851" s="8">
        <f t="shared" si="94"/>
        <v>122304</v>
      </c>
      <c r="V851" s="8">
        <f t="shared" si="95"/>
        <v>1406496</v>
      </c>
      <c r="W851" s="10">
        <f t="shared" si="96"/>
        <v>690900</v>
      </c>
      <c r="X851" s="10">
        <f t="shared" si="97"/>
        <v>715596</v>
      </c>
      <c r="Y851" s="10"/>
      <c r="Z851" s="10"/>
      <c r="AA851" s="10"/>
      <c r="AB851" t="s">
        <v>2921</v>
      </c>
      <c r="AC851" t="s">
        <v>1701</v>
      </c>
      <c r="AD851">
        <v>43721</v>
      </c>
      <c r="AE851">
        <v>2019</v>
      </c>
      <c r="AF851" t="s">
        <v>357</v>
      </c>
      <c r="AG851" t="s">
        <v>358</v>
      </c>
      <c r="AH851" t="s">
        <v>42</v>
      </c>
      <c r="AI851" t="s">
        <v>58</v>
      </c>
      <c r="AJ851" t="s">
        <v>165</v>
      </c>
      <c r="AK851" t="s">
        <v>63</v>
      </c>
      <c r="AL851" t="s">
        <v>137</v>
      </c>
      <c r="AM851" t="s">
        <v>30</v>
      </c>
      <c r="AN851" t="s">
        <v>107</v>
      </c>
      <c r="AO851" t="s">
        <v>32</v>
      </c>
      <c r="AP851">
        <v>43723</v>
      </c>
      <c r="AQ851">
        <v>14100</v>
      </c>
      <c r="AR851">
        <v>31200</v>
      </c>
      <c r="AS851">
        <v>17100</v>
      </c>
      <c r="AT851">
        <v>49</v>
      </c>
      <c r="AU851">
        <v>1528800</v>
      </c>
      <c r="AV851">
        <v>0.08</v>
      </c>
      <c r="AW851">
        <v>122304</v>
      </c>
      <c r="AX851">
        <v>1406496</v>
      </c>
      <c r="AY851">
        <v>690900</v>
      </c>
      <c r="AZ851">
        <v>715596</v>
      </c>
    </row>
    <row r="852" spans="1:52" ht="15.75" customHeight="1" x14ac:dyDescent="0.25">
      <c r="A852" s="2" t="s">
        <v>1702</v>
      </c>
      <c r="B852" s="6">
        <v>43721</v>
      </c>
      <c r="C852" s="7">
        <f t="shared" si="91"/>
        <v>2019</v>
      </c>
      <c r="D852" s="3" t="s">
        <v>885</v>
      </c>
      <c r="E852" s="3" t="s">
        <v>290</v>
      </c>
      <c r="F852" s="3" t="s">
        <v>232</v>
      </c>
      <c r="G852" s="6" t="s">
        <v>77</v>
      </c>
      <c r="H852" s="3" t="s">
        <v>68</v>
      </c>
      <c r="I852" s="3" t="s">
        <v>28</v>
      </c>
      <c r="J852" s="3" t="s">
        <v>913</v>
      </c>
      <c r="K852" s="3" t="s">
        <v>52</v>
      </c>
      <c r="L852" s="3" t="s">
        <v>31</v>
      </c>
      <c r="M852" s="3" t="s">
        <v>32</v>
      </c>
      <c r="N852" s="6">
        <v>43724</v>
      </c>
      <c r="O852" s="8">
        <v>220500</v>
      </c>
      <c r="P852" s="8">
        <v>449850</v>
      </c>
      <c r="Q852" s="8">
        <f t="shared" si="92"/>
        <v>229350</v>
      </c>
      <c r="R852" s="8">
        <v>1</v>
      </c>
      <c r="S852" s="8">
        <f t="shared" si="93"/>
        <v>449850</v>
      </c>
      <c r="T852" s="4">
        <v>0.04</v>
      </c>
      <c r="U852" s="8">
        <f t="shared" si="94"/>
        <v>17994</v>
      </c>
      <c r="V852" s="8">
        <f t="shared" si="95"/>
        <v>431856</v>
      </c>
      <c r="W852" s="10">
        <f t="shared" si="96"/>
        <v>220500</v>
      </c>
      <c r="X852" s="10">
        <f t="shared" si="97"/>
        <v>211356</v>
      </c>
      <c r="Y852" s="10"/>
      <c r="Z852" s="10"/>
      <c r="AA852" s="10"/>
      <c r="AB852" t="s">
        <v>2922</v>
      </c>
      <c r="AC852" t="s">
        <v>1702</v>
      </c>
      <c r="AD852">
        <v>43721</v>
      </c>
      <c r="AE852">
        <v>2019</v>
      </c>
      <c r="AF852" t="s">
        <v>885</v>
      </c>
      <c r="AG852" t="s">
        <v>290</v>
      </c>
      <c r="AH852" t="s">
        <v>232</v>
      </c>
      <c r="AI852" t="s">
        <v>77</v>
      </c>
      <c r="AJ852" t="s">
        <v>68</v>
      </c>
      <c r="AK852" t="s">
        <v>28</v>
      </c>
      <c r="AL852" t="s">
        <v>913</v>
      </c>
      <c r="AM852" t="s">
        <v>52</v>
      </c>
      <c r="AN852" t="s">
        <v>31</v>
      </c>
      <c r="AO852" t="s">
        <v>32</v>
      </c>
      <c r="AP852">
        <v>43724</v>
      </c>
      <c r="AQ852">
        <v>220500</v>
      </c>
      <c r="AR852">
        <v>449850</v>
      </c>
      <c r="AS852">
        <v>229350</v>
      </c>
      <c r="AT852">
        <v>1</v>
      </c>
      <c r="AU852">
        <v>449850</v>
      </c>
      <c r="AV852">
        <v>0.04</v>
      </c>
      <c r="AW852">
        <v>17994</v>
      </c>
      <c r="AX852">
        <v>431856</v>
      </c>
      <c r="AY852">
        <v>220500</v>
      </c>
      <c r="AZ852">
        <v>211356</v>
      </c>
    </row>
    <row r="853" spans="1:52" ht="15.75" customHeight="1" x14ac:dyDescent="0.25">
      <c r="A853" s="2" t="s">
        <v>1703</v>
      </c>
      <c r="B853" s="6">
        <v>43723</v>
      </c>
      <c r="C853" s="7">
        <f t="shared" si="91"/>
        <v>2019</v>
      </c>
      <c r="D853" s="3" t="s">
        <v>296</v>
      </c>
      <c r="E853" s="3" t="s">
        <v>294</v>
      </c>
      <c r="F853" s="3" t="s">
        <v>42</v>
      </c>
      <c r="G853" s="6" t="s">
        <v>58</v>
      </c>
      <c r="H853" s="3" t="s">
        <v>165</v>
      </c>
      <c r="I853" s="3" t="s">
        <v>45</v>
      </c>
      <c r="J853" s="3" t="s">
        <v>1511</v>
      </c>
      <c r="K853" s="3" t="s">
        <v>30</v>
      </c>
      <c r="L853" s="3" t="s">
        <v>38</v>
      </c>
      <c r="M853" s="3" t="s">
        <v>32</v>
      </c>
      <c r="N853" s="6">
        <v>43725</v>
      </c>
      <c r="O853" s="8">
        <v>59250</v>
      </c>
      <c r="P853" s="8">
        <v>91200</v>
      </c>
      <c r="Q853" s="8">
        <f t="shared" si="92"/>
        <v>31950</v>
      </c>
      <c r="R853" s="8">
        <v>50</v>
      </c>
      <c r="S853" s="8">
        <f t="shared" si="93"/>
        <v>4560000</v>
      </c>
      <c r="T853" s="4">
        <v>0.09</v>
      </c>
      <c r="U853" s="8">
        <f t="shared" si="94"/>
        <v>410400</v>
      </c>
      <c r="V853" s="8">
        <f t="shared" si="95"/>
        <v>4149600</v>
      </c>
      <c r="W853" s="10">
        <f t="shared" si="96"/>
        <v>2962500</v>
      </c>
      <c r="X853" s="10">
        <f t="shared" si="97"/>
        <v>1187100</v>
      </c>
      <c r="Y853" s="10"/>
      <c r="Z853" s="10"/>
      <c r="AA853" s="10"/>
      <c r="AB853" t="s">
        <v>2923</v>
      </c>
      <c r="AC853" t="s">
        <v>1703</v>
      </c>
      <c r="AD853">
        <v>43723</v>
      </c>
      <c r="AE853">
        <v>2019</v>
      </c>
      <c r="AF853" t="s">
        <v>296</v>
      </c>
      <c r="AG853" t="s">
        <v>294</v>
      </c>
      <c r="AH853" t="s">
        <v>42</v>
      </c>
      <c r="AI853" t="s">
        <v>58</v>
      </c>
      <c r="AJ853" t="s">
        <v>165</v>
      </c>
      <c r="AK853" t="s">
        <v>45</v>
      </c>
      <c r="AL853" t="s">
        <v>1511</v>
      </c>
      <c r="AM853" t="s">
        <v>30</v>
      </c>
      <c r="AN853" t="s">
        <v>38</v>
      </c>
      <c r="AO853" t="s">
        <v>32</v>
      </c>
      <c r="AP853">
        <v>43725</v>
      </c>
      <c r="AQ853">
        <v>59250</v>
      </c>
      <c r="AR853">
        <v>91200</v>
      </c>
      <c r="AS853">
        <v>31950</v>
      </c>
      <c r="AT853">
        <v>50</v>
      </c>
      <c r="AU853">
        <v>4560000</v>
      </c>
      <c r="AV853">
        <v>0.09</v>
      </c>
      <c r="AW853">
        <v>410400</v>
      </c>
      <c r="AX853">
        <v>4149600</v>
      </c>
      <c r="AY853">
        <v>2962500</v>
      </c>
      <c r="AZ853">
        <v>1187100</v>
      </c>
    </row>
    <row r="854" spans="1:52" ht="15.75" customHeight="1" x14ac:dyDescent="0.25">
      <c r="A854" s="2" t="s">
        <v>1704</v>
      </c>
      <c r="B854" s="6">
        <v>43724</v>
      </c>
      <c r="C854" s="7">
        <f t="shared" si="91"/>
        <v>2019</v>
      </c>
      <c r="D854" s="3" t="s">
        <v>226</v>
      </c>
      <c r="E854" s="3" t="s">
        <v>1481</v>
      </c>
      <c r="F854" s="3" t="s">
        <v>42</v>
      </c>
      <c r="G854" s="6" t="s">
        <v>77</v>
      </c>
      <c r="H854" s="3" t="s">
        <v>59</v>
      </c>
      <c r="I854" s="3" t="s">
        <v>45</v>
      </c>
      <c r="J854" s="3" t="s">
        <v>400</v>
      </c>
      <c r="K854" s="3" t="s">
        <v>30</v>
      </c>
      <c r="L854" s="3" t="s">
        <v>31</v>
      </c>
      <c r="M854" s="3" t="s">
        <v>32</v>
      </c>
      <c r="N854" s="6">
        <v>43725</v>
      </c>
      <c r="O854" s="8">
        <v>29100</v>
      </c>
      <c r="P854" s="8">
        <v>46200</v>
      </c>
      <c r="Q854" s="8">
        <f t="shared" si="92"/>
        <v>17100</v>
      </c>
      <c r="R854" s="8">
        <v>11</v>
      </c>
      <c r="S854" s="8">
        <f t="shared" si="93"/>
        <v>508200</v>
      </c>
      <c r="T854" s="4">
        <v>0.03</v>
      </c>
      <c r="U854" s="8">
        <f t="shared" si="94"/>
        <v>15246</v>
      </c>
      <c r="V854" s="8">
        <f t="shared" si="95"/>
        <v>492954</v>
      </c>
      <c r="W854" s="10">
        <f t="shared" si="96"/>
        <v>320100</v>
      </c>
      <c r="X854" s="10">
        <f t="shared" si="97"/>
        <v>172854</v>
      </c>
      <c r="Y854" s="10"/>
      <c r="Z854" s="10"/>
      <c r="AA854" s="10"/>
      <c r="AB854" t="s">
        <v>2924</v>
      </c>
      <c r="AC854" t="s">
        <v>1704</v>
      </c>
      <c r="AD854">
        <v>43724</v>
      </c>
      <c r="AE854">
        <v>2019</v>
      </c>
      <c r="AF854" t="s">
        <v>226</v>
      </c>
      <c r="AG854" t="s">
        <v>1481</v>
      </c>
      <c r="AH854" t="s">
        <v>42</v>
      </c>
      <c r="AI854" t="s">
        <v>77</v>
      </c>
      <c r="AJ854" t="s">
        <v>59</v>
      </c>
      <c r="AK854" t="s">
        <v>45</v>
      </c>
      <c r="AL854" t="s">
        <v>400</v>
      </c>
      <c r="AM854" t="s">
        <v>30</v>
      </c>
      <c r="AN854" t="s">
        <v>31</v>
      </c>
      <c r="AO854" t="s">
        <v>32</v>
      </c>
      <c r="AP854">
        <v>43725</v>
      </c>
      <c r="AQ854">
        <v>29100</v>
      </c>
      <c r="AR854">
        <v>46200</v>
      </c>
      <c r="AS854">
        <v>17100</v>
      </c>
      <c r="AT854">
        <v>11</v>
      </c>
      <c r="AU854">
        <v>508200</v>
      </c>
      <c r="AV854">
        <v>0.03</v>
      </c>
      <c r="AW854">
        <v>15246</v>
      </c>
      <c r="AX854">
        <v>492954</v>
      </c>
      <c r="AY854">
        <v>320100</v>
      </c>
      <c r="AZ854">
        <v>172854</v>
      </c>
    </row>
    <row r="855" spans="1:52" ht="15.75" customHeight="1" x14ac:dyDescent="0.25">
      <c r="A855" s="2" t="s">
        <v>1705</v>
      </c>
      <c r="B855" s="6">
        <v>43724</v>
      </c>
      <c r="C855" s="7">
        <f t="shared" si="91"/>
        <v>2019</v>
      </c>
      <c r="D855" s="3" t="s">
        <v>1706</v>
      </c>
      <c r="E855" s="3" t="s">
        <v>961</v>
      </c>
      <c r="F855" s="3" t="s">
        <v>42</v>
      </c>
      <c r="G855" s="6" t="s">
        <v>77</v>
      </c>
      <c r="H855" s="3" t="s">
        <v>287</v>
      </c>
      <c r="I855" s="3" t="s">
        <v>78</v>
      </c>
      <c r="J855" s="3" t="s">
        <v>101</v>
      </c>
      <c r="K855" s="3" t="s">
        <v>30</v>
      </c>
      <c r="L855" s="3" t="s">
        <v>38</v>
      </c>
      <c r="M855" s="3" t="s">
        <v>32</v>
      </c>
      <c r="N855" s="6">
        <v>43726</v>
      </c>
      <c r="O855" s="8">
        <v>10650</v>
      </c>
      <c r="P855" s="8">
        <v>17100</v>
      </c>
      <c r="Q855" s="8">
        <f t="shared" si="92"/>
        <v>6450</v>
      </c>
      <c r="R855" s="8">
        <v>3</v>
      </c>
      <c r="S855" s="8">
        <f t="shared" si="93"/>
        <v>51300</v>
      </c>
      <c r="T855" s="4">
        <v>0.1</v>
      </c>
      <c r="U855" s="8">
        <f t="shared" si="94"/>
        <v>5130</v>
      </c>
      <c r="V855" s="8">
        <f t="shared" si="95"/>
        <v>46170</v>
      </c>
      <c r="W855" s="10">
        <f t="shared" si="96"/>
        <v>31950</v>
      </c>
      <c r="X855" s="10">
        <f t="shared" si="97"/>
        <v>14220</v>
      </c>
      <c r="Y855" s="10"/>
      <c r="Z855" s="10"/>
      <c r="AA855" s="10"/>
      <c r="AB855" t="s">
        <v>2925</v>
      </c>
      <c r="AC855" t="s">
        <v>1705</v>
      </c>
      <c r="AD855">
        <v>43724</v>
      </c>
      <c r="AE855">
        <v>2019</v>
      </c>
      <c r="AF855" t="s">
        <v>1706</v>
      </c>
      <c r="AG855" t="s">
        <v>961</v>
      </c>
      <c r="AH855" t="s">
        <v>42</v>
      </c>
      <c r="AI855" t="s">
        <v>77</v>
      </c>
      <c r="AJ855" t="s">
        <v>287</v>
      </c>
      <c r="AK855" t="s">
        <v>78</v>
      </c>
      <c r="AL855" t="s">
        <v>101</v>
      </c>
      <c r="AM855" t="s">
        <v>30</v>
      </c>
      <c r="AN855" t="s">
        <v>38</v>
      </c>
      <c r="AO855" t="s">
        <v>32</v>
      </c>
      <c r="AP855">
        <v>43726</v>
      </c>
      <c r="AQ855">
        <v>10650</v>
      </c>
      <c r="AR855">
        <v>17100</v>
      </c>
      <c r="AS855">
        <v>6450</v>
      </c>
      <c r="AT855">
        <v>3</v>
      </c>
      <c r="AU855">
        <v>51300</v>
      </c>
      <c r="AV855">
        <v>0.1</v>
      </c>
      <c r="AW855">
        <v>5130</v>
      </c>
      <c r="AX855">
        <v>46170</v>
      </c>
      <c r="AY855">
        <v>31950</v>
      </c>
      <c r="AZ855">
        <v>14220</v>
      </c>
    </row>
    <row r="856" spans="1:52" ht="15.75" customHeight="1" x14ac:dyDescent="0.25">
      <c r="A856" s="2" t="s">
        <v>1707</v>
      </c>
      <c r="B856" s="6">
        <v>43732</v>
      </c>
      <c r="C856" s="7">
        <f t="shared" si="91"/>
        <v>2019</v>
      </c>
      <c r="D856" s="3" t="s">
        <v>1286</v>
      </c>
      <c r="E856" s="3" t="s">
        <v>543</v>
      </c>
      <c r="F856" s="3" t="s">
        <v>232</v>
      </c>
      <c r="G856" s="6" t="s">
        <v>43</v>
      </c>
      <c r="H856" s="3" t="s">
        <v>117</v>
      </c>
      <c r="I856" s="3" t="s">
        <v>45</v>
      </c>
      <c r="J856" s="3" t="s">
        <v>361</v>
      </c>
      <c r="K856" s="3" t="s">
        <v>30</v>
      </c>
      <c r="L856" s="3" t="s">
        <v>38</v>
      </c>
      <c r="M856" s="3" t="s">
        <v>32</v>
      </c>
      <c r="N856" s="6">
        <v>43733</v>
      </c>
      <c r="O856" s="8">
        <v>19650</v>
      </c>
      <c r="P856" s="8">
        <v>42600</v>
      </c>
      <c r="Q856" s="8">
        <f t="shared" si="92"/>
        <v>22950</v>
      </c>
      <c r="R856" s="8">
        <v>9</v>
      </c>
      <c r="S856" s="8">
        <f t="shared" si="93"/>
        <v>383400</v>
      </c>
      <c r="T856" s="4">
        <v>0.08</v>
      </c>
      <c r="U856" s="8">
        <f t="shared" si="94"/>
        <v>30672</v>
      </c>
      <c r="V856" s="8">
        <f t="shared" si="95"/>
        <v>352728</v>
      </c>
      <c r="W856" s="10">
        <f t="shared" si="96"/>
        <v>176850</v>
      </c>
      <c r="X856" s="10">
        <f t="shared" si="97"/>
        <v>175878</v>
      </c>
      <c r="Y856" s="10"/>
      <c r="Z856" s="10"/>
      <c r="AA856" s="10"/>
      <c r="AB856" t="s">
        <v>2926</v>
      </c>
      <c r="AC856" t="s">
        <v>1707</v>
      </c>
      <c r="AD856">
        <v>43732</v>
      </c>
      <c r="AE856">
        <v>2019</v>
      </c>
      <c r="AF856" t="s">
        <v>1286</v>
      </c>
      <c r="AG856" t="s">
        <v>543</v>
      </c>
      <c r="AH856" t="s">
        <v>232</v>
      </c>
      <c r="AI856" t="s">
        <v>43</v>
      </c>
      <c r="AJ856" t="s">
        <v>117</v>
      </c>
      <c r="AK856" t="s">
        <v>45</v>
      </c>
      <c r="AL856" t="s">
        <v>361</v>
      </c>
      <c r="AM856" t="s">
        <v>30</v>
      </c>
      <c r="AN856" t="s">
        <v>38</v>
      </c>
      <c r="AO856" t="s">
        <v>32</v>
      </c>
      <c r="AP856">
        <v>43733</v>
      </c>
      <c r="AQ856">
        <v>19650</v>
      </c>
      <c r="AR856">
        <v>42600</v>
      </c>
      <c r="AS856">
        <v>22950</v>
      </c>
      <c r="AT856">
        <v>9</v>
      </c>
      <c r="AU856">
        <v>383400</v>
      </c>
      <c r="AV856">
        <v>0.08</v>
      </c>
      <c r="AW856">
        <v>30672</v>
      </c>
      <c r="AX856">
        <v>352728</v>
      </c>
      <c r="AY856">
        <v>176850</v>
      </c>
      <c r="AZ856">
        <v>175878</v>
      </c>
    </row>
    <row r="857" spans="1:52" ht="15.75" customHeight="1" x14ac:dyDescent="0.25">
      <c r="A857" s="2" t="s">
        <v>1708</v>
      </c>
      <c r="B857" s="6">
        <v>43734</v>
      </c>
      <c r="C857" s="7">
        <f t="shared" si="91"/>
        <v>2019</v>
      </c>
      <c r="D857" s="3" t="s">
        <v>1036</v>
      </c>
      <c r="E857" s="3" t="s">
        <v>130</v>
      </c>
      <c r="F857" s="3" t="s">
        <v>42</v>
      </c>
      <c r="G857" s="6" t="s">
        <v>26</v>
      </c>
      <c r="H857" s="3" t="s">
        <v>93</v>
      </c>
      <c r="I857" s="3" t="s">
        <v>45</v>
      </c>
      <c r="J857" s="3" t="s">
        <v>161</v>
      </c>
      <c r="K857" s="3" t="s">
        <v>52</v>
      </c>
      <c r="L857" s="3" t="s">
        <v>31</v>
      </c>
      <c r="M857" s="3" t="s">
        <v>32</v>
      </c>
      <c r="N857" s="6">
        <v>43736</v>
      </c>
      <c r="O857" s="8">
        <v>480300.00000000006</v>
      </c>
      <c r="P857" s="8">
        <v>2287200</v>
      </c>
      <c r="Q857" s="8">
        <f t="shared" si="92"/>
        <v>1806900</v>
      </c>
      <c r="R857" s="8">
        <v>12</v>
      </c>
      <c r="S857" s="8">
        <f t="shared" si="93"/>
        <v>27446400</v>
      </c>
      <c r="T857" s="4">
        <v>0.1</v>
      </c>
      <c r="U857" s="8">
        <f t="shared" si="94"/>
        <v>2744640</v>
      </c>
      <c r="V857" s="8">
        <f t="shared" si="95"/>
        <v>24701760</v>
      </c>
      <c r="W857" s="10">
        <f t="shared" si="96"/>
        <v>5763600.0000000009</v>
      </c>
      <c r="X857" s="10">
        <f t="shared" si="97"/>
        <v>18938160</v>
      </c>
      <c r="Y857" s="10"/>
      <c r="Z857" s="10"/>
      <c r="AA857" s="10"/>
      <c r="AB857" t="s">
        <v>2927</v>
      </c>
      <c r="AC857" t="s">
        <v>1708</v>
      </c>
      <c r="AD857">
        <v>43734</v>
      </c>
      <c r="AE857">
        <v>2019</v>
      </c>
      <c r="AF857" t="s">
        <v>1036</v>
      </c>
      <c r="AG857" t="s">
        <v>130</v>
      </c>
      <c r="AH857" t="s">
        <v>42</v>
      </c>
      <c r="AI857" t="s">
        <v>26</v>
      </c>
      <c r="AJ857" t="s">
        <v>93</v>
      </c>
      <c r="AK857" t="s">
        <v>45</v>
      </c>
      <c r="AL857" t="s">
        <v>161</v>
      </c>
      <c r="AM857" t="s">
        <v>52</v>
      </c>
      <c r="AN857" t="s">
        <v>31</v>
      </c>
      <c r="AO857" t="s">
        <v>32</v>
      </c>
      <c r="AP857">
        <v>43736</v>
      </c>
      <c r="AQ857">
        <v>480300</v>
      </c>
      <c r="AR857">
        <v>2287200</v>
      </c>
      <c r="AS857">
        <v>1806900</v>
      </c>
      <c r="AT857">
        <v>12</v>
      </c>
      <c r="AU857">
        <v>27446400</v>
      </c>
      <c r="AV857">
        <v>0.1</v>
      </c>
      <c r="AW857">
        <v>2744640</v>
      </c>
      <c r="AX857">
        <v>24701760</v>
      </c>
      <c r="AY857">
        <v>5763600</v>
      </c>
      <c r="AZ857">
        <v>18938160</v>
      </c>
    </row>
    <row r="858" spans="1:52" ht="15.75" customHeight="1" x14ac:dyDescent="0.25">
      <c r="A858" s="2" t="s">
        <v>1709</v>
      </c>
      <c r="B858" s="6">
        <v>43735</v>
      </c>
      <c r="C858" s="7">
        <f t="shared" si="91"/>
        <v>2019</v>
      </c>
      <c r="D858" s="3" t="s">
        <v>1501</v>
      </c>
      <c r="E858" s="3" t="s">
        <v>140</v>
      </c>
      <c r="F858" s="3" t="s">
        <v>25</v>
      </c>
      <c r="G858" s="6" t="s">
        <v>26</v>
      </c>
      <c r="H858" s="3" t="s">
        <v>36</v>
      </c>
      <c r="I858" s="3" t="s">
        <v>63</v>
      </c>
      <c r="J858" s="3" t="s">
        <v>197</v>
      </c>
      <c r="K858" s="3" t="s">
        <v>52</v>
      </c>
      <c r="L858" s="3" t="s">
        <v>198</v>
      </c>
      <c r="M858" s="3" t="s">
        <v>32</v>
      </c>
      <c r="N858" s="6">
        <v>43735</v>
      </c>
      <c r="O858" s="8">
        <v>132300</v>
      </c>
      <c r="P858" s="8">
        <v>314850</v>
      </c>
      <c r="Q858" s="8">
        <f t="shared" si="92"/>
        <v>182550</v>
      </c>
      <c r="R858" s="8">
        <v>2</v>
      </c>
      <c r="S858" s="8">
        <f t="shared" si="93"/>
        <v>629700</v>
      </c>
      <c r="T858" s="4">
        <v>0.01</v>
      </c>
      <c r="U858" s="8">
        <f t="shared" si="94"/>
        <v>6297</v>
      </c>
      <c r="V858" s="8">
        <f t="shared" si="95"/>
        <v>623403</v>
      </c>
      <c r="W858" s="10">
        <f t="shared" si="96"/>
        <v>264600</v>
      </c>
      <c r="X858" s="10">
        <f t="shared" si="97"/>
        <v>358803</v>
      </c>
      <c r="Y858" s="10"/>
      <c r="Z858" s="10"/>
      <c r="AA858" s="10"/>
      <c r="AB858" t="s">
        <v>2928</v>
      </c>
      <c r="AC858" t="s">
        <v>1709</v>
      </c>
      <c r="AD858">
        <v>43735</v>
      </c>
      <c r="AE858">
        <v>2019</v>
      </c>
      <c r="AF858" t="s">
        <v>1501</v>
      </c>
      <c r="AG858" t="s">
        <v>140</v>
      </c>
      <c r="AH858" t="s">
        <v>25</v>
      </c>
      <c r="AI858" t="s">
        <v>26</v>
      </c>
      <c r="AJ858" t="s">
        <v>36</v>
      </c>
      <c r="AK858" t="s">
        <v>63</v>
      </c>
      <c r="AL858" t="s">
        <v>197</v>
      </c>
      <c r="AM858" t="s">
        <v>52</v>
      </c>
      <c r="AN858" t="s">
        <v>198</v>
      </c>
      <c r="AO858" t="s">
        <v>32</v>
      </c>
      <c r="AP858">
        <v>43735</v>
      </c>
      <c r="AQ858">
        <v>132300</v>
      </c>
      <c r="AR858">
        <v>314850</v>
      </c>
      <c r="AS858">
        <v>182550</v>
      </c>
      <c r="AT858">
        <v>2</v>
      </c>
      <c r="AU858">
        <v>629700</v>
      </c>
      <c r="AV858">
        <v>0.01</v>
      </c>
      <c r="AW858">
        <v>6297</v>
      </c>
      <c r="AX858">
        <v>623403</v>
      </c>
      <c r="AY858">
        <v>264600</v>
      </c>
      <c r="AZ858">
        <v>358803</v>
      </c>
    </row>
    <row r="859" spans="1:52" ht="15.75" customHeight="1" x14ac:dyDescent="0.25">
      <c r="A859" s="2" t="s">
        <v>1710</v>
      </c>
      <c r="B859" s="6">
        <v>43735</v>
      </c>
      <c r="C859" s="7">
        <f t="shared" si="91"/>
        <v>2019</v>
      </c>
      <c r="D859" s="3" t="s">
        <v>763</v>
      </c>
      <c r="E859" s="3" t="s">
        <v>711</v>
      </c>
      <c r="F859" s="3" t="s">
        <v>42</v>
      </c>
      <c r="G859" s="6" t="s">
        <v>26</v>
      </c>
      <c r="H859" s="3" t="s">
        <v>68</v>
      </c>
      <c r="I859" s="3" t="s">
        <v>28</v>
      </c>
      <c r="J859" s="3" t="s">
        <v>161</v>
      </c>
      <c r="K859" s="3" t="s">
        <v>52</v>
      </c>
      <c r="L859" s="3" t="s">
        <v>31</v>
      </c>
      <c r="M859" s="3" t="s">
        <v>32</v>
      </c>
      <c r="N859" s="6">
        <v>43737</v>
      </c>
      <c r="O859" s="8">
        <v>480300.00000000006</v>
      </c>
      <c r="P859" s="8">
        <v>2287200</v>
      </c>
      <c r="Q859" s="8">
        <f t="shared" si="92"/>
        <v>1806900</v>
      </c>
      <c r="R859" s="8">
        <v>37</v>
      </c>
      <c r="S859" s="8">
        <f t="shared" si="93"/>
        <v>84626400</v>
      </c>
      <c r="T859" s="4">
        <v>0.1</v>
      </c>
      <c r="U859" s="8">
        <f t="shared" si="94"/>
        <v>8462640</v>
      </c>
      <c r="V859" s="8">
        <f t="shared" si="95"/>
        <v>76163760</v>
      </c>
      <c r="W859" s="10">
        <f t="shared" si="96"/>
        <v>17771100.000000004</v>
      </c>
      <c r="X859" s="10">
        <f t="shared" si="97"/>
        <v>58392660</v>
      </c>
      <c r="Y859" s="10"/>
      <c r="Z859" s="10"/>
      <c r="AA859" s="10"/>
      <c r="AB859" t="s">
        <v>2929</v>
      </c>
      <c r="AC859" t="s">
        <v>1710</v>
      </c>
      <c r="AD859">
        <v>43735</v>
      </c>
      <c r="AE859">
        <v>2019</v>
      </c>
      <c r="AF859" t="s">
        <v>763</v>
      </c>
      <c r="AG859" t="s">
        <v>711</v>
      </c>
      <c r="AH859" t="s">
        <v>42</v>
      </c>
      <c r="AI859" t="s">
        <v>26</v>
      </c>
      <c r="AJ859" t="s">
        <v>68</v>
      </c>
      <c r="AK859" t="s">
        <v>28</v>
      </c>
      <c r="AL859" t="s">
        <v>161</v>
      </c>
      <c r="AM859" t="s">
        <v>52</v>
      </c>
      <c r="AN859" t="s">
        <v>31</v>
      </c>
      <c r="AO859" t="s">
        <v>32</v>
      </c>
      <c r="AP859">
        <v>43737</v>
      </c>
      <c r="AQ859">
        <v>480300</v>
      </c>
      <c r="AR859">
        <v>2287200</v>
      </c>
      <c r="AS859">
        <v>1806900</v>
      </c>
      <c r="AT859">
        <v>37</v>
      </c>
      <c r="AU859">
        <v>84626400</v>
      </c>
      <c r="AV859">
        <v>0.1</v>
      </c>
      <c r="AW859">
        <v>8462640</v>
      </c>
      <c r="AX859">
        <v>76163760</v>
      </c>
      <c r="AY859">
        <v>17771100</v>
      </c>
      <c r="AZ859">
        <v>58392660</v>
      </c>
    </row>
    <row r="860" spans="1:52" ht="15.75" customHeight="1" x14ac:dyDescent="0.25">
      <c r="A860" s="2" t="s">
        <v>1711</v>
      </c>
      <c r="B860" s="6">
        <v>43735</v>
      </c>
      <c r="C860" s="7">
        <f t="shared" si="91"/>
        <v>2019</v>
      </c>
      <c r="D860" s="3" t="s">
        <v>763</v>
      </c>
      <c r="E860" s="3" t="s">
        <v>711</v>
      </c>
      <c r="F860" s="3" t="s">
        <v>42</v>
      </c>
      <c r="G860" s="6" t="s">
        <v>26</v>
      </c>
      <c r="H860" s="3" t="s">
        <v>68</v>
      </c>
      <c r="I860" s="3" t="s">
        <v>28</v>
      </c>
      <c r="J860" s="3" t="s">
        <v>271</v>
      </c>
      <c r="K860" s="3" t="s">
        <v>52</v>
      </c>
      <c r="L860" s="3" t="s">
        <v>107</v>
      </c>
      <c r="M860" s="3" t="s">
        <v>32</v>
      </c>
      <c r="N860" s="6">
        <v>43737</v>
      </c>
      <c r="O860" s="8">
        <v>302700</v>
      </c>
      <c r="P860" s="8">
        <v>531150</v>
      </c>
      <c r="Q860" s="8">
        <f t="shared" si="92"/>
        <v>228450</v>
      </c>
      <c r="R860" s="8">
        <v>30</v>
      </c>
      <c r="S860" s="8">
        <f t="shared" si="93"/>
        <v>15934500</v>
      </c>
      <c r="T860" s="4">
        <v>0.08</v>
      </c>
      <c r="U860" s="8">
        <f t="shared" si="94"/>
        <v>1274760</v>
      </c>
      <c r="V860" s="8">
        <f t="shared" si="95"/>
        <v>14659740</v>
      </c>
      <c r="W860" s="10">
        <f t="shared" si="96"/>
        <v>9081000</v>
      </c>
      <c r="X860" s="10">
        <f t="shared" si="97"/>
        <v>5578740</v>
      </c>
      <c r="Y860" s="10"/>
      <c r="Z860" s="10"/>
      <c r="AA860" s="10"/>
      <c r="AB860" t="s">
        <v>2930</v>
      </c>
      <c r="AC860" t="s">
        <v>1711</v>
      </c>
      <c r="AD860">
        <v>43735</v>
      </c>
      <c r="AE860">
        <v>2019</v>
      </c>
      <c r="AF860" t="s">
        <v>763</v>
      </c>
      <c r="AG860" t="s">
        <v>711</v>
      </c>
      <c r="AH860" t="s">
        <v>42</v>
      </c>
      <c r="AI860" t="s">
        <v>26</v>
      </c>
      <c r="AJ860" t="s">
        <v>68</v>
      </c>
      <c r="AK860" t="s">
        <v>28</v>
      </c>
      <c r="AL860" t="s">
        <v>271</v>
      </c>
      <c r="AM860" t="s">
        <v>52</v>
      </c>
      <c r="AN860" t="s">
        <v>107</v>
      </c>
      <c r="AO860" t="s">
        <v>32</v>
      </c>
      <c r="AP860">
        <v>43737</v>
      </c>
      <c r="AQ860">
        <v>302700</v>
      </c>
      <c r="AR860">
        <v>531150</v>
      </c>
      <c r="AS860">
        <v>228450</v>
      </c>
      <c r="AT860">
        <v>30</v>
      </c>
      <c r="AU860">
        <v>15934500</v>
      </c>
      <c r="AV860">
        <v>0.08</v>
      </c>
      <c r="AW860">
        <v>1274760</v>
      </c>
      <c r="AX860">
        <v>14659740</v>
      </c>
      <c r="AY860">
        <v>9081000</v>
      </c>
      <c r="AZ860">
        <v>5578740</v>
      </c>
    </row>
    <row r="861" spans="1:52" ht="15.75" customHeight="1" x14ac:dyDescent="0.25">
      <c r="A861" s="2" t="s">
        <v>1712</v>
      </c>
      <c r="B861" s="6">
        <v>43735</v>
      </c>
      <c r="C861" s="7">
        <f t="shared" si="91"/>
        <v>2019</v>
      </c>
      <c r="D861" s="3" t="s">
        <v>1713</v>
      </c>
      <c r="E861" s="3" t="s">
        <v>208</v>
      </c>
      <c r="F861" s="3" t="s">
        <v>42</v>
      </c>
      <c r="G861" s="6" t="s">
        <v>43</v>
      </c>
      <c r="H861" s="3" t="s">
        <v>83</v>
      </c>
      <c r="I861" s="3" t="s">
        <v>45</v>
      </c>
      <c r="J861" s="3" t="s">
        <v>69</v>
      </c>
      <c r="K861" s="3" t="s">
        <v>30</v>
      </c>
      <c r="L861" s="3" t="s">
        <v>31</v>
      </c>
      <c r="M861" s="3" t="s">
        <v>47</v>
      </c>
      <c r="N861" s="6">
        <v>43736</v>
      </c>
      <c r="O861" s="8">
        <v>1490850</v>
      </c>
      <c r="P861" s="8">
        <v>2443950</v>
      </c>
      <c r="Q861" s="8">
        <f t="shared" si="92"/>
        <v>953100</v>
      </c>
      <c r="R861" s="8">
        <v>36</v>
      </c>
      <c r="S861" s="8">
        <f t="shared" si="93"/>
        <v>87982200</v>
      </c>
      <c r="T861" s="4">
        <v>0.05</v>
      </c>
      <c r="U861" s="8">
        <f t="shared" si="94"/>
        <v>4399110</v>
      </c>
      <c r="V861" s="8">
        <f t="shared" si="95"/>
        <v>83583090</v>
      </c>
      <c r="W861" s="10">
        <f t="shared" si="96"/>
        <v>53670600</v>
      </c>
      <c r="X861" s="10">
        <f t="shared" si="97"/>
        <v>29912490</v>
      </c>
      <c r="Y861" s="10"/>
      <c r="Z861" s="10"/>
      <c r="AA861" s="10"/>
      <c r="AB861" t="s">
        <v>2931</v>
      </c>
      <c r="AC861" t="s">
        <v>1712</v>
      </c>
      <c r="AD861">
        <v>43735</v>
      </c>
      <c r="AE861">
        <v>2019</v>
      </c>
      <c r="AF861" t="s">
        <v>1713</v>
      </c>
      <c r="AG861" t="s">
        <v>208</v>
      </c>
      <c r="AH861" t="s">
        <v>42</v>
      </c>
      <c r="AI861" t="s">
        <v>43</v>
      </c>
      <c r="AJ861" t="s">
        <v>83</v>
      </c>
      <c r="AK861" t="s">
        <v>45</v>
      </c>
      <c r="AL861" t="s">
        <v>69</v>
      </c>
      <c r="AM861" t="s">
        <v>30</v>
      </c>
      <c r="AN861" t="s">
        <v>31</v>
      </c>
      <c r="AO861" t="s">
        <v>47</v>
      </c>
      <c r="AP861">
        <v>43736</v>
      </c>
      <c r="AQ861">
        <v>1490850</v>
      </c>
      <c r="AR861">
        <v>2443950</v>
      </c>
      <c r="AS861">
        <v>953100</v>
      </c>
      <c r="AT861">
        <v>36</v>
      </c>
      <c r="AU861">
        <v>87982200</v>
      </c>
      <c r="AV861">
        <v>0.05</v>
      </c>
      <c r="AW861">
        <v>4399110</v>
      </c>
      <c r="AX861">
        <v>83583090</v>
      </c>
      <c r="AY861">
        <v>53670600</v>
      </c>
      <c r="AZ861">
        <v>29912490</v>
      </c>
    </row>
    <row r="862" spans="1:52" ht="15.75" customHeight="1" x14ac:dyDescent="0.25">
      <c r="A862" s="2" t="s">
        <v>1714</v>
      </c>
      <c r="B862" s="6">
        <v>43735</v>
      </c>
      <c r="C862" s="7">
        <f t="shared" si="91"/>
        <v>2019</v>
      </c>
      <c r="D862" s="3" t="s">
        <v>1501</v>
      </c>
      <c r="E862" s="3" t="s">
        <v>140</v>
      </c>
      <c r="F862" s="3" t="s">
        <v>25</v>
      </c>
      <c r="G862" s="6" t="s">
        <v>26</v>
      </c>
      <c r="H862" s="3" t="s">
        <v>36</v>
      </c>
      <c r="I862" s="3" t="s">
        <v>63</v>
      </c>
      <c r="J862" s="3" t="s">
        <v>101</v>
      </c>
      <c r="K862" s="3" t="s">
        <v>30</v>
      </c>
      <c r="L862" s="3" t="s">
        <v>38</v>
      </c>
      <c r="M862" s="3" t="s">
        <v>32</v>
      </c>
      <c r="N862" s="6">
        <v>43740</v>
      </c>
      <c r="O862" s="8">
        <v>10650</v>
      </c>
      <c r="P862" s="8">
        <v>17100</v>
      </c>
      <c r="Q862" s="8">
        <f t="shared" si="92"/>
        <v>6450</v>
      </c>
      <c r="R862" s="8">
        <v>31</v>
      </c>
      <c r="S862" s="8">
        <f t="shared" si="93"/>
        <v>530100</v>
      </c>
      <c r="T862" s="4">
        <v>7.0000000000000007E-2</v>
      </c>
      <c r="U862" s="8">
        <f t="shared" si="94"/>
        <v>37107</v>
      </c>
      <c r="V862" s="8">
        <f t="shared" si="95"/>
        <v>492993</v>
      </c>
      <c r="W862" s="10">
        <f t="shared" si="96"/>
        <v>330150</v>
      </c>
      <c r="X862" s="10">
        <f t="shared" si="97"/>
        <v>162843</v>
      </c>
      <c r="Y862" s="10"/>
      <c r="Z862" s="10"/>
      <c r="AA862" s="10"/>
      <c r="AB862" t="s">
        <v>2932</v>
      </c>
      <c r="AC862" t="s">
        <v>1714</v>
      </c>
      <c r="AD862">
        <v>43735</v>
      </c>
      <c r="AE862">
        <v>2019</v>
      </c>
      <c r="AF862" t="s">
        <v>1501</v>
      </c>
      <c r="AG862" t="s">
        <v>140</v>
      </c>
      <c r="AH862" t="s">
        <v>25</v>
      </c>
      <c r="AI862" t="s">
        <v>26</v>
      </c>
      <c r="AJ862" t="s">
        <v>36</v>
      </c>
      <c r="AK862" t="s">
        <v>63</v>
      </c>
      <c r="AL862" t="s">
        <v>101</v>
      </c>
      <c r="AM862" t="s">
        <v>30</v>
      </c>
      <c r="AN862" t="s">
        <v>38</v>
      </c>
      <c r="AO862" t="s">
        <v>32</v>
      </c>
      <c r="AP862">
        <v>43740</v>
      </c>
      <c r="AQ862">
        <v>10650</v>
      </c>
      <c r="AR862">
        <v>17100</v>
      </c>
      <c r="AS862">
        <v>6450</v>
      </c>
      <c r="AT862">
        <v>31</v>
      </c>
      <c r="AU862">
        <v>530100</v>
      </c>
      <c r="AV862">
        <v>7.0000000000000007E-2</v>
      </c>
      <c r="AW862">
        <v>37107</v>
      </c>
      <c r="AX862">
        <v>492993</v>
      </c>
      <c r="AY862">
        <v>330150</v>
      </c>
      <c r="AZ862">
        <v>162843</v>
      </c>
    </row>
    <row r="863" spans="1:52" ht="15.75" customHeight="1" x14ac:dyDescent="0.25">
      <c r="A863" s="2" t="s">
        <v>1715</v>
      </c>
      <c r="B863" s="6">
        <v>43736</v>
      </c>
      <c r="C863" s="7">
        <f t="shared" si="91"/>
        <v>2019</v>
      </c>
      <c r="D863" s="3" t="s">
        <v>1034</v>
      </c>
      <c r="E863" s="3" t="s">
        <v>863</v>
      </c>
      <c r="F863" s="3" t="s">
        <v>42</v>
      </c>
      <c r="G863" s="6" t="s">
        <v>26</v>
      </c>
      <c r="H863" s="3" t="s">
        <v>68</v>
      </c>
      <c r="I863" s="3" t="s">
        <v>63</v>
      </c>
      <c r="J863" s="3" t="s">
        <v>205</v>
      </c>
      <c r="K863" s="3" t="s">
        <v>30</v>
      </c>
      <c r="L863" s="3" t="s">
        <v>31</v>
      </c>
      <c r="M863" s="3" t="s">
        <v>32</v>
      </c>
      <c r="N863" s="6">
        <v>43738</v>
      </c>
      <c r="O863" s="8">
        <v>208200</v>
      </c>
      <c r="P863" s="8">
        <v>335700</v>
      </c>
      <c r="Q863" s="8">
        <f t="shared" si="92"/>
        <v>127500</v>
      </c>
      <c r="R863" s="8">
        <v>11</v>
      </c>
      <c r="S863" s="8">
        <f t="shared" si="93"/>
        <v>3692700</v>
      </c>
      <c r="T863" s="4">
        <v>0.01</v>
      </c>
      <c r="U863" s="8">
        <f t="shared" si="94"/>
        <v>36927</v>
      </c>
      <c r="V863" s="8">
        <f t="shared" si="95"/>
        <v>3655773</v>
      </c>
      <c r="W863" s="10">
        <f t="shared" si="96"/>
        <v>2290200</v>
      </c>
      <c r="X863" s="10">
        <f t="shared" si="97"/>
        <v>1365573</v>
      </c>
      <c r="Y863" s="10"/>
      <c r="Z863" s="10"/>
      <c r="AA863" s="10"/>
      <c r="AB863" t="s">
        <v>2933</v>
      </c>
      <c r="AC863" t="s">
        <v>1715</v>
      </c>
      <c r="AD863">
        <v>43736</v>
      </c>
      <c r="AE863">
        <v>2019</v>
      </c>
      <c r="AF863" t="s">
        <v>1034</v>
      </c>
      <c r="AG863" t="s">
        <v>863</v>
      </c>
      <c r="AH863" t="s">
        <v>42</v>
      </c>
      <c r="AI863" t="s">
        <v>26</v>
      </c>
      <c r="AJ863" t="s">
        <v>68</v>
      </c>
      <c r="AK863" t="s">
        <v>63</v>
      </c>
      <c r="AL863" t="s">
        <v>205</v>
      </c>
      <c r="AM863" t="s">
        <v>30</v>
      </c>
      <c r="AN863" t="s">
        <v>31</v>
      </c>
      <c r="AO863" t="s">
        <v>32</v>
      </c>
      <c r="AP863">
        <v>43738</v>
      </c>
      <c r="AQ863">
        <v>208200</v>
      </c>
      <c r="AR863">
        <v>335700</v>
      </c>
      <c r="AS863">
        <v>127500</v>
      </c>
      <c r="AT863">
        <v>11</v>
      </c>
      <c r="AU863">
        <v>3692700</v>
      </c>
      <c r="AV863">
        <v>0.01</v>
      </c>
      <c r="AW863">
        <v>36927</v>
      </c>
      <c r="AX863">
        <v>3655773</v>
      </c>
      <c r="AY863">
        <v>2290200</v>
      </c>
      <c r="AZ863">
        <v>1365573</v>
      </c>
    </row>
    <row r="864" spans="1:52" ht="15.75" customHeight="1" x14ac:dyDescent="0.25">
      <c r="A864" s="2" t="s">
        <v>1716</v>
      </c>
      <c r="B864" s="6">
        <v>43736</v>
      </c>
      <c r="C864" s="7">
        <f t="shared" si="91"/>
        <v>2019</v>
      </c>
      <c r="D864" s="3" t="s">
        <v>278</v>
      </c>
      <c r="E864" s="3" t="s">
        <v>186</v>
      </c>
      <c r="F864" s="3" t="s">
        <v>42</v>
      </c>
      <c r="G864" s="6" t="s">
        <v>43</v>
      </c>
      <c r="H864" s="3" t="s">
        <v>117</v>
      </c>
      <c r="I864" s="3" t="s">
        <v>78</v>
      </c>
      <c r="J864" s="3" t="s">
        <v>60</v>
      </c>
      <c r="K864" s="3" t="s">
        <v>30</v>
      </c>
      <c r="L864" s="3" t="s">
        <v>38</v>
      </c>
      <c r="M864" s="3" t="s">
        <v>47</v>
      </c>
      <c r="N864" s="6">
        <v>43738</v>
      </c>
      <c r="O864" s="8">
        <v>13500</v>
      </c>
      <c r="P864" s="8">
        <v>31500</v>
      </c>
      <c r="Q864" s="8">
        <f t="shared" si="92"/>
        <v>18000</v>
      </c>
      <c r="R864" s="8">
        <v>31</v>
      </c>
      <c r="S864" s="8">
        <f t="shared" si="93"/>
        <v>976500</v>
      </c>
      <c r="T864" s="4">
        <v>0.08</v>
      </c>
      <c r="U864" s="8">
        <f t="shared" si="94"/>
        <v>78120</v>
      </c>
      <c r="V864" s="8">
        <f t="shared" si="95"/>
        <v>898380</v>
      </c>
      <c r="W864" s="10">
        <f t="shared" si="96"/>
        <v>418500</v>
      </c>
      <c r="X864" s="10">
        <f t="shared" si="97"/>
        <v>479880</v>
      </c>
      <c r="Y864" s="10"/>
      <c r="Z864" s="10"/>
      <c r="AA864" s="10"/>
      <c r="AB864" t="s">
        <v>2934</v>
      </c>
      <c r="AC864" t="s">
        <v>1716</v>
      </c>
      <c r="AD864">
        <v>43736</v>
      </c>
      <c r="AE864">
        <v>2019</v>
      </c>
      <c r="AF864" t="s">
        <v>278</v>
      </c>
      <c r="AG864" t="s">
        <v>186</v>
      </c>
      <c r="AH864" t="s">
        <v>42</v>
      </c>
      <c r="AI864" t="s">
        <v>43</v>
      </c>
      <c r="AJ864" t="s">
        <v>117</v>
      </c>
      <c r="AK864" t="s">
        <v>78</v>
      </c>
      <c r="AL864" t="s">
        <v>60</v>
      </c>
      <c r="AM864" t="s">
        <v>30</v>
      </c>
      <c r="AN864" t="s">
        <v>38</v>
      </c>
      <c r="AO864" t="s">
        <v>47</v>
      </c>
      <c r="AP864">
        <v>43738</v>
      </c>
      <c r="AQ864">
        <v>13500</v>
      </c>
      <c r="AR864">
        <v>31500</v>
      </c>
      <c r="AS864">
        <v>18000</v>
      </c>
      <c r="AT864">
        <v>31</v>
      </c>
      <c r="AU864">
        <v>976500</v>
      </c>
      <c r="AV864">
        <v>0.08</v>
      </c>
      <c r="AW864">
        <v>78120</v>
      </c>
      <c r="AX864">
        <v>898380</v>
      </c>
      <c r="AY864">
        <v>418500</v>
      </c>
      <c r="AZ864">
        <v>479880</v>
      </c>
    </row>
    <row r="865" spans="1:52" ht="15.75" customHeight="1" x14ac:dyDescent="0.25">
      <c r="A865" s="2" t="s">
        <v>1717</v>
      </c>
      <c r="B865" s="6">
        <v>43739</v>
      </c>
      <c r="C865" s="7">
        <f t="shared" si="91"/>
        <v>2019</v>
      </c>
      <c r="D865" s="3" t="s">
        <v>1671</v>
      </c>
      <c r="E865" s="3" t="s">
        <v>250</v>
      </c>
      <c r="F865" s="3" t="s">
        <v>42</v>
      </c>
      <c r="G865" s="6" t="s">
        <v>26</v>
      </c>
      <c r="H865" s="3" t="s">
        <v>126</v>
      </c>
      <c r="I865" s="3" t="s">
        <v>63</v>
      </c>
      <c r="J865" s="3" t="s">
        <v>127</v>
      </c>
      <c r="K865" s="3" t="s">
        <v>52</v>
      </c>
      <c r="L865" s="3" t="s">
        <v>31</v>
      </c>
      <c r="M865" s="3" t="s">
        <v>32</v>
      </c>
      <c r="N865" s="6">
        <v>43741</v>
      </c>
      <c r="O865" s="8">
        <v>1223850</v>
      </c>
      <c r="P865" s="8">
        <v>2399850</v>
      </c>
      <c r="Q865" s="8">
        <f t="shared" si="92"/>
        <v>1176000</v>
      </c>
      <c r="R865" s="8">
        <v>31</v>
      </c>
      <c r="S865" s="8">
        <f t="shared" si="93"/>
        <v>74395350</v>
      </c>
      <c r="T865" s="4">
        <v>0.01</v>
      </c>
      <c r="U865" s="8">
        <f t="shared" si="94"/>
        <v>743953.5</v>
      </c>
      <c r="V865" s="8">
        <f t="shared" si="95"/>
        <v>73651396.5</v>
      </c>
      <c r="W865" s="10">
        <f t="shared" si="96"/>
        <v>37939350</v>
      </c>
      <c r="X865" s="10">
        <f t="shared" si="97"/>
        <v>35712046.5</v>
      </c>
      <c r="Y865" s="10"/>
      <c r="Z865" s="10"/>
      <c r="AA865" s="10"/>
      <c r="AB865" t="s">
        <v>2935</v>
      </c>
      <c r="AC865" t="s">
        <v>1717</v>
      </c>
      <c r="AD865">
        <v>43739</v>
      </c>
      <c r="AE865">
        <v>2019</v>
      </c>
      <c r="AF865" t="s">
        <v>1671</v>
      </c>
      <c r="AG865" t="s">
        <v>250</v>
      </c>
      <c r="AH865" t="s">
        <v>42</v>
      </c>
      <c r="AI865" t="s">
        <v>26</v>
      </c>
      <c r="AJ865" t="s">
        <v>126</v>
      </c>
      <c r="AK865" t="s">
        <v>63</v>
      </c>
      <c r="AL865" t="s">
        <v>127</v>
      </c>
      <c r="AM865" t="s">
        <v>52</v>
      </c>
      <c r="AN865" t="s">
        <v>31</v>
      </c>
      <c r="AO865" t="s">
        <v>32</v>
      </c>
      <c r="AP865">
        <v>43741</v>
      </c>
      <c r="AQ865">
        <v>1223850</v>
      </c>
      <c r="AR865">
        <v>2399850</v>
      </c>
      <c r="AS865">
        <v>1176000</v>
      </c>
      <c r="AT865">
        <v>31</v>
      </c>
      <c r="AU865">
        <v>74395350</v>
      </c>
      <c r="AV865">
        <v>0.01</v>
      </c>
      <c r="AW865">
        <v>743953.5</v>
      </c>
      <c r="AX865">
        <v>73651396.5</v>
      </c>
      <c r="AY865">
        <v>37939350</v>
      </c>
      <c r="AZ865">
        <v>35712046.5</v>
      </c>
    </row>
    <row r="866" spans="1:52" ht="15.75" customHeight="1" x14ac:dyDescent="0.25">
      <c r="A866" s="2" t="s">
        <v>1718</v>
      </c>
      <c r="B866" s="6">
        <v>43740</v>
      </c>
      <c r="C866" s="7">
        <f t="shared" si="91"/>
        <v>2019</v>
      </c>
      <c r="D866" s="3" t="s">
        <v>1719</v>
      </c>
      <c r="E866" s="3" t="s">
        <v>1201</v>
      </c>
      <c r="F866" s="3" t="s">
        <v>42</v>
      </c>
      <c r="G866" s="6" t="s">
        <v>58</v>
      </c>
      <c r="H866" s="3" t="s">
        <v>93</v>
      </c>
      <c r="I866" s="3" t="s">
        <v>88</v>
      </c>
      <c r="J866" s="3" t="s">
        <v>501</v>
      </c>
      <c r="K866" s="3" t="s">
        <v>30</v>
      </c>
      <c r="L866" s="3" t="s">
        <v>107</v>
      </c>
      <c r="M866" s="3" t="s">
        <v>32</v>
      </c>
      <c r="N866" s="6">
        <v>43741</v>
      </c>
      <c r="O866" s="8">
        <v>37500</v>
      </c>
      <c r="P866" s="8">
        <v>85200</v>
      </c>
      <c r="Q866" s="8">
        <f t="shared" si="92"/>
        <v>47700</v>
      </c>
      <c r="R866" s="8">
        <v>27</v>
      </c>
      <c r="S866" s="8">
        <f t="shared" si="93"/>
        <v>2300400</v>
      </c>
      <c r="T866" s="4">
        <v>0.03</v>
      </c>
      <c r="U866" s="8">
        <f t="shared" si="94"/>
        <v>69012</v>
      </c>
      <c r="V866" s="8">
        <f t="shared" si="95"/>
        <v>2231388</v>
      </c>
      <c r="W866" s="10">
        <f t="shared" si="96"/>
        <v>1012500</v>
      </c>
      <c r="X866" s="10">
        <f t="shared" si="97"/>
        <v>1218888</v>
      </c>
      <c r="Y866" s="10"/>
      <c r="Z866" s="10"/>
      <c r="AA866" s="10"/>
      <c r="AB866" t="s">
        <v>2936</v>
      </c>
      <c r="AC866" t="s">
        <v>1718</v>
      </c>
      <c r="AD866">
        <v>43740</v>
      </c>
      <c r="AE866">
        <v>2019</v>
      </c>
      <c r="AF866" t="s">
        <v>1719</v>
      </c>
      <c r="AG866" t="s">
        <v>1201</v>
      </c>
      <c r="AH866" t="s">
        <v>42</v>
      </c>
      <c r="AI866" t="s">
        <v>58</v>
      </c>
      <c r="AJ866" t="s">
        <v>93</v>
      </c>
      <c r="AK866" t="s">
        <v>88</v>
      </c>
      <c r="AL866" t="s">
        <v>501</v>
      </c>
      <c r="AM866" t="s">
        <v>30</v>
      </c>
      <c r="AN866" t="s">
        <v>107</v>
      </c>
      <c r="AO866" t="s">
        <v>32</v>
      </c>
      <c r="AP866">
        <v>43741</v>
      </c>
      <c r="AQ866">
        <v>37500</v>
      </c>
      <c r="AR866">
        <v>85200</v>
      </c>
      <c r="AS866">
        <v>47700</v>
      </c>
      <c r="AT866">
        <v>27</v>
      </c>
      <c r="AU866">
        <v>2300400</v>
      </c>
      <c r="AV866">
        <v>0.03</v>
      </c>
      <c r="AW866">
        <v>69012</v>
      </c>
      <c r="AX866">
        <v>2231388</v>
      </c>
      <c r="AY866">
        <v>1012500</v>
      </c>
      <c r="AZ866">
        <v>1218888</v>
      </c>
    </row>
    <row r="867" spans="1:52" ht="15.75" customHeight="1" x14ac:dyDescent="0.25">
      <c r="A867" s="2" t="s">
        <v>1720</v>
      </c>
      <c r="B867" s="6">
        <v>43741</v>
      </c>
      <c r="C867" s="7">
        <f t="shared" si="91"/>
        <v>2019</v>
      </c>
      <c r="D867" s="3" t="s">
        <v>1721</v>
      </c>
      <c r="E867" s="3" t="s">
        <v>1131</v>
      </c>
      <c r="F867" s="3" t="s">
        <v>42</v>
      </c>
      <c r="G867" s="6" t="s">
        <v>58</v>
      </c>
      <c r="H867" s="3" t="s">
        <v>275</v>
      </c>
      <c r="I867" s="3" t="s">
        <v>28</v>
      </c>
      <c r="J867" s="3" t="s">
        <v>209</v>
      </c>
      <c r="K867" s="3" t="s">
        <v>30</v>
      </c>
      <c r="L867" s="3" t="s">
        <v>38</v>
      </c>
      <c r="M867" s="3" t="s">
        <v>32</v>
      </c>
      <c r="N867" s="6">
        <v>43742</v>
      </c>
      <c r="O867" s="8">
        <v>323400</v>
      </c>
      <c r="P867" s="8">
        <v>548250</v>
      </c>
      <c r="Q867" s="8">
        <f t="shared" si="92"/>
        <v>224850</v>
      </c>
      <c r="R867" s="8">
        <v>34</v>
      </c>
      <c r="S867" s="8">
        <f t="shared" si="93"/>
        <v>18640500</v>
      </c>
      <c r="T867" s="4">
        <v>0.1</v>
      </c>
      <c r="U867" s="8">
        <f t="shared" si="94"/>
        <v>1864050</v>
      </c>
      <c r="V867" s="8">
        <f t="shared" si="95"/>
        <v>16776450</v>
      </c>
      <c r="W867" s="10">
        <f t="shared" si="96"/>
        <v>10995600</v>
      </c>
      <c r="X867" s="10">
        <f t="shared" si="97"/>
        <v>5780850</v>
      </c>
      <c r="Y867" s="10"/>
      <c r="Z867" s="10"/>
      <c r="AA867" s="10"/>
      <c r="AB867" t="s">
        <v>2937</v>
      </c>
      <c r="AC867" t="s">
        <v>1720</v>
      </c>
      <c r="AD867">
        <v>43741</v>
      </c>
      <c r="AE867">
        <v>2019</v>
      </c>
      <c r="AF867" t="s">
        <v>1721</v>
      </c>
      <c r="AG867" t="s">
        <v>1131</v>
      </c>
      <c r="AH867" t="s">
        <v>42</v>
      </c>
      <c r="AI867" t="s">
        <v>58</v>
      </c>
      <c r="AJ867" t="s">
        <v>275</v>
      </c>
      <c r="AK867" t="s">
        <v>28</v>
      </c>
      <c r="AL867" t="s">
        <v>209</v>
      </c>
      <c r="AM867" t="s">
        <v>30</v>
      </c>
      <c r="AN867" t="s">
        <v>38</v>
      </c>
      <c r="AO867" t="s">
        <v>32</v>
      </c>
      <c r="AP867">
        <v>43742</v>
      </c>
      <c r="AQ867">
        <v>323400</v>
      </c>
      <c r="AR867">
        <v>548250</v>
      </c>
      <c r="AS867">
        <v>224850</v>
      </c>
      <c r="AT867">
        <v>34</v>
      </c>
      <c r="AU867">
        <v>18640500</v>
      </c>
      <c r="AV867">
        <v>0.1</v>
      </c>
      <c r="AW867">
        <v>1864050</v>
      </c>
      <c r="AX867">
        <v>16776450</v>
      </c>
      <c r="AY867">
        <v>10995600</v>
      </c>
      <c r="AZ867">
        <v>5780850</v>
      </c>
    </row>
    <row r="868" spans="1:52" ht="15.75" customHeight="1" x14ac:dyDescent="0.25">
      <c r="A868" s="2" t="s">
        <v>1722</v>
      </c>
      <c r="B868" s="6">
        <v>43741</v>
      </c>
      <c r="C868" s="7">
        <f t="shared" si="91"/>
        <v>2019</v>
      </c>
      <c r="D868" s="3" t="s">
        <v>810</v>
      </c>
      <c r="E868" s="3" t="s">
        <v>510</v>
      </c>
      <c r="F868" s="3" t="s">
        <v>42</v>
      </c>
      <c r="G868" s="6" t="s">
        <v>58</v>
      </c>
      <c r="H868" s="3" t="s">
        <v>117</v>
      </c>
      <c r="I868" s="3" t="s">
        <v>88</v>
      </c>
      <c r="J868" s="3" t="s">
        <v>413</v>
      </c>
      <c r="K868" s="3" t="s">
        <v>30</v>
      </c>
      <c r="L868" s="3" t="s">
        <v>38</v>
      </c>
      <c r="M868" s="3" t="s">
        <v>47</v>
      </c>
      <c r="N868" s="6">
        <v>43741</v>
      </c>
      <c r="O868" s="8">
        <v>22950</v>
      </c>
      <c r="P868" s="8">
        <v>41700</v>
      </c>
      <c r="Q868" s="8">
        <f t="shared" si="92"/>
        <v>18750</v>
      </c>
      <c r="R868" s="8">
        <v>47</v>
      </c>
      <c r="S868" s="8">
        <f t="shared" si="93"/>
        <v>1959900</v>
      </c>
      <c r="T868" s="4">
        <v>0.1</v>
      </c>
      <c r="U868" s="8">
        <f t="shared" si="94"/>
        <v>195990</v>
      </c>
      <c r="V868" s="8">
        <f t="shared" si="95"/>
        <v>1763910</v>
      </c>
      <c r="W868" s="10">
        <f t="shared" si="96"/>
        <v>1078650</v>
      </c>
      <c r="X868" s="10">
        <f t="shared" si="97"/>
        <v>685260</v>
      </c>
      <c r="Y868" s="10"/>
      <c r="Z868" s="10"/>
      <c r="AA868" s="10"/>
      <c r="AB868" t="s">
        <v>2938</v>
      </c>
      <c r="AC868" t="s">
        <v>1722</v>
      </c>
      <c r="AD868">
        <v>43741</v>
      </c>
      <c r="AE868">
        <v>2019</v>
      </c>
      <c r="AF868" t="s">
        <v>810</v>
      </c>
      <c r="AG868" t="s">
        <v>510</v>
      </c>
      <c r="AH868" t="s">
        <v>42</v>
      </c>
      <c r="AI868" t="s">
        <v>58</v>
      </c>
      <c r="AJ868" t="s">
        <v>117</v>
      </c>
      <c r="AK868" t="s">
        <v>88</v>
      </c>
      <c r="AL868" t="s">
        <v>413</v>
      </c>
      <c r="AM868" t="s">
        <v>30</v>
      </c>
      <c r="AN868" t="s">
        <v>38</v>
      </c>
      <c r="AO868" t="s">
        <v>47</v>
      </c>
      <c r="AP868">
        <v>43741</v>
      </c>
      <c r="AQ868">
        <v>22950</v>
      </c>
      <c r="AR868">
        <v>41700</v>
      </c>
      <c r="AS868">
        <v>18750</v>
      </c>
      <c r="AT868">
        <v>47</v>
      </c>
      <c r="AU868">
        <v>1959900</v>
      </c>
      <c r="AV868">
        <v>0.1</v>
      </c>
      <c r="AW868">
        <v>195990</v>
      </c>
      <c r="AX868">
        <v>1763910</v>
      </c>
      <c r="AY868">
        <v>1078650</v>
      </c>
      <c r="AZ868">
        <v>685260</v>
      </c>
    </row>
    <row r="869" spans="1:52" ht="15.75" customHeight="1" x14ac:dyDescent="0.25">
      <c r="A869" s="2" t="s">
        <v>1723</v>
      </c>
      <c r="B869" s="6">
        <v>43741</v>
      </c>
      <c r="C869" s="7">
        <f t="shared" si="91"/>
        <v>2019</v>
      </c>
      <c r="D869" s="3" t="s">
        <v>810</v>
      </c>
      <c r="E869" s="3" t="s">
        <v>510</v>
      </c>
      <c r="F869" s="3" t="s">
        <v>42</v>
      </c>
      <c r="G869" s="6" t="s">
        <v>58</v>
      </c>
      <c r="H869" s="3" t="s">
        <v>117</v>
      </c>
      <c r="I869" s="3" t="s">
        <v>88</v>
      </c>
      <c r="J869" s="3" t="s">
        <v>312</v>
      </c>
      <c r="K869" s="3" t="s">
        <v>30</v>
      </c>
      <c r="L869" s="3" t="s">
        <v>38</v>
      </c>
      <c r="M869" s="3" t="s">
        <v>32</v>
      </c>
      <c r="N869" s="6">
        <v>43744</v>
      </c>
      <c r="O869" s="8">
        <v>24000</v>
      </c>
      <c r="P869" s="8">
        <v>39300</v>
      </c>
      <c r="Q869" s="8">
        <f t="shared" si="92"/>
        <v>15300</v>
      </c>
      <c r="R869" s="8">
        <v>30</v>
      </c>
      <c r="S869" s="8">
        <f t="shared" si="93"/>
        <v>1179000</v>
      </c>
      <c r="T869" s="4">
        <v>0.05</v>
      </c>
      <c r="U869" s="8">
        <f t="shared" si="94"/>
        <v>58950</v>
      </c>
      <c r="V869" s="8">
        <f t="shared" si="95"/>
        <v>1120050</v>
      </c>
      <c r="W869" s="10">
        <f t="shared" si="96"/>
        <v>720000</v>
      </c>
      <c r="X869" s="10">
        <f t="shared" si="97"/>
        <v>400050</v>
      </c>
      <c r="Y869" s="10"/>
      <c r="Z869" s="10"/>
      <c r="AA869" s="10"/>
      <c r="AB869" t="s">
        <v>2939</v>
      </c>
      <c r="AC869" t="s">
        <v>1723</v>
      </c>
      <c r="AD869">
        <v>43741</v>
      </c>
      <c r="AE869">
        <v>2019</v>
      </c>
      <c r="AF869" t="s">
        <v>810</v>
      </c>
      <c r="AG869" t="s">
        <v>510</v>
      </c>
      <c r="AH869" t="s">
        <v>42</v>
      </c>
      <c r="AI869" t="s">
        <v>58</v>
      </c>
      <c r="AJ869" t="s">
        <v>117</v>
      </c>
      <c r="AK869" t="s">
        <v>88</v>
      </c>
      <c r="AL869" t="s">
        <v>312</v>
      </c>
      <c r="AM869" t="s">
        <v>30</v>
      </c>
      <c r="AN869" t="s">
        <v>38</v>
      </c>
      <c r="AO869" t="s">
        <v>32</v>
      </c>
      <c r="AP869">
        <v>43744</v>
      </c>
      <c r="AQ869">
        <v>24000</v>
      </c>
      <c r="AR869">
        <v>39300</v>
      </c>
      <c r="AS869">
        <v>15300</v>
      </c>
      <c r="AT869">
        <v>30</v>
      </c>
      <c r="AU869">
        <v>1179000</v>
      </c>
      <c r="AV869">
        <v>0.05</v>
      </c>
      <c r="AW869">
        <v>58950</v>
      </c>
      <c r="AX869">
        <v>1120050</v>
      </c>
      <c r="AY869">
        <v>720000</v>
      </c>
      <c r="AZ869">
        <v>400050</v>
      </c>
    </row>
    <row r="870" spans="1:52" ht="15.75" customHeight="1" x14ac:dyDescent="0.25">
      <c r="A870" s="5" t="s">
        <v>1724</v>
      </c>
      <c r="B870" s="6">
        <v>43746</v>
      </c>
      <c r="C870" s="7">
        <f t="shared" si="91"/>
        <v>2019</v>
      </c>
      <c r="D870" s="3" t="s">
        <v>1010</v>
      </c>
      <c r="E870" s="3" t="s">
        <v>543</v>
      </c>
      <c r="F870" s="3" t="s">
        <v>232</v>
      </c>
      <c r="G870" s="6" t="s">
        <v>43</v>
      </c>
      <c r="H870" s="3" t="s">
        <v>117</v>
      </c>
      <c r="I870" s="3" t="s">
        <v>78</v>
      </c>
      <c r="J870" s="3" t="s">
        <v>302</v>
      </c>
      <c r="K870" s="3" t="s">
        <v>30</v>
      </c>
      <c r="L870" s="3" t="s">
        <v>38</v>
      </c>
      <c r="M870" s="3" t="s">
        <v>32</v>
      </c>
      <c r="N870" s="6">
        <v>43748</v>
      </c>
      <c r="O870" s="8">
        <v>43500</v>
      </c>
      <c r="P870" s="8">
        <v>71400</v>
      </c>
      <c r="Q870" s="8">
        <f t="shared" si="92"/>
        <v>27900</v>
      </c>
      <c r="R870" s="8">
        <v>5</v>
      </c>
      <c r="S870" s="8">
        <f t="shared" si="93"/>
        <v>357000</v>
      </c>
      <c r="T870" s="4">
        <v>0.09</v>
      </c>
      <c r="U870" s="8">
        <f t="shared" si="94"/>
        <v>32130</v>
      </c>
      <c r="V870" s="8">
        <f t="shared" si="95"/>
        <v>324870</v>
      </c>
      <c r="W870" s="10">
        <f t="shared" si="96"/>
        <v>217500</v>
      </c>
      <c r="X870" s="10">
        <f t="shared" si="97"/>
        <v>107370</v>
      </c>
      <c r="Y870" s="10"/>
      <c r="Z870" s="10"/>
      <c r="AA870" s="10"/>
      <c r="AB870" t="s">
        <v>2940</v>
      </c>
      <c r="AC870" t="s">
        <v>1724</v>
      </c>
      <c r="AD870">
        <v>43746</v>
      </c>
      <c r="AE870">
        <v>2019</v>
      </c>
      <c r="AF870" t="s">
        <v>1010</v>
      </c>
      <c r="AG870" t="s">
        <v>543</v>
      </c>
      <c r="AH870" t="s">
        <v>232</v>
      </c>
      <c r="AI870" t="s">
        <v>43</v>
      </c>
      <c r="AJ870" t="s">
        <v>117</v>
      </c>
      <c r="AK870" t="s">
        <v>78</v>
      </c>
      <c r="AL870" t="s">
        <v>302</v>
      </c>
      <c r="AM870" t="s">
        <v>30</v>
      </c>
      <c r="AN870" t="s">
        <v>38</v>
      </c>
      <c r="AO870" t="s">
        <v>32</v>
      </c>
      <c r="AP870">
        <v>43748</v>
      </c>
      <c r="AQ870">
        <v>43500</v>
      </c>
      <c r="AR870">
        <v>71400</v>
      </c>
      <c r="AS870">
        <v>27900</v>
      </c>
      <c r="AT870">
        <v>5</v>
      </c>
      <c r="AU870">
        <v>357000</v>
      </c>
      <c r="AV870">
        <v>0.09</v>
      </c>
      <c r="AW870">
        <v>32130</v>
      </c>
      <c r="AX870">
        <v>324870</v>
      </c>
      <c r="AY870">
        <v>217500</v>
      </c>
      <c r="AZ870">
        <v>107370</v>
      </c>
    </row>
    <row r="871" spans="1:52" ht="15.75" customHeight="1" x14ac:dyDescent="0.25">
      <c r="A871" s="5" t="s">
        <v>1725</v>
      </c>
      <c r="B871" s="6">
        <v>43749</v>
      </c>
      <c r="C871" s="7">
        <f t="shared" si="91"/>
        <v>2019</v>
      </c>
      <c r="D871" s="3" t="s">
        <v>641</v>
      </c>
      <c r="E871" s="3" t="s">
        <v>433</v>
      </c>
      <c r="F871" s="3" t="s">
        <v>42</v>
      </c>
      <c r="G871" s="6" t="s">
        <v>43</v>
      </c>
      <c r="H871" s="3" t="s">
        <v>83</v>
      </c>
      <c r="I871" s="3" t="s">
        <v>88</v>
      </c>
      <c r="J871" s="3" t="s">
        <v>408</v>
      </c>
      <c r="K871" s="3" t="s">
        <v>30</v>
      </c>
      <c r="L871" s="3" t="s">
        <v>31</v>
      </c>
      <c r="M871" s="3" t="s">
        <v>32</v>
      </c>
      <c r="N871" s="6">
        <v>43751</v>
      </c>
      <c r="O871" s="8">
        <v>27600</v>
      </c>
      <c r="P871" s="8">
        <v>43200</v>
      </c>
      <c r="Q871" s="8">
        <f t="shared" si="92"/>
        <v>15600</v>
      </c>
      <c r="R871" s="8">
        <v>25</v>
      </c>
      <c r="S871" s="8">
        <f t="shared" si="93"/>
        <v>1080000</v>
      </c>
      <c r="T871" s="4">
        <v>0.04</v>
      </c>
      <c r="U871" s="8">
        <f t="shared" si="94"/>
        <v>43200</v>
      </c>
      <c r="V871" s="8">
        <f t="shared" si="95"/>
        <v>1036800</v>
      </c>
      <c r="W871" s="10">
        <f t="shared" si="96"/>
        <v>690000</v>
      </c>
      <c r="X871" s="10">
        <f t="shared" si="97"/>
        <v>346800</v>
      </c>
      <c r="Y871" s="10"/>
      <c r="Z871" s="10"/>
      <c r="AA871" s="10"/>
      <c r="AB871" t="s">
        <v>2941</v>
      </c>
      <c r="AC871" t="s">
        <v>1725</v>
      </c>
      <c r="AD871">
        <v>43749</v>
      </c>
      <c r="AE871">
        <v>2019</v>
      </c>
      <c r="AF871" t="s">
        <v>641</v>
      </c>
      <c r="AG871" t="s">
        <v>433</v>
      </c>
      <c r="AH871" t="s">
        <v>42</v>
      </c>
      <c r="AI871" t="s">
        <v>43</v>
      </c>
      <c r="AJ871" t="s">
        <v>83</v>
      </c>
      <c r="AK871" t="s">
        <v>88</v>
      </c>
      <c r="AL871" t="s">
        <v>408</v>
      </c>
      <c r="AM871" t="s">
        <v>30</v>
      </c>
      <c r="AN871" t="s">
        <v>31</v>
      </c>
      <c r="AO871" t="s">
        <v>32</v>
      </c>
      <c r="AP871">
        <v>43751</v>
      </c>
      <c r="AQ871">
        <v>27600</v>
      </c>
      <c r="AR871">
        <v>43200</v>
      </c>
      <c r="AS871">
        <v>15600</v>
      </c>
      <c r="AT871">
        <v>25</v>
      </c>
      <c r="AU871">
        <v>1080000</v>
      </c>
      <c r="AV871">
        <v>0.04</v>
      </c>
      <c r="AW871">
        <v>43200</v>
      </c>
      <c r="AX871">
        <v>1036800</v>
      </c>
      <c r="AY871">
        <v>690000</v>
      </c>
      <c r="AZ871">
        <v>346800</v>
      </c>
    </row>
    <row r="872" spans="1:52" ht="15.75" customHeight="1" x14ac:dyDescent="0.25">
      <c r="A872" s="2" t="s">
        <v>1726</v>
      </c>
      <c r="B872" s="6">
        <v>43750</v>
      </c>
      <c r="C872" s="7">
        <f t="shared" si="91"/>
        <v>2019</v>
      </c>
      <c r="D872" s="3" t="s">
        <v>1576</v>
      </c>
      <c r="E872" s="3" t="s">
        <v>1577</v>
      </c>
      <c r="F872" s="3" t="s">
        <v>232</v>
      </c>
      <c r="G872" s="6" t="s">
        <v>77</v>
      </c>
      <c r="H872" s="3" t="s">
        <v>68</v>
      </c>
      <c r="I872" s="3" t="s">
        <v>63</v>
      </c>
      <c r="J872" s="3" t="s">
        <v>481</v>
      </c>
      <c r="K872" s="3" t="s">
        <v>30</v>
      </c>
      <c r="L872" s="3" t="s">
        <v>38</v>
      </c>
      <c r="M872" s="3" t="s">
        <v>47</v>
      </c>
      <c r="N872" s="6">
        <v>43755</v>
      </c>
      <c r="O872" s="8">
        <v>49800</v>
      </c>
      <c r="P872" s="8">
        <v>77700</v>
      </c>
      <c r="Q872" s="8">
        <f t="shared" si="92"/>
        <v>27900</v>
      </c>
      <c r="R872" s="8">
        <v>1</v>
      </c>
      <c r="S872" s="8">
        <f t="shared" si="93"/>
        <v>77700</v>
      </c>
      <c r="T872" s="4">
        <v>0.02</v>
      </c>
      <c r="U872" s="8">
        <f t="shared" si="94"/>
        <v>1554</v>
      </c>
      <c r="V872" s="8">
        <f t="shared" si="95"/>
        <v>76146</v>
      </c>
      <c r="W872" s="10">
        <f t="shared" si="96"/>
        <v>49800</v>
      </c>
      <c r="X872" s="10">
        <f t="shared" si="97"/>
        <v>26346</v>
      </c>
      <c r="Y872" s="10"/>
      <c r="Z872" s="10"/>
      <c r="AA872" s="10"/>
      <c r="AB872" t="s">
        <v>2942</v>
      </c>
      <c r="AC872" t="s">
        <v>1726</v>
      </c>
      <c r="AD872">
        <v>43750</v>
      </c>
      <c r="AE872">
        <v>2019</v>
      </c>
      <c r="AF872" t="s">
        <v>1576</v>
      </c>
      <c r="AG872" t="s">
        <v>1577</v>
      </c>
      <c r="AH872" t="s">
        <v>232</v>
      </c>
      <c r="AI872" t="s">
        <v>77</v>
      </c>
      <c r="AJ872" t="s">
        <v>68</v>
      </c>
      <c r="AK872" t="s">
        <v>63</v>
      </c>
      <c r="AL872" t="s">
        <v>481</v>
      </c>
      <c r="AM872" t="s">
        <v>30</v>
      </c>
      <c r="AN872" t="s">
        <v>38</v>
      </c>
      <c r="AO872" t="s">
        <v>47</v>
      </c>
      <c r="AP872">
        <v>43755</v>
      </c>
      <c r="AQ872">
        <v>49800</v>
      </c>
      <c r="AR872">
        <v>77700</v>
      </c>
      <c r="AS872">
        <v>27900</v>
      </c>
      <c r="AT872">
        <v>1</v>
      </c>
      <c r="AU872">
        <v>77700</v>
      </c>
      <c r="AV872">
        <v>0.02</v>
      </c>
      <c r="AW872">
        <v>1554</v>
      </c>
      <c r="AX872">
        <v>76146</v>
      </c>
      <c r="AY872">
        <v>49800</v>
      </c>
      <c r="AZ872">
        <v>26346</v>
      </c>
    </row>
    <row r="873" spans="1:52" ht="15.75" customHeight="1" x14ac:dyDescent="0.25">
      <c r="A873" s="5" t="s">
        <v>1727</v>
      </c>
      <c r="B873" s="6">
        <v>43750</v>
      </c>
      <c r="C873" s="7">
        <f t="shared" si="91"/>
        <v>2019</v>
      </c>
      <c r="D873" s="3" t="s">
        <v>1576</v>
      </c>
      <c r="E873" s="3" t="s">
        <v>1577</v>
      </c>
      <c r="F873" s="3" t="s">
        <v>232</v>
      </c>
      <c r="G873" s="6" t="s">
        <v>77</v>
      </c>
      <c r="H873" s="3" t="s">
        <v>68</v>
      </c>
      <c r="I873" s="3" t="s">
        <v>63</v>
      </c>
      <c r="J873" s="3" t="s">
        <v>383</v>
      </c>
      <c r="K873" s="3" t="s">
        <v>30</v>
      </c>
      <c r="L873" s="3" t="s">
        <v>38</v>
      </c>
      <c r="M873" s="3" t="s">
        <v>32</v>
      </c>
      <c r="N873" s="6">
        <v>43754</v>
      </c>
      <c r="O873" s="8">
        <v>44700</v>
      </c>
      <c r="P873" s="8">
        <v>87600</v>
      </c>
      <c r="Q873" s="8">
        <f t="shared" si="92"/>
        <v>42900</v>
      </c>
      <c r="R873" s="8">
        <v>4</v>
      </c>
      <c r="S873" s="8">
        <f t="shared" si="93"/>
        <v>350400</v>
      </c>
      <c r="T873" s="4">
        <v>0.09</v>
      </c>
      <c r="U873" s="8">
        <f t="shared" si="94"/>
        <v>31536</v>
      </c>
      <c r="V873" s="8">
        <f t="shared" si="95"/>
        <v>318864</v>
      </c>
      <c r="W873" s="10">
        <f t="shared" si="96"/>
        <v>178800</v>
      </c>
      <c r="X873" s="10">
        <f t="shared" si="97"/>
        <v>140064</v>
      </c>
      <c r="Y873" s="10"/>
      <c r="Z873" s="10"/>
      <c r="AA873" s="10"/>
      <c r="AB873" t="s">
        <v>2943</v>
      </c>
      <c r="AC873" t="s">
        <v>1727</v>
      </c>
      <c r="AD873">
        <v>43750</v>
      </c>
      <c r="AE873">
        <v>2019</v>
      </c>
      <c r="AF873" t="s">
        <v>1576</v>
      </c>
      <c r="AG873" t="s">
        <v>1577</v>
      </c>
      <c r="AH873" t="s">
        <v>232</v>
      </c>
      <c r="AI873" t="s">
        <v>77</v>
      </c>
      <c r="AJ873" t="s">
        <v>68</v>
      </c>
      <c r="AK873" t="s">
        <v>63</v>
      </c>
      <c r="AL873" t="s">
        <v>383</v>
      </c>
      <c r="AM873" t="s">
        <v>30</v>
      </c>
      <c r="AN873" t="s">
        <v>38</v>
      </c>
      <c r="AO873" t="s">
        <v>32</v>
      </c>
      <c r="AP873">
        <v>43754</v>
      </c>
      <c r="AQ873">
        <v>44700</v>
      </c>
      <c r="AR873">
        <v>87600</v>
      </c>
      <c r="AS873">
        <v>42900</v>
      </c>
      <c r="AT873">
        <v>4</v>
      </c>
      <c r="AU873">
        <v>350400</v>
      </c>
      <c r="AV873">
        <v>0.09</v>
      </c>
      <c r="AW873">
        <v>31536</v>
      </c>
      <c r="AX873">
        <v>318864</v>
      </c>
      <c r="AY873">
        <v>178800</v>
      </c>
      <c r="AZ873">
        <v>140064</v>
      </c>
    </row>
    <row r="874" spans="1:52" ht="15.75" customHeight="1" x14ac:dyDescent="0.25">
      <c r="A874" s="2" t="s">
        <v>1728</v>
      </c>
      <c r="B874" s="6">
        <v>43750</v>
      </c>
      <c r="C874" s="7">
        <f t="shared" si="91"/>
        <v>2019</v>
      </c>
      <c r="D874" s="3" t="s">
        <v>1311</v>
      </c>
      <c r="E874" s="3" t="s">
        <v>125</v>
      </c>
      <c r="F874" s="3" t="s">
        <v>42</v>
      </c>
      <c r="G874" s="6" t="s">
        <v>43</v>
      </c>
      <c r="H874" s="3" t="s">
        <v>126</v>
      </c>
      <c r="I874" s="3" t="s">
        <v>45</v>
      </c>
      <c r="J874" s="3" t="s">
        <v>655</v>
      </c>
      <c r="K874" s="3" t="s">
        <v>30</v>
      </c>
      <c r="L874" s="3" t="s">
        <v>31</v>
      </c>
      <c r="M874" s="3" t="s">
        <v>32</v>
      </c>
      <c r="N874" s="6">
        <v>43752</v>
      </c>
      <c r="O874" s="8">
        <v>47100</v>
      </c>
      <c r="P874" s="8">
        <v>73650</v>
      </c>
      <c r="Q874" s="8">
        <f t="shared" si="92"/>
        <v>26550</v>
      </c>
      <c r="R874" s="8">
        <v>28</v>
      </c>
      <c r="S874" s="8">
        <f t="shared" si="93"/>
        <v>2062200</v>
      </c>
      <c r="T874" s="4">
        <v>0.08</v>
      </c>
      <c r="U874" s="8">
        <f t="shared" si="94"/>
        <v>164976</v>
      </c>
      <c r="V874" s="8">
        <f t="shared" si="95"/>
        <v>1897224</v>
      </c>
      <c r="W874" s="10">
        <f t="shared" si="96"/>
        <v>1318800</v>
      </c>
      <c r="X874" s="10">
        <f t="shared" si="97"/>
        <v>578424</v>
      </c>
      <c r="Y874" s="10"/>
      <c r="Z874" s="10"/>
      <c r="AA874" s="10"/>
      <c r="AB874" t="s">
        <v>2944</v>
      </c>
      <c r="AC874" t="s">
        <v>1728</v>
      </c>
      <c r="AD874">
        <v>43750</v>
      </c>
      <c r="AE874">
        <v>2019</v>
      </c>
      <c r="AF874" t="s">
        <v>1311</v>
      </c>
      <c r="AG874" t="s">
        <v>125</v>
      </c>
      <c r="AH874" t="s">
        <v>42</v>
      </c>
      <c r="AI874" t="s">
        <v>43</v>
      </c>
      <c r="AJ874" t="s">
        <v>126</v>
      </c>
      <c r="AK874" t="s">
        <v>45</v>
      </c>
      <c r="AL874" t="s">
        <v>655</v>
      </c>
      <c r="AM874" t="s">
        <v>30</v>
      </c>
      <c r="AN874" t="s">
        <v>31</v>
      </c>
      <c r="AO874" t="s">
        <v>32</v>
      </c>
      <c r="AP874">
        <v>43752</v>
      </c>
      <c r="AQ874">
        <v>47100</v>
      </c>
      <c r="AR874">
        <v>73650</v>
      </c>
      <c r="AS874">
        <v>26550</v>
      </c>
      <c r="AT874">
        <v>28</v>
      </c>
      <c r="AU874">
        <v>2062200</v>
      </c>
      <c r="AV874">
        <v>0.08</v>
      </c>
      <c r="AW874">
        <v>164976</v>
      </c>
      <c r="AX874">
        <v>1897224</v>
      </c>
      <c r="AY874">
        <v>1318800</v>
      </c>
      <c r="AZ874">
        <v>578424</v>
      </c>
    </row>
    <row r="875" spans="1:52" ht="15.75" customHeight="1" x14ac:dyDescent="0.25">
      <c r="A875" s="2" t="s">
        <v>1729</v>
      </c>
      <c r="B875" s="6">
        <v>43751</v>
      </c>
      <c r="C875" s="7">
        <f t="shared" si="91"/>
        <v>2019</v>
      </c>
      <c r="D875" s="3" t="s">
        <v>1730</v>
      </c>
      <c r="E875" s="3" t="s">
        <v>136</v>
      </c>
      <c r="F875" s="3" t="s">
        <v>42</v>
      </c>
      <c r="G875" s="6" t="s">
        <v>58</v>
      </c>
      <c r="H875" s="3" t="s">
        <v>59</v>
      </c>
      <c r="I875" s="3" t="s">
        <v>63</v>
      </c>
      <c r="J875" s="3" t="s">
        <v>205</v>
      </c>
      <c r="K875" s="3" t="s">
        <v>30</v>
      </c>
      <c r="L875" s="3" t="s">
        <v>31</v>
      </c>
      <c r="M875" s="3" t="s">
        <v>32</v>
      </c>
      <c r="N875" s="6">
        <v>43753</v>
      </c>
      <c r="O875" s="8">
        <v>208200</v>
      </c>
      <c r="P875" s="8">
        <v>335700</v>
      </c>
      <c r="Q875" s="8">
        <f t="shared" si="92"/>
        <v>127500</v>
      </c>
      <c r="R875" s="8">
        <v>9</v>
      </c>
      <c r="S875" s="8">
        <f t="shared" si="93"/>
        <v>3021300</v>
      </c>
      <c r="T875" s="4">
        <v>0.03</v>
      </c>
      <c r="U875" s="8">
        <f t="shared" si="94"/>
        <v>90639</v>
      </c>
      <c r="V875" s="8">
        <f t="shared" si="95"/>
        <v>2930661</v>
      </c>
      <c r="W875" s="10">
        <f t="shared" si="96"/>
        <v>1873800</v>
      </c>
      <c r="X875" s="10">
        <f t="shared" si="97"/>
        <v>1056861</v>
      </c>
      <c r="Y875" s="10"/>
      <c r="Z875" s="10"/>
      <c r="AA875" s="10"/>
      <c r="AB875" t="s">
        <v>2945</v>
      </c>
      <c r="AC875" t="s">
        <v>1729</v>
      </c>
      <c r="AD875">
        <v>43751</v>
      </c>
      <c r="AE875">
        <v>2019</v>
      </c>
      <c r="AF875" t="s">
        <v>1730</v>
      </c>
      <c r="AG875" t="s">
        <v>136</v>
      </c>
      <c r="AH875" t="s">
        <v>42</v>
      </c>
      <c r="AI875" t="s">
        <v>58</v>
      </c>
      <c r="AJ875" t="s">
        <v>59</v>
      </c>
      <c r="AK875" t="s">
        <v>63</v>
      </c>
      <c r="AL875" t="s">
        <v>205</v>
      </c>
      <c r="AM875" t="s">
        <v>30</v>
      </c>
      <c r="AN875" t="s">
        <v>31</v>
      </c>
      <c r="AO875" t="s">
        <v>32</v>
      </c>
      <c r="AP875">
        <v>43753</v>
      </c>
      <c r="AQ875">
        <v>208200</v>
      </c>
      <c r="AR875">
        <v>335700</v>
      </c>
      <c r="AS875">
        <v>127500</v>
      </c>
      <c r="AT875">
        <v>9</v>
      </c>
      <c r="AU875">
        <v>3021300</v>
      </c>
      <c r="AV875">
        <v>0.03</v>
      </c>
      <c r="AW875">
        <v>90639</v>
      </c>
      <c r="AX875">
        <v>2930661</v>
      </c>
      <c r="AY875">
        <v>1873800</v>
      </c>
      <c r="AZ875">
        <v>1056861</v>
      </c>
    </row>
    <row r="876" spans="1:52" ht="15.75" customHeight="1" x14ac:dyDescent="0.25">
      <c r="A876" s="2" t="s">
        <v>1731</v>
      </c>
      <c r="B876" s="6">
        <v>43751</v>
      </c>
      <c r="C876" s="7">
        <f t="shared" si="91"/>
        <v>2019</v>
      </c>
      <c r="D876" s="3" t="s">
        <v>873</v>
      </c>
      <c r="E876" s="3" t="s">
        <v>618</v>
      </c>
      <c r="F876" s="3" t="s">
        <v>42</v>
      </c>
      <c r="G876" s="6" t="s">
        <v>43</v>
      </c>
      <c r="H876" s="3" t="s">
        <v>68</v>
      </c>
      <c r="I876" s="3" t="s">
        <v>28</v>
      </c>
      <c r="J876" s="3" t="s">
        <v>365</v>
      </c>
      <c r="K876" s="3" t="s">
        <v>30</v>
      </c>
      <c r="L876" s="3" t="s">
        <v>38</v>
      </c>
      <c r="M876" s="3" t="s">
        <v>32</v>
      </c>
      <c r="N876" s="6">
        <v>43752</v>
      </c>
      <c r="O876" s="8">
        <v>3600</v>
      </c>
      <c r="P876" s="8">
        <v>18900</v>
      </c>
      <c r="Q876" s="8">
        <f t="shared" si="92"/>
        <v>15300</v>
      </c>
      <c r="R876" s="8">
        <v>47</v>
      </c>
      <c r="S876" s="8">
        <f t="shared" si="93"/>
        <v>888300</v>
      </c>
      <c r="T876" s="4">
        <v>0</v>
      </c>
      <c r="U876" s="8">
        <f t="shared" si="94"/>
        <v>0</v>
      </c>
      <c r="V876" s="8">
        <f t="shared" si="95"/>
        <v>888300</v>
      </c>
      <c r="W876" s="10">
        <f t="shared" si="96"/>
        <v>169200</v>
      </c>
      <c r="X876" s="10">
        <f t="shared" si="97"/>
        <v>719100</v>
      </c>
      <c r="Y876" s="10"/>
      <c r="Z876" s="10"/>
      <c r="AA876" s="10"/>
      <c r="AB876" t="s">
        <v>2946</v>
      </c>
      <c r="AC876" t="s">
        <v>1731</v>
      </c>
      <c r="AD876">
        <v>43751</v>
      </c>
      <c r="AE876">
        <v>2019</v>
      </c>
      <c r="AF876" t="s">
        <v>873</v>
      </c>
      <c r="AG876" t="s">
        <v>618</v>
      </c>
      <c r="AH876" t="s">
        <v>42</v>
      </c>
      <c r="AI876" t="s">
        <v>43</v>
      </c>
      <c r="AJ876" t="s">
        <v>68</v>
      </c>
      <c r="AK876" t="s">
        <v>28</v>
      </c>
      <c r="AL876" t="s">
        <v>365</v>
      </c>
      <c r="AM876" t="s">
        <v>30</v>
      </c>
      <c r="AN876" t="s">
        <v>38</v>
      </c>
      <c r="AO876" t="s">
        <v>32</v>
      </c>
      <c r="AP876">
        <v>43752</v>
      </c>
      <c r="AQ876">
        <v>3600</v>
      </c>
      <c r="AR876">
        <v>18900</v>
      </c>
      <c r="AS876">
        <v>15300</v>
      </c>
      <c r="AT876">
        <v>47</v>
      </c>
      <c r="AU876">
        <v>888300</v>
      </c>
      <c r="AV876">
        <v>0</v>
      </c>
      <c r="AW876">
        <v>0</v>
      </c>
      <c r="AX876">
        <v>888300</v>
      </c>
      <c r="AY876">
        <v>169200</v>
      </c>
      <c r="AZ876">
        <v>719100</v>
      </c>
    </row>
    <row r="877" spans="1:52" ht="15.75" customHeight="1" x14ac:dyDescent="0.25">
      <c r="A877" s="2" t="s">
        <v>1732</v>
      </c>
      <c r="B877" s="6">
        <v>43753</v>
      </c>
      <c r="C877" s="7">
        <f t="shared" si="91"/>
        <v>2019</v>
      </c>
      <c r="D877" s="3" t="s">
        <v>1224</v>
      </c>
      <c r="E877" s="3" t="s">
        <v>711</v>
      </c>
      <c r="F877" s="3" t="s">
        <v>42</v>
      </c>
      <c r="G877" s="6" t="s">
        <v>26</v>
      </c>
      <c r="H877" s="3" t="s">
        <v>68</v>
      </c>
      <c r="I877" s="3" t="s">
        <v>28</v>
      </c>
      <c r="J877" s="3" t="s">
        <v>902</v>
      </c>
      <c r="K877" s="3" t="s">
        <v>30</v>
      </c>
      <c r="L877" s="3" t="s">
        <v>31</v>
      </c>
      <c r="M877" s="3" t="s">
        <v>32</v>
      </c>
      <c r="N877" s="6">
        <v>43755</v>
      </c>
      <c r="O877" s="8">
        <v>27600</v>
      </c>
      <c r="P877" s="8">
        <v>43200</v>
      </c>
      <c r="Q877" s="8">
        <f t="shared" si="92"/>
        <v>15600</v>
      </c>
      <c r="R877" s="8">
        <v>18</v>
      </c>
      <c r="S877" s="8">
        <f t="shared" si="93"/>
        <v>777600</v>
      </c>
      <c r="T877" s="4">
        <v>0.03</v>
      </c>
      <c r="U877" s="8">
        <f t="shared" si="94"/>
        <v>23328</v>
      </c>
      <c r="V877" s="8">
        <f t="shared" si="95"/>
        <v>754272</v>
      </c>
      <c r="W877" s="10">
        <f t="shared" si="96"/>
        <v>496800</v>
      </c>
      <c r="X877" s="10">
        <f t="shared" si="97"/>
        <v>257472</v>
      </c>
      <c r="Y877" s="10"/>
      <c r="Z877" s="10"/>
      <c r="AA877" s="10"/>
      <c r="AB877" t="s">
        <v>2947</v>
      </c>
      <c r="AC877" t="s">
        <v>1732</v>
      </c>
      <c r="AD877">
        <v>43753</v>
      </c>
      <c r="AE877">
        <v>2019</v>
      </c>
      <c r="AF877" t="s">
        <v>1224</v>
      </c>
      <c r="AG877" t="s">
        <v>711</v>
      </c>
      <c r="AH877" t="s">
        <v>42</v>
      </c>
      <c r="AI877" t="s">
        <v>26</v>
      </c>
      <c r="AJ877" t="s">
        <v>68</v>
      </c>
      <c r="AK877" t="s">
        <v>28</v>
      </c>
      <c r="AL877" t="s">
        <v>902</v>
      </c>
      <c r="AM877" t="s">
        <v>30</v>
      </c>
      <c r="AN877" t="s">
        <v>31</v>
      </c>
      <c r="AO877" t="s">
        <v>32</v>
      </c>
      <c r="AP877">
        <v>43755</v>
      </c>
      <c r="AQ877">
        <v>27600</v>
      </c>
      <c r="AR877">
        <v>43200</v>
      </c>
      <c r="AS877">
        <v>15600</v>
      </c>
      <c r="AT877">
        <v>18</v>
      </c>
      <c r="AU877">
        <v>777600</v>
      </c>
      <c r="AV877">
        <v>0.03</v>
      </c>
      <c r="AW877">
        <v>23328</v>
      </c>
      <c r="AX877">
        <v>754272</v>
      </c>
      <c r="AY877">
        <v>496800</v>
      </c>
      <c r="AZ877">
        <v>257472</v>
      </c>
    </row>
    <row r="878" spans="1:52" ht="15.75" customHeight="1" x14ac:dyDescent="0.25">
      <c r="A878" s="2" t="s">
        <v>1733</v>
      </c>
      <c r="B878" s="6">
        <v>43753</v>
      </c>
      <c r="C878" s="7">
        <f t="shared" si="91"/>
        <v>2019</v>
      </c>
      <c r="D878" s="3" t="s">
        <v>1241</v>
      </c>
      <c r="E878" s="3" t="s">
        <v>681</v>
      </c>
      <c r="F878" s="3" t="s">
        <v>42</v>
      </c>
      <c r="G878" s="6" t="s">
        <v>43</v>
      </c>
      <c r="H878" s="3" t="s">
        <v>44</v>
      </c>
      <c r="I878" s="3" t="s">
        <v>45</v>
      </c>
      <c r="J878" s="3" t="s">
        <v>312</v>
      </c>
      <c r="K878" s="3" t="s">
        <v>30</v>
      </c>
      <c r="L878" s="3" t="s">
        <v>38</v>
      </c>
      <c r="M878" s="3" t="s">
        <v>32</v>
      </c>
      <c r="N878" s="6">
        <v>43755</v>
      </c>
      <c r="O878" s="8">
        <v>24000</v>
      </c>
      <c r="P878" s="8">
        <v>39300</v>
      </c>
      <c r="Q878" s="8">
        <f t="shared" si="92"/>
        <v>15300</v>
      </c>
      <c r="R878" s="8">
        <v>16</v>
      </c>
      <c r="S878" s="8">
        <f t="shared" si="93"/>
        <v>628800</v>
      </c>
      <c r="T878" s="4">
        <v>0.09</v>
      </c>
      <c r="U878" s="8">
        <f t="shared" si="94"/>
        <v>56592</v>
      </c>
      <c r="V878" s="8">
        <f t="shared" si="95"/>
        <v>572208</v>
      </c>
      <c r="W878" s="10">
        <f t="shared" si="96"/>
        <v>384000</v>
      </c>
      <c r="X878" s="10">
        <f t="shared" si="97"/>
        <v>188208</v>
      </c>
      <c r="Y878" s="10"/>
      <c r="Z878" s="10"/>
      <c r="AA878" s="10"/>
      <c r="AB878" t="s">
        <v>2948</v>
      </c>
      <c r="AC878" t="s">
        <v>1733</v>
      </c>
      <c r="AD878">
        <v>43753</v>
      </c>
      <c r="AE878">
        <v>2019</v>
      </c>
      <c r="AF878" t="s">
        <v>1241</v>
      </c>
      <c r="AG878" t="s">
        <v>681</v>
      </c>
      <c r="AH878" t="s">
        <v>42</v>
      </c>
      <c r="AI878" t="s">
        <v>43</v>
      </c>
      <c r="AJ878" t="s">
        <v>44</v>
      </c>
      <c r="AK878" t="s">
        <v>45</v>
      </c>
      <c r="AL878" t="s">
        <v>312</v>
      </c>
      <c r="AM878" t="s">
        <v>30</v>
      </c>
      <c r="AN878" t="s">
        <v>38</v>
      </c>
      <c r="AO878" t="s">
        <v>32</v>
      </c>
      <c r="AP878">
        <v>43755</v>
      </c>
      <c r="AQ878">
        <v>24000</v>
      </c>
      <c r="AR878">
        <v>39300</v>
      </c>
      <c r="AS878">
        <v>15300</v>
      </c>
      <c r="AT878">
        <v>16</v>
      </c>
      <c r="AU878">
        <v>628800</v>
      </c>
      <c r="AV878">
        <v>0.09</v>
      </c>
      <c r="AW878">
        <v>56592</v>
      </c>
      <c r="AX878">
        <v>572208</v>
      </c>
      <c r="AY878">
        <v>384000</v>
      </c>
      <c r="AZ878">
        <v>188208</v>
      </c>
    </row>
    <row r="879" spans="1:52" ht="15.75" customHeight="1" x14ac:dyDescent="0.25">
      <c r="A879" s="5" t="s">
        <v>1734</v>
      </c>
      <c r="B879" s="6">
        <v>43753</v>
      </c>
      <c r="C879" s="7">
        <f t="shared" si="91"/>
        <v>2019</v>
      </c>
      <c r="D879" s="3" t="s">
        <v>1735</v>
      </c>
      <c r="E879" s="3" t="s">
        <v>208</v>
      </c>
      <c r="F879" s="3" t="s">
        <v>42</v>
      </c>
      <c r="G879" s="6" t="s">
        <v>26</v>
      </c>
      <c r="H879" s="3" t="s">
        <v>83</v>
      </c>
      <c r="I879" s="3" t="s">
        <v>63</v>
      </c>
      <c r="J879" s="3" t="s">
        <v>223</v>
      </c>
      <c r="K879" s="3" t="s">
        <v>224</v>
      </c>
      <c r="L879" s="3" t="s">
        <v>107</v>
      </c>
      <c r="M879" s="3" t="s">
        <v>32</v>
      </c>
      <c r="N879" s="6">
        <v>43760</v>
      </c>
      <c r="O879" s="8">
        <v>82500</v>
      </c>
      <c r="P879" s="8">
        <v>183300</v>
      </c>
      <c r="Q879" s="8">
        <f t="shared" si="92"/>
        <v>100800</v>
      </c>
      <c r="R879" s="8">
        <v>46</v>
      </c>
      <c r="S879" s="8">
        <f t="shared" si="93"/>
        <v>8431800</v>
      </c>
      <c r="T879" s="4">
        <v>0.03</v>
      </c>
      <c r="U879" s="8">
        <f t="shared" si="94"/>
        <v>252954</v>
      </c>
      <c r="V879" s="8">
        <f t="shared" si="95"/>
        <v>8178846</v>
      </c>
      <c r="W879" s="10">
        <f t="shared" si="96"/>
        <v>3795000</v>
      </c>
      <c r="X879" s="10">
        <f t="shared" si="97"/>
        <v>4383846</v>
      </c>
      <c r="Y879" s="10"/>
      <c r="Z879" s="10"/>
      <c r="AA879" s="10"/>
      <c r="AB879" t="s">
        <v>2949</v>
      </c>
      <c r="AC879" t="s">
        <v>1734</v>
      </c>
      <c r="AD879">
        <v>43753</v>
      </c>
      <c r="AE879">
        <v>2019</v>
      </c>
      <c r="AF879" t="s">
        <v>1735</v>
      </c>
      <c r="AG879" t="s">
        <v>208</v>
      </c>
      <c r="AH879" t="s">
        <v>42</v>
      </c>
      <c r="AI879" t="s">
        <v>26</v>
      </c>
      <c r="AJ879" t="s">
        <v>83</v>
      </c>
      <c r="AK879" t="s">
        <v>63</v>
      </c>
      <c r="AL879" t="s">
        <v>223</v>
      </c>
      <c r="AM879" t="s">
        <v>224</v>
      </c>
      <c r="AN879" t="s">
        <v>107</v>
      </c>
      <c r="AO879" t="s">
        <v>32</v>
      </c>
      <c r="AP879">
        <v>43760</v>
      </c>
      <c r="AQ879">
        <v>82500</v>
      </c>
      <c r="AR879">
        <v>183300</v>
      </c>
      <c r="AS879">
        <v>100800</v>
      </c>
      <c r="AT879">
        <v>46</v>
      </c>
      <c r="AU879">
        <v>8431800</v>
      </c>
      <c r="AV879">
        <v>0.03</v>
      </c>
      <c r="AW879">
        <v>252954</v>
      </c>
      <c r="AX879">
        <v>8178846</v>
      </c>
      <c r="AY879">
        <v>3795000</v>
      </c>
      <c r="AZ879">
        <v>4383846</v>
      </c>
    </row>
    <row r="880" spans="1:52" ht="15.75" customHeight="1" x14ac:dyDescent="0.25">
      <c r="A880" s="2" t="s">
        <v>1736</v>
      </c>
      <c r="B880" s="6">
        <v>43754</v>
      </c>
      <c r="C880" s="7">
        <f t="shared" si="91"/>
        <v>2019</v>
      </c>
      <c r="D880" s="3" t="s">
        <v>668</v>
      </c>
      <c r="E880" s="3" t="s">
        <v>246</v>
      </c>
      <c r="F880" s="3" t="s">
        <v>42</v>
      </c>
      <c r="G880" s="6" t="s">
        <v>26</v>
      </c>
      <c r="H880" s="3" t="s">
        <v>117</v>
      </c>
      <c r="I880" s="3" t="s">
        <v>88</v>
      </c>
      <c r="J880" s="3" t="s">
        <v>834</v>
      </c>
      <c r="K880" s="3" t="s">
        <v>30</v>
      </c>
      <c r="L880" s="3" t="s">
        <v>38</v>
      </c>
      <c r="M880" s="3" t="s">
        <v>32</v>
      </c>
      <c r="N880" s="6">
        <v>43756</v>
      </c>
      <c r="O880" s="8">
        <v>13050</v>
      </c>
      <c r="P880" s="8">
        <v>27150</v>
      </c>
      <c r="Q880" s="8">
        <f t="shared" si="92"/>
        <v>14100</v>
      </c>
      <c r="R880" s="8">
        <v>50</v>
      </c>
      <c r="S880" s="8">
        <f t="shared" si="93"/>
        <v>1357500</v>
      </c>
      <c r="T880" s="4">
        <v>0.08</v>
      </c>
      <c r="U880" s="8">
        <f t="shared" si="94"/>
        <v>108600</v>
      </c>
      <c r="V880" s="8">
        <f t="shared" si="95"/>
        <v>1248900</v>
      </c>
      <c r="W880" s="10">
        <f t="shared" si="96"/>
        <v>652500</v>
      </c>
      <c r="X880" s="10">
        <f t="shared" si="97"/>
        <v>596400</v>
      </c>
      <c r="Y880" s="10"/>
      <c r="Z880" s="10"/>
      <c r="AA880" s="10"/>
      <c r="AB880" t="s">
        <v>2950</v>
      </c>
      <c r="AC880" t="s">
        <v>1736</v>
      </c>
      <c r="AD880">
        <v>43754</v>
      </c>
      <c r="AE880">
        <v>2019</v>
      </c>
      <c r="AF880" t="s">
        <v>668</v>
      </c>
      <c r="AG880" t="s">
        <v>246</v>
      </c>
      <c r="AH880" t="s">
        <v>42</v>
      </c>
      <c r="AI880" t="s">
        <v>26</v>
      </c>
      <c r="AJ880" t="s">
        <v>117</v>
      </c>
      <c r="AK880" t="s">
        <v>88</v>
      </c>
      <c r="AL880" t="s">
        <v>834</v>
      </c>
      <c r="AM880" t="s">
        <v>30</v>
      </c>
      <c r="AN880" t="s">
        <v>38</v>
      </c>
      <c r="AO880" t="s">
        <v>32</v>
      </c>
      <c r="AP880">
        <v>43756</v>
      </c>
      <c r="AQ880">
        <v>13050</v>
      </c>
      <c r="AR880">
        <v>27150</v>
      </c>
      <c r="AS880">
        <v>14100</v>
      </c>
      <c r="AT880">
        <v>50</v>
      </c>
      <c r="AU880">
        <v>1357500</v>
      </c>
      <c r="AV880">
        <v>0.08</v>
      </c>
      <c r="AW880">
        <v>108600</v>
      </c>
      <c r="AX880">
        <v>1248900</v>
      </c>
      <c r="AY880">
        <v>652500</v>
      </c>
      <c r="AZ880">
        <v>596400</v>
      </c>
    </row>
    <row r="881" spans="1:52" ht="15.75" customHeight="1" x14ac:dyDescent="0.25">
      <c r="A881" s="2" t="s">
        <v>1737</v>
      </c>
      <c r="B881" s="6">
        <v>43756</v>
      </c>
      <c r="C881" s="7">
        <f t="shared" si="91"/>
        <v>2019</v>
      </c>
      <c r="D881" s="3" t="s">
        <v>657</v>
      </c>
      <c r="E881" s="3" t="s">
        <v>222</v>
      </c>
      <c r="F881" s="3" t="s">
        <v>42</v>
      </c>
      <c r="G881" s="6" t="s">
        <v>26</v>
      </c>
      <c r="H881" s="3" t="s">
        <v>93</v>
      </c>
      <c r="I881" s="3" t="s">
        <v>78</v>
      </c>
      <c r="J881" s="3" t="s">
        <v>417</v>
      </c>
      <c r="K881" s="3" t="s">
        <v>30</v>
      </c>
      <c r="L881" s="3" t="s">
        <v>31</v>
      </c>
      <c r="M881" s="3" t="s">
        <v>47</v>
      </c>
      <c r="N881" s="6">
        <v>43758</v>
      </c>
      <c r="O881" s="8">
        <v>33900</v>
      </c>
      <c r="P881" s="8">
        <v>53700</v>
      </c>
      <c r="Q881" s="8">
        <f t="shared" si="92"/>
        <v>19800</v>
      </c>
      <c r="R881" s="8">
        <v>36</v>
      </c>
      <c r="S881" s="8">
        <f t="shared" si="93"/>
        <v>1933200</v>
      </c>
      <c r="T881" s="4">
        <v>0.04</v>
      </c>
      <c r="U881" s="8">
        <f t="shared" si="94"/>
        <v>77328</v>
      </c>
      <c r="V881" s="8">
        <f t="shared" si="95"/>
        <v>1855872</v>
      </c>
      <c r="W881" s="10">
        <f t="shared" si="96"/>
        <v>1220400</v>
      </c>
      <c r="X881" s="10">
        <f t="shared" si="97"/>
        <v>635472</v>
      </c>
      <c r="Y881" s="10"/>
      <c r="Z881" s="10"/>
      <c r="AA881" s="10"/>
      <c r="AB881" t="s">
        <v>2951</v>
      </c>
      <c r="AC881" t="s">
        <v>1737</v>
      </c>
      <c r="AD881">
        <v>43756</v>
      </c>
      <c r="AE881">
        <v>2019</v>
      </c>
      <c r="AF881" t="s">
        <v>657</v>
      </c>
      <c r="AG881" t="s">
        <v>222</v>
      </c>
      <c r="AH881" t="s">
        <v>42</v>
      </c>
      <c r="AI881" t="s">
        <v>26</v>
      </c>
      <c r="AJ881" t="s">
        <v>93</v>
      </c>
      <c r="AK881" t="s">
        <v>78</v>
      </c>
      <c r="AL881" t="s">
        <v>417</v>
      </c>
      <c r="AM881" t="s">
        <v>30</v>
      </c>
      <c r="AN881" t="s">
        <v>31</v>
      </c>
      <c r="AO881" t="s">
        <v>47</v>
      </c>
      <c r="AP881">
        <v>43758</v>
      </c>
      <c r="AQ881">
        <v>33900</v>
      </c>
      <c r="AR881">
        <v>53700</v>
      </c>
      <c r="AS881">
        <v>19800</v>
      </c>
      <c r="AT881">
        <v>36</v>
      </c>
      <c r="AU881">
        <v>1933200</v>
      </c>
      <c r="AV881">
        <v>0.04</v>
      </c>
      <c r="AW881">
        <v>77328</v>
      </c>
      <c r="AX881">
        <v>1855872</v>
      </c>
      <c r="AY881">
        <v>1220400</v>
      </c>
      <c r="AZ881">
        <v>635472</v>
      </c>
    </row>
    <row r="882" spans="1:52" ht="15.75" customHeight="1" x14ac:dyDescent="0.25">
      <c r="A882" s="2" t="s">
        <v>1738</v>
      </c>
      <c r="B882" s="6">
        <v>43758</v>
      </c>
      <c r="C882" s="7">
        <f t="shared" si="91"/>
        <v>2019</v>
      </c>
      <c r="D882" s="3" t="s">
        <v>1739</v>
      </c>
      <c r="E882" s="3" t="s">
        <v>204</v>
      </c>
      <c r="F882" s="3" t="s">
        <v>25</v>
      </c>
      <c r="G882" s="6" t="s">
        <v>26</v>
      </c>
      <c r="H882" s="3" t="s">
        <v>36</v>
      </c>
      <c r="I882" s="3" t="s">
        <v>28</v>
      </c>
      <c r="J882" s="3" t="s">
        <v>73</v>
      </c>
      <c r="K882" s="3" t="s">
        <v>30</v>
      </c>
      <c r="L882" s="3" t="s">
        <v>38</v>
      </c>
      <c r="M882" s="3" t="s">
        <v>32</v>
      </c>
      <c r="N882" s="6">
        <v>43759</v>
      </c>
      <c r="O882" s="8">
        <v>16350.000000000002</v>
      </c>
      <c r="P882" s="8">
        <v>25200</v>
      </c>
      <c r="Q882" s="8">
        <f t="shared" si="92"/>
        <v>8849.9999999999982</v>
      </c>
      <c r="R882" s="8">
        <v>50</v>
      </c>
      <c r="S882" s="8">
        <f t="shared" si="93"/>
        <v>1260000</v>
      </c>
      <c r="T882" s="4">
        <v>0.09</v>
      </c>
      <c r="U882" s="8">
        <f t="shared" si="94"/>
        <v>113400</v>
      </c>
      <c r="V882" s="8">
        <f t="shared" si="95"/>
        <v>1146600</v>
      </c>
      <c r="W882" s="10">
        <f t="shared" si="96"/>
        <v>817500.00000000012</v>
      </c>
      <c r="X882" s="10">
        <f t="shared" si="97"/>
        <v>329099.99999999988</v>
      </c>
      <c r="Y882" s="10"/>
      <c r="Z882" s="10"/>
      <c r="AA882" s="10"/>
      <c r="AB882" t="s">
        <v>2952</v>
      </c>
      <c r="AC882" t="s">
        <v>1738</v>
      </c>
      <c r="AD882">
        <v>43758</v>
      </c>
      <c r="AE882">
        <v>2019</v>
      </c>
      <c r="AF882" t="s">
        <v>1739</v>
      </c>
      <c r="AG882" t="s">
        <v>204</v>
      </c>
      <c r="AH882" t="s">
        <v>25</v>
      </c>
      <c r="AI882" t="s">
        <v>26</v>
      </c>
      <c r="AJ882" t="s">
        <v>36</v>
      </c>
      <c r="AK882" t="s">
        <v>28</v>
      </c>
      <c r="AL882" t="s">
        <v>73</v>
      </c>
      <c r="AM882" t="s">
        <v>30</v>
      </c>
      <c r="AN882" t="s">
        <v>38</v>
      </c>
      <c r="AO882" t="s">
        <v>32</v>
      </c>
      <c r="AP882">
        <v>43759</v>
      </c>
      <c r="AQ882">
        <v>16350</v>
      </c>
      <c r="AR882">
        <v>25200</v>
      </c>
      <c r="AS882">
        <v>8850</v>
      </c>
      <c r="AT882">
        <v>50</v>
      </c>
      <c r="AU882">
        <v>1260000</v>
      </c>
      <c r="AV882">
        <v>0.09</v>
      </c>
      <c r="AW882">
        <v>113400</v>
      </c>
      <c r="AX882">
        <v>1146600</v>
      </c>
      <c r="AY882">
        <v>817500</v>
      </c>
      <c r="AZ882">
        <v>329100</v>
      </c>
    </row>
    <row r="883" spans="1:52" ht="15.75" customHeight="1" x14ac:dyDescent="0.25">
      <c r="A883" s="2" t="s">
        <v>1740</v>
      </c>
      <c r="B883" s="6">
        <v>43762</v>
      </c>
      <c r="C883" s="7">
        <f t="shared" si="91"/>
        <v>2019</v>
      </c>
      <c r="D883" s="3" t="s">
        <v>1741</v>
      </c>
      <c r="E883" s="3" t="s">
        <v>57</v>
      </c>
      <c r="F883" s="3" t="s">
        <v>42</v>
      </c>
      <c r="G883" s="6" t="s">
        <v>26</v>
      </c>
      <c r="H883" s="3" t="s">
        <v>59</v>
      </c>
      <c r="I883" s="3" t="s">
        <v>88</v>
      </c>
      <c r="J883" s="3" t="s">
        <v>268</v>
      </c>
      <c r="K883" s="3" t="s">
        <v>30</v>
      </c>
      <c r="L883" s="3" t="s">
        <v>38</v>
      </c>
      <c r="M883" s="3" t="s">
        <v>32</v>
      </c>
      <c r="N883" s="6">
        <v>43763</v>
      </c>
      <c r="O883" s="8">
        <v>52200</v>
      </c>
      <c r="P883" s="8">
        <v>81450</v>
      </c>
      <c r="Q883" s="8">
        <f t="shared" si="92"/>
        <v>29250</v>
      </c>
      <c r="R883" s="8">
        <v>2</v>
      </c>
      <c r="S883" s="8">
        <f t="shared" si="93"/>
        <v>162900</v>
      </c>
      <c r="T883" s="4">
        <v>0.03</v>
      </c>
      <c r="U883" s="8">
        <f t="shared" si="94"/>
        <v>4887</v>
      </c>
      <c r="V883" s="8">
        <f t="shared" si="95"/>
        <v>158013</v>
      </c>
      <c r="W883" s="10">
        <f t="shared" si="96"/>
        <v>104400</v>
      </c>
      <c r="X883" s="10">
        <f t="shared" si="97"/>
        <v>53613</v>
      </c>
      <c r="Y883" s="10"/>
      <c r="Z883" s="10"/>
      <c r="AA883" s="10"/>
      <c r="AB883" t="s">
        <v>2953</v>
      </c>
      <c r="AC883" t="s">
        <v>1740</v>
      </c>
      <c r="AD883">
        <v>43762</v>
      </c>
      <c r="AE883">
        <v>2019</v>
      </c>
      <c r="AF883" t="s">
        <v>1741</v>
      </c>
      <c r="AG883" t="s">
        <v>57</v>
      </c>
      <c r="AH883" t="s">
        <v>42</v>
      </c>
      <c r="AI883" t="s">
        <v>26</v>
      </c>
      <c r="AJ883" t="s">
        <v>59</v>
      </c>
      <c r="AK883" t="s">
        <v>88</v>
      </c>
      <c r="AL883" t="s">
        <v>268</v>
      </c>
      <c r="AM883" t="s">
        <v>30</v>
      </c>
      <c r="AN883" t="s">
        <v>38</v>
      </c>
      <c r="AO883" t="s">
        <v>32</v>
      </c>
      <c r="AP883">
        <v>43763</v>
      </c>
      <c r="AQ883">
        <v>52200</v>
      </c>
      <c r="AR883">
        <v>81450</v>
      </c>
      <c r="AS883">
        <v>29250</v>
      </c>
      <c r="AT883">
        <v>2</v>
      </c>
      <c r="AU883">
        <v>162900</v>
      </c>
      <c r="AV883">
        <v>0.03</v>
      </c>
      <c r="AW883">
        <v>4887</v>
      </c>
      <c r="AX883">
        <v>158013</v>
      </c>
      <c r="AY883">
        <v>104400</v>
      </c>
      <c r="AZ883">
        <v>53613</v>
      </c>
    </row>
    <row r="884" spans="1:52" ht="15.75" customHeight="1" x14ac:dyDescent="0.25">
      <c r="A884" s="2" t="s">
        <v>1742</v>
      </c>
      <c r="B884" s="6">
        <v>43763</v>
      </c>
      <c r="C884" s="7">
        <f t="shared" si="91"/>
        <v>2019</v>
      </c>
      <c r="D884" s="3" t="s">
        <v>1743</v>
      </c>
      <c r="E884" s="3" t="s">
        <v>784</v>
      </c>
      <c r="F884" s="3" t="s">
        <v>25</v>
      </c>
      <c r="G884" s="6" t="s">
        <v>77</v>
      </c>
      <c r="H884" s="3" t="s">
        <v>36</v>
      </c>
      <c r="I884" s="3" t="s">
        <v>88</v>
      </c>
      <c r="J884" s="3" t="s">
        <v>386</v>
      </c>
      <c r="K884" s="3" t="s">
        <v>30</v>
      </c>
      <c r="L884" s="3" t="s">
        <v>31</v>
      </c>
      <c r="M884" s="3" t="s">
        <v>32</v>
      </c>
      <c r="N884" s="6">
        <v>43764</v>
      </c>
      <c r="O884" s="8">
        <v>54750</v>
      </c>
      <c r="P884" s="8">
        <v>89700</v>
      </c>
      <c r="Q884" s="8">
        <f t="shared" si="92"/>
        <v>34950</v>
      </c>
      <c r="R884" s="8">
        <v>22</v>
      </c>
      <c r="S884" s="8">
        <f t="shared" si="93"/>
        <v>1973400</v>
      </c>
      <c r="T884" s="4">
        <v>7.0000000000000007E-2</v>
      </c>
      <c r="U884" s="8">
        <f t="shared" si="94"/>
        <v>138138</v>
      </c>
      <c r="V884" s="8">
        <f t="shared" si="95"/>
        <v>1835262</v>
      </c>
      <c r="W884" s="10">
        <f t="shared" si="96"/>
        <v>1204500</v>
      </c>
      <c r="X884" s="10">
        <f t="shared" si="97"/>
        <v>630762</v>
      </c>
      <c r="Y884" s="10"/>
      <c r="Z884" s="10"/>
      <c r="AA884" s="10"/>
      <c r="AB884" t="s">
        <v>2954</v>
      </c>
      <c r="AC884" t="s">
        <v>1742</v>
      </c>
      <c r="AD884">
        <v>43763</v>
      </c>
      <c r="AE884">
        <v>2019</v>
      </c>
      <c r="AF884" t="s">
        <v>1743</v>
      </c>
      <c r="AG884" t="s">
        <v>784</v>
      </c>
      <c r="AH884" t="s">
        <v>25</v>
      </c>
      <c r="AI884" t="s">
        <v>77</v>
      </c>
      <c r="AJ884" t="s">
        <v>36</v>
      </c>
      <c r="AK884" t="s">
        <v>88</v>
      </c>
      <c r="AL884" t="s">
        <v>386</v>
      </c>
      <c r="AM884" t="s">
        <v>30</v>
      </c>
      <c r="AN884" t="s">
        <v>31</v>
      </c>
      <c r="AO884" t="s">
        <v>32</v>
      </c>
      <c r="AP884">
        <v>43764</v>
      </c>
      <c r="AQ884">
        <v>54750</v>
      </c>
      <c r="AR884">
        <v>89700</v>
      </c>
      <c r="AS884">
        <v>34950</v>
      </c>
      <c r="AT884">
        <v>22</v>
      </c>
      <c r="AU884">
        <v>1973400</v>
      </c>
      <c r="AV884">
        <v>7.0000000000000007E-2</v>
      </c>
      <c r="AW884">
        <v>138138</v>
      </c>
      <c r="AX884">
        <v>1835262</v>
      </c>
      <c r="AY884">
        <v>1204500</v>
      </c>
      <c r="AZ884">
        <v>630762</v>
      </c>
    </row>
    <row r="885" spans="1:52" ht="15.75" customHeight="1" x14ac:dyDescent="0.25">
      <c r="A885" s="2" t="s">
        <v>1744</v>
      </c>
      <c r="B885" s="6">
        <v>43767</v>
      </c>
      <c r="C885" s="7">
        <f t="shared" si="91"/>
        <v>2019</v>
      </c>
      <c r="D885" s="3" t="s">
        <v>516</v>
      </c>
      <c r="E885" s="3" t="s">
        <v>151</v>
      </c>
      <c r="F885" s="3" t="s">
        <v>25</v>
      </c>
      <c r="G885" s="6" t="s">
        <v>26</v>
      </c>
      <c r="H885" s="3" t="s">
        <v>36</v>
      </c>
      <c r="I885" s="3" t="s">
        <v>28</v>
      </c>
      <c r="J885" s="3" t="s">
        <v>161</v>
      </c>
      <c r="K885" s="3" t="s">
        <v>52</v>
      </c>
      <c r="L885" s="3" t="s">
        <v>31</v>
      </c>
      <c r="M885" s="3" t="s">
        <v>32</v>
      </c>
      <c r="N885" s="6">
        <v>43769</v>
      </c>
      <c r="O885" s="8">
        <v>480300.00000000006</v>
      </c>
      <c r="P885" s="8">
        <v>2287200</v>
      </c>
      <c r="Q885" s="8">
        <f t="shared" si="92"/>
        <v>1806900</v>
      </c>
      <c r="R885" s="8">
        <v>2</v>
      </c>
      <c r="S885" s="8">
        <f t="shared" si="93"/>
        <v>4574400</v>
      </c>
      <c r="T885" s="4">
        <v>0.03</v>
      </c>
      <c r="U885" s="8">
        <f t="shared" si="94"/>
        <v>137232</v>
      </c>
      <c r="V885" s="8">
        <f t="shared" si="95"/>
        <v>4437168</v>
      </c>
      <c r="W885" s="10">
        <f t="shared" si="96"/>
        <v>960600.00000000012</v>
      </c>
      <c r="X885" s="10">
        <f t="shared" si="97"/>
        <v>3476568</v>
      </c>
      <c r="Y885" s="10"/>
      <c r="Z885" s="10"/>
      <c r="AA885" s="10"/>
      <c r="AB885" t="s">
        <v>2955</v>
      </c>
      <c r="AC885" t="s">
        <v>1744</v>
      </c>
      <c r="AD885">
        <v>43767</v>
      </c>
      <c r="AE885">
        <v>2019</v>
      </c>
      <c r="AF885" t="s">
        <v>516</v>
      </c>
      <c r="AG885" t="s">
        <v>151</v>
      </c>
      <c r="AH885" t="s">
        <v>25</v>
      </c>
      <c r="AI885" t="s">
        <v>26</v>
      </c>
      <c r="AJ885" t="s">
        <v>36</v>
      </c>
      <c r="AK885" t="s">
        <v>28</v>
      </c>
      <c r="AL885" t="s">
        <v>161</v>
      </c>
      <c r="AM885" t="s">
        <v>52</v>
      </c>
      <c r="AN885" t="s">
        <v>31</v>
      </c>
      <c r="AO885" t="s">
        <v>32</v>
      </c>
      <c r="AP885">
        <v>43769</v>
      </c>
      <c r="AQ885">
        <v>480300</v>
      </c>
      <c r="AR885">
        <v>2287200</v>
      </c>
      <c r="AS885">
        <v>1806900</v>
      </c>
      <c r="AT885">
        <v>2</v>
      </c>
      <c r="AU885">
        <v>4574400</v>
      </c>
      <c r="AV885">
        <v>0.03</v>
      </c>
      <c r="AW885">
        <v>137232</v>
      </c>
      <c r="AX885">
        <v>4437168</v>
      </c>
      <c r="AY885">
        <v>960600</v>
      </c>
      <c r="AZ885">
        <v>3476568</v>
      </c>
    </row>
    <row r="886" spans="1:52" ht="15.75" customHeight="1" x14ac:dyDescent="0.25">
      <c r="A886" s="2" t="s">
        <v>1745</v>
      </c>
      <c r="B886" s="6">
        <v>43768</v>
      </c>
      <c r="C886" s="7">
        <f t="shared" si="91"/>
        <v>2019</v>
      </c>
      <c r="D886" s="3" t="s">
        <v>989</v>
      </c>
      <c r="E886" s="3" t="s">
        <v>990</v>
      </c>
      <c r="F886" s="3" t="s">
        <v>232</v>
      </c>
      <c r="G886" s="6" t="s">
        <v>43</v>
      </c>
      <c r="H886" s="3" t="s">
        <v>83</v>
      </c>
      <c r="I886" s="3" t="s">
        <v>78</v>
      </c>
      <c r="J886" s="3" t="s">
        <v>632</v>
      </c>
      <c r="K886" s="3" t="s">
        <v>30</v>
      </c>
      <c r="L886" s="3" t="s">
        <v>38</v>
      </c>
      <c r="M886" s="3" t="s">
        <v>32</v>
      </c>
      <c r="N886" s="6">
        <v>43769</v>
      </c>
      <c r="O886" s="8">
        <v>13950</v>
      </c>
      <c r="P886" s="8">
        <v>24000</v>
      </c>
      <c r="Q886" s="8">
        <f t="shared" si="92"/>
        <v>10050</v>
      </c>
      <c r="R886" s="8">
        <v>39</v>
      </c>
      <c r="S886" s="8">
        <f t="shared" si="93"/>
        <v>936000</v>
      </c>
      <c r="T886" s="4">
        <v>0.1</v>
      </c>
      <c r="U886" s="8">
        <f t="shared" si="94"/>
        <v>93600</v>
      </c>
      <c r="V886" s="8">
        <f t="shared" si="95"/>
        <v>842400</v>
      </c>
      <c r="W886" s="10">
        <f t="shared" si="96"/>
        <v>544050</v>
      </c>
      <c r="X886" s="10">
        <f t="shared" si="97"/>
        <v>298350</v>
      </c>
      <c r="Y886" s="10"/>
      <c r="Z886" s="10"/>
      <c r="AA886" s="10"/>
      <c r="AB886" t="s">
        <v>2956</v>
      </c>
      <c r="AC886" t="s">
        <v>1745</v>
      </c>
      <c r="AD886">
        <v>43768</v>
      </c>
      <c r="AE886">
        <v>2019</v>
      </c>
      <c r="AF886" t="s">
        <v>989</v>
      </c>
      <c r="AG886" t="s">
        <v>990</v>
      </c>
      <c r="AH886" t="s">
        <v>232</v>
      </c>
      <c r="AI886" t="s">
        <v>43</v>
      </c>
      <c r="AJ886" t="s">
        <v>83</v>
      </c>
      <c r="AK886" t="s">
        <v>78</v>
      </c>
      <c r="AL886" t="s">
        <v>632</v>
      </c>
      <c r="AM886" t="s">
        <v>30</v>
      </c>
      <c r="AN886" t="s">
        <v>38</v>
      </c>
      <c r="AO886" t="s">
        <v>32</v>
      </c>
      <c r="AP886">
        <v>43769</v>
      </c>
      <c r="AQ886">
        <v>13950</v>
      </c>
      <c r="AR886">
        <v>24000</v>
      </c>
      <c r="AS886">
        <v>10050</v>
      </c>
      <c r="AT886">
        <v>39</v>
      </c>
      <c r="AU886">
        <v>936000</v>
      </c>
      <c r="AV886">
        <v>0.1</v>
      </c>
      <c r="AW886">
        <v>93600</v>
      </c>
      <c r="AX886">
        <v>842400</v>
      </c>
      <c r="AY886">
        <v>544050</v>
      </c>
      <c r="AZ886">
        <v>298350</v>
      </c>
    </row>
    <row r="887" spans="1:52" ht="15.75" customHeight="1" x14ac:dyDescent="0.25">
      <c r="A887" s="2" t="s">
        <v>1746</v>
      </c>
      <c r="B887" s="6">
        <v>43778</v>
      </c>
      <c r="C887" s="7">
        <f t="shared" si="91"/>
        <v>2019</v>
      </c>
      <c r="D887" s="3" t="s">
        <v>1362</v>
      </c>
      <c r="E887" s="3" t="s">
        <v>1262</v>
      </c>
      <c r="F887" s="3" t="s">
        <v>42</v>
      </c>
      <c r="G887" s="6" t="s">
        <v>26</v>
      </c>
      <c r="H887" s="3" t="s">
        <v>93</v>
      </c>
      <c r="I887" s="3" t="s">
        <v>45</v>
      </c>
      <c r="J887" s="3" t="s">
        <v>1747</v>
      </c>
      <c r="K887" s="3" t="s">
        <v>52</v>
      </c>
      <c r="L887" s="3" t="s">
        <v>430</v>
      </c>
      <c r="M887" s="3" t="s">
        <v>32</v>
      </c>
      <c r="N887" s="6">
        <v>43780</v>
      </c>
      <c r="O887" s="8">
        <v>4049850</v>
      </c>
      <c r="P887" s="8">
        <v>6749850</v>
      </c>
      <c r="Q887" s="8">
        <f t="shared" si="92"/>
        <v>2700000</v>
      </c>
      <c r="R887" s="8">
        <v>3</v>
      </c>
      <c r="S887" s="8">
        <f t="shared" si="93"/>
        <v>20249550</v>
      </c>
      <c r="T887" s="4">
        <v>0.06</v>
      </c>
      <c r="U887" s="8">
        <f t="shared" si="94"/>
        <v>1214973</v>
      </c>
      <c r="V887" s="8">
        <f t="shared" si="95"/>
        <v>19034577</v>
      </c>
      <c r="W887" s="10">
        <f t="shared" si="96"/>
        <v>12149550</v>
      </c>
      <c r="X887" s="10">
        <f t="shared" si="97"/>
        <v>6885027</v>
      </c>
      <c r="Y887" s="10"/>
      <c r="Z887" s="10"/>
      <c r="AA887" s="10"/>
      <c r="AB887" t="s">
        <v>2957</v>
      </c>
      <c r="AC887" t="s">
        <v>1746</v>
      </c>
      <c r="AD887">
        <v>43778</v>
      </c>
      <c r="AE887">
        <v>2019</v>
      </c>
      <c r="AF887" t="s">
        <v>1362</v>
      </c>
      <c r="AG887" t="s">
        <v>1262</v>
      </c>
      <c r="AH887" t="s">
        <v>42</v>
      </c>
      <c r="AI887" t="s">
        <v>26</v>
      </c>
      <c r="AJ887" t="s">
        <v>93</v>
      </c>
      <c r="AK887" t="s">
        <v>45</v>
      </c>
      <c r="AL887" t="s">
        <v>1747</v>
      </c>
      <c r="AM887" t="s">
        <v>52</v>
      </c>
      <c r="AN887" t="s">
        <v>430</v>
      </c>
      <c r="AO887" t="s">
        <v>32</v>
      </c>
      <c r="AP887">
        <v>43780</v>
      </c>
      <c r="AQ887">
        <v>4049850</v>
      </c>
      <c r="AR887">
        <v>6749850</v>
      </c>
      <c r="AS887">
        <v>2700000</v>
      </c>
      <c r="AT887">
        <v>3</v>
      </c>
      <c r="AU887">
        <v>20249550</v>
      </c>
      <c r="AV887">
        <v>0.06</v>
      </c>
      <c r="AW887">
        <v>1214973</v>
      </c>
      <c r="AX887">
        <v>19034577</v>
      </c>
      <c r="AY887">
        <v>12149550</v>
      </c>
      <c r="AZ887">
        <v>6885027</v>
      </c>
    </row>
    <row r="888" spans="1:52" ht="15.75" customHeight="1" x14ac:dyDescent="0.25">
      <c r="A888" s="2" t="s">
        <v>1748</v>
      </c>
      <c r="B888" s="6">
        <v>43779</v>
      </c>
      <c r="C888" s="7">
        <f t="shared" si="91"/>
        <v>2019</v>
      </c>
      <c r="D888" s="3" t="s">
        <v>1216</v>
      </c>
      <c r="E888" s="3" t="s">
        <v>250</v>
      </c>
      <c r="F888" s="3" t="s">
        <v>42</v>
      </c>
      <c r="G888" s="6" t="s">
        <v>26</v>
      </c>
      <c r="H888" s="3" t="s">
        <v>126</v>
      </c>
      <c r="I888" s="3" t="s">
        <v>88</v>
      </c>
      <c r="J888" s="3" t="s">
        <v>205</v>
      </c>
      <c r="K888" s="3" t="s">
        <v>30</v>
      </c>
      <c r="L888" s="3" t="s">
        <v>31</v>
      </c>
      <c r="M888" s="3" t="s">
        <v>32</v>
      </c>
      <c r="N888" s="6">
        <v>43781</v>
      </c>
      <c r="O888" s="8">
        <v>208200</v>
      </c>
      <c r="P888" s="8">
        <v>335700</v>
      </c>
      <c r="Q888" s="8">
        <f t="shared" si="92"/>
        <v>127500</v>
      </c>
      <c r="R888" s="8">
        <v>18</v>
      </c>
      <c r="S888" s="8">
        <f t="shared" si="93"/>
        <v>6042600</v>
      </c>
      <c r="T888" s="4">
        <v>0.05</v>
      </c>
      <c r="U888" s="8">
        <f t="shared" si="94"/>
        <v>302130</v>
      </c>
      <c r="V888" s="8">
        <f t="shared" si="95"/>
        <v>5740470</v>
      </c>
      <c r="W888" s="10">
        <f t="shared" si="96"/>
        <v>3747600</v>
      </c>
      <c r="X888" s="10">
        <f t="shared" si="97"/>
        <v>1992870</v>
      </c>
      <c r="Y888" s="10"/>
      <c r="Z888" s="10"/>
      <c r="AA888" s="10"/>
      <c r="AB888" t="s">
        <v>2958</v>
      </c>
      <c r="AC888" t="s">
        <v>1748</v>
      </c>
      <c r="AD888">
        <v>43779</v>
      </c>
      <c r="AE888">
        <v>2019</v>
      </c>
      <c r="AF888" t="s">
        <v>1216</v>
      </c>
      <c r="AG888" t="s">
        <v>250</v>
      </c>
      <c r="AH888" t="s">
        <v>42</v>
      </c>
      <c r="AI888" t="s">
        <v>26</v>
      </c>
      <c r="AJ888" t="s">
        <v>126</v>
      </c>
      <c r="AK888" t="s">
        <v>88</v>
      </c>
      <c r="AL888" t="s">
        <v>205</v>
      </c>
      <c r="AM888" t="s">
        <v>30</v>
      </c>
      <c r="AN888" t="s">
        <v>31</v>
      </c>
      <c r="AO888" t="s">
        <v>32</v>
      </c>
      <c r="AP888">
        <v>43781</v>
      </c>
      <c r="AQ888">
        <v>208200</v>
      </c>
      <c r="AR888">
        <v>335700</v>
      </c>
      <c r="AS888">
        <v>127500</v>
      </c>
      <c r="AT888">
        <v>18</v>
      </c>
      <c r="AU888">
        <v>6042600</v>
      </c>
      <c r="AV888">
        <v>0.05</v>
      </c>
      <c r="AW888">
        <v>302130</v>
      </c>
      <c r="AX888">
        <v>5740470</v>
      </c>
      <c r="AY888">
        <v>3747600</v>
      </c>
      <c r="AZ888">
        <v>1992870</v>
      </c>
    </row>
    <row r="889" spans="1:52" ht="15.75" customHeight="1" x14ac:dyDescent="0.25">
      <c r="A889" s="2" t="s">
        <v>1749</v>
      </c>
      <c r="B889" s="6">
        <v>43784</v>
      </c>
      <c r="C889" s="7">
        <f t="shared" si="91"/>
        <v>2019</v>
      </c>
      <c r="D889" s="3" t="s">
        <v>818</v>
      </c>
      <c r="E889" s="3" t="s">
        <v>721</v>
      </c>
      <c r="F889" s="3" t="s">
        <v>25</v>
      </c>
      <c r="G889" s="6" t="s">
        <v>26</v>
      </c>
      <c r="H889" s="3" t="s">
        <v>27</v>
      </c>
      <c r="I889" s="3" t="s">
        <v>78</v>
      </c>
      <c r="J889" s="3" t="s">
        <v>291</v>
      </c>
      <c r="K889" s="3" t="s">
        <v>30</v>
      </c>
      <c r="L889" s="3" t="s">
        <v>31</v>
      </c>
      <c r="M889" s="3" t="s">
        <v>32</v>
      </c>
      <c r="N889" s="6">
        <v>43786</v>
      </c>
      <c r="O889" s="8">
        <v>2682450</v>
      </c>
      <c r="P889" s="8">
        <v>6238200</v>
      </c>
      <c r="Q889" s="8">
        <f t="shared" si="92"/>
        <v>3555750</v>
      </c>
      <c r="R889" s="8">
        <v>4</v>
      </c>
      <c r="S889" s="8">
        <f t="shared" si="93"/>
        <v>24952800</v>
      </c>
      <c r="T889" s="4">
        <v>0.04</v>
      </c>
      <c r="U889" s="8">
        <f t="shared" si="94"/>
        <v>998112</v>
      </c>
      <c r="V889" s="8">
        <f t="shared" si="95"/>
        <v>23954688</v>
      </c>
      <c r="W889" s="10">
        <f t="shared" si="96"/>
        <v>10729800</v>
      </c>
      <c r="X889" s="10">
        <f t="shared" si="97"/>
        <v>13224888</v>
      </c>
      <c r="Y889" s="10"/>
      <c r="Z889" s="10"/>
      <c r="AA889" s="10"/>
      <c r="AB889" t="s">
        <v>2959</v>
      </c>
      <c r="AC889" t="s">
        <v>1749</v>
      </c>
      <c r="AD889">
        <v>43784</v>
      </c>
      <c r="AE889">
        <v>2019</v>
      </c>
      <c r="AF889" t="s">
        <v>818</v>
      </c>
      <c r="AG889" t="s">
        <v>721</v>
      </c>
      <c r="AH889" t="s">
        <v>25</v>
      </c>
      <c r="AI889" t="s">
        <v>26</v>
      </c>
      <c r="AJ889" t="s">
        <v>27</v>
      </c>
      <c r="AK889" t="s">
        <v>78</v>
      </c>
      <c r="AL889" t="s">
        <v>291</v>
      </c>
      <c r="AM889" t="s">
        <v>30</v>
      </c>
      <c r="AN889" t="s">
        <v>31</v>
      </c>
      <c r="AO889" t="s">
        <v>32</v>
      </c>
      <c r="AP889">
        <v>43786</v>
      </c>
      <c r="AQ889">
        <v>2682450</v>
      </c>
      <c r="AR889">
        <v>6238200</v>
      </c>
      <c r="AS889">
        <v>3555750</v>
      </c>
      <c r="AT889">
        <v>4</v>
      </c>
      <c r="AU889">
        <v>24952800</v>
      </c>
      <c r="AV889">
        <v>0.04</v>
      </c>
      <c r="AW889">
        <v>998112</v>
      </c>
      <c r="AX889">
        <v>23954688</v>
      </c>
      <c r="AY889">
        <v>10729800</v>
      </c>
      <c r="AZ889">
        <v>13224888</v>
      </c>
    </row>
    <row r="890" spans="1:52" ht="15.75" customHeight="1" x14ac:dyDescent="0.25">
      <c r="A890" s="2" t="s">
        <v>1750</v>
      </c>
      <c r="B890" s="6">
        <v>43785</v>
      </c>
      <c r="C890" s="7">
        <f t="shared" si="91"/>
        <v>2019</v>
      </c>
      <c r="D890" s="3" t="s">
        <v>1751</v>
      </c>
      <c r="E890" s="3" t="s">
        <v>125</v>
      </c>
      <c r="F890" s="3" t="s">
        <v>42</v>
      </c>
      <c r="G890" s="6" t="s">
        <v>77</v>
      </c>
      <c r="H890" s="3" t="s">
        <v>126</v>
      </c>
      <c r="I890" s="3" t="s">
        <v>78</v>
      </c>
      <c r="J890" s="3" t="s">
        <v>171</v>
      </c>
      <c r="K890" s="3" t="s">
        <v>30</v>
      </c>
      <c r="L890" s="3" t="s">
        <v>107</v>
      </c>
      <c r="M890" s="3" t="s">
        <v>32</v>
      </c>
      <c r="N890" s="6">
        <v>43786</v>
      </c>
      <c r="O890" s="8">
        <v>71850</v>
      </c>
      <c r="P890" s="8">
        <v>179550</v>
      </c>
      <c r="Q890" s="8">
        <f t="shared" si="92"/>
        <v>107700</v>
      </c>
      <c r="R890" s="8">
        <v>49</v>
      </c>
      <c r="S890" s="8">
        <f t="shared" si="93"/>
        <v>8797950</v>
      </c>
      <c r="T890" s="4">
        <v>0.09</v>
      </c>
      <c r="U890" s="8">
        <f t="shared" si="94"/>
        <v>791815.5</v>
      </c>
      <c r="V890" s="8">
        <f t="shared" si="95"/>
        <v>8006134.5</v>
      </c>
      <c r="W890" s="10">
        <f t="shared" si="96"/>
        <v>3520650</v>
      </c>
      <c r="X890" s="10">
        <f t="shared" si="97"/>
        <v>4485484.5</v>
      </c>
      <c r="Y890" s="10"/>
      <c r="Z890" s="10"/>
      <c r="AA890" s="10"/>
      <c r="AB890" t="s">
        <v>2960</v>
      </c>
      <c r="AC890" t="s">
        <v>1750</v>
      </c>
      <c r="AD890">
        <v>43785</v>
      </c>
      <c r="AE890">
        <v>2019</v>
      </c>
      <c r="AF890" t="s">
        <v>1751</v>
      </c>
      <c r="AG890" t="s">
        <v>125</v>
      </c>
      <c r="AH890" t="s">
        <v>42</v>
      </c>
      <c r="AI890" t="s">
        <v>77</v>
      </c>
      <c r="AJ890" t="s">
        <v>126</v>
      </c>
      <c r="AK890" t="s">
        <v>78</v>
      </c>
      <c r="AL890" t="s">
        <v>171</v>
      </c>
      <c r="AM890" t="s">
        <v>30</v>
      </c>
      <c r="AN890" t="s">
        <v>107</v>
      </c>
      <c r="AO890" t="s">
        <v>32</v>
      </c>
      <c r="AP890">
        <v>43786</v>
      </c>
      <c r="AQ890">
        <v>71850</v>
      </c>
      <c r="AR890">
        <v>179550</v>
      </c>
      <c r="AS890">
        <v>107700</v>
      </c>
      <c r="AT890">
        <v>49</v>
      </c>
      <c r="AU890">
        <v>8797950</v>
      </c>
      <c r="AV890">
        <v>0.09</v>
      </c>
      <c r="AW890">
        <v>791815.5</v>
      </c>
      <c r="AX890">
        <v>8006134.5</v>
      </c>
      <c r="AY890">
        <v>3520650</v>
      </c>
      <c r="AZ890">
        <v>4485484.5</v>
      </c>
    </row>
    <row r="891" spans="1:52" ht="15.75" customHeight="1" x14ac:dyDescent="0.25">
      <c r="A891" s="2" t="s">
        <v>1752</v>
      </c>
      <c r="B891" s="6">
        <v>43786</v>
      </c>
      <c r="C891" s="7">
        <f t="shared" si="91"/>
        <v>2019</v>
      </c>
      <c r="D891" s="3" t="s">
        <v>1753</v>
      </c>
      <c r="E891" s="3" t="s">
        <v>433</v>
      </c>
      <c r="F891" s="3" t="s">
        <v>42</v>
      </c>
      <c r="G891" s="6" t="s">
        <v>43</v>
      </c>
      <c r="H891" s="3" t="s">
        <v>83</v>
      </c>
      <c r="I891" s="3" t="s">
        <v>28</v>
      </c>
      <c r="J891" s="3" t="s">
        <v>369</v>
      </c>
      <c r="K891" s="3" t="s">
        <v>52</v>
      </c>
      <c r="L891" s="3" t="s">
        <v>31</v>
      </c>
      <c r="M891" s="3" t="s">
        <v>32</v>
      </c>
      <c r="N891" s="6">
        <v>43788</v>
      </c>
      <c r="O891" s="8">
        <v>817800</v>
      </c>
      <c r="P891" s="8">
        <v>1514550</v>
      </c>
      <c r="Q891" s="8">
        <f t="shared" si="92"/>
        <v>696750</v>
      </c>
      <c r="R891" s="8">
        <v>41</v>
      </c>
      <c r="S891" s="8">
        <f t="shared" si="93"/>
        <v>62096550</v>
      </c>
      <c r="T891" s="4">
        <v>0.03</v>
      </c>
      <c r="U891" s="8">
        <f t="shared" si="94"/>
        <v>1862896.5</v>
      </c>
      <c r="V891" s="8">
        <f t="shared" si="95"/>
        <v>60233653.5</v>
      </c>
      <c r="W891" s="10">
        <f t="shared" si="96"/>
        <v>33529800</v>
      </c>
      <c r="X891" s="10">
        <f t="shared" si="97"/>
        <v>26703853.5</v>
      </c>
      <c r="Y891" s="10"/>
      <c r="Z891" s="10"/>
      <c r="AA891" s="10"/>
      <c r="AB891" t="s">
        <v>2961</v>
      </c>
      <c r="AC891" t="s">
        <v>1752</v>
      </c>
      <c r="AD891">
        <v>43786</v>
      </c>
      <c r="AE891">
        <v>2019</v>
      </c>
      <c r="AF891" t="s">
        <v>1753</v>
      </c>
      <c r="AG891" t="s">
        <v>433</v>
      </c>
      <c r="AH891" t="s">
        <v>42</v>
      </c>
      <c r="AI891" t="s">
        <v>43</v>
      </c>
      <c r="AJ891" t="s">
        <v>83</v>
      </c>
      <c r="AK891" t="s">
        <v>28</v>
      </c>
      <c r="AL891" t="s">
        <v>369</v>
      </c>
      <c r="AM891" t="s">
        <v>52</v>
      </c>
      <c r="AN891" t="s">
        <v>31</v>
      </c>
      <c r="AO891" t="s">
        <v>32</v>
      </c>
      <c r="AP891">
        <v>43788</v>
      </c>
      <c r="AQ891">
        <v>817800</v>
      </c>
      <c r="AR891">
        <v>1514550</v>
      </c>
      <c r="AS891">
        <v>696750</v>
      </c>
      <c r="AT891">
        <v>41</v>
      </c>
      <c r="AU891">
        <v>62096550</v>
      </c>
      <c r="AV891">
        <v>0.03</v>
      </c>
      <c r="AW891">
        <v>1862896.5</v>
      </c>
      <c r="AX891">
        <v>60233653.5</v>
      </c>
      <c r="AY891">
        <v>33529800</v>
      </c>
      <c r="AZ891">
        <v>26703853.5</v>
      </c>
    </row>
    <row r="892" spans="1:52" ht="15.75" customHeight="1" x14ac:dyDescent="0.25">
      <c r="A892" s="2" t="s">
        <v>1754</v>
      </c>
      <c r="B892" s="6">
        <v>43787</v>
      </c>
      <c r="C892" s="7">
        <f t="shared" si="91"/>
        <v>2019</v>
      </c>
      <c r="D892" s="3" t="s">
        <v>289</v>
      </c>
      <c r="E892" s="3" t="s">
        <v>290</v>
      </c>
      <c r="F892" s="3" t="s">
        <v>42</v>
      </c>
      <c r="G892" s="6" t="s">
        <v>43</v>
      </c>
      <c r="H892" s="3" t="s">
        <v>165</v>
      </c>
      <c r="I892" s="3" t="s">
        <v>28</v>
      </c>
      <c r="J892" s="3" t="s">
        <v>413</v>
      </c>
      <c r="K892" s="3" t="s">
        <v>30</v>
      </c>
      <c r="L892" s="3" t="s">
        <v>38</v>
      </c>
      <c r="M892" s="3" t="s">
        <v>32</v>
      </c>
      <c r="N892" s="6">
        <v>43788</v>
      </c>
      <c r="O892" s="8">
        <v>17550</v>
      </c>
      <c r="P892" s="8">
        <v>41700</v>
      </c>
      <c r="Q892" s="8">
        <f t="shared" si="92"/>
        <v>24150</v>
      </c>
      <c r="R892" s="8">
        <v>6</v>
      </c>
      <c r="S892" s="8">
        <f t="shared" si="93"/>
        <v>250200</v>
      </c>
      <c r="T892" s="4">
        <v>0.01</v>
      </c>
      <c r="U892" s="8">
        <f t="shared" si="94"/>
        <v>2502</v>
      </c>
      <c r="V892" s="8">
        <f t="shared" si="95"/>
        <v>247698</v>
      </c>
      <c r="W892" s="10">
        <f t="shared" si="96"/>
        <v>105300</v>
      </c>
      <c r="X892" s="10">
        <f t="shared" si="97"/>
        <v>142398</v>
      </c>
      <c r="Y892" s="10"/>
      <c r="Z892" s="10"/>
      <c r="AA892" s="10"/>
      <c r="AB892" t="s">
        <v>2962</v>
      </c>
      <c r="AC892" t="s">
        <v>1754</v>
      </c>
      <c r="AD892">
        <v>43787</v>
      </c>
      <c r="AE892">
        <v>2019</v>
      </c>
      <c r="AF892" t="s">
        <v>289</v>
      </c>
      <c r="AG892" t="s">
        <v>290</v>
      </c>
      <c r="AH892" t="s">
        <v>42</v>
      </c>
      <c r="AI892" t="s">
        <v>43</v>
      </c>
      <c r="AJ892" t="s">
        <v>165</v>
      </c>
      <c r="AK892" t="s">
        <v>28</v>
      </c>
      <c r="AL892" t="s">
        <v>413</v>
      </c>
      <c r="AM892" t="s">
        <v>30</v>
      </c>
      <c r="AN892" t="s">
        <v>38</v>
      </c>
      <c r="AO892" t="s">
        <v>32</v>
      </c>
      <c r="AP892">
        <v>43788</v>
      </c>
      <c r="AQ892">
        <v>17550</v>
      </c>
      <c r="AR892">
        <v>41700</v>
      </c>
      <c r="AS892">
        <v>24150</v>
      </c>
      <c r="AT892">
        <v>6</v>
      </c>
      <c r="AU892">
        <v>250200</v>
      </c>
      <c r="AV892">
        <v>0.01</v>
      </c>
      <c r="AW892">
        <v>2502</v>
      </c>
      <c r="AX892">
        <v>247698</v>
      </c>
      <c r="AY892">
        <v>105300</v>
      </c>
      <c r="AZ892">
        <v>142398</v>
      </c>
    </row>
    <row r="893" spans="1:52" ht="15.75" customHeight="1" x14ac:dyDescent="0.25">
      <c r="A893" s="2" t="s">
        <v>1755</v>
      </c>
      <c r="B893" s="6">
        <v>43789</v>
      </c>
      <c r="C893" s="7">
        <f t="shared" si="91"/>
        <v>2019</v>
      </c>
      <c r="D893" s="3" t="s">
        <v>1756</v>
      </c>
      <c r="E893" s="3" t="s">
        <v>193</v>
      </c>
      <c r="F893" s="3" t="s">
        <v>42</v>
      </c>
      <c r="G893" s="6" t="s">
        <v>58</v>
      </c>
      <c r="H893" s="3" t="s">
        <v>126</v>
      </c>
      <c r="I893" s="3" t="s">
        <v>78</v>
      </c>
      <c r="J893" s="3" t="s">
        <v>769</v>
      </c>
      <c r="K893" s="3" t="s">
        <v>30</v>
      </c>
      <c r="L893" s="3" t="s">
        <v>31</v>
      </c>
      <c r="M893" s="3" t="s">
        <v>32</v>
      </c>
      <c r="N893" s="6">
        <v>43790</v>
      </c>
      <c r="O893" s="8">
        <v>780600</v>
      </c>
      <c r="P893" s="8">
        <v>1258950</v>
      </c>
      <c r="Q893" s="8">
        <f t="shared" si="92"/>
        <v>478350</v>
      </c>
      <c r="R893" s="8">
        <v>37</v>
      </c>
      <c r="S893" s="8">
        <f t="shared" si="93"/>
        <v>46581150</v>
      </c>
      <c r="T893" s="4">
        <v>0.03</v>
      </c>
      <c r="U893" s="8">
        <f t="shared" si="94"/>
        <v>1397434.5</v>
      </c>
      <c r="V893" s="8">
        <f t="shared" si="95"/>
        <v>45183715.5</v>
      </c>
      <c r="W893" s="10">
        <f t="shared" si="96"/>
        <v>28882200</v>
      </c>
      <c r="X893" s="10">
        <f t="shared" si="97"/>
        <v>16301515.5</v>
      </c>
      <c r="Y893" s="10"/>
      <c r="Z893" s="10"/>
      <c r="AA893" s="10"/>
      <c r="AB893" t="s">
        <v>2963</v>
      </c>
      <c r="AC893" t="s">
        <v>1755</v>
      </c>
      <c r="AD893">
        <v>43789</v>
      </c>
      <c r="AE893">
        <v>2019</v>
      </c>
      <c r="AF893" t="s">
        <v>1756</v>
      </c>
      <c r="AG893" t="s">
        <v>193</v>
      </c>
      <c r="AH893" t="s">
        <v>42</v>
      </c>
      <c r="AI893" t="s">
        <v>58</v>
      </c>
      <c r="AJ893" t="s">
        <v>126</v>
      </c>
      <c r="AK893" t="s">
        <v>78</v>
      </c>
      <c r="AL893" t="s">
        <v>769</v>
      </c>
      <c r="AM893" t="s">
        <v>30</v>
      </c>
      <c r="AN893" t="s">
        <v>31</v>
      </c>
      <c r="AO893" t="s">
        <v>32</v>
      </c>
      <c r="AP893">
        <v>43790</v>
      </c>
      <c r="AQ893">
        <v>780600</v>
      </c>
      <c r="AR893">
        <v>1258950</v>
      </c>
      <c r="AS893">
        <v>478350</v>
      </c>
      <c r="AT893">
        <v>37</v>
      </c>
      <c r="AU893">
        <v>46581150</v>
      </c>
      <c r="AV893">
        <v>0.03</v>
      </c>
      <c r="AW893">
        <v>1397434.5</v>
      </c>
      <c r="AX893">
        <v>45183715.5</v>
      </c>
      <c r="AY893">
        <v>28882200</v>
      </c>
      <c r="AZ893">
        <v>16301515.5</v>
      </c>
    </row>
    <row r="894" spans="1:52" ht="15.75" customHeight="1" x14ac:dyDescent="0.25">
      <c r="A894" s="2" t="s">
        <v>1757</v>
      </c>
      <c r="B894" s="6">
        <v>43790</v>
      </c>
      <c r="C894" s="7">
        <f t="shared" si="91"/>
        <v>2019</v>
      </c>
      <c r="D894" s="3" t="s">
        <v>1758</v>
      </c>
      <c r="E894" s="3" t="s">
        <v>177</v>
      </c>
      <c r="F894" s="3" t="s">
        <v>42</v>
      </c>
      <c r="G894" s="6" t="s">
        <v>26</v>
      </c>
      <c r="H894" s="3" t="s">
        <v>126</v>
      </c>
      <c r="I894" s="3" t="s">
        <v>28</v>
      </c>
      <c r="J894" s="3" t="s">
        <v>471</v>
      </c>
      <c r="K894" s="3" t="s">
        <v>30</v>
      </c>
      <c r="L894" s="3" t="s">
        <v>31</v>
      </c>
      <c r="M894" s="3" t="s">
        <v>32</v>
      </c>
      <c r="N894" s="6">
        <v>43791</v>
      </c>
      <c r="O894" s="8">
        <v>36750</v>
      </c>
      <c r="P894" s="8">
        <v>58350</v>
      </c>
      <c r="Q894" s="8">
        <f t="shared" si="92"/>
        <v>21600</v>
      </c>
      <c r="R894" s="8">
        <v>18</v>
      </c>
      <c r="S894" s="8">
        <f t="shared" si="93"/>
        <v>1050300</v>
      </c>
      <c r="T894" s="4">
        <v>0.04</v>
      </c>
      <c r="U894" s="8">
        <f t="shared" si="94"/>
        <v>42012</v>
      </c>
      <c r="V894" s="8">
        <f t="shared" si="95"/>
        <v>1008288</v>
      </c>
      <c r="W894" s="10">
        <f t="shared" si="96"/>
        <v>661500</v>
      </c>
      <c r="X894" s="10">
        <f t="shared" si="97"/>
        <v>346788</v>
      </c>
      <c r="Y894" s="10"/>
      <c r="Z894" s="10"/>
      <c r="AA894" s="10"/>
      <c r="AB894" t="s">
        <v>2964</v>
      </c>
      <c r="AC894" t="s">
        <v>1757</v>
      </c>
      <c r="AD894">
        <v>43790</v>
      </c>
      <c r="AE894">
        <v>2019</v>
      </c>
      <c r="AF894" t="s">
        <v>1758</v>
      </c>
      <c r="AG894" t="s">
        <v>177</v>
      </c>
      <c r="AH894" t="s">
        <v>42</v>
      </c>
      <c r="AI894" t="s">
        <v>26</v>
      </c>
      <c r="AJ894" t="s">
        <v>126</v>
      </c>
      <c r="AK894" t="s">
        <v>28</v>
      </c>
      <c r="AL894" t="s">
        <v>471</v>
      </c>
      <c r="AM894" t="s">
        <v>30</v>
      </c>
      <c r="AN894" t="s">
        <v>31</v>
      </c>
      <c r="AO894" t="s">
        <v>32</v>
      </c>
      <c r="AP894">
        <v>43791</v>
      </c>
      <c r="AQ894">
        <v>36750</v>
      </c>
      <c r="AR894">
        <v>58350</v>
      </c>
      <c r="AS894">
        <v>21600</v>
      </c>
      <c r="AT894">
        <v>18</v>
      </c>
      <c r="AU894">
        <v>1050300</v>
      </c>
      <c r="AV894">
        <v>0.04</v>
      </c>
      <c r="AW894">
        <v>42012</v>
      </c>
      <c r="AX894">
        <v>1008288</v>
      </c>
      <c r="AY894">
        <v>661500</v>
      </c>
      <c r="AZ894">
        <v>346788</v>
      </c>
    </row>
    <row r="895" spans="1:52" ht="15.75" customHeight="1" x14ac:dyDescent="0.25">
      <c r="A895" s="2" t="s">
        <v>1759</v>
      </c>
      <c r="B895" s="6">
        <v>43793</v>
      </c>
      <c r="C895" s="7">
        <f t="shared" si="91"/>
        <v>2019</v>
      </c>
      <c r="D895" s="3" t="s">
        <v>1520</v>
      </c>
      <c r="E895" s="3" t="s">
        <v>315</v>
      </c>
      <c r="F895" s="3" t="s">
        <v>42</v>
      </c>
      <c r="G895" s="6" t="s">
        <v>58</v>
      </c>
      <c r="H895" s="3" t="s">
        <v>44</v>
      </c>
      <c r="I895" s="3" t="s">
        <v>28</v>
      </c>
      <c r="J895" s="3" t="s">
        <v>582</v>
      </c>
      <c r="K895" s="3" t="s">
        <v>30</v>
      </c>
      <c r="L895" s="3" t="s">
        <v>31</v>
      </c>
      <c r="M895" s="3" t="s">
        <v>32</v>
      </c>
      <c r="N895" s="6">
        <v>43795</v>
      </c>
      <c r="O895" s="8">
        <v>34350</v>
      </c>
      <c r="P895" s="8">
        <v>55350</v>
      </c>
      <c r="Q895" s="8">
        <f t="shared" si="92"/>
        <v>21000</v>
      </c>
      <c r="R895" s="8">
        <v>13</v>
      </c>
      <c r="S895" s="8">
        <f t="shared" si="93"/>
        <v>719550</v>
      </c>
      <c r="T895" s="4">
        <v>0.04</v>
      </c>
      <c r="U895" s="8">
        <f t="shared" si="94"/>
        <v>28782</v>
      </c>
      <c r="V895" s="8">
        <f t="shared" si="95"/>
        <v>690768</v>
      </c>
      <c r="W895" s="10">
        <f t="shared" si="96"/>
        <v>446550</v>
      </c>
      <c r="X895" s="10">
        <f t="shared" si="97"/>
        <v>244218</v>
      </c>
      <c r="Y895" s="10"/>
      <c r="Z895" s="10"/>
      <c r="AA895" s="10"/>
      <c r="AB895" t="s">
        <v>2965</v>
      </c>
      <c r="AC895" t="s">
        <v>1759</v>
      </c>
      <c r="AD895">
        <v>43793</v>
      </c>
      <c r="AE895">
        <v>2019</v>
      </c>
      <c r="AF895" t="s">
        <v>1520</v>
      </c>
      <c r="AG895" t="s">
        <v>315</v>
      </c>
      <c r="AH895" t="s">
        <v>42</v>
      </c>
      <c r="AI895" t="s">
        <v>58</v>
      </c>
      <c r="AJ895" t="s">
        <v>44</v>
      </c>
      <c r="AK895" t="s">
        <v>28</v>
      </c>
      <c r="AL895" t="s">
        <v>582</v>
      </c>
      <c r="AM895" t="s">
        <v>30</v>
      </c>
      <c r="AN895" t="s">
        <v>31</v>
      </c>
      <c r="AO895" t="s">
        <v>32</v>
      </c>
      <c r="AP895">
        <v>43795</v>
      </c>
      <c r="AQ895">
        <v>34350</v>
      </c>
      <c r="AR895">
        <v>55350</v>
      </c>
      <c r="AS895">
        <v>21000</v>
      </c>
      <c r="AT895">
        <v>13</v>
      </c>
      <c r="AU895">
        <v>719550</v>
      </c>
      <c r="AV895">
        <v>0.04</v>
      </c>
      <c r="AW895">
        <v>28782</v>
      </c>
      <c r="AX895">
        <v>690768</v>
      </c>
      <c r="AY895">
        <v>446550</v>
      </c>
      <c r="AZ895">
        <v>244218</v>
      </c>
    </row>
    <row r="896" spans="1:52" ht="15.75" customHeight="1" x14ac:dyDescent="0.25">
      <c r="A896" s="2" t="s">
        <v>1760</v>
      </c>
      <c r="B896" s="6">
        <v>43793</v>
      </c>
      <c r="C896" s="7">
        <f t="shared" si="91"/>
        <v>2019</v>
      </c>
      <c r="D896" s="3" t="s">
        <v>1489</v>
      </c>
      <c r="E896" s="3" t="s">
        <v>1073</v>
      </c>
      <c r="F896" s="3" t="s">
        <v>42</v>
      </c>
      <c r="G896" s="6" t="s">
        <v>43</v>
      </c>
      <c r="H896" s="3" t="s">
        <v>44</v>
      </c>
      <c r="I896" s="3" t="s">
        <v>88</v>
      </c>
      <c r="J896" s="3" t="s">
        <v>365</v>
      </c>
      <c r="K896" s="3" t="s">
        <v>30</v>
      </c>
      <c r="L896" s="3" t="s">
        <v>38</v>
      </c>
      <c r="M896" s="3" t="s">
        <v>32</v>
      </c>
      <c r="N896" s="6">
        <v>43795</v>
      </c>
      <c r="O896" s="8">
        <v>3600</v>
      </c>
      <c r="P896" s="8">
        <v>18900</v>
      </c>
      <c r="Q896" s="8">
        <f t="shared" si="92"/>
        <v>15300</v>
      </c>
      <c r="R896" s="8">
        <v>34</v>
      </c>
      <c r="S896" s="8">
        <f t="shared" si="93"/>
        <v>642600</v>
      </c>
      <c r="T896" s="4">
        <v>0</v>
      </c>
      <c r="U896" s="8">
        <f t="shared" si="94"/>
        <v>0</v>
      </c>
      <c r="V896" s="8">
        <f t="shared" si="95"/>
        <v>642600</v>
      </c>
      <c r="W896" s="10">
        <f t="shared" si="96"/>
        <v>122400</v>
      </c>
      <c r="X896" s="10">
        <f t="shared" si="97"/>
        <v>520200</v>
      </c>
      <c r="Y896" s="10"/>
      <c r="Z896" s="10"/>
      <c r="AA896" s="10"/>
      <c r="AB896" t="s">
        <v>2966</v>
      </c>
      <c r="AC896" t="s">
        <v>1760</v>
      </c>
      <c r="AD896">
        <v>43793</v>
      </c>
      <c r="AE896">
        <v>2019</v>
      </c>
      <c r="AF896" t="s">
        <v>1489</v>
      </c>
      <c r="AG896" t="s">
        <v>1073</v>
      </c>
      <c r="AH896" t="s">
        <v>42</v>
      </c>
      <c r="AI896" t="s">
        <v>43</v>
      </c>
      <c r="AJ896" t="s">
        <v>44</v>
      </c>
      <c r="AK896" t="s">
        <v>88</v>
      </c>
      <c r="AL896" t="s">
        <v>365</v>
      </c>
      <c r="AM896" t="s">
        <v>30</v>
      </c>
      <c r="AN896" t="s">
        <v>38</v>
      </c>
      <c r="AO896" t="s">
        <v>32</v>
      </c>
      <c r="AP896">
        <v>43795</v>
      </c>
      <c r="AQ896">
        <v>3600</v>
      </c>
      <c r="AR896">
        <v>18900</v>
      </c>
      <c r="AS896">
        <v>15300</v>
      </c>
      <c r="AT896">
        <v>34</v>
      </c>
      <c r="AU896">
        <v>642600</v>
      </c>
      <c r="AV896">
        <v>0</v>
      </c>
      <c r="AW896">
        <v>0</v>
      </c>
      <c r="AX896">
        <v>642600</v>
      </c>
      <c r="AY896">
        <v>122400</v>
      </c>
      <c r="AZ896">
        <v>520200</v>
      </c>
    </row>
    <row r="897" spans="1:52" ht="15.75" customHeight="1" x14ac:dyDescent="0.25">
      <c r="A897" s="2" t="s">
        <v>1761</v>
      </c>
      <c r="B897" s="6">
        <v>43797</v>
      </c>
      <c r="C897" s="7">
        <f t="shared" si="91"/>
        <v>2019</v>
      </c>
      <c r="D897" s="3" t="s">
        <v>1138</v>
      </c>
      <c r="E897" s="3" t="s">
        <v>456</v>
      </c>
      <c r="F897" s="3" t="s">
        <v>42</v>
      </c>
      <c r="G897" s="6" t="s">
        <v>43</v>
      </c>
      <c r="H897" s="3" t="s">
        <v>156</v>
      </c>
      <c r="I897" s="3" t="s">
        <v>63</v>
      </c>
      <c r="J897" s="3" t="s">
        <v>471</v>
      </c>
      <c r="K897" s="3" t="s">
        <v>30</v>
      </c>
      <c r="L897" s="3" t="s">
        <v>31</v>
      </c>
      <c r="M897" s="3" t="s">
        <v>47</v>
      </c>
      <c r="N897" s="6">
        <v>43802</v>
      </c>
      <c r="O897" s="8">
        <v>36750</v>
      </c>
      <c r="P897" s="8">
        <v>58350</v>
      </c>
      <c r="Q897" s="8">
        <f t="shared" si="92"/>
        <v>21600</v>
      </c>
      <c r="R897" s="8">
        <v>30</v>
      </c>
      <c r="S897" s="8">
        <f t="shared" si="93"/>
        <v>1750500</v>
      </c>
      <c r="T897" s="4">
        <v>0.09</v>
      </c>
      <c r="U897" s="8">
        <f t="shared" si="94"/>
        <v>157545</v>
      </c>
      <c r="V897" s="8">
        <f t="shared" si="95"/>
        <v>1592955</v>
      </c>
      <c r="W897" s="10">
        <f t="shared" si="96"/>
        <v>1102500</v>
      </c>
      <c r="X897" s="10">
        <f t="shared" si="97"/>
        <v>490455</v>
      </c>
      <c r="Y897" s="10"/>
      <c r="Z897" s="10"/>
      <c r="AA897" s="10"/>
      <c r="AB897" t="s">
        <v>2967</v>
      </c>
      <c r="AC897" t="s">
        <v>1761</v>
      </c>
      <c r="AD897">
        <v>43797</v>
      </c>
      <c r="AE897">
        <v>2019</v>
      </c>
      <c r="AF897" t="s">
        <v>1138</v>
      </c>
      <c r="AG897" t="s">
        <v>456</v>
      </c>
      <c r="AH897" t="s">
        <v>42</v>
      </c>
      <c r="AI897" t="s">
        <v>43</v>
      </c>
      <c r="AJ897" t="s">
        <v>156</v>
      </c>
      <c r="AK897" t="s">
        <v>63</v>
      </c>
      <c r="AL897" t="s">
        <v>471</v>
      </c>
      <c r="AM897" t="s">
        <v>30</v>
      </c>
      <c r="AN897" t="s">
        <v>31</v>
      </c>
      <c r="AO897" t="s">
        <v>47</v>
      </c>
      <c r="AP897">
        <v>43802</v>
      </c>
      <c r="AQ897">
        <v>36750</v>
      </c>
      <c r="AR897">
        <v>58350</v>
      </c>
      <c r="AS897">
        <v>21600</v>
      </c>
      <c r="AT897">
        <v>30</v>
      </c>
      <c r="AU897">
        <v>1750500</v>
      </c>
      <c r="AV897">
        <v>0.09</v>
      </c>
      <c r="AW897">
        <v>157545</v>
      </c>
      <c r="AX897">
        <v>1592955</v>
      </c>
      <c r="AY897">
        <v>1102500</v>
      </c>
      <c r="AZ897">
        <v>490455</v>
      </c>
    </row>
    <row r="898" spans="1:52" ht="15.75" customHeight="1" x14ac:dyDescent="0.25">
      <c r="A898" s="2" t="s">
        <v>1762</v>
      </c>
      <c r="B898" s="6">
        <v>43799</v>
      </c>
      <c r="C898" s="7">
        <f t="shared" si="91"/>
        <v>2019</v>
      </c>
      <c r="D898" s="3" t="s">
        <v>1067</v>
      </c>
      <c r="E898" s="3" t="s">
        <v>784</v>
      </c>
      <c r="F898" s="3" t="s">
        <v>25</v>
      </c>
      <c r="G898" s="6" t="s">
        <v>58</v>
      </c>
      <c r="H898" s="3" t="s">
        <v>36</v>
      </c>
      <c r="I898" s="3" t="s">
        <v>28</v>
      </c>
      <c r="J898" s="3" t="s">
        <v>302</v>
      </c>
      <c r="K898" s="3" t="s">
        <v>30</v>
      </c>
      <c r="L898" s="3" t="s">
        <v>38</v>
      </c>
      <c r="M898" s="3" t="s">
        <v>32</v>
      </c>
      <c r="N898" s="6">
        <v>43800</v>
      </c>
      <c r="O898" s="8">
        <v>43500</v>
      </c>
      <c r="P898" s="8">
        <v>71400</v>
      </c>
      <c r="Q898" s="8">
        <f t="shared" si="92"/>
        <v>27900</v>
      </c>
      <c r="R898" s="8">
        <v>1</v>
      </c>
      <c r="S898" s="8">
        <f t="shared" si="93"/>
        <v>71400</v>
      </c>
      <c r="T898" s="4">
        <v>0.02</v>
      </c>
      <c r="U898" s="8">
        <f t="shared" si="94"/>
        <v>1428</v>
      </c>
      <c r="V898" s="8">
        <f t="shared" si="95"/>
        <v>69972</v>
      </c>
      <c r="W898" s="10">
        <f t="shared" si="96"/>
        <v>43500</v>
      </c>
      <c r="X898" s="10">
        <f t="shared" si="97"/>
        <v>26472</v>
      </c>
      <c r="Y898" s="10"/>
      <c r="Z898" s="10"/>
      <c r="AA898" s="10"/>
      <c r="AB898" t="s">
        <v>2968</v>
      </c>
      <c r="AC898" t="s">
        <v>1762</v>
      </c>
      <c r="AD898">
        <v>43799</v>
      </c>
      <c r="AE898">
        <v>2019</v>
      </c>
      <c r="AF898" t="s">
        <v>1067</v>
      </c>
      <c r="AG898" t="s">
        <v>784</v>
      </c>
      <c r="AH898" t="s">
        <v>25</v>
      </c>
      <c r="AI898" t="s">
        <v>58</v>
      </c>
      <c r="AJ898" t="s">
        <v>36</v>
      </c>
      <c r="AK898" t="s">
        <v>28</v>
      </c>
      <c r="AL898" t="s">
        <v>302</v>
      </c>
      <c r="AM898" t="s">
        <v>30</v>
      </c>
      <c r="AN898" t="s">
        <v>38</v>
      </c>
      <c r="AO898" t="s">
        <v>32</v>
      </c>
      <c r="AP898">
        <v>43800</v>
      </c>
      <c r="AQ898">
        <v>43500</v>
      </c>
      <c r="AR898">
        <v>71400</v>
      </c>
      <c r="AS898">
        <v>27900</v>
      </c>
      <c r="AT898">
        <v>1</v>
      </c>
      <c r="AU898">
        <v>71400</v>
      </c>
      <c r="AV898">
        <v>0.02</v>
      </c>
      <c r="AW898">
        <v>1428</v>
      </c>
      <c r="AX898">
        <v>69972</v>
      </c>
      <c r="AY898">
        <v>43500</v>
      </c>
      <c r="AZ898">
        <v>26472</v>
      </c>
    </row>
    <row r="899" spans="1:52" ht="15.75" customHeight="1" x14ac:dyDescent="0.25">
      <c r="A899" s="2" t="s">
        <v>1763</v>
      </c>
      <c r="B899" s="6">
        <v>43800</v>
      </c>
      <c r="C899" s="7">
        <f t="shared" si="91"/>
        <v>2019</v>
      </c>
      <c r="D899" s="3" t="s">
        <v>1643</v>
      </c>
      <c r="E899" s="3" t="s">
        <v>389</v>
      </c>
      <c r="F899" s="3" t="s">
        <v>232</v>
      </c>
      <c r="G899" s="6" t="s">
        <v>26</v>
      </c>
      <c r="H899" s="3" t="s">
        <v>68</v>
      </c>
      <c r="I899" s="3" t="s">
        <v>28</v>
      </c>
      <c r="J899" s="3" t="s">
        <v>559</v>
      </c>
      <c r="K899" s="3" t="s">
        <v>30</v>
      </c>
      <c r="L899" s="3" t="s">
        <v>31</v>
      </c>
      <c r="M899" s="3" t="s">
        <v>47</v>
      </c>
      <c r="N899" s="6">
        <v>43802</v>
      </c>
      <c r="O899" s="8">
        <v>67950</v>
      </c>
      <c r="P899" s="8">
        <v>109500</v>
      </c>
      <c r="Q899" s="8">
        <f t="shared" si="92"/>
        <v>41550</v>
      </c>
      <c r="R899" s="8">
        <v>41</v>
      </c>
      <c r="S899" s="8">
        <f t="shared" si="93"/>
        <v>4489500</v>
      </c>
      <c r="T899" s="4">
        <v>0.05</v>
      </c>
      <c r="U899" s="8">
        <f t="shared" si="94"/>
        <v>224475</v>
      </c>
      <c r="V899" s="8">
        <f t="shared" si="95"/>
        <v>4265025</v>
      </c>
      <c r="W899" s="10">
        <f t="shared" si="96"/>
        <v>2785950</v>
      </c>
      <c r="X899" s="10">
        <f t="shared" si="97"/>
        <v>1479075</v>
      </c>
      <c r="Y899" s="10"/>
      <c r="Z899" s="10"/>
      <c r="AA899" s="10"/>
      <c r="AB899" t="s">
        <v>2969</v>
      </c>
      <c r="AC899" t="s">
        <v>1763</v>
      </c>
      <c r="AD899">
        <v>43800</v>
      </c>
      <c r="AE899">
        <v>2019</v>
      </c>
      <c r="AF899" t="s">
        <v>1643</v>
      </c>
      <c r="AG899" t="s">
        <v>389</v>
      </c>
      <c r="AH899" t="s">
        <v>232</v>
      </c>
      <c r="AI899" t="s">
        <v>26</v>
      </c>
      <c r="AJ899" t="s">
        <v>68</v>
      </c>
      <c r="AK899" t="s">
        <v>28</v>
      </c>
      <c r="AL899" t="s">
        <v>559</v>
      </c>
      <c r="AM899" t="s">
        <v>30</v>
      </c>
      <c r="AN899" t="s">
        <v>31</v>
      </c>
      <c r="AO899" t="s">
        <v>47</v>
      </c>
      <c r="AP899">
        <v>43802</v>
      </c>
      <c r="AQ899">
        <v>67950</v>
      </c>
      <c r="AR899">
        <v>109500</v>
      </c>
      <c r="AS899">
        <v>41550</v>
      </c>
      <c r="AT899">
        <v>41</v>
      </c>
      <c r="AU899">
        <v>4489500</v>
      </c>
      <c r="AV899">
        <v>0.05</v>
      </c>
      <c r="AW899">
        <v>224475</v>
      </c>
      <c r="AX899">
        <v>4265025</v>
      </c>
      <c r="AY899">
        <v>2785950</v>
      </c>
      <c r="AZ899">
        <v>1479075</v>
      </c>
    </row>
    <row r="900" spans="1:52" ht="15.75" customHeight="1" x14ac:dyDescent="0.25">
      <c r="A900" s="2" t="s">
        <v>1764</v>
      </c>
      <c r="B900" s="6">
        <v>43800</v>
      </c>
      <c r="C900" s="7">
        <f t="shared" si="91"/>
        <v>2019</v>
      </c>
      <c r="D900" s="3" t="s">
        <v>1501</v>
      </c>
      <c r="E900" s="3" t="s">
        <v>140</v>
      </c>
      <c r="F900" s="3" t="s">
        <v>25</v>
      </c>
      <c r="G900" s="6" t="s">
        <v>26</v>
      </c>
      <c r="H900" s="3" t="s">
        <v>36</v>
      </c>
      <c r="I900" s="3" t="s">
        <v>63</v>
      </c>
      <c r="J900" s="3" t="s">
        <v>255</v>
      </c>
      <c r="K900" s="3" t="s">
        <v>30</v>
      </c>
      <c r="L900" s="3" t="s">
        <v>31</v>
      </c>
      <c r="M900" s="3" t="s">
        <v>32</v>
      </c>
      <c r="N900" s="6">
        <v>43804</v>
      </c>
      <c r="O900" s="8">
        <v>33750</v>
      </c>
      <c r="P900" s="8">
        <v>55350</v>
      </c>
      <c r="Q900" s="8">
        <f t="shared" si="92"/>
        <v>21600</v>
      </c>
      <c r="R900" s="8">
        <v>16</v>
      </c>
      <c r="S900" s="8">
        <f t="shared" si="93"/>
        <v>885600</v>
      </c>
      <c r="T900" s="4">
        <v>0.02</v>
      </c>
      <c r="U900" s="8">
        <f t="shared" si="94"/>
        <v>17712</v>
      </c>
      <c r="V900" s="8">
        <f t="shared" si="95"/>
        <v>867888</v>
      </c>
      <c r="W900" s="10">
        <f t="shared" si="96"/>
        <v>540000</v>
      </c>
      <c r="X900" s="10">
        <f t="shared" si="97"/>
        <v>327888</v>
      </c>
      <c r="Y900" s="10"/>
      <c r="Z900" s="10"/>
      <c r="AA900" s="10"/>
      <c r="AB900" t="s">
        <v>2970</v>
      </c>
      <c r="AC900" t="s">
        <v>1764</v>
      </c>
      <c r="AD900">
        <v>43800</v>
      </c>
      <c r="AE900">
        <v>2019</v>
      </c>
      <c r="AF900" t="s">
        <v>1501</v>
      </c>
      <c r="AG900" t="s">
        <v>140</v>
      </c>
      <c r="AH900" t="s">
        <v>25</v>
      </c>
      <c r="AI900" t="s">
        <v>26</v>
      </c>
      <c r="AJ900" t="s">
        <v>36</v>
      </c>
      <c r="AK900" t="s">
        <v>63</v>
      </c>
      <c r="AL900" t="s">
        <v>255</v>
      </c>
      <c r="AM900" t="s">
        <v>30</v>
      </c>
      <c r="AN900" t="s">
        <v>31</v>
      </c>
      <c r="AO900" t="s">
        <v>32</v>
      </c>
      <c r="AP900">
        <v>43804</v>
      </c>
      <c r="AQ900">
        <v>33750</v>
      </c>
      <c r="AR900">
        <v>55350</v>
      </c>
      <c r="AS900">
        <v>21600</v>
      </c>
      <c r="AT900">
        <v>16</v>
      </c>
      <c r="AU900">
        <v>885600</v>
      </c>
      <c r="AV900">
        <v>0.02</v>
      </c>
      <c r="AW900">
        <v>17712</v>
      </c>
      <c r="AX900">
        <v>867888</v>
      </c>
      <c r="AY900">
        <v>540000</v>
      </c>
      <c r="AZ900">
        <v>327888</v>
      </c>
    </row>
    <row r="901" spans="1:52" ht="15.75" customHeight="1" x14ac:dyDescent="0.25">
      <c r="A901" s="2" t="s">
        <v>1765</v>
      </c>
      <c r="B901" s="6">
        <v>43802</v>
      </c>
      <c r="C901" s="7">
        <f t="shared" ref="C901:C919" si="98">YEAR(B901)</f>
        <v>2019</v>
      </c>
      <c r="D901" s="3" t="s">
        <v>958</v>
      </c>
      <c r="E901" s="3" t="s">
        <v>24</v>
      </c>
      <c r="F901" s="3" t="s">
        <v>25</v>
      </c>
      <c r="G901" s="6" t="s">
        <v>58</v>
      </c>
      <c r="H901" s="3" t="s">
        <v>27</v>
      </c>
      <c r="I901" s="3" t="s">
        <v>63</v>
      </c>
      <c r="J901" s="3" t="s">
        <v>671</v>
      </c>
      <c r="K901" s="3" t="s">
        <v>30</v>
      </c>
      <c r="L901" s="3" t="s">
        <v>38</v>
      </c>
      <c r="M901" s="3" t="s">
        <v>32</v>
      </c>
      <c r="N901" s="6">
        <v>43807</v>
      </c>
      <c r="O901" s="8">
        <v>34650</v>
      </c>
      <c r="P901" s="8">
        <v>56700</v>
      </c>
      <c r="Q901" s="8">
        <f t="shared" ref="Q901:Q919" si="99">P901-O901</f>
        <v>22050</v>
      </c>
      <c r="R901" s="8">
        <v>28</v>
      </c>
      <c r="S901" s="8">
        <f t="shared" ref="S901:S919" si="100">R901*P901</f>
        <v>1587600</v>
      </c>
      <c r="T901" s="4">
        <v>0.06</v>
      </c>
      <c r="U901" s="8">
        <f t="shared" ref="U901:U919" si="101">T901*S901</f>
        <v>95256</v>
      </c>
      <c r="V901" s="8">
        <f t="shared" ref="V901:V919" si="102">S901-U901</f>
        <v>1492344</v>
      </c>
      <c r="W901" s="10">
        <f t="shared" ref="W901:W919" si="103">R901*O901</f>
        <v>970200</v>
      </c>
      <c r="X901" s="10">
        <f t="shared" ref="X901:X919" si="104">V901-W901</f>
        <v>522144</v>
      </c>
      <c r="Y901" s="10"/>
      <c r="Z901" s="10"/>
      <c r="AA901" s="10"/>
      <c r="AB901" t="s">
        <v>2971</v>
      </c>
      <c r="AC901" t="s">
        <v>1765</v>
      </c>
      <c r="AD901">
        <v>43802</v>
      </c>
      <c r="AE901">
        <v>2019</v>
      </c>
      <c r="AF901" t="s">
        <v>958</v>
      </c>
      <c r="AG901" t="s">
        <v>24</v>
      </c>
      <c r="AH901" t="s">
        <v>25</v>
      </c>
      <c r="AI901" t="s">
        <v>58</v>
      </c>
      <c r="AJ901" t="s">
        <v>27</v>
      </c>
      <c r="AK901" t="s">
        <v>63</v>
      </c>
      <c r="AL901" t="s">
        <v>671</v>
      </c>
      <c r="AM901" t="s">
        <v>30</v>
      </c>
      <c r="AN901" t="s">
        <v>38</v>
      </c>
      <c r="AO901" t="s">
        <v>32</v>
      </c>
      <c r="AP901">
        <v>43807</v>
      </c>
      <c r="AQ901">
        <v>34650</v>
      </c>
      <c r="AR901">
        <v>56700</v>
      </c>
      <c r="AS901">
        <v>22050</v>
      </c>
      <c r="AT901">
        <v>28</v>
      </c>
      <c r="AU901">
        <v>1587600</v>
      </c>
      <c r="AV901">
        <v>0.06</v>
      </c>
      <c r="AW901">
        <v>95256</v>
      </c>
      <c r="AX901">
        <v>1492344</v>
      </c>
      <c r="AY901">
        <v>970200</v>
      </c>
      <c r="AZ901">
        <v>522144</v>
      </c>
    </row>
    <row r="902" spans="1:52" ht="15.75" customHeight="1" x14ac:dyDescent="0.25">
      <c r="A902" s="2" t="s">
        <v>1766</v>
      </c>
      <c r="B902" s="6">
        <v>43805</v>
      </c>
      <c r="C902" s="7">
        <f t="shared" si="98"/>
        <v>2019</v>
      </c>
      <c r="D902" s="3" t="s">
        <v>947</v>
      </c>
      <c r="E902" s="3" t="s">
        <v>948</v>
      </c>
      <c r="F902" s="3" t="s">
        <v>42</v>
      </c>
      <c r="G902" s="6" t="s">
        <v>43</v>
      </c>
      <c r="H902" s="3" t="s">
        <v>165</v>
      </c>
      <c r="I902" s="3" t="s">
        <v>78</v>
      </c>
      <c r="J902" s="3" t="s">
        <v>320</v>
      </c>
      <c r="K902" s="3" t="s">
        <v>30</v>
      </c>
      <c r="L902" s="3" t="s">
        <v>38</v>
      </c>
      <c r="M902" s="3" t="s">
        <v>32</v>
      </c>
      <c r="N902" s="6">
        <v>43807</v>
      </c>
      <c r="O902" s="8">
        <v>166650</v>
      </c>
      <c r="P902" s="8">
        <v>297600</v>
      </c>
      <c r="Q902" s="8">
        <f t="shared" si="99"/>
        <v>130950</v>
      </c>
      <c r="R902" s="8">
        <v>22</v>
      </c>
      <c r="S902" s="8">
        <f t="shared" si="100"/>
        <v>6547200</v>
      </c>
      <c r="T902" s="4">
        <v>0.06</v>
      </c>
      <c r="U902" s="8">
        <f t="shared" si="101"/>
        <v>392832</v>
      </c>
      <c r="V902" s="8">
        <f t="shared" si="102"/>
        <v>6154368</v>
      </c>
      <c r="W902" s="10">
        <f t="shared" si="103"/>
        <v>3666300</v>
      </c>
      <c r="X902" s="10">
        <f t="shared" si="104"/>
        <v>2488068</v>
      </c>
      <c r="Y902" s="10"/>
      <c r="Z902" s="10"/>
      <c r="AA902" s="10"/>
      <c r="AB902" t="s">
        <v>2972</v>
      </c>
      <c r="AC902" t="s">
        <v>1766</v>
      </c>
      <c r="AD902">
        <v>43805</v>
      </c>
      <c r="AE902">
        <v>2019</v>
      </c>
      <c r="AF902" t="s">
        <v>947</v>
      </c>
      <c r="AG902" t="s">
        <v>948</v>
      </c>
      <c r="AH902" t="s">
        <v>42</v>
      </c>
      <c r="AI902" t="s">
        <v>43</v>
      </c>
      <c r="AJ902" t="s">
        <v>165</v>
      </c>
      <c r="AK902" t="s">
        <v>78</v>
      </c>
      <c r="AL902" t="s">
        <v>320</v>
      </c>
      <c r="AM902" t="s">
        <v>30</v>
      </c>
      <c r="AN902" t="s">
        <v>38</v>
      </c>
      <c r="AO902" t="s">
        <v>32</v>
      </c>
      <c r="AP902">
        <v>43807</v>
      </c>
      <c r="AQ902">
        <v>166650</v>
      </c>
      <c r="AR902">
        <v>297600</v>
      </c>
      <c r="AS902">
        <v>130950</v>
      </c>
      <c r="AT902">
        <v>22</v>
      </c>
      <c r="AU902">
        <v>6547200</v>
      </c>
      <c r="AV902">
        <v>0.06</v>
      </c>
      <c r="AW902">
        <v>392832</v>
      </c>
      <c r="AX902">
        <v>6154368</v>
      </c>
      <c r="AY902">
        <v>3666300</v>
      </c>
      <c r="AZ902">
        <v>2488068</v>
      </c>
    </row>
    <row r="903" spans="1:52" ht="15.75" customHeight="1" x14ac:dyDescent="0.25">
      <c r="A903" s="2" t="s">
        <v>1767</v>
      </c>
      <c r="B903" s="6">
        <v>43806</v>
      </c>
      <c r="C903" s="7">
        <f t="shared" si="98"/>
        <v>2019</v>
      </c>
      <c r="D903" s="3" t="s">
        <v>1064</v>
      </c>
      <c r="E903" s="3" t="s">
        <v>1065</v>
      </c>
      <c r="F903" s="3" t="s">
        <v>42</v>
      </c>
      <c r="G903" s="6" t="s">
        <v>26</v>
      </c>
      <c r="H903" s="3" t="s">
        <v>59</v>
      </c>
      <c r="I903" s="3" t="s">
        <v>63</v>
      </c>
      <c r="J903" s="3" t="s">
        <v>213</v>
      </c>
      <c r="K903" s="3" t="s">
        <v>52</v>
      </c>
      <c r="L903" s="3" t="s">
        <v>31</v>
      </c>
      <c r="M903" s="3" t="s">
        <v>32</v>
      </c>
      <c r="N903" s="6">
        <v>43806</v>
      </c>
      <c r="O903" s="8">
        <v>296700</v>
      </c>
      <c r="P903" s="8">
        <v>689850</v>
      </c>
      <c r="Q903" s="8">
        <f t="shared" si="99"/>
        <v>393150</v>
      </c>
      <c r="R903" s="8">
        <v>46</v>
      </c>
      <c r="S903" s="8">
        <f t="shared" si="100"/>
        <v>31733100</v>
      </c>
      <c r="T903" s="4">
        <v>0.1</v>
      </c>
      <c r="U903" s="8">
        <f t="shared" si="101"/>
        <v>3173310</v>
      </c>
      <c r="V903" s="8">
        <f t="shared" si="102"/>
        <v>28559790</v>
      </c>
      <c r="W903" s="10">
        <f t="shared" si="103"/>
        <v>13648200</v>
      </c>
      <c r="X903" s="10">
        <f t="shared" si="104"/>
        <v>14911590</v>
      </c>
      <c r="Y903" s="10"/>
      <c r="Z903" s="10"/>
      <c r="AA903" s="10"/>
      <c r="AB903" t="s">
        <v>2973</v>
      </c>
      <c r="AC903" t="s">
        <v>1767</v>
      </c>
      <c r="AD903">
        <v>43806</v>
      </c>
      <c r="AE903">
        <v>2019</v>
      </c>
      <c r="AF903" t="s">
        <v>1064</v>
      </c>
      <c r="AG903" t="s">
        <v>1065</v>
      </c>
      <c r="AH903" t="s">
        <v>42</v>
      </c>
      <c r="AI903" t="s">
        <v>26</v>
      </c>
      <c r="AJ903" t="s">
        <v>59</v>
      </c>
      <c r="AK903" t="s">
        <v>63</v>
      </c>
      <c r="AL903" t="s">
        <v>213</v>
      </c>
      <c r="AM903" t="s">
        <v>52</v>
      </c>
      <c r="AN903" t="s">
        <v>31</v>
      </c>
      <c r="AO903" t="s">
        <v>32</v>
      </c>
      <c r="AP903">
        <v>43806</v>
      </c>
      <c r="AQ903">
        <v>296700</v>
      </c>
      <c r="AR903">
        <v>689850</v>
      </c>
      <c r="AS903">
        <v>393150</v>
      </c>
      <c r="AT903">
        <v>46</v>
      </c>
      <c r="AU903">
        <v>31733100</v>
      </c>
      <c r="AV903">
        <v>0.1</v>
      </c>
      <c r="AW903">
        <v>3173310</v>
      </c>
      <c r="AX903">
        <v>28559790</v>
      </c>
      <c r="AY903">
        <v>13648200</v>
      </c>
      <c r="AZ903">
        <v>14911590</v>
      </c>
    </row>
    <row r="904" spans="1:52" ht="15.75" customHeight="1" x14ac:dyDescent="0.25">
      <c r="A904" s="2" t="s">
        <v>1768</v>
      </c>
      <c r="B904" s="6">
        <v>43806</v>
      </c>
      <c r="C904" s="7">
        <f t="shared" si="98"/>
        <v>2019</v>
      </c>
      <c r="D904" s="3" t="s">
        <v>647</v>
      </c>
      <c r="E904" s="3" t="s">
        <v>416</v>
      </c>
      <c r="F904" s="3" t="s">
        <v>25</v>
      </c>
      <c r="G904" s="6" t="s">
        <v>77</v>
      </c>
      <c r="H904" s="3" t="s">
        <v>27</v>
      </c>
      <c r="I904" s="3" t="s">
        <v>78</v>
      </c>
      <c r="J904" s="3" t="s">
        <v>152</v>
      </c>
      <c r="K904" s="3" t="s">
        <v>30</v>
      </c>
      <c r="L904" s="3" t="s">
        <v>31</v>
      </c>
      <c r="M904" s="3" t="s">
        <v>32</v>
      </c>
      <c r="N904" s="6">
        <v>43809</v>
      </c>
      <c r="O904" s="8">
        <v>23850</v>
      </c>
      <c r="P904" s="8">
        <v>39150</v>
      </c>
      <c r="Q904" s="8">
        <f t="shared" si="99"/>
        <v>15300</v>
      </c>
      <c r="R904" s="8">
        <v>34</v>
      </c>
      <c r="S904" s="8">
        <f t="shared" si="100"/>
        <v>1331100</v>
      </c>
      <c r="T904" s="4">
        <v>0</v>
      </c>
      <c r="U904" s="8">
        <f t="shared" si="101"/>
        <v>0</v>
      </c>
      <c r="V904" s="8">
        <f t="shared" si="102"/>
        <v>1331100</v>
      </c>
      <c r="W904" s="10">
        <f t="shared" si="103"/>
        <v>810900</v>
      </c>
      <c r="X904" s="10">
        <f t="shared" si="104"/>
        <v>520200</v>
      </c>
      <c r="Y904" s="10"/>
      <c r="Z904" s="10"/>
      <c r="AA904" s="10"/>
      <c r="AB904" t="s">
        <v>2974</v>
      </c>
      <c r="AC904" t="s">
        <v>1768</v>
      </c>
      <c r="AD904">
        <v>43806</v>
      </c>
      <c r="AE904">
        <v>2019</v>
      </c>
      <c r="AF904" t="s">
        <v>647</v>
      </c>
      <c r="AG904" t="s">
        <v>416</v>
      </c>
      <c r="AH904" t="s">
        <v>25</v>
      </c>
      <c r="AI904" t="s">
        <v>77</v>
      </c>
      <c r="AJ904" t="s">
        <v>27</v>
      </c>
      <c r="AK904" t="s">
        <v>78</v>
      </c>
      <c r="AL904" t="s">
        <v>152</v>
      </c>
      <c r="AM904" t="s">
        <v>30</v>
      </c>
      <c r="AN904" t="s">
        <v>31</v>
      </c>
      <c r="AO904" t="s">
        <v>32</v>
      </c>
      <c r="AP904">
        <v>43809</v>
      </c>
      <c r="AQ904">
        <v>23850</v>
      </c>
      <c r="AR904">
        <v>39150</v>
      </c>
      <c r="AS904">
        <v>15300</v>
      </c>
      <c r="AT904">
        <v>34</v>
      </c>
      <c r="AU904">
        <v>1331100</v>
      </c>
      <c r="AV904">
        <v>0</v>
      </c>
      <c r="AW904">
        <v>0</v>
      </c>
      <c r="AX904">
        <v>1331100</v>
      </c>
      <c r="AY904">
        <v>810900</v>
      </c>
      <c r="AZ904">
        <v>520200</v>
      </c>
    </row>
    <row r="905" spans="1:52" ht="15.75" customHeight="1" x14ac:dyDescent="0.25">
      <c r="A905" s="2" t="s">
        <v>1769</v>
      </c>
      <c r="B905" s="6">
        <v>43806</v>
      </c>
      <c r="C905" s="7">
        <f t="shared" si="98"/>
        <v>2019</v>
      </c>
      <c r="D905" s="3" t="s">
        <v>499</v>
      </c>
      <c r="E905" s="3" t="s">
        <v>500</v>
      </c>
      <c r="F905" s="3" t="s">
        <v>232</v>
      </c>
      <c r="G905" s="6" t="s">
        <v>26</v>
      </c>
      <c r="H905" s="3" t="s">
        <v>287</v>
      </c>
      <c r="I905" s="3" t="s">
        <v>63</v>
      </c>
      <c r="J905" s="3" t="s">
        <v>722</v>
      </c>
      <c r="K905" s="3" t="s">
        <v>52</v>
      </c>
      <c r="L905" s="3" t="s">
        <v>430</v>
      </c>
      <c r="M905" s="3" t="s">
        <v>32</v>
      </c>
      <c r="N905" s="6">
        <v>43815</v>
      </c>
      <c r="O905" s="8">
        <v>5669850</v>
      </c>
      <c r="P905" s="8">
        <v>8999850</v>
      </c>
      <c r="Q905" s="8">
        <f t="shared" si="99"/>
        <v>3330000</v>
      </c>
      <c r="R905" s="8">
        <v>16</v>
      </c>
      <c r="S905" s="8">
        <f t="shared" si="100"/>
        <v>143997600</v>
      </c>
      <c r="T905" s="4">
        <v>0</v>
      </c>
      <c r="U905" s="8">
        <f t="shared" si="101"/>
        <v>0</v>
      </c>
      <c r="V905" s="8">
        <f t="shared" si="102"/>
        <v>143997600</v>
      </c>
      <c r="W905" s="10">
        <f t="shared" si="103"/>
        <v>90717600</v>
      </c>
      <c r="X905" s="10">
        <f t="shared" si="104"/>
        <v>53280000</v>
      </c>
      <c r="Y905" s="10"/>
      <c r="Z905" s="10"/>
      <c r="AA905" s="10"/>
      <c r="AB905" t="s">
        <v>2975</v>
      </c>
      <c r="AC905" t="s">
        <v>1769</v>
      </c>
      <c r="AD905">
        <v>43806</v>
      </c>
      <c r="AE905">
        <v>2019</v>
      </c>
      <c r="AF905" t="s">
        <v>499</v>
      </c>
      <c r="AG905" t="s">
        <v>500</v>
      </c>
      <c r="AH905" t="s">
        <v>232</v>
      </c>
      <c r="AI905" t="s">
        <v>26</v>
      </c>
      <c r="AJ905" t="s">
        <v>287</v>
      </c>
      <c r="AK905" t="s">
        <v>63</v>
      </c>
      <c r="AL905" t="s">
        <v>722</v>
      </c>
      <c r="AM905" t="s">
        <v>52</v>
      </c>
      <c r="AN905" t="s">
        <v>430</v>
      </c>
      <c r="AO905" t="s">
        <v>32</v>
      </c>
      <c r="AP905">
        <v>43815</v>
      </c>
      <c r="AQ905">
        <v>5669850</v>
      </c>
      <c r="AR905">
        <v>8999850</v>
      </c>
      <c r="AS905">
        <v>3330000</v>
      </c>
      <c r="AT905">
        <v>16</v>
      </c>
      <c r="AU905">
        <v>143997600</v>
      </c>
      <c r="AV905">
        <v>0</v>
      </c>
      <c r="AW905">
        <v>0</v>
      </c>
      <c r="AX905">
        <v>143997600</v>
      </c>
      <c r="AY905">
        <v>90717600</v>
      </c>
      <c r="AZ905">
        <v>53280000</v>
      </c>
    </row>
    <row r="906" spans="1:52" ht="15.75" customHeight="1" x14ac:dyDescent="0.25">
      <c r="A906" s="2" t="s">
        <v>1770</v>
      </c>
      <c r="B906" s="6">
        <v>43806</v>
      </c>
      <c r="C906" s="7">
        <f t="shared" si="98"/>
        <v>2019</v>
      </c>
      <c r="D906" s="3" t="s">
        <v>499</v>
      </c>
      <c r="E906" s="3" t="s">
        <v>500</v>
      </c>
      <c r="F906" s="3" t="s">
        <v>232</v>
      </c>
      <c r="G906" s="6" t="s">
        <v>26</v>
      </c>
      <c r="H906" s="3" t="s">
        <v>287</v>
      </c>
      <c r="I906" s="3" t="s">
        <v>63</v>
      </c>
      <c r="J906" s="3" t="s">
        <v>320</v>
      </c>
      <c r="K906" s="3" t="s">
        <v>30</v>
      </c>
      <c r="L906" s="3" t="s">
        <v>38</v>
      </c>
      <c r="M906" s="3" t="s">
        <v>32</v>
      </c>
      <c r="N906" s="6">
        <v>43815</v>
      </c>
      <c r="O906" s="8">
        <v>166650</v>
      </c>
      <c r="P906" s="8">
        <v>297600</v>
      </c>
      <c r="Q906" s="8">
        <f t="shared" si="99"/>
        <v>130950</v>
      </c>
      <c r="R906" s="8">
        <v>39</v>
      </c>
      <c r="S906" s="8">
        <f t="shared" si="100"/>
        <v>11606400</v>
      </c>
      <c r="T906" s="4">
        <v>0.01</v>
      </c>
      <c r="U906" s="8">
        <f t="shared" si="101"/>
        <v>116064</v>
      </c>
      <c r="V906" s="8">
        <f t="shared" si="102"/>
        <v>11490336</v>
      </c>
      <c r="W906" s="10">
        <f t="shared" si="103"/>
        <v>6499350</v>
      </c>
      <c r="X906" s="10">
        <f t="shared" si="104"/>
        <v>4990986</v>
      </c>
      <c r="Y906" s="10"/>
      <c r="Z906" s="10"/>
      <c r="AA906" s="10"/>
      <c r="AB906" t="s">
        <v>2976</v>
      </c>
      <c r="AC906" t="s">
        <v>1770</v>
      </c>
      <c r="AD906">
        <v>43806</v>
      </c>
      <c r="AE906">
        <v>2019</v>
      </c>
      <c r="AF906" t="s">
        <v>499</v>
      </c>
      <c r="AG906" t="s">
        <v>500</v>
      </c>
      <c r="AH906" t="s">
        <v>232</v>
      </c>
      <c r="AI906" t="s">
        <v>26</v>
      </c>
      <c r="AJ906" t="s">
        <v>287</v>
      </c>
      <c r="AK906" t="s">
        <v>63</v>
      </c>
      <c r="AL906" t="s">
        <v>320</v>
      </c>
      <c r="AM906" t="s">
        <v>30</v>
      </c>
      <c r="AN906" t="s">
        <v>38</v>
      </c>
      <c r="AO906" t="s">
        <v>32</v>
      </c>
      <c r="AP906">
        <v>43815</v>
      </c>
      <c r="AQ906">
        <v>166650</v>
      </c>
      <c r="AR906">
        <v>297600</v>
      </c>
      <c r="AS906">
        <v>130950</v>
      </c>
      <c r="AT906">
        <v>39</v>
      </c>
      <c r="AU906">
        <v>11606400</v>
      </c>
      <c r="AV906">
        <v>0.01</v>
      </c>
      <c r="AW906">
        <v>116064</v>
      </c>
      <c r="AX906">
        <v>11490336</v>
      </c>
      <c r="AY906">
        <v>6499350</v>
      </c>
      <c r="AZ906">
        <v>4990986</v>
      </c>
    </row>
    <row r="907" spans="1:52" ht="15.75" customHeight="1" x14ac:dyDescent="0.25">
      <c r="A907" s="2" t="s">
        <v>1771</v>
      </c>
      <c r="B907" s="6">
        <v>43806</v>
      </c>
      <c r="C907" s="7">
        <f t="shared" si="98"/>
        <v>2019</v>
      </c>
      <c r="D907" s="3" t="s">
        <v>1599</v>
      </c>
      <c r="E907" s="3" t="s">
        <v>1334</v>
      </c>
      <c r="F907" s="3" t="s">
        <v>42</v>
      </c>
      <c r="G907" s="6" t="s">
        <v>77</v>
      </c>
      <c r="H907" s="3" t="s">
        <v>93</v>
      </c>
      <c r="I907" s="3" t="s">
        <v>88</v>
      </c>
      <c r="J907" s="3" t="s">
        <v>413</v>
      </c>
      <c r="K907" s="3" t="s">
        <v>30</v>
      </c>
      <c r="L907" s="3" t="s">
        <v>38</v>
      </c>
      <c r="M907" s="3" t="s">
        <v>32</v>
      </c>
      <c r="N907" s="6">
        <v>43806</v>
      </c>
      <c r="O907" s="8">
        <v>22950</v>
      </c>
      <c r="P907" s="8">
        <v>41700</v>
      </c>
      <c r="Q907" s="8">
        <f t="shared" si="99"/>
        <v>18750</v>
      </c>
      <c r="R907" s="8">
        <v>23</v>
      </c>
      <c r="S907" s="8">
        <f t="shared" si="100"/>
        <v>959100</v>
      </c>
      <c r="T907" s="4">
        <v>0.01</v>
      </c>
      <c r="U907" s="8">
        <f t="shared" si="101"/>
        <v>9591</v>
      </c>
      <c r="V907" s="8">
        <f t="shared" si="102"/>
        <v>949509</v>
      </c>
      <c r="W907" s="10">
        <f t="shared" si="103"/>
        <v>527850</v>
      </c>
      <c r="X907" s="10">
        <f t="shared" si="104"/>
        <v>421659</v>
      </c>
      <c r="Y907" s="10"/>
      <c r="Z907" s="10"/>
      <c r="AA907" s="10"/>
      <c r="AB907" t="s">
        <v>2977</v>
      </c>
      <c r="AC907" t="s">
        <v>1771</v>
      </c>
      <c r="AD907">
        <v>43806</v>
      </c>
      <c r="AE907">
        <v>2019</v>
      </c>
      <c r="AF907" t="s">
        <v>1599</v>
      </c>
      <c r="AG907" t="s">
        <v>1334</v>
      </c>
      <c r="AH907" t="s">
        <v>42</v>
      </c>
      <c r="AI907" t="s">
        <v>77</v>
      </c>
      <c r="AJ907" t="s">
        <v>93</v>
      </c>
      <c r="AK907" t="s">
        <v>88</v>
      </c>
      <c r="AL907" t="s">
        <v>413</v>
      </c>
      <c r="AM907" t="s">
        <v>30</v>
      </c>
      <c r="AN907" t="s">
        <v>38</v>
      </c>
      <c r="AO907" t="s">
        <v>32</v>
      </c>
      <c r="AP907">
        <v>43806</v>
      </c>
      <c r="AQ907">
        <v>22950</v>
      </c>
      <c r="AR907">
        <v>41700</v>
      </c>
      <c r="AS907">
        <v>18750</v>
      </c>
      <c r="AT907">
        <v>23</v>
      </c>
      <c r="AU907">
        <v>959100</v>
      </c>
      <c r="AV907">
        <v>0.01</v>
      </c>
      <c r="AW907">
        <v>9591</v>
      </c>
      <c r="AX907">
        <v>949509</v>
      </c>
      <c r="AY907">
        <v>527850</v>
      </c>
      <c r="AZ907">
        <v>421659</v>
      </c>
    </row>
    <row r="908" spans="1:52" ht="15.75" customHeight="1" x14ac:dyDescent="0.25">
      <c r="A908" s="5" t="s">
        <v>1772</v>
      </c>
      <c r="B908" s="6">
        <v>43806</v>
      </c>
      <c r="C908" s="7">
        <f t="shared" si="98"/>
        <v>2019</v>
      </c>
      <c r="D908" s="3" t="s">
        <v>159</v>
      </c>
      <c r="E908" s="3" t="s">
        <v>160</v>
      </c>
      <c r="F908" s="3" t="s">
        <v>25</v>
      </c>
      <c r="G908" s="6" t="s">
        <v>43</v>
      </c>
      <c r="H908" s="3" t="s">
        <v>27</v>
      </c>
      <c r="I908" s="3" t="s">
        <v>88</v>
      </c>
      <c r="J908" s="3" t="s">
        <v>342</v>
      </c>
      <c r="K908" s="3" t="s">
        <v>30</v>
      </c>
      <c r="L908" s="3" t="s">
        <v>31</v>
      </c>
      <c r="M908" s="3" t="s">
        <v>32</v>
      </c>
      <c r="N908" s="6">
        <v>43807</v>
      </c>
      <c r="O908" s="8">
        <v>252750.00000000003</v>
      </c>
      <c r="P908" s="8">
        <v>407700</v>
      </c>
      <c r="Q908" s="8">
        <f t="shared" si="99"/>
        <v>154949.99999999997</v>
      </c>
      <c r="R908" s="8">
        <v>50</v>
      </c>
      <c r="S908" s="8">
        <f t="shared" si="100"/>
        <v>20385000</v>
      </c>
      <c r="T908" s="4">
        <v>0.02</v>
      </c>
      <c r="U908" s="8">
        <f t="shared" si="101"/>
        <v>407700</v>
      </c>
      <c r="V908" s="8">
        <f t="shared" si="102"/>
        <v>19977300</v>
      </c>
      <c r="W908" s="10">
        <f t="shared" si="103"/>
        <v>12637500.000000002</v>
      </c>
      <c r="X908" s="10">
        <f t="shared" si="104"/>
        <v>7339799.9999999981</v>
      </c>
      <c r="Y908" s="10"/>
      <c r="Z908" s="10"/>
      <c r="AA908" s="10"/>
      <c r="AB908" t="s">
        <v>2978</v>
      </c>
      <c r="AC908" t="s">
        <v>1772</v>
      </c>
      <c r="AD908">
        <v>43806</v>
      </c>
      <c r="AE908">
        <v>2019</v>
      </c>
      <c r="AF908" t="s">
        <v>159</v>
      </c>
      <c r="AG908" t="s">
        <v>160</v>
      </c>
      <c r="AH908" t="s">
        <v>25</v>
      </c>
      <c r="AI908" t="s">
        <v>43</v>
      </c>
      <c r="AJ908" t="s">
        <v>27</v>
      </c>
      <c r="AK908" t="s">
        <v>88</v>
      </c>
      <c r="AL908" t="s">
        <v>342</v>
      </c>
      <c r="AM908" t="s">
        <v>30</v>
      </c>
      <c r="AN908" t="s">
        <v>31</v>
      </c>
      <c r="AO908" t="s">
        <v>32</v>
      </c>
      <c r="AP908">
        <v>43807</v>
      </c>
      <c r="AQ908">
        <v>252750</v>
      </c>
      <c r="AR908">
        <v>407700</v>
      </c>
      <c r="AS908">
        <v>154950</v>
      </c>
      <c r="AT908">
        <v>50</v>
      </c>
      <c r="AU908">
        <v>20385000</v>
      </c>
      <c r="AV908">
        <v>0.02</v>
      </c>
      <c r="AW908">
        <v>407700</v>
      </c>
      <c r="AX908">
        <v>19977300</v>
      </c>
      <c r="AY908">
        <v>12637500</v>
      </c>
      <c r="AZ908">
        <v>7339800</v>
      </c>
    </row>
    <row r="909" spans="1:52" ht="15.75" customHeight="1" x14ac:dyDescent="0.25">
      <c r="A909" s="2" t="s">
        <v>1773</v>
      </c>
      <c r="B909" s="6">
        <v>43809</v>
      </c>
      <c r="C909" s="7">
        <f t="shared" si="98"/>
        <v>2019</v>
      </c>
      <c r="D909" s="3" t="s">
        <v>1406</v>
      </c>
      <c r="E909" s="3" t="s">
        <v>130</v>
      </c>
      <c r="F909" s="3" t="s">
        <v>42</v>
      </c>
      <c r="G909" s="6" t="s">
        <v>43</v>
      </c>
      <c r="H909" s="3" t="s">
        <v>93</v>
      </c>
      <c r="I909" s="3" t="s">
        <v>28</v>
      </c>
      <c r="J909" s="3" t="s">
        <v>459</v>
      </c>
      <c r="K909" s="3" t="s">
        <v>30</v>
      </c>
      <c r="L909" s="3" t="s">
        <v>107</v>
      </c>
      <c r="M909" s="3" t="s">
        <v>47</v>
      </c>
      <c r="N909" s="6">
        <v>43810</v>
      </c>
      <c r="O909" s="8">
        <v>77850</v>
      </c>
      <c r="P909" s="8">
        <v>194700</v>
      </c>
      <c r="Q909" s="8">
        <f t="shared" si="99"/>
        <v>116850</v>
      </c>
      <c r="R909" s="8">
        <v>42</v>
      </c>
      <c r="S909" s="8">
        <f t="shared" si="100"/>
        <v>8177400</v>
      </c>
      <c r="T909" s="4">
        <v>0.05</v>
      </c>
      <c r="U909" s="8">
        <f t="shared" si="101"/>
        <v>408870</v>
      </c>
      <c r="V909" s="8">
        <f t="shared" si="102"/>
        <v>7768530</v>
      </c>
      <c r="W909" s="10">
        <f t="shared" si="103"/>
        <v>3269700</v>
      </c>
      <c r="X909" s="10">
        <f t="shared" si="104"/>
        <v>4498830</v>
      </c>
      <c r="Y909" s="10"/>
      <c r="Z909" s="10"/>
      <c r="AA909" s="10"/>
      <c r="AB909" t="s">
        <v>2979</v>
      </c>
      <c r="AC909" t="s">
        <v>1773</v>
      </c>
      <c r="AD909">
        <v>43809</v>
      </c>
      <c r="AE909">
        <v>2019</v>
      </c>
      <c r="AF909" t="s">
        <v>1406</v>
      </c>
      <c r="AG909" t="s">
        <v>130</v>
      </c>
      <c r="AH909" t="s">
        <v>42</v>
      </c>
      <c r="AI909" t="s">
        <v>43</v>
      </c>
      <c r="AJ909" t="s">
        <v>93</v>
      </c>
      <c r="AK909" t="s">
        <v>28</v>
      </c>
      <c r="AL909" t="s">
        <v>459</v>
      </c>
      <c r="AM909" t="s">
        <v>30</v>
      </c>
      <c r="AN909" t="s">
        <v>107</v>
      </c>
      <c r="AO909" t="s">
        <v>47</v>
      </c>
      <c r="AP909">
        <v>43810</v>
      </c>
      <c r="AQ909">
        <v>77850</v>
      </c>
      <c r="AR909">
        <v>194700</v>
      </c>
      <c r="AS909">
        <v>116850</v>
      </c>
      <c r="AT909">
        <v>42</v>
      </c>
      <c r="AU909">
        <v>8177400</v>
      </c>
      <c r="AV909">
        <v>0.05</v>
      </c>
      <c r="AW909">
        <v>408870</v>
      </c>
      <c r="AX909">
        <v>7768530</v>
      </c>
      <c r="AY909">
        <v>3269700</v>
      </c>
      <c r="AZ909">
        <v>4498830</v>
      </c>
    </row>
    <row r="910" spans="1:52" ht="15.75" customHeight="1" x14ac:dyDescent="0.25">
      <c r="A910" s="2" t="s">
        <v>1774</v>
      </c>
      <c r="B910" s="6">
        <v>43813</v>
      </c>
      <c r="C910" s="7">
        <f t="shared" si="98"/>
        <v>2019</v>
      </c>
      <c r="D910" s="3" t="s">
        <v>1721</v>
      </c>
      <c r="E910" s="3" t="s">
        <v>1131</v>
      </c>
      <c r="F910" s="3" t="s">
        <v>42</v>
      </c>
      <c r="G910" s="6" t="s">
        <v>58</v>
      </c>
      <c r="H910" s="3" t="s">
        <v>275</v>
      </c>
      <c r="I910" s="3" t="s">
        <v>45</v>
      </c>
      <c r="J910" s="3" t="s">
        <v>481</v>
      </c>
      <c r="K910" s="3" t="s">
        <v>30</v>
      </c>
      <c r="L910" s="3" t="s">
        <v>38</v>
      </c>
      <c r="M910" s="3" t="s">
        <v>32</v>
      </c>
      <c r="N910" s="6">
        <v>43815</v>
      </c>
      <c r="O910" s="8">
        <v>49800</v>
      </c>
      <c r="P910" s="8">
        <v>77700</v>
      </c>
      <c r="Q910" s="8">
        <f t="shared" si="99"/>
        <v>27900</v>
      </c>
      <c r="R910" s="8">
        <v>32</v>
      </c>
      <c r="S910" s="8">
        <f t="shared" si="100"/>
        <v>2486400</v>
      </c>
      <c r="T910" s="4">
        <v>0.06</v>
      </c>
      <c r="U910" s="8">
        <f t="shared" si="101"/>
        <v>149184</v>
      </c>
      <c r="V910" s="8">
        <f t="shared" si="102"/>
        <v>2337216</v>
      </c>
      <c r="W910" s="10">
        <f t="shared" si="103"/>
        <v>1593600</v>
      </c>
      <c r="X910" s="10">
        <f t="shared" si="104"/>
        <v>743616</v>
      </c>
      <c r="Y910" s="10"/>
      <c r="Z910" s="10"/>
      <c r="AA910" s="10"/>
      <c r="AB910" t="s">
        <v>2980</v>
      </c>
      <c r="AC910" t="s">
        <v>1774</v>
      </c>
      <c r="AD910">
        <v>43813</v>
      </c>
      <c r="AE910">
        <v>2019</v>
      </c>
      <c r="AF910" t="s">
        <v>1721</v>
      </c>
      <c r="AG910" t="s">
        <v>1131</v>
      </c>
      <c r="AH910" t="s">
        <v>42</v>
      </c>
      <c r="AI910" t="s">
        <v>58</v>
      </c>
      <c r="AJ910" t="s">
        <v>275</v>
      </c>
      <c r="AK910" t="s">
        <v>45</v>
      </c>
      <c r="AL910" t="s">
        <v>481</v>
      </c>
      <c r="AM910" t="s">
        <v>30</v>
      </c>
      <c r="AN910" t="s">
        <v>38</v>
      </c>
      <c r="AO910" t="s">
        <v>32</v>
      </c>
      <c r="AP910">
        <v>43815</v>
      </c>
      <c r="AQ910">
        <v>49800</v>
      </c>
      <c r="AR910">
        <v>77700</v>
      </c>
      <c r="AS910">
        <v>27900</v>
      </c>
      <c r="AT910">
        <v>32</v>
      </c>
      <c r="AU910">
        <v>2486400</v>
      </c>
      <c r="AV910">
        <v>0.06</v>
      </c>
      <c r="AW910">
        <v>149184</v>
      </c>
      <c r="AX910">
        <v>2337216</v>
      </c>
      <c r="AY910">
        <v>1593600</v>
      </c>
      <c r="AZ910">
        <v>743616</v>
      </c>
    </row>
    <row r="911" spans="1:52" ht="15.75" customHeight="1" x14ac:dyDescent="0.25">
      <c r="A911" s="2" t="s">
        <v>1775</v>
      </c>
      <c r="B911" s="6">
        <v>43816</v>
      </c>
      <c r="C911" s="7">
        <f t="shared" si="98"/>
        <v>2019</v>
      </c>
      <c r="D911" s="3" t="s">
        <v>1776</v>
      </c>
      <c r="E911" s="3" t="s">
        <v>599</v>
      </c>
      <c r="F911" s="3" t="s">
        <v>42</v>
      </c>
      <c r="G911" s="6" t="s">
        <v>43</v>
      </c>
      <c r="H911" s="3" t="s">
        <v>275</v>
      </c>
      <c r="I911" s="3" t="s">
        <v>78</v>
      </c>
      <c r="J911" s="3" t="s">
        <v>168</v>
      </c>
      <c r="K911" s="3" t="s">
        <v>52</v>
      </c>
      <c r="L911" s="3" t="s">
        <v>31</v>
      </c>
      <c r="M911" s="3" t="s">
        <v>32</v>
      </c>
      <c r="N911" s="6">
        <v>43818</v>
      </c>
      <c r="O911" s="8">
        <v>151050</v>
      </c>
      <c r="P911" s="8">
        <v>239700</v>
      </c>
      <c r="Q911" s="8">
        <f t="shared" si="99"/>
        <v>88650</v>
      </c>
      <c r="R911" s="8">
        <v>30</v>
      </c>
      <c r="S911" s="8">
        <f t="shared" si="100"/>
        <v>7191000</v>
      </c>
      <c r="T911" s="4">
        <v>0.08</v>
      </c>
      <c r="U911" s="8">
        <f t="shared" si="101"/>
        <v>575280</v>
      </c>
      <c r="V911" s="8">
        <f t="shared" si="102"/>
        <v>6615720</v>
      </c>
      <c r="W911" s="10">
        <f t="shared" si="103"/>
        <v>4531500</v>
      </c>
      <c r="X911" s="10">
        <f t="shared" si="104"/>
        <v>2084220</v>
      </c>
      <c r="Y911" s="10"/>
      <c r="Z911" s="10"/>
      <c r="AA911" s="10"/>
      <c r="AB911" t="s">
        <v>2981</v>
      </c>
      <c r="AC911" t="s">
        <v>1775</v>
      </c>
      <c r="AD911">
        <v>43816</v>
      </c>
      <c r="AE911">
        <v>2019</v>
      </c>
      <c r="AF911" t="s">
        <v>1776</v>
      </c>
      <c r="AG911" t="s">
        <v>599</v>
      </c>
      <c r="AH911" t="s">
        <v>42</v>
      </c>
      <c r="AI911" t="s">
        <v>43</v>
      </c>
      <c r="AJ911" t="s">
        <v>275</v>
      </c>
      <c r="AK911" t="s">
        <v>78</v>
      </c>
      <c r="AL911" t="s">
        <v>168</v>
      </c>
      <c r="AM911" t="s">
        <v>52</v>
      </c>
      <c r="AN911" t="s">
        <v>31</v>
      </c>
      <c r="AO911" t="s">
        <v>32</v>
      </c>
      <c r="AP911">
        <v>43818</v>
      </c>
      <c r="AQ911">
        <v>151050</v>
      </c>
      <c r="AR911">
        <v>239700</v>
      </c>
      <c r="AS911">
        <v>88650</v>
      </c>
      <c r="AT911">
        <v>30</v>
      </c>
      <c r="AU911">
        <v>7191000</v>
      </c>
      <c r="AV911">
        <v>0.08</v>
      </c>
      <c r="AW911">
        <v>575280</v>
      </c>
      <c r="AX911">
        <v>6615720</v>
      </c>
      <c r="AY911">
        <v>4531500</v>
      </c>
      <c r="AZ911">
        <v>2084220</v>
      </c>
    </row>
    <row r="912" spans="1:52" ht="15.75" customHeight="1" x14ac:dyDescent="0.25">
      <c r="A912" s="2" t="s">
        <v>1777</v>
      </c>
      <c r="B912" s="6">
        <v>43817</v>
      </c>
      <c r="C912" s="7">
        <f t="shared" si="98"/>
        <v>2019</v>
      </c>
      <c r="D912" s="3" t="s">
        <v>1778</v>
      </c>
      <c r="E912" s="3" t="s">
        <v>948</v>
      </c>
      <c r="F912" s="3" t="s">
        <v>42</v>
      </c>
      <c r="G912" s="6" t="s">
        <v>77</v>
      </c>
      <c r="H912" s="3" t="s">
        <v>165</v>
      </c>
      <c r="I912" s="3" t="s">
        <v>88</v>
      </c>
      <c r="J912" s="3" t="s">
        <v>243</v>
      </c>
      <c r="K912" s="3" t="s">
        <v>30</v>
      </c>
      <c r="L912" s="3" t="s">
        <v>31</v>
      </c>
      <c r="M912" s="3" t="s">
        <v>32</v>
      </c>
      <c r="N912" s="6">
        <v>43820</v>
      </c>
      <c r="O912" s="8">
        <v>57600</v>
      </c>
      <c r="P912" s="8">
        <v>94500</v>
      </c>
      <c r="Q912" s="8">
        <f t="shared" si="99"/>
        <v>36900</v>
      </c>
      <c r="R912" s="8">
        <v>40</v>
      </c>
      <c r="S912" s="8">
        <f t="shared" si="100"/>
        <v>3780000</v>
      </c>
      <c r="T912" s="4">
        <v>0.04</v>
      </c>
      <c r="U912" s="8">
        <f t="shared" si="101"/>
        <v>151200</v>
      </c>
      <c r="V912" s="8">
        <f t="shared" si="102"/>
        <v>3628800</v>
      </c>
      <c r="W912" s="10">
        <f t="shared" si="103"/>
        <v>2304000</v>
      </c>
      <c r="X912" s="10">
        <f t="shared" si="104"/>
        <v>1324800</v>
      </c>
      <c r="Y912" s="10"/>
      <c r="Z912" s="10"/>
      <c r="AA912" s="10"/>
      <c r="AB912" t="s">
        <v>2982</v>
      </c>
      <c r="AC912" t="s">
        <v>1777</v>
      </c>
      <c r="AD912">
        <v>43817</v>
      </c>
      <c r="AE912">
        <v>2019</v>
      </c>
      <c r="AF912" t="s">
        <v>1778</v>
      </c>
      <c r="AG912" t="s">
        <v>948</v>
      </c>
      <c r="AH912" t="s">
        <v>42</v>
      </c>
      <c r="AI912" t="s">
        <v>77</v>
      </c>
      <c r="AJ912" t="s">
        <v>165</v>
      </c>
      <c r="AK912" t="s">
        <v>88</v>
      </c>
      <c r="AL912" t="s">
        <v>243</v>
      </c>
      <c r="AM912" t="s">
        <v>30</v>
      </c>
      <c r="AN912" t="s">
        <v>31</v>
      </c>
      <c r="AO912" t="s">
        <v>32</v>
      </c>
      <c r="AP912">
        <v>43820</v>
      </c>
      <c r="AQ912">
        <v>57600</v>
      </c>
      <c r="AR912">
        <v>94500</v>
      </c>
      <c r="AS912">
        <v>36900</v>
      </c>
      <c r="AT912">
        <v>40</v>
      </c>
      <c r="AU912">
        <v>3780000</v>
      </c>
      <c r="AV912">
        <v>0.04</v>
      </c>
      <c r="AW912">
        <v>151200</v>
      </c>
      <c r="AX912">
        <v>3628800</v>
      </c>
      <c r="AY912">
        <v>2304000</v>
      </c>
      <c r="AZ912">
        <v>1324800</v>
      </c>
    </row>
    <row r="913" spans="1:52" ht="15.75" customHeight="1" x14ac:dyDescent="0.25">
      <c r="A913" s="2" t="s">
        <v>1779</v>
      </c>
      <c r="B913" s="6">
        <v>43818</v>
      </c>
      <c r="C913" s="7">
        <f t="shared" si="98"/>
        <v>2019</v>
      </c>
      <c r="D913" s="3" t="s">
        <v>574</v>
      </c>
      <c r="E913" s="3" t="s">
        <v>558</v>
      </c>
      <c r="F913" s="3" t="s">
        <v>42</v>
      </c>
      <c r="G913" s="6" t="s">
        <v>58</v>
      </c>
      <c r="H913" s="3" t="s">
        <v>165</v>
      </c>
      <c r="I913" s="3" t="s">
        <v>88</v>
      </c>
      <c r="J913" s="3" t="s">
        <v>671</v>
      </c>
      <c r="K913" s="3" t="s">
        <v>30</v>
      </c>
      <c r="L913" s="3" t="s">
        <v>38</v>
      </c>
      <c r="M913" s="3" t="s">
        <v>32</v>
      </c>
      <c r="N913" s="6">
        <v>43820</v>
      </c>
      <c r="O913" s="8">
        <v>34650</v>
      </c>
      <c r="P913" s="8">
        <v>56700</v>
      </c>
      <c r="Q913" s="8">
        <f t="shared" si="99"/>
        <v>22050</v>
      </c>
      <c r="R913" s="8">
        <v>38</v>
      </c>
      <c r="S913" s="8">
        <f t="shared" si="100"/>
        <v>2154600</v>
      </c>
      <c r="T913" s="4">
        <v>0.03</v>
      </c>
      <c r="U913" s="8">
        <f t="shared" si="101"/>
        <v>64638</v>
      </c>
      <c r="V913" s="8">
        <f t="shared" si="102"/>
        <v>2089962</v>
      </c>
      <c r="W913" s="10">
        <f t="shared" si="103"/>
        <v>1316700</v>
      </c>
      <c r="X913" s="10">
        <f t="shared" si="104"/>
        <v>773262</v>
      </c>
      <c r="Y913" s="10"/>
      <c r="Z913" s="10"/>
      <c r="AA913" s="10"/>
      <c r="AB913" t="s">
        <v>2983</v>
      </c>
      <c r="AC913" t="s">
        <v>1779</v>
      </c>
      <c r="AD913">
        <v>43818</v>
      </c>
      <c r="AE913">
        <v>2019</v>
      </c>
      <c r="AF913" t="s">
        <v>574</v>
      </c>
      <c r="AG913" t="s">
        <v>558</v>
      </c>
      <c r="AH913" t="s">
        <v>42</v>
      </c>
      <c r="AI913" t="s">
        <v>58</v>
      </c>
      <c r="AJ913" t="s">
        <v>165</v>
      </c>
      <c r="AK913" t="s">
        <v>88</v>
      </c>
      <c r="AL913" t="s">
        <v>671</v>
      </c>
      <c r="AM913" t="s">
        <v>30</v>
      </c>
      <c r="AN913" t="s">
        <v>38</v>
      </c>
      <c r="AO913" t="s">
        <v>32</v>
      </c>
      <c r="AP913">
        <v>43820</v>
      </c>
      <c r="AQ913">
        <v>34650</v>
      </c>
      <c r="AR913">
        <v>56700</v>
      </c>
      <c r="AS913">
        <v>22050</v>
      </c>
      <c r="AT913">
        <v>38</v>
      </c>
      <c r="AU913">
        <v>2154600</v>
      </c>
      <c r="AV913">
        <v>0.03</v>
      </c>
      <c r="AW913">
        <v>64638</v>
      </c>
      <c r="AX913">
        <v>2089962</v>
      </c>
      <c r="AY913">
        <v>1316700</v>
      </c>
      <c r="AZ913">
        <v>773262</v>
      </c>
    </row>
    <row r="914" spans="1:52" ht="15.75" customHeight="1" x14ac:dyDescent="0.25">
      <c r="A914" s="2" t="s">
        <v>1780</v>
      </c>
      <c r="B914" s="6">
        <v>43819</v>
      </c>
      <c r="C914" s="7">
        <f t="shared" si="98"/>
        <v>2019</v>
      </c>
      <c r="D914" s="3" t="s">
        <v>699</v>
      </c>
      <c r="E914" s="3" t="s">
        <v>510</v>
      </c>
      <c r="F914" s="3" t="s">
        <v>42</v>
      </c>
      <c r="G914" s="6" t="s">
        <v>26</v>
      </c>
      <c r="H914" s="3" t="s">
        <v>117</v>
      </c>
      <c r="I914" s="3" t="s">
        <v>88</v>
      </c>
      <c r="J914" s="3" t="s">
        <v>544</v>
      </c>
      <c r="K914" s="3" t="s">
        <v>52</v>
      </c>
      <c r="L914" s="3" t="s">
        <v>31</v>
      </c>
      <c r="M914" s="3" t="s">
        <v>47</v>
      </c>
      <c r="N914" s="6">
        <v>43821</v>
      </c>
      <c r="O914" s="8">
        <v>936000</v>
      </c>
      <c r="P914" s="8">
        <v>2339850</v>
      </c>
      <c r="Q914" s="8">
        <f t="shared" si="99"/>
        <v>1403850</v>
      </c>
      <c r="R914" s="8">
        <v>22</v>
      </c>
      <c r="S914" s="8">
        <f t="shared" si="100"/>
        <v>51476700</v>
      </c>
      <c r="T914" s="4">
        <v>0.02</v>
      </c>
      <c r="U914" s="8">
        <f t="shared" si="101"/>
        <v>1029534</v>
      </c>
      <c r="V914" s="8">
        <f t="shared" si="102"/>
        <v>50447166</v>
      </c>
      <c r="W914" s="10">
        <f t="shared" si="103"/>
        <v>20592000</v>
      </c>
      <c r="X914" s="10">
        <f t="shared" si="104"/>
        <v>29855166</v>
      </c>
      <c r="Y914" s="10"/>
      <c r="Z914" s="10"/>
      <c r="AA914" s="10"/>
      <c r="AB914" t="s">
        <v>2984</v>
      </c>
      <c r="AC914" t="s">
        <v>1780</v>
      </c>
      <c r="AD914">
        <v>43819</v>
      </c>
      <c r="AE914">
        <v>2019</v>
      </c>
      <c r="AF914" t="s">
        <v>699</v>
      </c>
      <c r="AG914" t="s">
        <v>510</v>
      </c>
      <c r="AH914" t="s">
        <v>42</v>
      </c>
      <c r="AI914" t="s">
        <v>26</v>
      </c>
      <c r="AJ914" t="s">
        <v>117</v>
      </c>
      <c r="AK914" t="s">
        <v>88</v>
      </c>
      <c r="AL914" t="s">
        <v>544</v>
      </c>
      <c r="AM914" t="s">
        <v>52</v>
      </c>
      <c r="AN914" t="s">
        <v>31</v>
      </c>
      <c r="AO914" t="s">
        <v>47</v>
      </c>
      <c r="AP914">
        <v>43821</v>
      </c>
      <c r="AQ914">
        <v>936000</v>
      </c>
      <c r="AR914">
        <v>2339850</v>
      </c>
      <c r="AS914">
        <v>1403850</v>
      </c>
      <c r="AT914">
        <v>22</v>
      </c>
      <c r="AU914">
        <v>51476700</v>
      </c>
      <c r="AV914">
        <v>0.02</v>
      </c>
      <c r="AW914">
        <v>1029534</v>
      </c>
      <c r="AX914">
        <v>50447166</v>
      </c>
      <c r="AY914">
        <v>20592000</v>
      </c>
      <c r="AZ914">
        <v>29855166</v>
      </c>
    </row>
    <row r="915" spans="1:52" ht="15.75" customHeight="1" x14ac:dyDescent="0.25">
      <c r="A915" s="5" t="s">
        <v>1781</v>
      </c>
      <c r="B915" s="6">
        <v>43819</v>
      </c>
      <c r="C915" s="7">
        <f t="shared" si="98"/>
        <v>2019</v>
      </c>
      <c r="D915" s="3" t="s">
        <v>264</v>
      </c>
      <c r="E915" s="3" t="s">
        <v>116</v>
      </c>
      <c r="F915" s="3" t="s">
        <v>42</v>
      </c>
      <c r="G915" s="6" t="s">
        <v>77</v>
      </c>
      <c r="H915" s="3" t="s">
        <v>117</v>
      </c>
      <c r="I915" s="3" t="s">
        <v>28</v>
      </c>
      <c r="J915" s="3" t="s">
        <v>645</v>
      </c>
      <c r="K915" s="3" t="s">
        <v>30</v>
      </c>
      <c r="L915" s="3" t="s">
        <v>38</v>
      </c>
      <c r="M915" s="3" t="s">
        <v>32</v>
      </c>
      <c r="N915" s="6">
        <v>43821</v>
      </c>
      <c r="O915" s="8">
        <v>28800</v>
      </c>
      <c r="P915" s="8">
        <v>48900</v>
      </c>
      <c r="Q915" s="8">
        <f t="shared" si="99"/>
        <v>20100</v>
      </c>
      <c r="R915" s="8">
        <v>38</v>
      </c>
      <c r="S915" s="8">
        <f t="shared" si="100"/>
        <v>1858200</v>
      </c>
      <c r="T915" s="4">
        <v>0.02</v>
      </c>
      <c r="U915" s="8">
        <f t="shared" si="101"/>
        <v>37164</v>
      </c>
      <c r="V915" s="8">
        <f t="shared" si="102"/>
        <v>1821036</v>
      </c>
      <c r="W915" s="10">
        <f t="shared" si="103"/>
        <v>1094400</v>
      </c>
      <c r="X915" s="10">
        <f t="shared" si="104"/>
        <v>726636</v>
      </c>
      <c r="Y915" s="10"/>
      <c r="Z915" s="10"/>
      <c r="AA915" s="10"/>
      <c r="AB915" t="s">
        <v>2985</v>
      </c>
      <c r="AC915" t="s">
        <v>1781</v>
      </c>
      <c r="AD915">
        <v>43819</v>
      </c>
      <c r="AE915">
        <v>2019</v>
      </c>
      <c r="AF915" t="s">
        <v>264</v>
      </c>
      <c r="AG915" t="s">
        <v>116</v>
      </c>
      <c r="AH915" t="s">
        <v>42</v>
      </c>
      <c r="AI915" t="s">
        <v>77</v>
      </c>
      <c r="AJ915" t="s">
        <v>117</v>
      </c>
      <c r="AK915" t="s">
        <v>28</v>
      </c>
      <c r="AL915" t="s">
        <v>645</v>
      </c>
      <c r="AM915" t="s">
        <v>30</v>
      </c>
      <c r="AN915" t="s">
        <v>38</v>
      </c>
      <c r="AO915" t="s">
        <v>32</v>
      </c>
      <c r="AP915">
        <v>43821</v>
      </c>
      <c r="AQ915">
        <v>28800</v>
      </c>
      <c r="AR915">
        <v>48900</v>
      </c>
      <c r="AS915">
        <v>20100</v>
      </c>
      <c r="AT915">
        <v>38</v>
      </c>
      <c r="AU915">
        <v>1858200</v>
      </c>
      <c r="AV915">
        <v>0.02</v>
      </c>
      <c r="AW915">
        <v>37164</v>
      </c>
      <c r="AX915">
        <v>1821036</v>
      </c>
      <c r="AY915">
        <v>1094400</v>
      </c>
      <c r="AZ915">
        <v>726636</v>
      </c>
    </row>
    <row r="916" spans="1:52" ht="15.75" customHeight="1" x14ac:dyDescent="0.25">
      <c r="A916" s="2" t="s">
        <v>1782</v>
      </c>
      <c r="B916" s="6">
        <v>43826</v>
      </c>
      <c r="C916" s="7">
        <f t="shared" si="98"/>
        <v>2019</v>
      </c>
      <c r="D916" s="3" t="s">
        <v>115</v>
      </c>
      <c r="E916" s="3" t="s">
        <v>116</v>
      </c>
      <c r="F916" s="3" t="s">
        <v>42</v>
      </c>
      <c r="G916" s="6" t="s">
        <v>77</v>
      </c>
      <c r="H916" s="3" t="s">
        <v>117</v>
      </c>
      <c r="I916" s="3" t="s">
        <v>63</v>
      </c>
      <c r="J916" s="3" t="s">
        <v>974</v>
      </c>
      <c r="K916" s="3" t="s">
        <v>30</v>
      </c>
      <c r="L916" s="3" t="s">
        <v>31</v>
      </c>
      <c r="M916" s="3" t="s">
        <v>47</v>
      </c>
      <c r="N916" s="6">
        <v>43833</v>
      </c>
      <c r="O916" s="8">
        <v>60450.000000000007</v>
      </c>
      <c r="P916" s="8">
        <v>140700</v>
      </c>
      <c r="Q916" s="8">
        <f t="shared" si="99"/>
        <v>80250</v>
      </c>
      <c r="R916" s="8">
        <v>46</v>
      </c>
      <c r="S916" s="8">
        <f t="shared" si="100"/>
        <v>6472200</v>
      </c>
      <c r="T916" s="4">
        <v>0.09</v>
      </c>
      <c r="U916" s="8">
        <f t="shared" si="101"/>
        <v>582498</v>
      </c>
      <c r="V916" s="8">
        <f t="shared" si="102"/>
        <v>5889702</v>
      </c>
      <c r="W916" s="10">
        <f t="shared" si="103"/>
        <v>2780700.0000000005</v>
      </c>
      <c r="X916" s="10">
        <f t="shared" si="104"/>
        <v>3109001.9999999995</v>
      </c>
      <c r="Y916" s="10"/>
      <c r="Z916" s="10"/>
      <c r="AA916" s="10"/>
      <c r="AB916" t="s">
        <v>2986</v>
      </c>
      <c r="AC916" t="s">
        <v>1782</v>
      </c>
      <c r="AD916">
        <v>43826</v>
      </c>
      <c r="AE916">
        <v>2019</v>
      </c>
      <c r="AF916" t="s">
        <v>115</v>
      </c>
      <c r="AG916" t="s">
        <v>116</v>
      </c>
      <c r="AH916" t="s">
        <v>42</v>
      </c>
      <c r="AI916" t="s">
        <v>77</v>
      </c>
      <c r="AJ916" t="s">
        <v>117</v>
      </c>
      <c r="AK916" t="s">
        <v>63</v>
      </c>
      <c r="AL916" t="s">
        <v>974</v>
      </c>
      <c r="AM916" t="s">
        <v>30</v>
      </c>
      <c r="AN916" t="s">
        <v>31</v>
      </c>
      <c r="AO916" t="s">
        <v>47</v>
      </c>
      <c r="AP916">
        <v>43833</v>
      </c>
      <c r="AQ916">
        <v>60450</v>
      </c>
      <c r="AR916">
        <v>140700</v>
      </c>
      <c r="AS916">
        <v>80250</v>
      </c>
      <c r="AT916">
        <v>46</v>
      </c>
      <c r="AU916">
        <v>6472200</v>
      </c>
      <c r="AV916">
        <v>0.09</v>
      </c>
      <c r="AW916">
        <v>582498</v>
      </c>
      <c r="AX916">
        <v>5889702</v>
      </c>
      <c r="AY916">
        <v>2780700</v>
      </c>
      <c r="AZ916">
        <v>3109002</v>
      </c>
    </row>
    <row r="917" spans="1:52" ht="15.75" customHeight="1" x14ac:dyDescent="0.25">
      <c r="A917" s="2" t="s">
        <v>1783</v>
      </c>
      <c r="B917" s="6">
        <v>43827</v>
      </c>
      <c r="C917" s="7">
        <f t="shared" si="98"/>
        <v>2019</v>
      </c>
      <c r="D917" s="3" t="s">
        <v>1784</v>
      </c>
      <c r="E917" s="3" t="s">
        <v>24</v>
      </c>
      <c r="F917" s="3" t="s">
        <v>25</v>
      </c>
      <c r="G917" s="6" t="s">
        <v>26</v>
      </c>
      <c r="H917" s="3" t="s">
        <v>27</v>
      </c>
      <c r="I917" s="3" t="s">
        <v>28</v>
      </c>
      <c r="J917" s="3" t="s">
        <v>600</v>
      </c>
      <c r="K917" s="3" t="s">
        <v>30</v>
      </c>
      <c r="L917" s="3" t="s">
        <v>38</v>
      </c>
      <c r="M917" s="3" t="s">
        <v>32</v>
      </c>
      <c r="N917" s="6">
        <v>43829</v>
      </c>
      <c r="O917" s="8">
        <v>26400</v>
      </c>
      <c r="P917" s="8">
        <v>44100</v>
      </c>
      <c r="Q917" s="8">
        <f t="shared" si="99"/>
        <v>17700</v>
      </c>
      <c r="R917" s="8">
        <v>26</v>
      </c>
      <c r="S917" s="8">
        <f t="shared" si="100"/>
        <v>1146600</v>
      </c>
      <c r="T917" s="4">
        <v>0.03</v>
      </c>
      <c r="U917" s="8">
        <f t="shared" si="101"/>
        <v>34398</v>
      </c>
      <c r="V917" s="8">
        <f t="shared" si="102"/>
        <v>1112202</v>
      </c>
      <c r="W917" s="10">
        <f t="shared" si="103"/>
        <v>686400</v>
      </c>
      <c r="X917" s="10">
        <f t="shared" si="104"/>
        <v>425802</v>
      </c>
      <c r="Y917" s="10"/>
      <c r="Z917" s="10"/>
      <c r="AA917" s="10"/>
      <c r="AB917" t="s">
        <v>2987</v>
      </c>
      <c r="AC917" t="s">
        <v>1783</v>
      </c>
      <c r="AD917">
        <v>43827</v>
      </c>
      <c r="AE917">
        <v>2019</v>
      </c>
      <c r="AF917" t="s">
        <v>1784</v>
      </c>
      <c r="AG917" t="s">
        <v>24</v>
      </c>
      <c r="AH917" t="s">
        <v>25</v>
      </c>
      <c r="AI917" t="s">
        <v>26</v>
      </c>
      <c r="AJ917" t="s">
        <v>27</v>
      </c>
      <c r="AK917" t="s">
        <v>28</v>
      </c>
      <c r="AL917" t="s">
        <v>600</v>
      </c>
      <c r="AM917" t="s">
        <v>30</v>
      </c>
      <c r="AN917" t="s">
        <v>38</v>
      </c>
      <c r="AO917" t="s">
        <v>32</v>
      </c>
      <c r="AP917">
        <v>43829</v>
      </c>
      <c r="AQ917">
        <v>26400</v>
      </c>
      <c r="AR917">
        <v>44100</v>
      </c>
      <c r="AS917">
        <v>17700</v>
      </c>
      <c r="AT917">
        <v>26</v>
      </c>
      <c r="AU917">
        <v>1146600</v>
      </c>
      <c r="AV917">
        <v>0.03</v>
      </c>
      <c r="AW917">
        <v>34398</v>
      </c>
      <c r="AX917">
        <v>1112202</v>
      </c>
      <c r="AY917">
        <v>686400</v>
      </c>
      <c r="AZ917">
        <v>425802</v>
      </c>
    </row>
    <row r="918" spans="1:52" ht="15.75" customHeight="1" x14ac:dyDescent="0.25">
      <c r="A918" s="2" t="s">
        <v>1785</v>
      </c>
      <c r="B918" s="6">
        <v>43828</v>
      </c>
      <c r="C918" s="7">
        <f t="shared" si="98"/>
        <v>2019</v>
      </c>
      <c r="D918" s="3" t="s">
        <v>713</v>
      </c>
      <c r="E918" s="3" t="s">
        <v>426</v>
      </c>
      <c r="F918" s="3" t="s">
        <v>42</v>
      </c>
      <c r="G918" s="6" t="s">
        <v>77</v>
      </c>
      <c r="H918" s="3" t="s">
        <v>126</v>
      </c>
      <c r="I918" s="3" t="s">
        <v>28</v>
      </c>
      <c r="J918" s="3" t="s">
        <v>689</v>
      </c>
      <c r="K918" s="3" t="s">
        <v>52</v>
      </c>
      <c r="L918" s="3" t="s">
        <v>53</v>
      </c>
      <c r="M918" s="3" t="s">
        <v>54</v>
      </c>
      <c r="N918" s="6">
        <v>43829</v>
      </c>
      <c r="O918" s="8">
        <v>3294150</v>
      </c>
      <c r="P918" s="8">
        <v>8034600</v>
      </c>
      <c r="Q918" s="8">
        <f t="shared" si="99"/>
        <v>4740450</v>
      </c>
      <c r="R918" s="8">
        <v>44</v>
      </c>
      <c r="S918" s="8">
        <f t="shared" si="100"/>
        <v>353522400</v>
      </c>
      <c r="T918" s="4">
        <v>0.03</v>
      </c>
      <c r="U918" s="8">
        <f t="shared" si="101"/>
        <v>10605672</v>
      </c>
      <c r="V918" s="8">
        <f t="shared" si="102"/>
        <v>342916728</v>
      </c>
      <c r="W918" s="10">
        <f t="shared" si="103"/>
        <v>144942600</v>
      </c>
      <c r="X918" s="10">
        <f t="shared" si="104"/>
        <v>197974128</v>
      </c>
      <c r="Y918" s="10"/>
      <c r="Z918" s="10"/>
      <c r="AA918" s="10"/>
      <c r="AB918" t="s">
        <v>2988</v>
      </c>
      <c r="AC918" t="s">
        <v>1785</v>
      </c>
      <c r="AD918">
        <v>43828</v>
      </c>
      <c r="AE918">
        <v>2019</v>
      </c>
      <c r="AF918" t="s">
        <v>713</v>
      </c>
      <c r="AG918" t="s">
        <v>426</v>
      </c>
      <c r="AH918" t="s">
        <v>42</v>
      </c>
      <c r="AI918" t="s">
        <v>77</v>
      </c>
      <c r="AJ918" t="s">
        <v>126</v>
      </c>
      <c r="AK918" t="s">
        <v>28</v>
      </c>
      <c r="AL918" t="s">
        <v>689</v>
      </c>
      <c r="AM918" t="s">
        <v>52</v>
      </c>
      <c r="AN918" t="s">
        <v>53</v>
      </c>
      <c r="AO918" t="s">
        <v>54</v>
      </c>
      <c r="AP918">
        <v>43829</v>
      </c>
      <c r="AQ918">
        <v>3294150</v>
      </c>
      <c r="AR918">
        <v>8034600</v>
      </c>
      <c r="AS918">
        <v>4740450</v>
      </c>
      <c r="AT918">
        <v>44</v>
      </c>
      <c r="AU918">
        <v>353522400</v>
      </c>
      <c r="AV918">
        <v>0.03</v>
      </c>
      <c r="AW918">
        <v>10605672</v>
      </c>
      <c r="AX918">
        <v>342916728</v>
      </c>
      <c r="AY918">
        <v>144942600</v>
      </c>
      <c r="AZ918">
        <v>197974128</v>
      </c>
    </row>
    <row r="919" spans="1:52" ht="15.75" customHeight="1" x14ac:dyDescent="0.25">
      <c r="A919" s="2" t="s">
        <v>1786</v>
      </c>
      <c r="B919" s="6">
        <v>43830</v>
      </c>
      <c r="C919" s="7">
        <f t="shared" si="98"/>
        <v>2019</v>
      </c>
      <c r="D919" s="3" t="s">
        <v>1014</v>
      </c>
      <c r="E919" s="3" t="s">
        <v>341</v>
      </c>
      <c r="F919" s="3" t="s">
        <v>42</v>
      </c>
      <c r="G919" s="6" t="s">
        <v>26</v>
      </c>
      <c r="H919" s="3" t="s">
        <v>117</v>
      </c>
      <c r="I919" s="3" t="s">
        <v>63</v>
      </c>
      <c r="J919" s="3" t="s">
        <v>157</v>
      </c>
      <c r="K919" s="3" t="s">
        <v>52</v>
      </c>
      <c r="L919" s="3" t="s">
        <v>31</v>
      </c>
      <c r="M919" s="3" t="s">
        <v>32</v>
      </c>
      <c r="N919" s="6">
        <v>43832</v>
      </c>
      <c r="O919" s="8">
        <v>95850</v>
      </c>
      <c r="P919" s="8">
        <v>299700</v>
      </c>
      <c r="Q919" s="8">
        <f t="shared" si="99"/>
        <v>203850</v>
      </c>
      <c r="R919" s="8">
        <v>44</v>
      </c>
      <c r="S919" s="8">
        <f t="shared" si="100"/>
        <v>13186800</v>
      </c>
      <c r="T919" s="4">
        <v>0.03</v>
      </c>
      <c r="U919" s="8">
        <f t="shared" si="101"/>
        <v>395604</v>
      </c>
      <c r="V919" s="8">
        <f t="shared" si="102"/>
        <v>12791196</v>
      </c>
      <c r="W919" s="10">
        <f t="shared" si="103"/>
        <v>4217400</v>
      </c>
      <c r="X919" s="10">
        <f t="shared" si="104"/>
        <v>8573796</v>
      </c>
      <c r="Y919" s="10"/>
      <c r="Z919" s="10"/>
      <c r="AA919" s="10"/>
      <c r="AB919" t="s">
        <v>2989</v>
      </c>
      <c r="AC919" t="s">
        <v>1786</v>
      </c>
      <c r="AD919">
        <v>43830</v>
      </c>
      <c r="AE919">
        <v>2019</v>
      </c>
      <c r="AF919" t="s">
        <v>1014</v>
      </c>
      <c r="AG919" t="s">
        <v>341</v>
      </c>
      <c r="AH919" t="s">
        <v>42</v>
      </c>
      <c r="AI919" t="s">
        <v>26</v>
      </c>
      <c r="AJ919" t="s">
        <v>117</v>
      </c>
      <c r="AK919" t="s">
        <v>63</v>
      </c>
      <c r="AL919" t="s">
        <v>157</v>
      </c>
      <c r="AM919" t="s">
        <v>52</v>
      </c>
      <c r="AN919" t="s">
        <v>31</v>
      </c>
      <c r="AO919" t="s">
        <v>32</v>
      </c>
      <c r="AP919">
        <v>43832</v>
      </c>
      <c r="AQ919">
        <v>95850</v>
      </c>
      <c r="AR919">
        <v>299700</v>
      </c>
      <c r="AS919">
        <v>203850</v>
      </c>
      <c r="AT919">
        <v>44</v>
      </c>
      <c r="AU919">
        <v>13186800</v>
      </c>
      <c r="AV919">
        <v>0.03</v>
      </c>
      <c r="AW919">
        <v>395604</v>
      </c>
      <c r="AX919">
        <v>12791196</v>
      </c>
      <c r="AY919">
        <v>4217400</v>
      </c>
      <c r="AZ919">
        <v>8573796</v>
      </c>
    </row>
    <row r="920" spans="1:52" ht="15.75" customHeight="1" x14ac:dyDescent="0.25">
      <c r="A920" s="2" t="s">
        <v>1787</v>
      </c>
      <c r="B920" s="6">
        <v>43831</v>
      </c>
      <c r="C920" s="7">
        <v>2020</v>
      </c>
      <c r="D920" s="3" t="s">
        <v>463</v>
      </c>
      <c r="E920" s="3" t="s">
        <v>464</v>
      </c>
      <c r="F920" s="3" t="s">
        <v>42</v>
      </c>
      <c r="G920" s="6" t="s">
        <v>58</v>
      </c>
      <c r="H920" s="3" t="s">
        <v>83</v>
      </c>
      <c r="I920" s="3" t="s">
        <v>63</v>
      </c>
      <c r="J920" s="3" t="s">
        <v>655</v>
      </c>
      <c r="K920" s="3" t="s">
        <v>30</v>
      </c>
      <c r="L920" s="3" t="s">
        <v>31</v>
      </c>
      <c r="M920" s="3" t="s">
        <v>32</v>
      </c>
      <c r="N920" s="6">
        <v>43831</v>
      </c>
      <c r="O920" s="8">
        <v>47100</v>
      </c>
      <c r="P920" s="8">
        <v>73650</v>
      </c>
      <c r="Q920" s="8">
        <v>26550</v>
      </c>
      <c r="R920" s="8">
        <v>13</v>
      </c>
      <c r="S920" s="8">
        <v>957450</v>
      </c>
      <c r="T920" s="4">
        <v>0.01</v>
      </c>
      <c r="U920" s="8">
        <v>9574.5</v>
      </c>
      <c r="V920" s="8">
        <v>947875.5</v>
      </c>
      <c r="W920" s="10">
        <v>612300</v>
      </c>
      <c r="X920" s="10">
        <v>335575.5</v>
      </c>
    </row>
    <row r="921" spans="1:52" ht="15.75" customHeight="1" x14ac:dyDescent="0.25">
      <c r="A921" s="2" t="s">
        <v>1788</v>
      </c>
      <c r="B921" s="6">
        <v>43831</v>
      </c>
      <c r="C921" s="7">
        <v>2020</v>
      </c>
      <c r="D921" s="3" t="s">
        <v>1418</v>
      </c>
      <c r="E921" s="3" t="s">
        <v>1131</v>
      </c>
      <c r="F921" s="3" t="s">
        <v>42</v>
      </c>
      <c r="G921" s="6" t="s">
        <v>77</v>
      </c>
      <c r="H921" s="3" t="s">
        <v>275</v>
      </c>
      <c r="I921" s="3" t="s">
        <v>88</v>
      </c>
      <c r="J921" s="3" t="s">
        <v>84</v>
      </c>
      <c r="K921" s="3" t="s">
        <v>30</v>
      </c>
      <c r="L921" s="3" t="s">
        <v>31</v>
      </c>
      <c r="M921" s="3" t="s">
        <v>32</v>
      </c>
      <c r="N921" s="6">
        <v>43833</v>
      </c>
      <c r="O921" s="8">
        <v>79950</v>
      </c>
      <c r="P921" s="8">
        <v>129000</v>
      </c>
      <c r="Q921" s="8">
        <v>49050</v>
      </c>
      <c r="R921" s="8">
        <v>2</v>
      </c>
      <c r="S921" s="8">
        <v>258000</v>
      </c>
      <c r="T921" s="4">
        <v>0.03</v>
      </c>
      <c r="U921" s="8">
        <v>7740</v>
      </c>
      <c r="V921" s="8">
        <v>250260</v>
      </c>
      <c r="W921" s="10">
        <v>159900</v>
      </c>
      <c r="X921" s="10">
        <v>90360</v>
      </c>
    </row>
    <row r="922" spans="1:52" ht="15.75" customHeight="1" x14ac:dyDescent="0.25">
      <c r="A922" s="2" t="s">
        <v>1789</v>
      </c>
      <c r="B922" s="6">
        <v>43831</v>
      </c>
      <c r="C922" s="7">
        <v>2020</v>
      </c>
      <c r="D922" s="3" t="s">
        <v>1418</v>
      </c>
      <c r="E922" s="3" t="s">
        <v>1131</v>
      </c>
      <c r="F922" s="3" t="s">
        <v>42</v>
      </c>
      <c r="G922" s="6" t="s">
        <v>77</v>
      </c>
      <c r="H922" s="3" t="s">
        <v>275</v>
      </c>
      <c r="I922" s="3" t="s">
        <v>88</v>
      </c>
      <c r="J922" s="3" t="s">
        <v>442</v>
      </c>
      <c r="K922" s="3" t="s">
        <v>30</v>
      </c>
      <c r="L922" s="3" t="s">
        <v>31</v>
      </c>
      <c r="M922" s="3" t="s">
        <v>32</v>
      </c>
      <c r="N922" s="6">
        <v>43832</v>
      </c>
      <c r="O922" s="8">
        <v>1015950.0000000001</v>
      </c>
      <c r="P922" s="8">
        <v>2478000</v>
      </c>
      <c r="Q922" s="8">
        <v>1462050</v>
      </c>
      <c r="R922" s="8">
        <v>10</v>
      </c>
      <c r="S922" s="8">
        <v>24780000</v>
      </c>
      <c r="T922" s="4">
        <v>0.08</v>
      </c>
      <c r="U922" s="8">
        <v>1982400</v>
      </c>
      <c r="V922" s="8">
        <v>22797600</v>
      </c>
      <c r="W922" s="10">
        <v>10159500.000000002</v>
      </c>
      <c r="X922" s="10">
        <v>12638099.999999998</v>
      </c>
    </row>
    <row r="923" spans="1:52" ht="15.75" customHeight="1" x14ac:dyDescent="0.25">
      <c r="A923" s="2" t="s">
        <v>1790</v>
      </c>
      <c r="B923" s="6">
        <v>43833</v>
      </c>
      <c r="C923" s="7">
        <v>2020</v>
      </c>
      <c r="D923" s="3" t="s">
        <v>680</v>
      </c>
      <c r="E923" s="3" t="s">
        <v>681</v>
      </c>
      <c r="F923" s="3" t="s">
        <v>25</v>
      </c>
      <c r="G923" s="6" t="s">
        <v>77</v>
      </c>
      <c r="H923" s="3" t="s">
        <v>36</v>
      </c>
      <c r="I923" s="3" t="s">
        <v>63</v>
      </c>
      <c r="J923" s="3" t="s">
        <v>171</v>
      </c>
      <c r="K923" s="3" t="s">
        <v>30</v>
      </c>
      <c r="L923" s="3" t="s">
        <v>107</v>
      </c>
      <c r="M923" s="3" t="s">
        <v>32</v>
      </c>
      <c r="N923" s="6">
        <v>43833</v>
      </c>
      <c r="O923" s="8">
        <v>71850</v>
      </c>
      <c r="P923" s="8">
        <v>179550</v>
      </c>
      <c r="Q923" s="8">
        <v>107700</v>
      </c>
      <c r="R923" s="8">
        <v>38</v>
      </c>
      <c r="S923" s="8">
        <v>6822900</v>
      </c>
      <c r="T923" s="4">
        <v>0.02</v>
      </c>
      <c r="U923" s="8">
        <v>136458</v>
      </c>
      <c r="V923" s="8">
        <v>6686442</v>
      </c>
      <c r="W923" s="10">
        <v>2730300</v>
      </c>
      <c r="X923" s="10">
        <v>3956142</v>
      </c>
    </row>
    <row r="924" spans="1:52" ht="15.75" customHeight="1" x14ac:dyDescent="0.25">
      <c r="A924" s="2" t="s">
        <v>1791</v>
      </c>
      <c r="B924" s="6">
        <v>43833</v>
      </c>
      <c r="C924" s="7">
        <v>2020</v>
      </c>
      <c r="D924" s="3" t="s">
        <v>1730</v>
      </c>
      <c r="E924" s="3" t="s">
        <v>136</v>
      </c>
      <c r="F924" s="3" t="s">
        <v>42</v>
      </c>
      <c r="G924" s="6" t="s">
        <v>58</v>
      </c>
      <c r="H924" s="3" t="s">
        <v>59</v>
      </c>
      <c r="I924" s="3" t="s">
        <v>63</v>
      </c>
      <c r="J924" s="3" t="s">
        <v>268</v>
      </c>
      <c r="K924" s="3" t="s">
        <v>30</v>
      </c>
      <c r="L924" s="3" t="s">
        <v>38</v>
      </c>
      <c r="M924" s="3" t="s">
        <v>32</v>
      </c>
      <c r="N924" s="6">
        <v>43833</v>
      </c>
      <c r="O924" s="8">
        <v>52200</v>
      </c>
      <c r="P924" s="8">
        <v>81450</v>
      </c>
      <c r="Q924" s="8">
        <v>29250</v>
      </c>
      <c r="R924" s="8">
        <v>12</v>
      </c>
      <c r="S924" s="8">
        <v>977400</v>
      </c>
      <c r="T924" s="4">
        <v>0.01</v>
      </c>
      <c r="U924" s="8">
        <v>9774</v>
      </c>
      <c r="V924" s="8">
        <v>967626</v>
      </c>
      <c r="W924" s="10">
        <v>626400</v>
      </c>
      <c r="X924" s="10">
        <v>341226</v>
      </c>
    </row>
    <row r="925" spans="1:52" ht="15.75" customHeight="1" x14ac:dyDescent="0.25">
      <c r="A925" s="2" t="s">
        <v>1792</v>
      </c>
      <c r="B925" s="6">
        <v>43834</v>
      </c>
      <c r="C925" s="7">
        <v>2020</v>
      </c>
      <c r="D925" s="3" t="s">
        <v>561</v>
      </c>
      <c r="E925" s="3" t="s">
        <v>550</v>
      </c>
      <c r="F925" s="3" t="s">
        <v>42</v>
      </c>
      <c r="G925" s="6" t="s">
        <v>43</v>
      </c>
      <c r="H925" s="3" t="s">
        <v>44</v>
      </c>
      <c r="I925" s="3" t="s">
        <v>88</v>
      </c>
      <c r="J925" s="3" t="s">
        <v>471</v>
      </c>
      <c r="K925" s="3" t="s">
        <v>30</v>
      </c>
      <c r="L925" s="3" t="s">
        <v>31</v>
      </c>
      <c r="M925" s="3" t="s">
        <v>32</v>
      </c>
      <c r="N925" s="6">
        <v>43834</v>
      </c>
      <c r="O925" s="8">
        <v>36750</v>
      </c>
      <c r="P925" s="8">
        <v>58350</v>
      </c>
      <c r="Q925" s="8">
        <v>21600</v>
      </c>
      <c r="R925" s="8">
        <v>50</v>
      </c>
      <c r="S925" s="8">
        <v>2917500</v>
      </c>
      <c r="T925" s="4">
        <v>0.08</v>
      </c>
      <c r="U925" s="8">
        <v>233400</v>
      </c>
      <c r="V925" s="8">
        <v>2684100</v>
      </c>
      <c r="W925" s="10">
        <v>1837500</v>
      </c>
      <c r="X925" s="10">
        <v>846600</v>
      </c>
    </row>
    <row r="926" spans="1:52" ht="15.75" customHeight="1" x14ac:dyDescent="0.25">
      <c r="A926" s="2" t="s">
        <v>1793</v>
      </c>
      <c r="B926" s="6">
        <v>43835</v>
      </c>
      <c r="C926" s="7">
        <v>2020</v>
      </c>
      <c r="D926" s="3" t="s">
        <v>1346</v>
      </c>
      <c r="E926" s="3" t="s">
        <v>311</v>
      </c>
      <c r="F926" s="3" t="s">
        <v>25</v>
      </c>
      <c r="G926" s="6" t="s">
        <v>77</v>
      </c>
      <c r="H926" s="3" t="s">
        <v>36</v>
      </c>
      <c r="I926" s="3" t="s">
        <v>88</v>
      </c>
      <c r="J926" s="3" t="s">
        <v>144</v>
      </c>
      <c r="K926" s="3" t="s">
        <v>30</v>
      </c>
      <c r="L926" s="3" t="s">
        <v>38</v>
      </c>
      <c r="M926" s="3" t="s">
        <v>32</v>
      </c>
      <c r="N926" s="6">
        <v>43836</v>
      </c>
      <c r="O926" s="8">
        <v>37800</v>
      </c>
      <c r="P926" s="8">
        <v>60000</v>
      </c>
      <c r="Q926" s="8">
        <v>22200</v>
      </c>
      <c r="R926" s="8">
        <v>22</v>
      </c>
      <c r="S926" s="8">
        <v>1320000</v>
      </c>
      <c r="T926" s="4">
        <v>0.09</v>
      </c>
      <c r="U926" s="8">
        <v>118800</v>
      </c>
      <c r="V926" s="8">
        <v>1201200</v>
      </c>
      <c r="W926" s="10">
        <v>831600</v>
      </c>
      <c r="X926" s="10">
        <v>369600</v>
      </c>
    </row>
    <row r="927" spans="1:52" ht="15.75" customHeight="1" x14ac:dyDescent="0.25">
      <c r="A927" s="2" t="s">
        <v>1794</v>
      </c>
      <c r="B927" s="6">
        <v>43836</v>
      </c>
      <c r="C927" s="7">
        <v>2020</v>
      </c>
      <c r="D927" s="3" t="s">
        <v>1795</v>
      </c>
      <c r="E927" s="3" t="s">
        <v>193</v>
      </c>
      <c r="F927" s="3" t="s">
        <v>42</v>
      </c>
      <c r="G927" s="6" t="s">
        <v>77</v>
      </c>
      <c r="H927" s="3" t="s">
        <v>126</v>
      </c>
      <c r="I927" s="3" t="s">
        <v>88</v>
      </c>
      <c r="J927" s="3" t="s">
        <v>316</v>
      </c>
      <c r="K927" s="3" t="s">
        <v>30</v>
      </c>
      <c r="L927" s="3" t="s">
        <v>31</v>
      </c>
      <c r="M927" s="3" t="s">
        <v>32</v>
      </c>
      <c r="N927" s="6">
        <v>43839</v>
      </c>
      <c r="O927" s="8">
        <v>51000</v>
      </c>
      <c r="P927" s="8">
        <v>81000</v>
      </c>
      <c r="Q927" s="8">
        <v>30000</v>
      </c>
      <c r="R927" s="8">
        <v>38</v>
      </c>
      <c r="S927" s="8">
        <v>3078000</v>
      </c>
      <c r="T927" s="4">
        <v>0.03</v>
      </c>
      <c r="U927" s="8">
        <v>92340</v>
      </c>
      <c r="V927" s="8">
        <v>2985660</v>
      </c>
      <c r="W927" s="10">
        <v>1938000</v>
      </c>
      <c r="X927" s="10">
        <v>1047660</v>
      </c>
    </row>
    <row r="928" spans="1:52" ht="15.75" customHeight="1" x14ac:dyDescent="0.25">
      <c r="A928" s="2" t="s">
        <v>1796</v>
      </c>
      <c r="B928" s="6">
        <v>43838</v>
      </c>
      <c r="C928" s="7">
        <v>2020</v>
      </c>
      <c r="D928" s="3" t="s">
        <v>447</v>
      </c>
      <c r="E928" s="3" t="s">
        <v>448</v>
      </c>
      <c r="F928" s="3" t="s">
        <v>232</v>
      </c>
      <c r="G928" s="6" t="s">
        <v>43</v>
      </c>
      <c r="H928" s="3" t="s">
        <v>117</v>
      </c>
      <c r="I928" s="3" t="s">
        <v>45</v>
      </c>
      <c r="J928" s="3" t="s">
        <v>390</v>
      </c>
      <c r="K928" s="3" t="s">
        <v>30</v>
      </c>
      <c r="L928" s="3" t="s">
        <v>31</v>
      </c>
      <c r="M928" s="3" t="s">
        <v>32</v>
      </c>
      <c r="N928" s="6">
        <v>43839</v>
      </c>
      <c r="O928" s="8">
        <v>66900</v>
      </c>
      <c r="P928" s="8">
        <v>163350</v>
      </c>
      <c r="Q928" s="8">
        <v>96450</v>
      </c>
      <c r="R928" s="8">
        <v>19</v>
      </c>
      <c r="S928" s="8">
        <v>3103650</v>
      </c>
      <c r="T928" s="4">
        <v>7.0000000000000007E-2</v>
      </c>
      <c r="U928" s="8">
        <v>217255.50000000003</v>
      </c>
      <c r="V928" s="8">
        <v>2886394.5</v>
      </c>
      <c r="W928" s="10">
        <v>1271100</v>
      </c>
      <c r="X928" s="10">
        <v>1615294.5</v>
      </c>
    </row>
    <row r="929" spans="1:24" ht="15.75" customHeight="1" x14ac:dyDescent="0.25">
      <c r="A929" s="2" t="s">
        <v>1797</v>
      </c>
      <c r="B929" s="6">
        <v>43839</v>
      </c>
      <c r="C929" s="7">
        <v>2020</v>
      </c>
      <c r="D929" s="3" t="s">
        <v>867</v>
      </c>
      <c r="E929" s="3" t="s">
        <v>1798</v>
      </c>
      <c r="F929" s="3" t="s">
        <v>232</v>
      </c>
      <c r="G929" s="6" t="s">
        <v>77</v>
      </c>
      <c r="H929" s="3" t="s">
        <v>117</v>
      </c>
      <c r="I929" s="3" t="s">
        <v>88</v>
      </c>
      <c r="J929" s="3" t="s">
        <v>205</v>
      </c>
      <c r="K929" s="3" t="s">
        <v>30</v>
      </c>
      <c r="L929" s="3" t="s">
        <v>31</v>
      </c>
      <c r="M929" s="3" t="s">
        <v>32</v>
      </c>
      <c r="N929" s="6">
        <v>43841</v>
      </c>
      <c r="O929" s="8">
        <v>208200</v>
      </c>
      <c r="P929" s="8">
        <v>335700</v>
      </c>
      <c r="Q929" s="8">
        <v>127500</v>
      </c>
      <c r="R929" s="8">
        <v>34</v>
      </c>
      <c r="S929" s="8">
        <v>11413800</v>
      </c>
      <c r="T929" s="4">
        <v>7.0000000000000007E-2</v>
      </c>
      <c r="U929" s="8">
        <v>798966.00000000012</v>
      </c>
      <c r="V929" s="8">
        <v>10614834</v>
      </c>
      <c r="W929" s="10">
        <v>7078800</v>
      </c>
      <c r="X929" s="10">
        <v>3536034</v>
      </c>
    </row>
    <row r="930" spans="1:24" ht="15.75" customHeight="1" x14ac:dyDescent="0.25">
      <c r="A930" s="2" t="s">
        <v>1799</v>
      </c>
      <c r="B930" s="6">
        <v>43839</v>
      </c>
      <c r="C930" s="7">
        <v>2020</v>
      </c>
      <c r="D930" s="3" t="s">
        <v>867</v>
      </c>
      <c r="E930" s="3" t="s">
        <v>1800</v>
      </c>
      <c r="F930" s="3" t="s">
        <v>232</v>
      </c>
      <c r="G930" s="6" t="s">
        <v>77</v>
      </c>
      <c r="H930" s="3" t="s">
        <v>117</v>
      </c>
      <c r="I930" s="3" t="s">
        <v>88</v>
      </c>
      <c r="J930" s="3" t="s">
        <v>913</v>
      </c>
      <c r="K930" s="3" t="s">
        <v>52</v>
      </c>
      <c r="L930" s="3" t="s">
        <v>31</v>
      </c>
      <c r="M930" s="3" t="s">
        <v>47</v>
      </c>
      <c r="N930" s="6">
        <v>43840</v>
      </c>
      <c r="O930" s="8">
        <v>220500</v>
      </c>
      <c r="P930" s="8">
        <v>449850</v>
      </c>
      <c r="Q930" s="8">
        <v>229350</v>
      </c>
      <c r="R930" s="8">
        <v>36</v>
      </c>
      <c r="S930" s="8">
        <v>16194600</v>
      </c>
      <c r="T930" s="4">
        <v>0.03</v>
      </c>
      <c r="U930" s="8">
        <v>485838</v>
      </c>
      <c r="V930" s="8">
        <v>15708762</v>
      </c>
      <c r="W930" s="10">
        <v>7938000</v>
      </c>
      <c r="X930" s="10">
        <v>7770762</v>
      </c>
    </row>
    <row r="931" spans="1:24" ht="15.75" customHeight="1" x14ac:dyDescent="0.25">
      <c r="A931" s="2" t="s">
        <v>1801</v>
      </c>
      <c r="B931" s="6">
        <v>43839</v>
      </c>
      <c r="C931" s="7">
        <v>2020</v>
      </c>
      <c r="D931" s="3" t="s">
        <v>806</v>
      </c>
      <c r="E931" s="3" t="s">
        <v>140</v>
      </c>
      <c r="F931" s="3" t="s">
        <v>25</v>
      </c>
      <c r="G931" s="6" t="s">
        <v>43</v>
      </c>
      <c r="H931" s="3" t="s">
        <v>36</v>
      </c>
      <c r="I931" s="3" t="s">
        <v>63</v>
      </c>
      <c r="J931" s="3" t="s">
        <v>781</v>
      </c>
      <c r="K931" s="3" t="s">
        <v>30</v>
      </c>
      <c r="L931" s="3" t="s">
        <v>31</v>
      </c>
      <c r="M931" s="3" t="s">
        <v>32</v>
      </c>
      <c r="N931" s="6">
        <v>43848</v>
      </c>
      <c r="O931" s="8">
        <v>329550</v>
      </c>
      <c r="P931" s="8">
        <v>531600</v>
      </c>
      <c r="Q931" s="8">
        <v>202050</v>
      </c>
      <c r="R931" s="8">
        <v>44</v>
      </c>
      <c r="S931" s="8">
        <v>23390400</v>
      </c>
      <c r="T931" s="4">
        <v>0.01</v>
      </c>
      <c r="U931" s="8">
        <v>233904</v>
      </c>
      <c r="V931" s="8">
        <v>23156496</v>
      </c>
      <c r="W931" s="10">
        <v>14500200</v>
      </c>
      <c r="X931" s="10">
        <v>8656296</v>
      </c>
    </row>
    <row r="932" spans="1:24" ht="15.75" customHeight="1" x14ac:dyDescent="0.25">
      <c r="A932" s="2" t="s">
        <v>1802</v>
      </c>
      <c r="B932" s="6">
        <v>43841</v>
      </c>
      <c r="C932" s="7">
        <v>2020</v>
      </c>
      <c r="D932" s="3" t="s">
        <v>176</v>
      </c>
      <c r="E932" s="3" t="s">
        <v>177</v>
      </c>
      <c r="F932" s="3" t="s">
        <v>42</v>
      </c>
      <c r="G932" s="6" t="s">
        <v>77</v>
      </c>
      <c r="H932" s="3" t="s">
        <v>126</v>
      </c>
      <c r="I932" s="3" t="s">
        <v>28</v>
      </c>
      <c r="J932" s="3" t="s">
        <v>297</v>
      </c>
      <c r="K932" s="3" t="s">
        <v>30</v>
      </c>
      <c r="L932" s="3" t="s">
        <v>31</v>
      </c>
      <c r="M932" s="3" t="s">
        <v>32</v>
      </c>
      <c r="N932" s="6">
        <v>43843</v>
      </c>
      <c r="O932" s="8">
        <v>297450</v>
      </c>
      <c r="P932" s="8">
        <v>464700</v>
      </c>
      <c r="Q932" s="8">
        <v>167250</v>
      </c>
      <c r="R932" s="8">
        <v>30</v>
      </c>
      <c r="S932" s="8">
        <v>13941000</v>
      </c>
      <c r="T932" s="4">
        <v>0.03</v>
      </c>
      <c r="U932" s="8">
        <v>418230</v>
      </c>
      <c r="V932" s="8">
        <v>13522770</v>
      </c>
      <c r="W932" s="10">
        <v>8923500</v>
      </c>
      <c r="X932" s="10">
        <v>4599270</v>
      </c>
    </row>
    <row r="933" spans="1:24" ht="15.75" customHeight="1" x14ac:dyDescent="0.25">
      <c r="A933" s="2" t="s">
        <v>1803</v>
      </c>
      <c r="B933" s="6">
        <v>43843</v>
      </c>
      <c r="C933" s="7">
        <v>2020</v>
      </c>
      <c r="D933" s="3" t="s">
        <v>142</v>
      </c>
      <c r="E933" s="3" t="s">
        <v>143</v>
      </c>
      <c r="F933" s="3" t="s">
        <v>25</v>
      </c>
      <c r="G933" s="6" t="s">
        <v>77</v>
      </c>
      <c r="H933" s="3" t="s">
        <v>36</v>
      </c>
      <c r="I933" s="3" t="s">
        <v>28</v>
      </c>
      <c r="J933" s="3" t="s">
        <v>113</v>
      </c>
      <c r="K933" s="3" t="s">
        <v>30</v>
      </c>
      <c r="L933" s="3" t="s">
        <v>31</v>
      </c>
      <c r="M933" s="3" t="s">
        <v>32</v>
      </c>
      <c r="N933" s="6">
        <v>43845</v>
      </c>
      <c r="O933" s="8">
        <v>68850</v>
      </c>
      <c r="P933" s="8">
        <v>109200</v>
      </c>
      <c r="Q933" s="8">
        <v>40350</v>
      </c>
      <c r="R933" s="8">
        <v>50</v>
      </c>
      <c r="S933" s="8">
        <v>5460000</v>
      </c>
      <c r="T933" s="4">
        <v>0.01</v>
      </c>
      <c r="U933" s="8">
        <v>54600</v>
      </c>
      <c r="V933" s="8">
        <v>5405400</v>
      </c>
      <c r="W933" s="10">
        <v>3442500</v>
      </c>
      <c r="X933" s="10">
        <v>1962900</v>
      </c>
    </row>
    <row r="934" spans="1:24" ht="15.75" customHeight="1" x14ac:dyDescent="0.25">
      <c r="A934" s="2" t="s">
        <v>1804</v>
      </c>
      <c r="B934" s="6">
        <v>43844</v>
      </c>
      <c r="C934" s="7">
        <v>2020</v>
      </c>
      <c r="D934" s="3" t="s">
        <v>609</v>
      </c>
      <c r="E934" s="3" t="s">
        <v>136</v>
      </c>
      <c r="F934" s="3" t="s">
        <v>42</v>
      </c>
      <c r="G934" s="6" t="s">
        <v>77</v>
      </c>
      <c r="H934" s="3" t="s">
        <v>59</v>
      </c>
      <c r="I934" s="3" t="s">
        <v>88</v>
      </c>
      <c r="J934" s="3" t="s">
        <v>297</v>
      </c>
      <c r="K934" s="3" t="s">
        <v>30</v>
      </c>
      <c r="L934" s="3" t="s">
        <v>31</v>
      </c>
      <c r="M934" s="3" t="s">
        <v>32</v>
      </c>
      <c r="N934" s="6">
        <v>43845</v>
      </c>
      <c r="O934" s="8">
        <v>297450</v>
      </c>
      <c r="P934" s="8">
        <v>464700</v>
      </c>
      <c r="Q934" s="8">
        <v>167250</v>
      </c>
      <c r="R934" s="8">
        <v>37</v>
      </c>
      <c r="S934" s="8">
        <v>17193900</v>
      </c>
      <c r="T934" s="4">
        <v>0.01</v>
      </c>
      <c r="U934" s="8">
        <v>171939</v>
      </c>
      <c r="V934" s="8">
        <v>17021961</v>
      </c>
      <c r="W934" s="10">
        <v>11005650</v>
      </c>
      <c r="X934" s="10">
        <v>6016311</v>
      </c>
    </row>
    <row r="935" spans="1:24" ht="15.75" customHeight="1" x14ac:dyDescent="0.25">
      <c r="A935" s="2" t="s">
        <v>1805</v>
      </c>
      <c r="B935" s="6">
        <v>43844</v>
      </c>
      <c r="C935" s="7">
        <v>2020</v>
      </c>
      <c r="D935" s="3" t="s">
        <v>1806</v>
      </c>
      <c r="E935" s="3" t="s">
        <v>492</v>
      </c>
      <c r="F935" s="3" t="s">
        <v>42</v>
      </c>
      <c r="G935" s="6" t="s">
        <v>26</v>
      </c>
      <c r="H935" s="3" t="s">
        <v>59</v>
      </c>
      <c r="I935" s="3" t="s">
        <v>88</v>
      </c>
      <c r="J935" s="3" t="s">
        <v>118</v>
      </c>
      <c r="K935" s="3" t="s">
        <v>30</v>
      </c>
      <c r="L935" s="3" t="s">
        <v>38</v>
      </c>
      <c r="M935" s="3" t="s">
        <v>32</v>
      </c>
      <c r="N935" s="6">
        <v>43845</v>
      </c>
      <c r="O935" s="8">
        <v>19500</v>
      </c>
      <c r="P935" s="8">
        <v>43200</v>
      </c>
      <c r="Q935" s="8">
        <v>23700</v>
      </c>
      <c r="R935" s="8">
        <v>46</v>
      </c>
      <c r="S935" s="8">
        <v>1987200</v>
      </c>
      <c r="T935" s="4">
        <v>0.05</v>
      </c>
      <c r="U935" s="8">
        <v>99360</v>
      </c>
      <c r="V935" s="8">
        <v>1887840</v>
      </c>
      <c r="W935" s="10">
        <v>897000</v>
      </c>
      <c r="X935" s="10">
        <v>990840</v>
      </c>
    </row>
    <row r="936" spans="1:24" ht="15.75" customHeight="1" x14ac:dyDescent="0.25">
      <c r="A936" s="2" t="s">
        <v>1807</v>
      </c>
      <c r="B936" s="6">
        <v>43849</v>
      </c>
      <c r="C936" s="7">
        <v>2020</v>
      </c>
      <c r="D936" s="3" t="s">
        <v>91</v>
      </c>
      <c r="E936" s="3" t="s">
        <v>92</v>
      </c>
      <c r="F936" s="3" t="s">
        <v>42</v>
      </c>
      <c r="G936" s="6" t="s">
        <v>43</v>
      </c>
      <c r="H936" s="3" t="s">
        <v>93</v>
      </c>
      <c r="I936" s="3" t="s">
        <v>28</v>
      </c>
      <c r="J936" s="3" t="s">
        <v>133</v>
      </c>
      <c r="K936" s="3" t="s">
        <v>30</v>
      </c>
      <c r="L936" s="3" t="s">
        <v>31</v>
      </c>
      <c r="M936" s="3" t="s">
        <v>32</v>
      </c>
      <c r="N936" s="6">
        <v>43851</v>
      </c>
      <c r="O936" s="8">
        <v>52800</v>
      </c>
      <c r="P936" s="8">
        <v>85200</v>
      </c>
      <c r="Q936" s="8">
        <v>32400</v>
      </c>
      <c r="R936" s="8">
        <v>23</v>
      </c>
      <c r="S936" s="8">
        <v>1959600</v>
      </c>
      <c r="T936" s="4">
        <v>0.02</v>
      </c>
      <c r="U936" s="8">
        <v>39192</v>
      </c>
      <c r="V936" s="8">
        <v>1920408</v>
      </c>
      <c r="W936" s="10">
        <v>1214400</v>
      </c>
      <c r="X936" s="10">
        <v>706008</v>
      </c>
    </row>
    <row r="937" spans="1:24" ht="15.75" customHeight="1" x14ac:dyDescent="0.25">
      <c r="A937" s="2" t="s">
        <v>1808</v>
      </c>
      <c r="B937" s="6">
        <v>43851</v>
      </c>
      <c r="C937" s="7">
        <v>2020</v>
      </c>
      <c r="D937" s="3" t="s">
        <v>542</v>
      </c>
      <c r="E937" s="3" t="s">
        <v>543</v>
      </c>
      <c r="F937" s="3" t="s">
        <v>232</v>
      </c>
      <c r="G937" s="6" t="s">
        <v>43</v>
      </c>
      <c r="H937" s="3" t="s">
        <v>117</v>
      </c>
      <c r="I937" s="3" t="s">
        <v>28</v>
      </c>
      <c r="J937" s="3" t="s">
        <v>562</v>
      </c>
      <c r="K937" s="3" t="s">
        <v>30</v>
      </c>
      <c r="L937" s="3" t="s">
        <v>31</v>
      </c>
      <c r="M937" s="3" t="s">
        <v>32</v>
      </c>
      <c r="N937" s="6">
        <v>43851</v>
      </c>
      <c r="O937" s="8">
        <v>165600</v>
      </c>
      <c r="P937" s="8">
        <v>254700</v>
      </c>
      <c r="Q937" s="8">
        <v>89100</v>
      </c>
      <c r="R937" s="8">
        <v>43</v>
      </c>
      <c r="S937" s="8">
        <v>10952100</v>
      </c>
      <c r="T937" s="4">
        <v>0.09</v>
      </c>
      <c r="U937" s="8">
        <v>985689</v>
      </c>
      <c r="V937" s="8">
        <v>9966411</v>
      </c>
      <c r="W937" s="10">
        <v>7120800</v>
      </c>
      <c r="X937" s="10">
        <v>2845611</v>
      </c>
    </row>
    <row r="938" spans="1:24" ht="15.75" customHeight="1" x14ac:dyDescent="0.25">
      <c r="A938" s="2" t="s">
        <v>1809</v>
      </c>
      <c r="B938" s="6">
        <v>43854</v>
      </c>
      <c r="C938" s="7">
        <v>2020</v>
      </c>
      <c r="D938" s="3" t="s">
        <v>429</v>
      </c>
      <c r="E938" s="3" t="s">
        <v>160</v>
      </c>
      <c r="F938" s="3" t="s">
        <v>25</v>
      </c>
      <c r="G938" s="6" t="s">
        <v>77</v>
      </c>
      <c r="H938" s="3" t="s">
        <v>27</v>
      </c>
      <c r="I938" s="3" t="s">
        <v>63</v>
      </c>
      <c r="J938" s="3" t="s">
        <v>671</v>
      </c>
      <c r="K938" s="3" t="s">
        <v>30</v>
      </c>
      <c r="L938" s="3" t="s">
        <v>38</v>
      </c>
      <c r="M938" s="3" t="s">
        <v>32</v>
      </c>
      <c r="N938" s="6">
        <v>43858</v>
      </c>
      <c r="O938" s="8">
        <v>34650</v>
      </c>
      <c r="P938" s="8">
        <v>56700</v>
      </c>
      <c r="Q938" s="8">
        <v>22050</v>
      </c>
      <c r="R938" s="8">
        <v>22</v>
      </c>
      <c r="S938" s="8">
        <v>1247400</v>
      </c>
      <c r="T938" s="4">
        <v>0.1</v>
      </c>
      <c r="U938" s="8">
        <v>124740</v>
      </c>
      <c r="V938" s="8">
        <v>1122660</v>
      </c>
      <c r="W938" s="10">
        <v>762300</v>
      </c>
      <c r="X938" s="10">
        <v>360360</v>
      </c>
    </row>
    <row r="939" spans="1:24" ht="15.75" customHeight="1" x14ac:dyDescent="0.25">
      <c r="A939" s="2" t="s">
        <v>1810</v>
      </c>
      <c r="B939" s="6">
        <v>43855</v>
      </c>
      <c r="C939" s="7">
        <v>2020</v>
      </c>
      <c r="D939" s="3" t="s">
        <v>1739</v>
      </c>
      <c r="E939" s="3" t="s">
        <v>204</v>
      </c>
      <c r="F939" s="3" t="s">
        <v>25</v>
      </c>
      <c r="G939" s="6" t="s">
        <v>26</v>
      </c>
      <c r="H939" s="3" t="s">
        <v>36</v>
      </c>
      <c r="I939" s="3" t="s">
        <v>78</v>
      </c>
      <c r="J939" s="3" t="s">
        <v>79</v>
      </c>
      <c r="K939" s="3" t="s">
        <v>30</v>
      </c>
      <c r="L939" s="3" t="s">
        <v>31</v>
      </c>
      <c r="M939" s="3" t="s">
        <v>32</v>
      </c>
      <c r="N939" s="6">
        <v>43857</v>
      </c>
      <c r="O939" s="8">
        <v>814350</v>
      </c>
      <c r="P939" s="8">
        <v>1357200</v>
      </c>
      <c r="Q939" s="8">
        <v>542850</v>
      </c>
      <c r="R939" s="8">
        <v>25</v>
      </c>
      <c r="S939" s="8">
        <v>33930000</v>
      </c>
      <c r="T939" s="4">
        <v>0.02</v>
      </c>
      <c r="U939" s="8">
        <v>678600</v>
      </c>
      <c r="V939" s="8">
        <v>33251400</v>
      </c>
      <c r="W939" s="10">
        <v>20358750</v>
      </c>
      <c r="X939" s="10">
        <v>12892650</v>
      </c>
    </row>
    <row r="940" spans="1:24" ht="15.75" customHeight="1" x14ac:dyDescent="0.25">
      <c r="A940" s="2" t="s">
        <v>1811</v>
      </c>
      <c r="B940" s="6">
        <v>43856</v>
      </c>
      <c r="C940" s="7">
        <v>2020</v>
      </c>
      <c r="D940" s="3" t="s">
        <v>1454</v>
      </c>
      <c r="E940" s="3" t="s">
        <v>329</v>
      </c>
      <c r="F940" s="3" t="s">
        <v>42</v>
      </c>
      <c r="G940" s="6" t="s">
        <v>43</v>
      </c>
      <c r="H940" s="3" t="s">
        <v>44</v>
      </c>
      <c r="I940" s="3" t="s">
        <v>63</v>
      </c>
      <c r="J940" s="3" t="s">
        <v>342</v>
      </c>
      <c r="K940" s="3" t="s">
        <v>30</v>
      </c>
      <c r="L940" s="3" t="s">
        <v>31</v>
      </c>
      <c r="M940" s="3" t="s">
        <v>32</v>
      </c>
      <c r="N940" s="6">
        <v>43861</v>
      </c>
      <c r="O940" s="8">
        <v>252750.00000000003</v>
      </c>
      <c r="P940" s="8">
        <v>407700</v>
      </c>
      <c r="Q940" s="8">
        <v>154949.99999999997</v>
      </c>
      <c r="R940" s="8">
        <v>38</v>
      </c>
      <c r="S940" s="8">
        <v>15492600</v>
      </c>
      <c r="T940" s="4">
        <v>0.01</v>
      </c>
      <c r="U940" s="8">
        <v>154926</v>
      </c>
      <c r="V940" s="8">
        <v>15337674</v>
      </c>
      <c r="W940" s="10">
        <v>9604500.0000000019</v>
      </c>
      <c r="X940" s="10">
        <v>5733173.9999999981</v>
      </c>
    </row>
    <row r="941" spans="1:24" ht="15.75" customHeight="1" x14ac:dyDescent="0.25">
      <c r="A941" s="2" t="s">
        <v>1812</v>
      </c>
      <c r="B941" s="6">
        <v>43857</v>
      </c>
      <c r="C941" s="7">
        <v>2020</v>
      </c>
      <c r="D941" s="3" t="s">
        <v>453</v>
      </c>
      <c r="E941" s="3" t="s">
        <v>341</v>
      </c>
      <c r="F941" s="3" t="s">
        <v>42</v>
      </c>
      <c r="G941" s="6" t="s">
        <v>77</v>
      </c>
      <c r="H941" s="3" t="s">
        <v>117</v>
      </c>
      <c r="I941" s="3" t="s">
        <v>88</v>
      </c>
      <c r="J941" s="3" t="s">
        <v>157</v>
      </c>
      <c r="K941" s="3" t="s">
        <v>52</v>
      </c>
      <c r="L941" s="3" t="s">
        <v>31</v>
      </c>
      <c r="M941" s="3" t="s">
        <v>32</v>
      </c>
      <c r="N941" s="6">
        <v>43860</v>
      </c>
      <c r="O941" s="8">
        <v>95850</v>
      </c>
      <c r="P941" s="8">
        <v>299700</v>
      </c>
      <c r="Q941" s="8">
        <v>203850</v>
      </c>
      <c r="R941" s="8">
        <v>9</v>
      </c>
      <c r="S941" s="8">
        <v>2697300</v>
      </c>
      <c r="T941" s="4">
        <v>0.06</v>
      </c>
      <c r="U941" s="8">
        <v>161838</v>
      </c>
      <c r="V941" s="8">
        <v>2535462</v>
      </c>
      <c r="W941" s="10">
        <v>862650</v>
      </c>
      <c r="X941" s="10">
        <v>1672812</v>
      </c>
    </row>
    <row r="942" spans="1:24" ht="15.75" customHeight="1" x14ac:dyDescent="0.25">
      <c r="A942" s="2" t="s">
        <v>1813</v>
      </c>
      <c r="B942" s="6">
        <v>43858</v>
      </c>
      <c r="C942" s="7">
        <v>2020</v>
      </c>
      <c r="D942" s="3" t="s">
        <v>1043</v>
      </c>
      <c r="E942" s="3" t="s">
        <v>1044</v>
      </c>
      <c r="F942" s="3" t="s">
        <v>25</v>
      </c>
      <c r="G942" s="6" t="s">
        <v>43</v>
      </c>
      <c r="H942" s="3" t="s">
        <v>27</v>
      </c>
      <c r="I942" s="3" t="s">
        <v>78</v>
      </c>
      <c r="J942" s="3" t="s">
        <v>451</v>
      </c>
      <c r="K942" s="3" t="s">
        <v>224</v>
      </c>
      <c r="L942" s="3" t="s">
        <v>430</v>
      </c>
      <c r="M942" s="3" t="s">
        <v>32</v>
      </c>
      <c r="N942" s="6">
        <v>43858</v>
      </c>
      <c r="O942" s="8">
        <v>842400</v>
      </c>
      <c r="P942" s="8">
        <v>2054699.9999999998</v>
      </c>
      <c r="Q942" s="8">
        <v>1212299.9999999998</v>
      </c>
      <c r="R942" s="8">
        <v>27</v>
      </c>
      <c r="S942" s="8">
        <v>55476899.999999993</v>
      </c>
      <c r="T942" s="4">
        <v>0.09</v>
      </c>
      <c r="U942" s="8">
        <v>4992920.9999999991</v>
      </c>
      <c r="V942" s="8">
        <v>50483978.999999993</v>
      </c>
      <c r="W942" s="10">
        <v>22744800</v>
      </c>
      <c r="X942" s="10">
        <v>27739178.999999993</v>
      </c>
    </row>
    <row r="943" spans="1:24" ht="15.75" customHeight="1" x14ac:dyDescent="0.25">
      <c r="A943" s="5" t="s">
        <v>1814</v>
      </c>
      <c r="B943" s="6">
        <v>43858</v>
      </c>
      <c r="C943" s="7">
        <v>2020</v>
      </c>
      <c r="D943" s="3" t="s">
        <v>1815</v>
      </c>
      <c r="E943" s="3" t="s">
        <v>1404</v>
      </c>
      <c r="F943" s="3" t="s">
        <v>42</v>
      </c>
      <c r="G943" s="6" t="s">
        <v>58</v>
      </c>
      <c r="H943" s="3" t="s">
        <v>165</v>
      </c>
      <c r="I943" s="3" t="s">
        <v>63</v>
      </c>
      <c r="J943" s="3" t="s">
        <v>909</v>
      </c>
      <c r="K943" s="3" t="s">
        <v>30</v>
      </c>
      <c r="L943" s="3" t="s">
        <v>38</v>
      </c>
      <c r="M943" s="3" t="s">
        <v>47</v>
      </c>
      <c r="N943" s="6">
        <v>43858</v>
      </c>
      <c r="O943" s="8">
        <v>22950</v>
      </c>
      <c r="P943" s="8">
        <v>37050</v>
      </c>
      <c r="Q943" s="8">
        <v>14100</v>
      </c>
      <c r="R943" s="8">
        <v>45</v>
      </c>
      <c r="S943" s="8">
        <v>1667250</v>
      </c>
      <c r="T943" s="4">
        <v>7.0000000000000007E-2</v>
      </c>
      <c r="U943" s="8">
        <v>116707.50000000001</v>
      </c>
      <c r="V943" s="8">
        <v>1550542.5</v>
      </c>
      <c r="W943" s="10">
        <v>1032750</v>
      </c>
      <c r="X943" s="10">
        <v>517792.5</v>
      </c>
    </row>
    <row r="944" spans="1:24" ht="15.75" customHeight="1" x14ac:dyDescent="0.25">
      <c r="A944" s="5" t="s">
        <v>1816</v>
      </c>
      <c r="B944" s="6">
        <v>43858</v>
      </c>
      <c r="C944" s="7">
        <v>2020</v>
      </c>
      <c r="D944" s="3" t="s">
        <v>1815</v>
      </c>
      <c r="E944" s="3" t="s">
        <v>1404</v>
      </c>
      <c r="F944" s="3" t="s">
        <v>42</v>
      </c>
      <c r="G944" s="6" t="s">
        <v>58</v>
      </c>
      <c r="H944" s="3" t="s">
        <v>165</v>
      </c>
      <c r="I944" s="3" t="s">
        <v>63</v>
      </c>
      <c r="J944" s="3" t="s">
        <v>268</v>
      </c>
      <c r="K944" s="3" t="s">
        <v>30</v>
      </c>
      <c r="L944" s="3" t="s">
        <v>38</v>
      </c>
      <c r="M944" s="3" t="s">
        <v>32</v>
      </c>
      <c r="N944" s="6">
        <v>43862</v>
      </c>
      <c r="O944" s="8">
        <v>52200</v>
      </c>
      <c r="P944" s="8">
        <v>81450</v>
      </c>
      <c r="Q944" s="8">
        <v>29250</v>
      </c>
      <c r="R944" s="8">
        <v>11</v>
      </c>
      <c r="S944" s="8">
        <v>895950</v>
      </c>
      <c r="T944" s="4">
        <v>0</v>
      </c>
      <c r="U944" s="8">
        <v>0</v>
      </c>
      <c r="V944" s="8">
        <v>895950</v>
      </c>
      <c r="W944" s="10">
        <v>574200</v>
      </c>
      <c r="X944" s="10">
        <v>321750</v>
      </c>
    </row>
    <row r="945" spans="1:24" ht="15.75" customHeight="1" x14ac:dyDescent="0.25">
      <c r="A945" s="2" t="s">
        <v>1817</v>
      </c>
      <c r="B945" s="6">
        <v>43859</v>
      </c>
      <c r="C945" s="7">
        <v>2020</v>
      </c>
      <c r="D945" s="3" t="s">
        <v>987</v>
      </c>
      <c r="E945" s="3" t="s">
        <v>125</v>
      </c>
      <c r="F945" s="3" t="s">
        <v>42</v>
      </c>
      <c r="G945" s="6" t="s">
        <v>77</v>
      </c>
      <c r="H945" s="3" t="s">
        <v>126</v>
      </c>
      <c r="I945" s="3" t="s">
        <v>88</v>
      </c>
      <c r="J945" s="3" t="s">
        <v>64</v>
      </c>
      <c r="K945" s="3" t="s">
        <v>30</v>
      </c>
      <c r="L945" s="3" t="s">
        <v>38</v>
      </c>
      <c r="M945" s="3" t="s">
        <v>32</v>
      </c>
      <c r="N945" s="6">
        <v>43861</v>
      </c>
      <c r="O945" s="8">
        <v>16350.000000000002</v>
      </c>
      <c r="P945" s="8">
        <v>39000</v>
      </c>
      <c r="Q945" s="8">
        <v>22650</v>
      </c>
      <c r="R945" s="8">
        <v>12</v>
      </c>
      <c r="S945" s="8">
        <v>468000</v>
      </c>
      <c r="T945" s="4">
        <v>0.05</v>
      </c>
      <c r="U945" s="8">
        <v>23400</v>
      </c>
      <c r="V945" s="8">
        <v>444600</v>
      </c>
      <c r="W945" s="10">
        <v>196200.00000000003</v>
      </c>
      <c r="X945" s="10">
        <v>248399.99999999997</v>
      </c>
    </row>
    <row r="946" spans="1:24" ht="15.75" customHeight="1" x14ac:dyDescent="0.25">
      <c r="A946" s="2" t="s">
        <v>1818</v>
      </c>
      <c r="B946" s="6">
        <v>43861</v>
      </c>
      <c r="C946" s="7">
        <v>2020</v>
      </c>
      <c r="D946" s="3" t="s">
        <v>1160</v>
      </c>
      <c r="E946" s="3" t="s">
        <v>522</v>
      </c>
      <c r="F946" s="3" t="s">
        <v>42</v>
      </c>
      <c r="G946" s="6" t="s">
        <v>26</v>
      </c>
      <c r="H946" s="3" t="s">
        <v>83</v>
      </c>
      <c r="I946" s="3" t="s">
        <v>88</v>
      </c>
      <c r="J946" s="3" t="s">
        <v>451</v>
      </c>
      <c r="K946" s="3" t="s">
        <v>224</v>
      </c>
      <c r="L946" s="3" t="s">
        <v>430</v>
      </c>
      <c r="M946" s="3" t="s">
        <v>32</v>
      </c>
      <c r="N946" s="6">
        <v>43864</v>
      </c>
      <c r="O946" s="8">
        <v>842400</v>
      </c>
      <c r="P946" s="8">
        <v>2054699.9999999998</v>
      </c>
      <c r="Q946" s="8">
        <v>1212299.9999999998</v>
      </c>
      <c r="R946" s="8">
        <v>21</v>
      </c>
      <c r="S946" s="8">
        <v>43148699.999999993</v>
      </c>
      <c r="T946" s="4">
        <v>0.05</v>
      </c>
      <c r="U946" s="8">
        <v>2157434.9999999995</v>
      </c>
      <c r="V946" s="8">
        <v>40991264.999999993</v>
      </c>
      <c r="W946" s="10">
        <v>17690400</v>
      </c>
      <c r="X946" s="10">
        <v>23300864.999999993</v>
      </c>
    </row>
    <row r="947" spans="1:24" ht="15.75" customHeight="1" x14ac:dyDescent="0.25">
      <c r="A947" s="2" t="s">
        <v>1819</v>
      </c>
      <c r="B947" s="6">
        <v>43862</v>
      </c>
      <c r="C947" s="7">
        <v>2020</v>
      </c>
      <c r="D947" s="3" t="s">
        <v>1286</v>
      </c>
      <c r="E947" s="3" t="s">
        <v>543</v>
      </c>
      <c r="F947" s="3" t="s">
        <v>232</v>
      </c>
      <c r="G947" s="6" t="s">
        <v>43</v>
      </c>
      <c r="H947" s="3" t="s">
        <v>117</v>
      </c>
      <c r="I947" s="3" t="s">
        <v>45</v>
      </c>
      <c r="J947" s="3" t="s">
        <v>459</v>
      </c>
      <c r="K947" s="3" t="s">
        <v>30</v>
      </c>
      <c r="L947" s="3" t="s">
        <v>107</v>
      </c>
      <c r="M947" s="3" t="s">
        <v>32</v>
      </c>
      <c r="N947" s="6">
        <v>43864</v>
      </c>
      <c r="O947" s="8">
        <v>77850</v>
      </c>
      <c r="P947" s="8">
        <v>194700</v>
      </c>
      <c r="Q947" s="8">
        <v>116850</v>
      </c>
      <c r="R947" s="8">
        <v>49</v>
      </c>
      <c r="S947" s="8">
        <v>9540300</v>
      </c>
      <c r="T947" s="4">
        <v>0.09</v>
      </c>
      <c r="U947" s="8">
        <v>858627</v>
      </c>
      <c r="V947" s="8">
        <v>8681673</v>
      </c>
      <c r="W947" s="10">
        <v>3814650</v>
      </c>
      <c r="X947" s="10">
        <v>4867023</v>
      </c>
    </row>
    <row r="948" spans="1:24" ht="15.75" customHeight="1" x14ac:dyDescent="0.25">
      <c r="A948" s="2" t="s">
        <v>1820</v>
      </c>
      <c r="B948" s="6">
        <v>43863</v>
      </c>
      <c r="C948" s="7">
        <v>2020</v>
      </c>
      <c r="D948" s="3" t="s">
        <v>763</v>
      </c>
      <c r="E948" s="3" t="s">
        <v>711</v>
      </c>
      <c r="F948" s="3" t="s">
        <v>42</v>
      </c>
      <c r="G948" s="6" t="s">
        <v>26</v>
      </c>
      <c r="H948" s="3" t="s">
        <v>68</v>
      </c>
      <c r="I948" s="3" t="s">
        <v>78</v>
      </c>
      <c r="J948" s="3" t="s">
        <v>417</v>
      </c>
      <c r="K948" s="3" t="s">
        <v>30</v>
      </c>
      <c r="L948" s="3" t="s">
        <v>31</v>
      </c>
      <c r="M948" s="3" t="s">
        <v>32</v>
      </c>
      <c r="N948" s="6">
        <v>43863</v>
      </c>
      <c r="O948" s="8">
        <v>33900</v>
      </c>
      <c r="P948" s="8">
        <v>53700</v>
      </c>
      <c r="Q948" s="8">
        <v>19800</v>
      </c>
      <c r="R948" s="8">
        <v>34</v>
      </c>
      <c r="S948" s="8">
        <v>1825800</v>
      </c>
      <c r="T948" s="4">
        <v>7.0000000000000007E-2</v>
      </c>
      <c r="U948" s="8">
        <v>127806.00000000001</v>
      </c>
      <c r="V948" s="8">
        <v>1697994</v>
      </c>
      <c r="W948" s="10">
        <v>1152600</v>
      </c>
      <c r="X948" s="10">
        <v>545394</v>
      </c>
    </row>
    <row r="949" spans="1:24" ht="15.75" customHeight="1" x14ac:dyDescent="0.25">
      <c r="A949" s="2" t="s">
        <v>1821</v>
      </c>
      <c r="B949" s="6">
        <v>43865</v>
      </c>
      <c r="C949" s="7">
        <v>2020</v>
      </c>
      <c r="D949" s="3" t="s">
        <v>1123</v>
      </c>
      <c r="E949" s="3" t="s">
        <v>599</v>
      </c>
      <c r="F949" s="3" t="s">
        <v>42</v>
      </c>
      <c r="G949" s="6" t="s">
        <v>77</v>
      </c>
      <c r="H949" s="3" t="s">
        <v>275</v>
      </c>
      <c r="I949" s="3" t="s">
        <v>78</v>
      </c>
      <c r="J949" s="3" t="s">
        <v>152</v>
      </c>
      <c r="K949" s="3" t="s">
        <v>30</v>
      </c>
      <c r="L949" s="3" t="s">
        <v>31</v>
      </c>
      <c r="M949" s="3" t="s">
        <v>32</v>
      </c>
      <c r="N949" s="6">
        <v>43867</v>
      </c>
      <c r="O949" s="8">
        <v>23850</v>
      </c>
      <c r="P949" s="8">
        <v>39150</v>
      </c>
      <c r="Q949" s="8">
        <v>15300</v>
      </c>
      <c r="R949" s="8">
        <v>44</v>
      </c>
      <c r="S949" s="8">
        <v>1722600</v>
      </c>
      <c r="T949" s="4">
        <v>7.0000000000000007E-2</v>
      </c>
      <c r="U949" s="8">
        <v>120582.00000000001</v>
      </c>
      <c r="V949" s="8">
        <v>1602018</v>
      </c>
      <c r="W949" s="10">
        <v>1049400</v>
      </c>
      <c r="X949" s="10">
        <v>552618</v>
      </c>
    </row>
    <row r="950" spans="1:24" ht="15.75" customHeight="1" x14ac:dyDescent="0.25">
      <c r="A950" s="2" t="s">
        <v>1822</v>
      </c>
      <c r="B950" s="6">
        <v>43866</v>
      </c>
      <c r="C950" s="7">
        <v>2020</v>
      </c>
      <c r="D950" s="3" t="s">
        <v>1216</v>
      </c>
      <c r="E950" s="3" t="s">
        <v>250</v>
      </c>
      <c r="F950" s="3" t="s">
        <v>42</v>
      </c>
      <c r="G950" s="6" t="s">
        <v>58</v>
      </c>
      <c r="H950" s="3" t="s">
        <v>126</v>
      </c>
      <c r="I950" s="3" t="s">
        <v>45</v>
      </c>
      <c r="J950" s="3" t="s">
        <v>197</v>
      </c>
      <c r="K950" s="3" t="s">
        <v>52</v>
      </c>
      <c r="L950" s="3" t="s">
        <v>198</v>
      </c>
      <c r="M950" s="3" t="s">
        <v>32</v>
      </c>
      <c r="N950" s="6">
        <v>43868</v>
      </c>
      <c r="O950" s="8">
        <v>132300</v>
      </c>
      <c r="P950" s="8">
        <v>314850</v>
      </c>
      <c r="Q950" s="8">
        <v>182550</v>
      </c>
      <c r="R950" s="8">
        <v>17</v>
      </c>
      <c r="S950" s="8">
        <v>5352450</v>
      </c>
      <c r="T950" s="4">
        <v>0</v>
      </c>
      <c r="U950" s="8">
        <v>0</v>
      </c>
      <c r="V950" s="8">
        <v>5352450</v>
      </c>
      <c r="W950" s="10">
        <v>2249100</v>
      </c>
      <c r="X950" s="10">
        <v>3103350</v>
      </c>
    </row>
    <row r="951" spans="1:24" ht="15.75" customHeight="1" x14ac:dyDescent="0.25">
      <c r="A951" s="2" t="s">
        <v>1823</v>
      </c>
      <c r="B951" s="6">
        <v>43866</v>
      </c>
      <c r="C951" s="7">
        <v>2020</v>
      </c>
      <c r="D951" s="3" t="s">
        <v>99</v>
      </c>
      <c r="E951" s="3" t="s">
        <v>100</v>
      </c>
      <c r="F951" s="3" t="s">
        <v>25</v>
      </c>
      <c r="G951" s="6" t="s">
        <v>43</v>
      </c>
      <c r="H951" s="3" t="s">
        <v>27</v>
      </c>
      <c r="I951" s="3" t="s">
        <v>63</v>
      </c>
      <c r="J951" s="3" t="s">
        <v>451</v>
      </c>
      <c r="K951" s="3" t="s">
        <v>224</v>
      </c>
      <c r="L951" s="3" t="s">
        <v>430</v>
      </c>
      <c r="M951" s="3" t="s">
        <v>32</v>
      </c>
      <c r="N951" s="6">
        <v>43873</v>
      </c>
      <c r="O951" s="8">
        <v>842400</v>
      </c>
      <c r="P951" s="8">
        <v>2054699.9999999998</v>
      </c>
      <c r="Q951" s="8">
        <v>1212299.9999999998</v>
      </c>
      <c r="R951" s="8">
        <v>3</v>
      </c>
      <c r="S951" s="8">
        <v>6164099.9999999991</v>
      </c>
      <c r="T951" s="4">
        <v>0.1</v>
      </c>
      <c r="U951" s="8">
        <v>616409.99999999988</v>
      </c>
      <c r="V951" s="8">
        <v>5547689.9999999991</v>
      </c>
      <c r="W951" s="10">
        <v>2527200</v>
      </c>
      <c r="X951" s="10">
        <v>3020489.9999999991</v>
      </c>
    </row>
    <row r="952" spans="1:24" ht="15.75" customHeight="1" x14ac:dyDescent="0.25">
      <c r="A952" s="2" t="s">
        <v>1824</v>
      </c>
      <c r="B952" s="6">
        <v>43866</v>
      </c>
      <c r="C952" s="7">
        <v>2020</v>
      </c>
      <c r="D952" s="3" t="s">
        <v>796</v>
      </c>
      <c r="E952" s="3" t="s">
        <v>797</v>
      </c>
      <c r="F952" s="3" t="s">
        <v>42</v>
      </c>
      <c r="G952" s="6" t="s">
        <v>58</v>
      </c>
      <c r="H952" s="3" t="s">
        <v>275</v>
      </c>
      <c r="I952" s="3" t="s">
        <v>88</v>
      </c>
      <c r="J952" s="3" t="s">
        <v>408</v>
      </c>
      <c r="K952" s="3" t="s">
        <v>30</v>
      </c>
      <c r="L952" s="3" t="s">
        <v>31</v>
      </c>
      <c r="M952" s="3" t="s">
        <v>32</v>
      </c>
      <c r="N952" s="6">
        <v>43868</v>
      </c>
      <c r="O952" s="8">
        <v>27600</v>
      </c>
      <c r="P952" s="8">
        <v>43200</v>
      </c>
      <c r="Q952" s="8">
        <v>15600</v>
      </c>
      <c r="R952" s="8">
        <v>32</v>
      </c>
      <c r="S952" s="8">
        <v>1382400</v>
      </c>
      <c r="T952" s="4">
        <v>0.01</v>
      </c>
      <c r="U952" s="8">
        <v>13824</v>
      </c>
      <c r="V952" s="8">
        <v>1368576</v>
      </c>
      <c r="W952" s="10">
        <v>883200</v>
      </c>
      <c r="X952" s="10">
        <v>485376</v>
      </c>
    </row>
    <row r="953" spans="1:24" ht="15.75" customHeight="1" x14ac:dyDescent="0.25">
      <c r="A953" s="2" t="s">
        <v>1825</v>
      </c>
      <c r="B953" s="6">
        <v>43868</v>
      </c>
      <c r="C953" s="7">
        <v>2020</v>
      </c>
      <c r="D953" s="3" t="s">
        <v>623</v>
      </c>
      <c r="E953" s="3" t="s">
        <v>416</v>
      </c>
      <c r="F953" s="3" t="s">
        <v>25</v>
      </c>
      <c r="G953" s="6" t="s">
        <v>43</v>
      </c>
      <c r="H953" s="3" t="s">
        <v>27</v>
      </c>
      <c r="I953" s="3" t="s">
        <v>45</v>
      </c>
      <c r="J953" s="3" t="s">
        <v>152</v>
      </c>
      <c r="K953" s="3" t="s">
        <v>30</v>
      </c>
      <c r="L953" s="3" t="s">
        <v>31</v>
      </c>
      <c r="M953" s="3" t="s">
        <v>47</v>
      </c>
      <c r="N953" s="6">
        <v>43870</v>
      </c>
      <c r="O953" s="8">
        <v>23850</v>
      </c>
      <c r="P953" s="8">
        <v>39150</v>
      </c>
      <c r="Q953" s="8">
        <v>15300</v>
      </c>
      <c r="R953" s="8">
        <v>25</v>
      </c>
      <c r="S953" s="8">
        <v>978750</v>
      </c>
      <c r="T953" s="4">
        <v>0.04</v>
      </c>
      <c r="U953" s="8">
        <v>39150</v>
      </c>
      <c r="V953" s="8">
        <v>939600</v>
      </c>
      <c r="W953" s="10">
        <v>596250</v>
      </c>
      <c r="X953" s="10">
        <v>343350</v>
      </c>
    </row>
    <row r="954" spans="1:24" ht="15.75" customHeight="1" x14ac:dyDescent="0.25">
      <c r="A954" s="2" t="s">
        <v>1826</v>
      </c>
      <c r="B954" s="6">
        <v>43868</v>
      </c>
      <c r="C954" s="7">
        <v>2020</v>
      </c>
      <c r="D954" s="3" t="s">
        <v>1053</v>
      </c>
      <c r="E954" s="3" t="s">
        <v>67</v>
      </c>
      <c r="F954" s="3" t="s">
        <v>42</v>
      </c>
      <c r="G954" s="6" t="s">
        <v>43</v>
      </c>
      <c r="H954" s="3" t="s">
        <v>68</v>
      </c>
      <c r="I954" s="3" t="s">
        <v>28</v>
      </c>
      <c r="J954" s="3" t="s">
        <v>60</v>
      </c>
      <c r="K954" s="3" t="s">
        <v>30</v>
      </c>
      <c r="L954" s="3" t="s">
        <v>38</v>
      </c>
      <c r="M954" s="3" t="s">
        <v>32</v>
      </c>
      <c r="N954" s="6">
        <v>43870</v>
      </c>
      <c r="O954" s="8">
        <v>13500</v>
      </c>
      <c r="P954" s="8">
        <v>31500</v>
      </c>
      <c r="Q954" s="8">
        <v>18000</v>
      </c>
      <c r="R954" s="8">
        <v>33</v>
      </c>
      <c r="S954" s="8">
        <v>1039500</v>
      </c>
      <c r="T954" s="4">
        <v>0.05</v>
      </c>
      <c r="U954" s="8">
        <v>51975</v>
      </c>
      <c r="V954" s="8">
        <v>987525</v>
      </c>
      <c r="W954" s="10">
        <v>445500</v>
      </c>
      <c r="X954" s="10">
        <v>542025</v>
      </c>
    </row>
    <row r="955" spans="1:24" ht="15.75" customHeight="1" x14ac:dyDescent="0.25">
      <c r="A955" s="2" t="s">
        <v>1827</v>
      </c>
      <c r="B955" s="6">
        <v>43870</v>
      </c>
      <c r="C955" s="7">
        <v>2020</v>
      </c>
      <c r="D955" s="3" t="s">
        <v>23</v>
      </c>
      <c r="E955" s="3" t="s">
        <v>24</v>
      </c>
      <c r="F955" s="3" t="s">
        <v>25</v>
      </c>
      <c r="G955" s="6" t="s">
        <v>26</v>
      </c>
      <c r="H955" s="3" t="s">
        <v>27</v>
      </c>
      <c r="I955" s="3" t="s">
        <v>88</v>
      </c>
      <c r="J955" s="3" t="s">
        <v>369</v>
      </c>
      <c r="K955" s="3" t="s">
        <v>52</v>
      </c>
      <c r="L955" s="3" t="s">
        <v>31</v>
      </c>
      <c r="M955" s="3" t="s">
        <v>32</v>
      </c>
      <c r="N955" s="6">
        <v>43871</v>
      </c>
      <c r="O955" s="8">
        <v>817800</v>
      </c>
      <c r="P955" s="8">
        <v>1514550</v>
      </c>
      <c r="Q955" s="8">
        <v>696750</v>
      </c>
      <c r="R955" s="8">
        <v>29</v>
      </c>
      <c r="S955" s="8">
        <v>43921950</v>
      </c>
      <c r="T955" s="4">
        <v>0.05</v>
      </c>
      <c r="U955" s="8">
        <v>2196097.5</v>
      </c>
      <c r="V955" s="8">
        <v>41725852.5</v>
      </c>
      <c r="W955" s="10">
        <v>23716200</v>
      </c>
      <c r="X955" s="10">
        <v>18009652.5</v>
      </c>
    </row>
    <row r="956" spans="1:24" ht="15.75" customHeight="1" x14ac:dyDescent="0.25">
      <c r="A956" s="2" t="s">
        <v>1828</v>
      </c>
      <c r="B956" s="6">
        <v>43870</v>
      </c>
      <c r="C956" s="7">
        <v>2020</v>
      </c>
      <c r="D956" s="3" t="s">
        <v>23</v>
      </c>
      <c r="E956" s="3" t="s">
        <v>24</v>
      </c>
      <c r="F956" s="3" t="s">
        <v>25</v>
      </c>
      <c r="G956" s="6" t="s">
        <v>26</v>
      </c>
      <c r="H956" s="3" t="s">
        <v>27</v>
      </c>
      <c r="I956" s="3" t="s">
        <v>88</v>
      </c>
      <c r="J956" s="3" t="s">
        <v>724</v>
      </c>
      <c r="K956" s="3" t="s">
        <v>30</v>
      </c>
      <c r="L956" s="3" t="s">
        <v>38</v>
      </c>
      <c r="M956" s="3" t="s">
        <v>32</v>
      </c>
      <c r="N956" s="6">
        <v>43870</v>
      </c>
      <c r="O956" s="8">
        <v>38850</v>
      </c>
      <c r="P956" s="8">
        <v>59700</v>
      </c>
      <c r="Q956" s="8">
        <v>20850</v>
      </c>
      <c r="R956" s="8">
        <v>4</v>
      </c>
      <c r="S956" s="8">
        <v>238800</v>
      </c>
      <c r="T956" s="4">
        <v>0.09</v>
      </c>
      <c r="U956" s="8">
        <v>21492</v>
      </c>
      <c r="V956" s="8">
        <v>217308</v>
      </c>
      <c r="W956" s="10">
        <v>155400</v>
      </c>
      <c r="X956" s="10">
        <v>61908</v>
      </c>
    </row>
    <row r="957" spans="1:24" ht="15.75" customHeight="1" x14ac:dyDescent="0.25">
      <c r="A957" s="2" t="s">
        <v>1829</v>
      </c>
      <c r="B957" s="6">
        <v>43871</v>
      </c>
      <c r="C957" s="7">
        <v>2020</v>
      </c>
      <c r="D957" s="3" t="s">
        <v>1830</v>
      </c>
      <c r="E957" s="3" t="s">
        <v>151</v>
      </c>
      <c r="F957" s="3" t="s">
        <v>25</v>
      </c>
      <c r="G957" s="6" t="s">
        <v>26</v>
      </c>
      <c r="H957" s="3" t="s">
        <v>36</v>
      </c>
      <c r="I957" s="3" t="s">
        <v>63</v>
      </c>
      <c r="J957" s="3" t="s">
        <v>390</v>
      </c>
      <c r="K957" s="3" t="s">
        <v>30</v>
      </c>
      <c r="L957" s="3" t="s">
        <v>31</v>
      </c>
      <c r="M957" s="3" t="s">
        <v>47</v>
      </c>
      <c r="N957" s="6">
        <v>43880</v>
      </c>
      <c r="O957" s="8">
        <v>66900</v>
      </c>
      <c r="P957" s="8">
        <v>163350</v>
      </c>
      <c r="Q957" s="8">
        <v>96450</v>
      </c>
      <c r="R957" s="8">
        <v>30</v>
      </c>
      <c r="S957" s="8">
        <v>4900500</v>
      </c>
      <c r="T957" s="4">
        <v>0.08</v>
      </c>
      <c r="U957" s="8">
        <v>392040</v>
      </c>
      <c r="V957" s="8">
        <v>4508460</v>
      </c>
      <c r="W957" s="10">
        <v>2007000</v>
      </c>
      <c r="X957" s="10">
        <v>2501460</v>
      </c>
    </row>
    <row r="958" spans="1:24" ht="15.75" customHeight="1" x14ac:dyDescent="0.25">
      <c r="A958" s="2" t="s">
        <v>1831</v>
      </c>
      <c r="B958" s="6">
        <v>43871</v>
      </c>
      <c r="C958" s="7">
        <v>2020</v>
      </c>
      <c r="D958" s="3" t="s">
        <v>720</v>
      </c>
      <c r="E958" s="3" t="s">
        <v>721</v>
      </c>
      <c r="F958" s="3" t="s">
        <v>25</v>
      </c>
      <c r="G958" s="6" t="s">
        <v>43</v>
      </c>
      <c r="H958" s="3" t="s">
        <v>27</v>
      </c>
      <c r="I958" s="3" t="s">
        <v>45</v>
      </c>
      <c r="J958" s="3" t="s">
        <v>338</v>
      </c>
      <c r="K958" s="3" t="s">
        <v>30</v>
      </c>
      <c r="L958" s="3" t="s">
        <v>31</v>
      </c>
      <c r="M958" s="3" t="s">
        <v>32</v>
      </c>
      <c r="N958" s="6">
        <v>43873</v>
      </c>
      <c r="O958" s="8">
        <v>29700</v>
      </c>
      <c r="P958" s="8">
        <v>47250</v>
      </c>
      <c r="Q958" s="8">
        <v>17550</v>
      </c>
      <c r="R958" s="8">
        <v>24</v>
      </c>
      <c r="S958" s="8">
        <v>1134000</v>
      </c>
      <c r="T958" s="4">
        <v>0.02</v>
      </c>
      <c r="U958" s="8">
        <v>22680</v>
      </c>
      <c r="V958" s="8">
        <v>1111320</v>
      </c>
      <c r="W958" s="10">
        <v>712800</v>
      </c>
      <c r="X958" s="10">
        <v>398520</v>
      </c>
    </row>
    <row r="959" spans="1:24" ht="15" customHeight="1" x14ac:dyDescent="0.25">
      <c r="A959" s="2" t="s">
        <v>1832</v>
      </c>
      <c r="B959" s="6">
        <v>43872</v>
      </c>
      <c r="C959" s="7">
        <v>2020</v>
      </c>
      <c r="D959" s="3" t="s">
        <v>1833</v>
      </c>
      <c r="E959" s="3" t="s">
        <v>948</v>
      </c>
      <c r="F959" s="3" t="s">
        <v>42</v>
      </c>
      <c r="G959" s="6" t="s">
        <v>26</v>
      </c>
      <c r="H959" s="3" t="s">
        <v>165</v>
      </c>
      <c r="I959" s="3" t="s">
        <v>45</v>
      </c>
      <c r="J959" s="3" t="s">
        <v>157</v>
      </c>
      <c r="K959" s="3" t="s">
        <v>52</v>
      </c>
      <c r="L959" s="3" t="s">
        <v>31</v>
      </c>
      <c r="M959" s="3" t="s">
        <v>32</v>
      </c>
      <c r="N959" s="6">
        <v>43873</v>
      </c>
      <c r="O959" s="8">
        <v>95850</v>
      </c>
      <c r="P959" s="8">
        <v>299700</v>
      </c>
      <c r="Q959" s="8">
        <v>203850</v>
      </c>
      <c r="R959" s="8">
        <v>9</v>
      </c>
      <c r="S959" s="8">
        <v>2697300</v>
      </c>
      <c r="T959" s="4">
        <v>0.09</v>
      </c>
      <c r="U959" s="8">
        <v>242757</v>
      </c>
      <c r="V959" s="8">
        <v>2454543</v>
      </c>
      <c r="W959" s="10">
        <v>862650</v>
      </c>
      <c r="X959" s="10">
        <v>1591893</v>
      </c>
    </row>
    <row r="960" spans="1:24" ht="15" customHeight="1" x14ac:dyDescent="0.25">
      <c r="A960" s="2" t="s">
        <v>1834</v>
      </c>
      <c r="B960" s="6">
        <v>43874</v>
      </c>
      <c r="C960" s="7">
        <v>2020</v>
      </c>
      <c r="D960" s="3" t="s">
        <v>1835</v>
      </c>
      <c r="E960" s="3" t="s">
        <v>364</v>
      </c>
      <c r="F960" s="3" t="s">
        <v>42</v>
      </c>
      <c r="G960" s="6" t="s">
        <v>43</v>
      </c>
      <c r="H960" s="3" t="s">
        <v>93</v>
      </c>
      <c r="I960" s="3" t="s">
        <v>88</v>
      </c>
      <c r="J960" s="3" t="s">
        <v>217</v>
      </c>
      <c r="K960" s="3" t="s">
        <v>52</v>
      </c>
      <c r="L960" s="3" t="s">
        <v>198</v>
      </c>
      <c r="M960" s="3" t="s">
        <v>32</v>
      </c>
      <c r="N960" s="6">
        <v>43874</v>
      </c>
      <c r="O960" s="8">
        <v>148650</v>
      </c>
      <c r="P960" s="8">
        <v>239850</v>
      </c>
      <c r="Q960" s="8">
        <v>91200</v>
      </c>
      <c r="R960" s="8">
        <v>33</v>
      </c>
      <c r="S960" s="8">
        <v>7915050</v>
      </c>
      <c r="T960" s="4">
        <v>0.01</v>
      </c>
      <c r="U960" s="8">
        <v>79150.5</v>
      </c>
      <c r="V960" s="8">
        <v>7835899.5</v>
      </c>
      <c r="W960" s="10">
        <v>4905450</v>
      </c>
      <c r="X960" s="10">
        <v>2930449.5</v>
      </c>
    </row>
    <row r="961" spans="1:24" ht="15" customHeight="1" x14ac:dyDescent="0.25">
      <c r="A961" s="2" t="s">
        <v>1836</v>
      </c>
      <c r="B961" s="6">
        <v>43874</v>
      </c>
      <c r="C961" s="7">
        <v>2020</v>
      </c>
      <c r="D961" s="3" t="s">
        <v>1467</v>
      </c>
      <c r="E961" s="3" t="s">
        <v>784</v>
      </c>
      <c r="F961" s="3" t="s">
        <v>25</v>
      </c>
      <c r="G961" s="6" t="s">
        <v>43</v>
      </c>
      <c r="H961" s="3" t="s">
        <v>36</v>
      </c>
      <c r="I961" s="3" t="s">
        <v>88</v>
      </c>
      <c r="J961" s="3" t="s">
        <v>386</v>
      </c>
      <c r="K961" s="3" t="s">
        <v>30</v>
      </c>
      <c r="L961" s="3" t="s">
        <v>31</v>
      </c>
      <c r="M961" s="3" t="s">
        <v>32</v>
      </c>
      <c r="N961" s="6">
        <v>43875</v>
      </c>
      <c r="O961" s="8">
        <v>54750</v>
      </c>
      <c r="P961" s="8">
        <v>89700</v>
      </c>
      <c r="Q961" s="8">
        <v>34950</v>
      </c>
      <c r="R961" s="8">
        <v>23</v>
      </c>
      <c r="S961" s="8">
        <v>2063100</v>
      </c>
      <c r="T961" s="4">
        <v>0.01</v>
      </c>
      <c r="U961" s="8">
        <v>20631</v>
      </c>
      <c r="V961" s="8">
        <v>2042469</v>
      </c>
      <c r="W961" s="10">
        <v>1259250</v>
      </c>
      <c r="X961" s="10">
        <v>783219</v>
      </c>
    </row>
    <row r="962" spans="1:24" ht="15" customHeight="1" x14ac:dyDescent="0.25">
      <c r="A962" s="2" t="s">
        <v>1837</v>
      </c>
      <c r="B962" s="6">
        <v>43874</v>
      </c>
      <c r="C962" s="7">
        <v>2020</v>
      </c>
      <c r="D962" s="3" t="s">
        <v>363</v>
      </c>
      <c r="E962" s="3" t="s">
        <v>364</v>
      </c>
      <c r="F962" s="3" t="s">
        <v>42</v>
      </c>
      <c r="G962" s="6" t="s">
        <v>26</v>
      </c>
      <c r="H962" s="3" t="s">
        <v>93</v>
      </c>
      <c r="I962" s="3" t="s">
        <v>78</v>
      </c>
      <c r="J962" s="3" t="s">
        <v>436</v>
      </c>
      <c r="K962" s="3" t="s">
        <v>30</v>
      </c>
      <c r="L962" s="3" t="s">
        <v>31</v>
      </c>
      <c r="M962" s="3" t="s">
        <v>32</v>
      </c>
      <c r="N962" s="6">
        <v>43877</v>
      </c>
      <c r="O962" s="8">
        <v>52500</v>
      </c>
      <c r="P962" s="8">
        <v>86100</v>
      </c>
      <c r="Q962" s="8">
        <v>33600</v>
      </c>
      <c r="R962" s="8">
        <v>48</v>
      </c>
      <c r="S962" s="8">
        <v>4132800</v>
      </c>
      <c r="T962" s="4">
        <v>0.05</v>
      </c>
      <c r="U962" s="8">
        <v>206640</v>
      </c>
      <c r="V962" s="8">
        <v>3926160</v>
      </c>
      <c r="W962" s="10">
        <v>2520000</v>
      </c>
      <c r="X962" s="10">
        <v>1406160</v>
      </c>
    </row>
    <row r="963" spans="1:24" ht="15" customHeight="1" x14ac:dyDescent="0.25">
      <c r="A963" s="2" t="s">
        <v>1838</v>
      </c>
      <c r="B963" s="6">
        <v>43876</v>
      </c>
      <c r="C963" s="7">
        <v>2020</v>
      </c>
      <c r="D963" s="3" t="s">
        <v>584</v>
      </c>
      <c r="E963" s="3" t="s">
        <v>585</v>
      </c>
      <c r="F963" s="3" t="s">
        <v>42</v>
      </c>
      <c r="G963" s="6" t="s">
        <v>43</v>
      </c>
      <c r="H963" s="3" t="s">
        <v>68</v>
      </c>
      <c r="I963" s="3" t="s">
        <v>45</v>
      </c>
      <c r="J963" s="3" t="s">
        <v>161</v>
      </c>
      <c r="K963" s="3" t="s">
        <v>52</v>
      </c>
      <c r="L963" s="3" t="s">
        <v>31</v>
      </c>
      <c r="M963" s="3" t="s">
        <v>32</v>
      </c>
      <c r="N963" s="6">
        <v>43877</v>
      </c>
      <c r="O963" s="8">
        <v>594600</v>
      </c>
      <c r="P963" s="8">
        <v>2287200</v>
      </c>
      <c r="Q963" s="8">
        <v>1692600</v>
      </c>
      <c r="R963" s="8">
        <v>44</v>
      </c>
      <c r="S963" s="8">
        <v>100636800</v>
      </c>
      <c r="T963" s="4">
        <v>0.03</v>
      </c>
      <c r="U963" s="8">
        <v>3019104</v>
      </c>
      <c r="V963" s="8">
        <v>97617696</v>
      </c>
      <c r="W963" s="10">
        <v>26162400</v>
      </c>
      <c r="X963" s="10">
        <v>71455296</v>
      </c>
    </row>
    <row r="964" spans="1:24" ht="15" customHeight="1" x14ac:dyDescent="0.25">
      <c r="A964" s="2" t="s">
        <v>1839</v>
      </c>
      <c r="B964" s="6">
        <v>43876</v>
      </c>
      <c r="C964" s="7">
        <v>2020</v>
      </c>
      <c r="D964" s="3" t="s">
        <v>1840</v>
      </c>
      <c r="E964" s="3" t="s">
        <v>329</v>
      </c>
      <c r="F964" s="3" t="s">
        <v>42</v>
      </c>
      <c r="G964" s="6" t="s">
        <v>26</v>
      </c>
      <c r="H964" s="3" t="s">
        <v>44</v>
      </c>
      <c r="I964" s="3" t="s">
        <v>78</v>
      </c>
      <c r="J964" s="3" t="s">
        <v>501</v>
      </c>
      <c r="K964" s="3" t="s">
        <v>30</v>
      </c>
      <c r="L964" s="3" t="s">
        <v>107</v>
      </c>
      <c r="M964" s="3" t="s">
        <v>32</v>
      </c>
      <c r="N964" s="6">
        <v>43877</v>
      </c>
      <c r="O964" s="8">
        <v>37500</v>
      </c>
      <c r="P964" s="8">
        <v>85200</v>
      </c>
      <c r="Q964" s="8">
        <v>47700</v>
      </c>
      <c r="R964" s="8">
        <v>34</v>
      </c>
      <c r="S964" s="8">
        <v>2896800</v>
      </c>
      <c r="T964" s="4">
        <v>0</v>
      </c>
      <c r="U964" s="8">
        <v>0</v>
      </c>
      <c r="V964" s="8">
        <v>2896800</v>
      </c>
      <c r="W964" s="10">
        <v>1275000</v>
      </c>
      <c r="X964" s="10">
        <v>1621800</v>
      </c>
    </row>
    <row r="965" spans="1:24" ht="15" customHeight="1" x14ac:dyDescent="0.25">
      <c r="A965" s="2" t="s">
        <v>1841</v>
      </c>
      <c r="B965" s="6">
        <v>43876</v>
      </c>
      <c r="C965" s="7">
        <v>2020</v>
      </c>
      <c r="D965" s="3" t="s">
        <v>1249</v>
      </c>
      <c r="E965" s="3" t="s">
        <v>581</v>
      </c>
      <c r="F965" s="3" t="s">
        <v>232</v>
      </c>
      <c r="G965" s="6" t="s">
        <v>26</v>
      </c>
      <c r="H965" s="3" t="s">
        <v>83</v>
      </c>
      <c r="I965" s="3" t="s">
        <v>78</v>
      </c>
      <c r="J965" s="3" t="s">
        <v>569</v>
      </c>
      <c r="K965" s="3" t="s">
        <v>30</v>
      </c>
      <c r="L965" s="3" t="s">
        <v>107</v>
      </c>
      <c r="M965" s="3" t="s">
        <v>32</v>
      </c>
      <c r="N965" s="6">
        <v>43878</v>
      </c>
      <c r="O965" s="8">
        <v>252000</v>
      </c>
      <c r="P965" s="8">
        <v>614550</v>
      </c>
      <c r="Q965" s="8">
        <v>362550</v>
      </c>
      <c r="R965" s="8">
        <v>26</v>
      </c>
      <c r="S965" s="8">
        <v>15978300</v>
      </c>
      <c r="T965" s="4">
        <v>0.06</v>
      </c>
      <c r="U965" s="8">
        <v>958698</v>
      </c>
      <c r="V965" s="8">
        <v>15019602</v>
      </c>
      <c r="W965" s="10">
        <v>6552000</v>
      </c>
      <c r="X965" s="10">
        <v>8467602</v>
      </c>
    </row>
    <row r="966" spans="1:24" ht="15" customHeight="1" x14ac:dyDescent="0.25">
      <c r="A966" s="2" t="s">
        <v>1842</v>
      </c>
      <c r="B966" s="6">
        <v>43876</v>
      </c>
      <c r="C966" s="7">
        <v>2020</v>
      </c>
      <c r="D966" s="3" t="s">
        <v>791</v>
      </c>
      <c r="E966" s="3" t="s">
        <v>492</v>
      </c>
      <c r="F966" s="3" t="s">
        <v>42</v>
      </c>
      <c r="G966" s="6" t="s">
        <v>26</v>
      </c>
      <c r="H966" s="3" t="s">
        <v>59</v>
      </c>
      <c r="I966" s="3" t="s">
        <v>63</v>
      </c>
      <c r="J966" s="3" t="s">
        <v>118</v>
      </c>
      <c r="K966" s="3" t="s">
        <v>30</v>
      </c>
      <c r="L966" s="3" t="s">
        <v>38</v>
      </c>
      <c r="M966" s="3" t="s">
        <v>32</v>
      </c>
      <c r="N966" s="6">
        <v>43880</v>
      </c>
      <c r="O966" s="8">
        <v>19500</v>
      </c>
      <c r="P966" s="8">
        <v>43200</v>
      </c>
      <c r="Q966" s="8">
        <v>23700</v>
      </c>
      <c r="R966" s="8">
        <v>41</v>
      </c>
      <c r="S966" s="8">
        <v>1771200</v>
      </c>
      <c r="T966" s="4">
        <v>0.1</v>
      </c>
      <c r="U966" s="8">
        <v>177120</v>
      </c>
      <c r="V966" s="8">
        <v>1594080</v>
      </c>
      <c r="W966" s="10">
        <v>799500</v>
      </c>
      <c r="X966" s="10">
        <v>794580</v>
      </c>
    </row>
    <row r="967" spans="1:24" ht="15" customHeight="1" x14ac:dyDescent="0.25">
      <c r="A967" s="2" t="s">
        <v>1843</v>
      </c>
      <c r="B967" s="6">
        <v>43877</v>
      </c>
      <c r="C967" s="7">
        <v>2020</v>
      </c>
      <c r="D967" s="3" t="s">
        <v>1844</v>
      </c>
      <c r="E967" s="3" t="s">
        <v>216</v>
      </c>
      <c r="F967" s="3" t="s">
        <v>42</v>
      </c>
      <c r="G967" s="6" t="s">
        <v>43</v>
      </c>
      <c r="H967" s="3" t="s">
        <v>117</v>
      </c>
      <c r="I967" s="3" t="s">
        <v>78</v>
      </c>
      <c r="J967" s="3" t="s">
        <v>243</v>
      </c>
      <c r="K967" s="3" t="s">
        <v>30</v>
      </c>
      <c r="L967" s="3" t="s">
        <v>31</v>
      </c>
      <c r="M967" s="3" t="s">
        <v>32</v>
      </c>
      <c r="N967" s="6">
        <v>43878</v>
      </c>
      <c r="O967" s="8">
        <v>57600</v>
      </c>
      <c r="P967" s="8">
        <v>94500</v>
      </c>
      <c r="Q967" s="8">
        <v>36900</v>
      </c>
      <c r="R967" s="8">
        <v>35</v>
      </c>
      <c r="S967" s="8">
        <v>3307500</v>
      </c>
      <c r="T967" s="4">
        <v>0.03</v>
      </c>
      <c r="U967" s="8">
        <v>99225</v>
      </c>
      <c r="V967" s="8">
        <v>3208275</v>
      </c>
      <c r="W967" s="10">
        <v>2016000</v>
      </c>
      <c r="X967" s="10">
        <v>1192275</v>
      </c>
    </row>
    <row r="968" spans="1:24" ht="15" customHeight="1" x14ac:dyDescent="0.25">
      <c r="A968" s="2" t="s">
        <v>1845</v>
      </c>
      <c r="B968" s="6">
        <v>43879</v>
      </c>
      <c r="C968" s="7">
        <v>2020</v>
      </c>
      <c r="D968" s="3" t="s">
        <v>1846</v>
      </c>
      <c r="E968" s="3" t="s">
        <v>704</v>
      </c>
      <c r="F968" s="3" t="s">
        <v>42</v>
      </c>
      <c r="G968" s="6" t="s">
        <v>77</v>
      </c>
      <c r="H968" s="3" t="s">
        <v>83</v>
      </c>
      <c r="I968" s="3" t="s">
        <v>63</v>
      </c>
      <c r="J968" s="3" t="s">
        <v>436</v>
      </c>
      <c r="K968" s="3" t="s">
        <v>30</v>
      </c>
      <c r="L968" s="3" t="s">
        <v>31</v>
      </c>
      <c r="M968" s="3" t="s">
        <v>32</v>
      </c>
      <c r="N968" s="6">
        <v>43886</v>
      </c>
      <c r="O968" s="8">
        <v>52500</v>
      </c>
      <c r="P968" s="8">
        <v>86100</v>
      </c>
      <c r="Q968" s="8">
        <v>33600</v>
      </c>
      <c r="R968" s="8">
        <v>5</v>
      </c>
      <c r="S968" s="8">
        <v>430500</v>
      </c>
      <c r="T968" s="4">
        <v>7.0000000000000007E-2</v>
      </c>
      <c r="U968" s="8">
        <v>30135.000000000004</v>
      </c>
      <c r="V968" s="8">
        <v>400365</v>
      </c>
      <c r="W968" s="10">
        <v>262500</v>
      </c>
      <c r="X968" s="10">
        <v>137865</v>
      </c>
    </row>
    <row r="969" spans="1:24" ht="15" customHeight="1" x14ac:dyDescent="0.25">
      <c r="A969" s="2" t="s">
        <v>1847</v>
      </c>
      <c r="B969" s="6">
        <v>43882</v>
      </c>
      <c r="C969" s="7">
        <v>2020</v>
      </c>
      <c r="D969" s="3" t="s">
        <v>1848</v>
      </c>
      <c r="E969" s="3" t="s">
        <v>433</v>
      </c>
      <c r="F969" s="3" t="s">
        <v>42</v>
      </c>
      <c r="G969" s="6" t="s">
        <v>58</v>
      </c>
      <c r="H969" s="3" t="s">
        <v>83</v>
      </c>
      <c r="I969" s="3" t="s">
        <v>63</v>
      </c>
      <c r="J969" s="3" t="s">
        <v>262</v>
      </c>
      <c r="K969" s="3" t="s">
        <v>30</v>
      </c>
      <c r="L969" s="3" t="s">
        <v>31</v>
      </c>
      <c r="M969" s="3" t="s">
        <v>32</v>
      </c>
      <c r="N969" s="6">
        <v>43887</v>
      </c>
      <c r="O969" s="8">
        <v>133800</v>
      </c>
      <c r="P969" s="8">
        <v>446100</v>
      </c>
      <c r="Q969" s="8">
        <v>312300</v>
      </c>
      <c r="R969" s="8">
        <v>31</v>
      </c>
      <c r="S969" s="8">
        <v>13829100</v>
      </c>
      <c r="T969" s="4">
        <v>0</v>
      </c>
      <c r="U969" s="8">
        <v>0</v>
      </c>
      <c r="V969" s="8">
        <v>13829100</v>
      </c>
      <c r="W969" s="10">
        <v>4147800</v>
      </c>
      <c r="X969" s="10">
        <v>9681300</v>
      </c>
    </row>
    <row r="970" spans="1:24" ht="15" customHeight="1" x14ac:dyDescent="0.25">
      <c r="A970" s="2" t="s">
        <v>1849</v>
      </c>
      <c r="B970" s="6">
        <v>43882</v>
      </c>
      <c r="C970" s="7">
        <v>2020</v>
      </c>
      <c r="D970" s="3" t="s">
        <v>473</v>
      </c>
      <c r="E970" s="3" t="s">
        <v>474</v>
      </c>
      <c r="F970" s="3" t="s">
        <v>232</v>
      </c>
      <c r="G970" s="6" t="s">
        <v>26</v>
      </c>
      <c r="H970" s="3" t="s">
        <v>287</v>
      </c>
      <c r="I970" s="3" t="s">
        <v>63</v>
      </c>
      <c r="J970" s="3" t="s">
        <v>865</v>
      </c>
      <c r="K970" s="3" t="s">
        <v>30</v>
      </c>
      <c r="L970" s="3" t="s">
        <v>38</v>
      </c>
      <c r="M970" s="3" t="s">
        <v>32</v>
      </c>
      <c r="N970" s="6">
        <v>43884</v>
      </c>
      <c r="O970" s="8">
        <v>16350.000000000002</v>
      </c>
      <c r="P970" s="8">
        <v>27300</v>
      </c>
      <c r="Q970" s="8">
        <v>10949.999999999998</v>
      </c>
      <c r="R970" s="8">
        <v>40</v>
      </c>
      <c r="S970" s="8">
        <v>1092000</v>
      </c>
      <c r="T970" s="4">
        <v>0.05</v>
      </c>
      <c r="U970" s="8">
        <v>54600</v>
      </c>
      <c r="V970" s="8">
        <v>1037400</v>
      </c>
      <c r="W970" s="10">
        <v>654000.00000000012</v>
      </c>
      <c r="X970" s="10">
        <v>383399.99999999988</v>
      </c>
    </row>
    <row r="971" spans="1:24" ht="15" customHeight="1" x14ac:dyDescent="0.25">
      <c r="A971" s="2" t="s">
        <v>1850</v>
      </c>
      <c r="B971" s="6">
        <v>43882</v>
      </c>
      <c r="C971" s="7">
        <v>2020</v>
      </c>
      <c r="D971" s="3" t="s">
        <v>537</v>
      </c>
      <c r="E971" s="3" t="s">
        <v>100</v>
      </c>
      <c r="F971" s="3" t="s">
        <v>25</v>
      </c>
      <c r="G971" s="6" t="s">
        <v>58</v>
      </c>
      <c r="H971" s="3" t="s">
        <v>27</v>
      </c>
      <c r="I971" s="3" t="s">
        <v>78</v>
      </c>
      <c r="J971" s="3" t="s">
        <v>60</v>
      </c>
      <c r="K971" s="3" t="s">
        <v>30</v>
      </c>
      <c r="L971" s="3" t="s">
        <v>38</v>
      </c>
      <c r="M971" s="3" t="s">
        <v>32</v>
      </c>
      <c r="N971" s="6">
        <v>43882</v>
      </c>
      <c r="O971" s="8">
        <v>13500</v>
      </c>
      <c r="P971" s="8">
        <v>31500</v>
      </c>
      <c r="Q971" s="8">
        <v>18000</v>
      </c>
      <c r="R971" s="8">
        <v>27</v>
      </c>
      <c r="S971" s="8">
        <v>850500</v>
      </c>
      <c r="T971" s="4">
        <v>0.04</v>
      </c>
      <c r="U971" s="8">
        <v>34020</v>
      </c>
      <c r="V971" s="8">
        <v>816480</v>
      </c>
      <c r="W971" s="10">
        <v>364500</v>
      </c>
      <c r="X971" s="10">
        <v>451980</v>
      </c>
    </row>
    <row r="972" spans="1:24" ht="15" customHeight="1" x14ac:dyDescent="0.25">
      <c r="A972" s="2" t="s">
        <v>1851</v>
      </c>
      <c r="B972" s="6">
        <v>43883</v>
      </c>
      <c r="C972" s="7">
        <v>2020</v>
      </c>
      <c r="D972" s="3" t="s">
        <v>1852</v>
      </c>
      <c r="E972" s="3" t="s">
        <v>1588</v>
      </c>
      <c r="F972" s="3" t="s">
        <v>42</v>
      </c>
      <c r="G972" s="6" t="s">
        <v>43</v>
      </c>
      <c r="H972" s="3" t="s">
        <v>59</v>
      </c>
      <c r="I972" s="3" t="s">
        <v>28</v>
      </c>
      <c r="J972" s="3" t="s">
        <v>137</v>
      </c>
      <c r="K972" s="3" t="s">
        <v>30</v>
      </c>
      <c r="L972" s="3" t="s">
        <v>107</v>
      </c>
      <c r="M972" s="3" t="s">
        <v>32</v>
      </c>
      <c r="N972" s="6">
        <v>43885</v>
      </c>
      <c r="O972" s="8">
        <v>14100</v>
      </c>
      <c r="P972" s="8">
        <v>31200</v>
      </c>
      <c r="Q972" s="8">
        <v>17100</v>
      </c>
      <c r="R972" s="8">
        <v>39</v>
      </c>
      <c r="S972" s="8">
        <v>1216800</v>
      </c>
      <c r="T972" s="4">
        <v>0.04</v>
      </c>
      <c r="U972" s="8">
        <v>48672</v>
      </c>
      <c r="V972" s="8">
        <v>1168128</v>
      </c>
      <c r="W972" s="10">
        <v>549900</v>
      </c>
      <c r="X972" s="10">
        <v>618228</v>
      </c>
    </row>
    <row r="973" spans="1:24" ht="15" customHeight="1" x14ac:dyDescent="0.25">
      <c r="A973" s="2" t="s">
        <v>1853</v>
      </c>
      <c r="B973" s="6">
        <v>43884</v>
      </c>
      <c r="C973" s="7">
        <v>2020</v>
      </c>
      <c r="D973" s="3" t="s">
        <v>1459</v>
      </c>
      <c r="E973" s="3" t="s">
        <v>492</v>
      </c>
      <c r="F973" s="3" t="s">
        <v>42</v>
      </c>
      <c r="G973" s="6" t="s">
        <v>58</v>
      </c>
      <c r="H973" s="3" t="s">
        <v>59</v>
      </c>
      <c r="I973" s="3" t="s">
        <v>78</v>
      </c>
      <c r="J973" s="3" t="s">
        <v>271</v>
      </c>
      <c r="K973" s="3" t="s">
        <v>52</v>
      </c>
      <c r="L973" s="3" t="s">
        <v>107</v>
      </c>
      <c r="M973" s="3" t="s">
        <v>32</v>
      </c>
      <c r="N973" s="6">
        <v>43886</v>
      </c>
      <c r="O973" s="8">
        <v>302700</v>
      </c>
      <c r="P973" s="8">
        <v>531150</v>
      </c>
      <c r="Q973" s="8">
        <v>228450</v>
      </c>
      <c r="R973" s="8">
        <v>21</v>
      </c>
      <c r="S973" s="8">
        <v>11154150</v>
      </c>
      <c r="T973" s="4">
        <v>0.09</v>
      </c>
      <c r="U973" s="8">
        <v>1003873.5</v>
      </c>
      <c r="V973" s="8">
        <v>10150276.5</v>
      </c>
      <c r="W973" s="10">
        <v>6356700</v>
      </c>
      <c r="X973" s="10">
        <v>3793576.5</v>
      </c>
    </row>
    <row r="974" spans="1:24" ht="15" customHeight="1" x14ac:dyDescent="0.25">
      <c r="A974" s="2" t="s">
        <v>1854</v>
      </c>
      <c r="B974" s="6">
        <v>43886</v>
      </c>
      <c r="C974" s="7">
        <v>2020</v>
      </c>
      <c r="D974" s="3" t="s">
        <v>561</v>
      </c>
      <c r="E974" s="3" t="s">
        <v>550</v>
      </c>
      <c r="F974" s="3" t="s">
        <v>42</v>
      </c>
      <c r="G974" s="6" t="s">
        <v>77</v>
      </c>
      <c r="H974" s="3" t="s">
        <v>44</v>
      </c>
      <c r="I974" s="3" t="s">
        <v>78</v>
      </c>
      <c r="J974" s="3" t="s">
        <v>297</v>
      </c>
      <c r="K974" s="3" t="s">
        <v>30</v>
      </c>
      <c r="L974" s="3" t="s">
        <v>31</v>
      </c>
      <c r="M974" s="3" t="s">
        <v>32</v>
      </c>
      <c r="N974" s="6">
        <v>43886</v>
      </c>
      <c r="O974" s="8">
        <v>297450</v>
      </c>
      <c r="P974" s="8">
        <v>464700</v>
      </c>
      <c r="Q974" s="8">
        <v>167250</v>
      </c>
      <c r="R974" s="8">
        <v>15</v>
      </c>
      <c r="S974" s="8">
        <v>6970500</v>
      </c>
      <c r="T974" s="4">
        <v>0</v>
      </c>
      <c r="U974" s="8">
        <v>0</v>
      </c>
      <c r="V974" s="8">
        <v>6970500</v>
      </c>
      <c r="W974" s="10">
        <v>4461750</v>
      </c>
      <c r="X974" s="10">
        <v>2508750</v>
      </c>
    </row>
    <row r="975" spans="1:24" ht="15" customHeight="1" x14ac:dyDescent="0.25">
      <c r="A975" s="2" t="s">
        <v>1855</v>
      </c>
      <c r="B975" s="6">
        <v>43887</v>
      </c>
      <c r="C975" s="7">
        <v>2020</v>
      </c>
      <c r="D975" s="3" t="s">
        <v>1856</v>
      </c>
      <c r="E975" s="3" t="s">
        <v>1404</v>
      </c>
      <c r="F975" s="3" t="s">
        <v>42</v>
      </c>
      <c r="G975" s="6" t="s">
        <v>77</v>
      </c>
      <c r="H975" s="3" t="s">
        <v>165</v>
      </c>
      <c r="I975" s="3" t="s">
        <v>63</v>
      </c>
      <c r="J975" s="3" t="s">
        <v>338</v>
      </c>
      <c r="K975" s="3" t="s">
        <v>30</v>
      </c>
      <c r="L975" s="3" t="s">
        <v>31</v>
      </c>
      <c r="M975" s="3" t="s">
        <v>32</v>
      </c>
      <c r="N975" s="6">
        <v>43889</v>
      </c>
      <c r="O975" s="8">
        <v>29700</v>
      </c>
      <c r="P975" s="8">
        <v>47250</v>
      </c>
      <c r="Q975" s="8">
        <v>17550</v>
      </c>
      <c r="R975" s="8">
        <v>41</v>
      </c>
      <c r="S975" s="8">
        <v>1937250</v>
      </c>
      <c r="T975" s="4">
        <v>0.06</v>
      </c>
      <c r="U975" s="8">
        <v>116235</v>
      </c>
      <c r="V975" s="8">
        <v>1821015</v>
      </c>
      <c r="W975" s="10">
        <v>1217700</v>
      </c>
      <c r="X975" s="10">
        <v>603315</v>
      </c>
    </row>
    <row r="976" spans="1:24" ht="15" customHeight="1" x14ac:dyDescent="0.25">
      <c r="A976" s="2" t="s">
        <v>1857</v>
      </c>
      <c r="B976" s="6">
        <v>43888</v>
      </c>
      <c r="C976" s="7">
        <v>2020</v>
      </c>
      <c r="D976" s="3" t="s">
        <v>1858</v>
      </c>
      <c r="E976" s="3" t="s">
        <v>1859</v>
      </c>
      <c r="F976" s="3" t="s">
        <v>42</v>
      </c>
      <c r="G976" s="6" t="s">
        <v>43</v>
      </c>
      <c r="H976" s="3" t="s">
        <v>83</v>
      </c>
      <c r="I976" s="3" t="s">
        <v>88</v>
      </c>
      <c r="J976" s="3" t="s">
        <v>64</v>
      </c>
      <c r="K976" s="3" t="s">
        <v>30</v>
      </c>
      <c r="L976" s="3" t="s">
        <v>38</v>
      </c>
      <c r="M976" s="3" t="s">
        <v>32</v>
      </c>
      <c r="N976" s="6">
        <v>43889</v>
      </c>
      <c r="O976" s="8">
        <v>16350.000000000002</v>
      </c>
      <c r="P976" s="8">
        <v>39000</v>
      </c>
      <c r="Q976" s="8">
        <v>22650</v>
      </c>
      <c r="R976" s="8">
        <v>11</v>
      </c>
      <c r="S976" s="8">
        <v>429000</v>
      </c>
      <c r="T976" s="4">
        <v>0.09</v>
      </c>
      <c r="U976" s="8">
        <v>38610</v>
      </c>
      <c r="V976" s="8">
        <v>390390</v>
      </c>
      <c r="W976" s="10">
        <v>179850.00000000003</v>
      </c>
      <c r="X976" s="10">
        <v>210539.99999999997</v>
      </c>
    </row>
    <row r="977" spans="1:24" ht="15" customHeight="1" x14ac:dyDescent="0.25">
      <c r="A977" s="2" t="s">
        <v>1860</v>
      </c>
      <c r="B977" s="6">
        <v>43890</v>
      </c>
      <c r="C977" s="7">
        <v>2020</v>
      </c>
      <c r="D977" s="3" t="s">
        <v>1861</v>
      </c>
      <c r="E977" s="3" t="s">
        <v>510</v>
      </c>
      <c r="F977" s="3" t="s">
        <v>42</v>
      </c>
      <c r="G977" s="6" t="s">
        <v>43</v>
      </c>
      <c r="H977" s="3" t="s">
        <v>117</v>
      </c>
      <c r="I977" s="3" t="s">
        <v>28</v>
      </c>
      <c r="J977" s="3" t="s">
        <v>251</v>
      </c>
      <c r="K977" s="3" t="s">
        <v>30</v>
      </c>
      <c r="L977" s="3" t="s">
        <v>38</v>
      </c>
      <c r="M977" s="3" t="s">
        <v>32</v>
      </c>
      <c r="N977" s="6">
        <v>43890</v>
      </c>
      <c r="O977" s="8">
        <v>34350</v>
      </c>
      <c r="P977" s="8">
        <v>53700</v>
      </c>
      <c r="Q977" s="8">
        <v>19350</v>
      </c>
      <c r="R977" s="8">
        <v>32</v>
      </c>
      <c r="S977" s="8">
        <v>1718400</v>
      </c>
      <c r="T977" s="4">
        <v>0.09</v>
      </c>
      <c r="U977" s="8">
        <v>154656</v>
      </c>
      <c r="V977" s="8">
        <v>1563744</v>
      </c>
      <c r="W977" s="10">
        <v>1099200</v>
      </c>
      <c r="X977" s="10">
        <v>464544</v>
      </c>
    </row>
    <row r="978" spans="1:24" ht="15" customHeight="1" x14ac:dyDescent="0.25">
      <c r="A978" s="2" t="s">
        <v>1862</v>
      </c>
      <c r="B978" s="6">
        <v>43891</v>
      </c>
      <c r="C978" s="7">
        <v>2020</v>
      </c>
      <c r="D978" s="3" t="s">
        <v>783</v>
      </c>
      <c r="E978" s="3" t="s">
        <v>784</v>
      </c>
      <c r="F978" s="3" t="s">
        <v>25</v>
      </c>
      <c r="G978" s="6" t="s">
        <v>77</v>
      </c>
      <c r="H978" s="3" t="s">
        <v>36</v>
      </c>
      <c r="I978" s="3" t="s">
        <v>28</v>
      </c>
      <c r="J978" s="3" t="s">
        <v>227</v>
      </c>
      <c r="K978" s="3" t="s">
        <v>30</v>
      </c>
      <c r="L978" s="3" t="s">
        <v>31</v>
      </c>
      <c r="M978" s="3" t="s">
        <v>32</v>
      </c>
      <c r="N978" s="6">
        <v>43893</v>
      </c>
      <c r="O978" s="8">
        <v>204600</v>
      </c>
      <c r="P978" s="8">
        <v>314700</v>
      </c>
      <c r="Q978" s="8">
        <v>110100</v>
      </c>
      <c r="R978" s="8">
        <v>42</v>
      </c>
      <c r="S978" s="8">
        <v>13217400</v>
      </c>
      <c r="T978" s="4">
        <v>0.1</v>
      </c>
      <c r="U978" s="8">
        <v>1321740</v>
      </c>
      <c r="V978" s="8">
        <v>11895660</v>
      </c>
      <c r="W978" s="10">
        <v>8593200</v>
      </c>
      <c r="X978" s="10">
        <v>3302460</v>
      </c>
    </row>
    <row r="979" spans="1:24" ht="15" customHeight="1" x14ac:dyDescent="0.25">
      <c r="A979" s="2" t="s">
        <v>1863</v>
      </c>
      <c r="B979" s="6">
        <v>43891</v>
      </c>
      <c r="C979" s="7">
        <v>2020</v>
      </c>
      <c r="D979" s="3" t="s">
        <v>665</v>
      </c>
      <c r="E979" s="3" t="s">
        <v>599</v>
      </c>
      <c r="F979" s="3" t="s">
        <v>42</v>
      </c>
      <c r="G979" s="6" t="s">
        <v>43</v>
      </c>
      <c r="H979" s="3" t="s">
        <v>275</v>
      </c>
      <c r="I979" s="3" t="s">
        <v>88</v>
      </c>
      <c r="J979" s="3" t="s">
        <v>562</v>
      </c>
      <c r="K979" s="3" t="s">
        <v>30</v>
      </c>
      <c r="L979" s="3" t="s">
        <v>31</v>
      </c>
      <c r="M979" s="3" t="s">
        <v>32</v>
      </c>
      <c r="N979" s="6">
        <v>43893</v>
      </c>
      <c r="O979" s="8">
        <v>165600</v>
      </c>
      <c r="P979" s="8">
        <v>254700</v>
      </c>
      <c r="Q979" s="8">
        <v>89100</v>
      </c>
      <c r="R979" s="8">
        <v>46</v>
      </c>
      <c r="S979" s="8">
        <v>11716200</v>
      </c>
      <c r="T979" s="4">
        <v>0.09</v>
      </c>
      <c r="U979" s="8">
        <v>1054458</v>
      </c>
      <c r="V979" s="8">
        <v>10661742</v>
      </c>
      <c r="W979" s="10">
        <v>7617600</v>
      </c>
      <c r="X979" s="10">
        <v>3044142</v>
      </c>
    </row>
    <row r="980" spans="1:24" ht="15" customHeight="1" x14ac:dyDescent="0.25">
      <c r="A980" s="2" t="s">
        <v>1864</v>
      </c>
      <c r="B980" s="6">
        <v>43894</v>
      </c>
      <c r="C980" s="7">
        <v>2020</v>
      </c>
      <c r="D980" s="3" t="s">
        <v>429</v>
      </c>
      <c r="E980" s="3" t="s">
        <v>160</v>
      </c>
      <c r="F980" s="3" t="s">
        <v>25</v>
      </c>
      <c r="G980" s="6" t="s">
        <v>26</v>
      </c>
      <c r="H980" s="3" t="s">
        <v>27</v>
      </c>
      <c r="I980" s="3" t="s">
        <v>45</v>
      </c>
      <c r="J980" s="3" t="s">
        <v>804</v>
      </c>
      <c r="K980" s="3" t="s">
        <v>30</v>
      </c>
      <c r="L980" s="3" t="s">
        <v>38</v>
      </c>
      <c r="M980" s="3" t="s">
        <v>32</v>
      </c>
      <c r="N980" s="6">
        <v>43895</v>
      </c>
      <c r="O980" s="8">
        <v>15750</v>
      </c>
      <c r="P980" s="8">
        <v>29250</v>
      </c>
      <c r="Q980" s="8">
        <v>13500</v>
      </c>
      <c r="R980" s="8">
        <v>20</v>
      </c>
      <c r="S980" s="8">
        <v>585000</v>
      </c>
      <c r="T980" s="4">
        <v>0.06</v>
      </c>
      <c r="U980" s="8">
        <v>35100</v>
      </c>
      <c r="V980" s="8">
        <v>549900</v>
      </c>
      <c r="W980" s="10">
        <v>315000</v>
      </c>
      <c r="X980" s="10">
        <v>234900</v>
      </c>
    </row>
    <row r="981" spans="1:24" ht="15" customHeight="1" x14ac:dyDescent="0.25">
      <c r="A981" s="2" t="s">
        <v>1865</v>
      </c>
      <c r="B981" s="6">
        <v>43896</v>
      </c>
      <c r="C981" s="7">
        <v>2020</v>
      </c>
      <c r="D981" s="3" t="s">
        <v>1866</v>
      </c>
      <c r="E981" s="3" t="s">
        <v>239</v>
      </c>
      <c r="F981" s="3" t="s">
        <v>42</v>
      </c>
      <c r="G981" s="6" t="s">
        <v>43</v>
      </c>
      <c r="H981" s="3" t="s">
        <v>126</v>
      </c>
      <c r="I981" s="3" t="s">
        <v>63</v>
      </c>
      <c r="J981" s="3" t="s">
        <v>133</v>
      </c>
      <c r="K981" s="3" t="s">
        <v>30</v>
      </c>
      <c r="L981" s="3" t="s">
        <v>31</v>
      </c>
      <c r="M981" s="3" t="s">
        <v>32</v>
      </c>
      <c r="N981" s="6">
        <v>43901</v>
      </c>
      <c r="O981" s="8">
        <v>52800</v>
      </c>
      <c r="P981" s="8">
        <v>85200</v>
      </c>
      <c r="Q981" s="8">
        <v>32400</v>
      </c>
      <c r="R981" s="8">
        <v>10</v>
      </c>
      <c r="S981" s="8">
        <v>852000</v>
      </c>
      <c r="T981" s="4">
        <v>0.09</v>
      </c>
      <c r="U981" s="8">
        <v>76680</v>
      </c>
      <c r="V981" s="8">
        <v>775320</v>
      </c>
      <c r="W981" s="10">
        <v>528000</v>
      </c>
      <c r="X981" s="10">
        <v>247320</v>
      </c>
    </row>
    <row r="982" spans="1:24" ht="15" customHeight="1" x14ac:dyDescent="0.25">
      <c r="A982" s="2" t="s">
        <v>1867</v>
      </c>
      <c r="B982" s="6">
        <v>43897</v>
      </c>
      <c r="C982" s="7">
        <v>2020</v>
      </c>
      <c r="D982" s="3" t="s">
        <v>1868</v>
      </c>
      <c r="E982" s="3" t="s">
        <v>212</v>
      </c>
      <c r="F982" s="3" t="s">
        <v>42</v>
      </c>
      <c r="G982" s="6" t="s">
        <v>43</v>
      </c>
      <c r="H982" s="3" t="s">
        <v>117</v>
      </c>
      <c r="I982" s="3" t="s">
        <v>45</v>
      </c>
      <c r="J982" s="3" t="s">
        <v>219</v>
      </c>
      <c r="K982" s="3" t="s">
        <v>30</v>
      </c>
      <c r="L982" s="3" t="s">
        <v>38</v>
      </c>
      <c r="M982" s="3" t="s">
        <v>32</v>
      </c>
      <c r="N982" s="6">
        <v>43899</v>
      </c>
      <c r="O982" s="8">
        <v>56250</v>
      </c>
      <c r="P982" s="8">
        <v>106200</v>
      </c>
      <c r="Q982" s="8">
        <v>49950</v>
      </c>
      <c r="R982" s="8">
        <v>29</v>
      </c>
      <c r="S982" s="8">
        <v>3079800</v>
      </c>
      <c r="T982" s="4">
        <v>7.0000000000000007E-2</v>
      </c>
      <c r="U982" s="8">
        <v>215586.00000000003</v>
      </c>
      <c r="V982" s="8">
        <v>2864214</v>
      </c>
      <c r="W982" s="10">
        <v>1631250</v>
      </c>
      <c r="X982" s="10">
        <v>1232964</v>
      </c>
    </row>
    <row r="983" spans="1:24" ht="15" customHeight="1" x14ac:dyDescent="0.25">
      <c r="A983" s="2" t="s">
        <v>1869</v>
      </c>
      <c r="B983" s="6">
        <v>43900</v>
      </c>
      <c r="C983" s="7">
        <v>2020</v>
      </c>
      <c r="D983" s="3" t="s">
        <v>163</v>
      </c>
      <c r="E983" s="3" t="s">
        <v>164</v>
      </c>
      <c r="F983" s="3" t="s">
        <v>42</v>
      </c>
      <c r="G983" s="6" t="s">
        <v>77</v>
      </c>
      <c r="H983" s="3" t="s">
        <v>165</v>
      </c>
      <c r="I983" s="3" t="s">
        <v>88</v>
      </c>
      <c r="J983" s="3" t="s">
        <v>316</v>
      </c>
      <c r="K983" s="3" t="s">
        <v>30</v>
      </c>
      <c r="L983" s="3" t="s">
        <v>31</v>
      </c>
      <c r="M983" s="3" t="s">
        <v>32</v>
      </c>
      <c r="N983" s="6">
        <v>43902</v>
      </c>
      <c r="O983" s="8">
        <v>51000</v>
      </c>
      <c r="P983" s="8">
        <v>81000</v>
      </c>
      <c r="Q983" s="8">
        <v>30000</v>
      </c>
      <c r="R983" s="8">
        <v>1</v>
      </c>
      <c r="S983" s="8">
        <v>81000</v>
      </c>
      <c r="T983" s="4">
        <v>0</v>
      </c>
      <c r="U983" s="8">
        <v>0</v>
      </c>
      <c r="V983" s="8">
        <v>81000</v>
      </c>
      <c r="W983" s="10">
        <v>51000</v>
      </c>
      <c r="X983" s="10">
        <v>30000</v>
      </c>
    </row>
    <row r="984" spans="1:24" ht="15" customHeight="1" x14ac:dyDescent="0.25">
      <c r="A984" s="2" t="s">
        <v>1870</v>
      </c>
      <c r="B984" s="6">
        <v>43900</v>
      </c>
      <c r="C984" s="7">
        <v>2020</v>
      </c>
      <c r="D984" s="3" t="s">
        <v>1871</v>
      </c>
      <c r="E984" s="3" t="s">
        <v>456</v>
      </c>
      <c r="F984" s="3" t="s">
        <v>42</v>
      </c>
      <c r="G984" s="6" t="s">
        <v>26</v>
      </c>
      <c r="H984" s="3" t="s">
        <v>156</v>
      </c>
      <c r="I984" s="3" t="s">
        <v>88</v>
      </c>
      <c r="J984" s="3" t="s">
        <v>902</v>
      </c>
      <c r="K984" s="3" t="s">
        <v>30</v>
      </c>
      <c r="L984" s="3" t="s">
        <v>31</v>
      </c>
      <c r="M984" s="3" t="s">
        <v>32</v>
      </c>
      <c r="N984" s="6">
        <v>43902</v>
      </c>
      <c r="O984" s="8">
        <v>27600</v>
      </c>
      <c r="P984" s="8">
        <v>43200</v>
      </c>
      <c r="Q984" s="8">
        <v>15600</v>
      </c>
      <c r="R984" s="8">
        <v>6</v>
      </c>
      <c r="S984" s="8">
        <v>259200</v>
      </c>
      <c r="T984" s="4">
        <v>0.06</v>
      </c>
      <c r="U984" s="8">
        <v>15552</v>
      </c>
      <c r="V984" s="8">
        <v>243648</v>
      </c>
      <c r="W984" s="10">
        <v>165600</v>
      </c>
      <c r="X984" s="10">
        <v>78048</v>
      </c>
    </row>
    <row r="985" spans="1:24" ht="15" customHeight="1" x14ac:dyDescent="0.25">
      <c r="A985" s="2" t="s">
        <v>1872</v>
      </c>
      <c r="B985" s="6">
        <v>43900</v>
      </c>
      <c r="C985" s="7">
        <v>2020</v>
      </c>
      <c r="D985" s="3" t="s">
        <v>602</v>
      </c>
      <c r="E985" s="3" t="s">
        <v>41</v>
      </c>
      <c r="F985" s="3" t="s">
        <v>42</v>
      </c>
      <c r="G985" s="6" t="s">
        <v>58</v>
      </c>
      <c r="H985" s="3" t="s">
        <v>44</v>
      </c>
      <c r="I985" s="3" t="s">
        <v>63</v>
      </c>
      <c r="J985" s="3" t="s">
        <v>834</v>
      </c>
      <c r="K985" s="3" t="s">
        <v>30</v>
      </c>
      <c r="L985" s="3" t="s">
        <v>38</v>
      </c>
      <c r="M985" s="3" t="s">
        <v>32</v>
      </c>
      <c r="N985" s="6">
        <v>43904</v>
      </c>
      <c r="O985" s="8">
        <v>13050</v>
      </c>
      <c r="P985" s="8">
        <v>27150</v>
      </c>
      <c r="Q985" s="8">
        <v>14100</v>
      </c>
      <c r="R985" s="8">
        <v>18</v>
      </c>
      <c r="S985" s="8">
        <v>488700</v>
      </c>
      <c r="T985" s="4">
        <v>0.06</v>
      </c>
      <c r="U985" s="8">
        <v>29322</v>
      </c>
      <c r="V985" s="8">
        <v>459378</v>
      </c>
      <c r="W985" s="10">
        <v>234900</v>
      </c>
      <c r="X985" s="10">
        <v>224478</v>
      </c>
    </row>
    <row r="986" spans="1:24" ht="15" customHeight="1" x14ac:dyDescent="0.25">
      <c r="A986" s="2" t="s">
        <v>1873</v>
      </c>
      <c r="B986" s="6">
        <v>43901</v>
      </c>
      <c r="C986" s="7">
        <v>2020</v>
      </c>
      <c r="D986" s="3" t="s">
        <v>756</v>
      </c>
      <c r="E986" s="3" t="s">
        <v>130</v>
      </c>
      <c r="F986" s="3" t="s">
        <v>42</v>
      </c>
      <c r="G986" s="6" t="s">
        <v>43</v>
      </c>
      <c r="H986" s="3" t="s">
        <v>93</v>
      </c>
      <c r="I986" s="3" t="s">
        <v>78</v>
      </c>
      <c r="J986" s="3" t="s">
        <v>544</v>
      </c>
      <c r="K986" s="3" t="s">
        <v>52</v>
      </c>
      <c r="L986" s="3" t="s">
        <v>31</v>
      </c>
      <c r="M986" s="3" t="s">
        <v>32</v>
      </c>
      <c r="N986" s="6">
        <v>43903</v>
      </c>
      <c r="O986" s="8">
        <v>936000</v>
      </c>
      <c r="P986" s="8">
        <v>2339850</v>
      </c>
      <c r="Q986" s="8">
        <v>1403850</v>
      </c>
      <c r="R986" s="8">
        <v>24</v>
      </c>
      <c r="S986" s="8">
        <v>56156400</v>
      </c>
      <c r="T986" s="4">
        <v>0.04</v>
      </c>
      <c r="U986" s="8">
        <v>2246256</v>
      </c>
      <c r="V986" s="8">
        <v>53910144</v>
      </c>
      <c r="W986" s="10">
        <v>22464000</v>
      </c>
      <c r="X986" s="10">
        <v>31446144</v>
      </c>
    </row>
    <row r="987" spans="1:24" ht="15" customHeight="1" x14ac:dyDescent="0.25">
      <c r="A987" s="2" t="s">
        <v>1874</v>
      </c>
      <c r="B987" s="6">
        <v>43901</v>
      </c>
      <c r="C987" s="7">
        <v>2020</v>
      </c>
      <c r="D987" s="3" t="s">
        <v>1062</v>
      </c>
      <c r="E987" s="3" t="s">
        <v>72</v>
      </c>
      <c r="F987" s="3" t="s">
        <v>42</v>
      </c>
      <c r="G987" s="6" t="s">
        <v>77</v>
      </c>
      <c r="H987" s="3" t="s">
        <v>68</v>
      </c>
      <c r="I987" s="3" t="s">
        <v>63</v>
      </c>
      <c r="J987" s="3" t="s">
        <v>377</v>
      </c>
      <c r="K987" s="3" t="s">
        <v>52</v>
      </c>
      <c r="L987" s="3" t="s">
        <v>53</v>
      </c>
      <c r="M987" s="3" t="s">
        <v>54</v>
      </c>
      <c r="N987" s="6">
        <v>43901</v>
      </c>
      <c r="O987" s="8">
        <v>4184850</v>
      </c>
      <c r="P987" s="8">
        <v>6749850</v>
      </c>
      <c r="Q987" s="8">
        <v>2565000</v>
      </c>
      <c r="R987" s="8">
        <v>18</v>
      </c>
      <c r="S987" s="8">
        <v>121497300</v>
      </c>
      <c r="T987" s="4">
        <v>0.09</v>
      </c>
      <c r="U987" s="8">
        <v>10934757</v>
      </c>
      <c r="V987" s="8">
        <v>110562543</v>
      </c>
      <c r="W987" s="10">
        <v>75327300</v>
      </c>
      <c r="X987" s="10">
        <v>35235243</v>
      </c>
    </row>
    <row r="988" spans="1:24" ht="15" customHeight="1" x14ac:dyDescent="0.25">
      <c r="A988" s="2" t="s">
        <v>1875</v>
      </c>
      <c r="B988" s="6">
        <v>43902</v>
      </c>
      <c r="C988" s="7">
        <v>2020</v>
      </c>
      <c r="D988" s="3" t="s">
        <v>1120</v>
      </c>
      <c r="E988" s="3" t="s">
        <v>1121</v>
      </c>
      <c r="F988" s="3" t="s">
        <v>42</v>
      </c>
      <c r="G988" s="6" t="s">
        <v>77</v>
      </c>
      <c r="H988" s="3" t="s">
        <v>156</v>
      </c>
      <c r="I988" s="3" t="s">
        <v>45</v>
      </c>
      <c r="J988" s="3" t="s">
        <v>400</v>
      </c>
      <c r="K988" s="3" t="s">
        <v>30</v>
      </c>
      <c r="L988" s="3" t="s">
        <v>31</v>
      </c>
      <c r="M988" s="3" t="s">
        <v>32</v>
      </c>
      <c r="N988" s="6">
        <v>43903</v>
      </c>
      <c r="O988" s="8">
        <v>29100</v>
      </c>
      <c r="P988" s="8">
        <v>46200</v>
      </c>
      <c r="Q988" s="8">
        <v>17100</v>
      </c>
      <c r="R988" s="8">
        <v>18</v>
      </c>
      <c r="S988" s="8">
        <v>831600</v>
      </c>
      <c r="T988" s="4">
        <v>0.02</v>
      </c>
      <c r="U988" s="8">
        <v>16632</v>
      </c>
      <c r="V988" s="8">
        <v>814968</v>
      </c>
      <c r="W988" s="10">
        <v>523800</v>
      </c>
      <c r="X988" s="10">
        <v>291168</v>
      </c>
    </row>
    <row r="989" spans="1:24" ht="15" customHeight="1" x14ac:dyDescent="0.25">
      <c r="A989" s="2" t="s">
        <v>1876</v>
      </c>
      <c r="B989" s="6">
        <v>43902</v>
      </c>
      <c r="C989" s="7">
        <v>2020</v>
      </c>
      <c r="D989" s="3" t="s">
        <v>1196</v>
      </c>
      <c r="E989" s="3" t="s">
        <v>294</v>
      </c>
      <c r="F989" s="3" t="s">
        <v>42</v>
      </c>
      <c r="G989" s="6" t="s">
        <v>43</v>
      </c>
      <c r="H989" s="3" t="s">
        <v>165</v>
      </c>
      <c r="I989" s="3" t="s">
        <v>45</v>
      </c>
      <c r="J989" s="3" t="s">
        <v>724</v>
      </c>
      <c r="K989" s="3" t="s">
        <v>30</v>
      </c>
      <c r="L989" s="3" t="s">
        <v>38</v>
      </c>
      <c r="M989" s="3" t="s">
        <v>32</v>
      </c>
      <c r="N989" s="6">
        <v>43905</v>
      </c>
      <c r="O989" s="8">
        <v>38850</v>
      </c>
      <c r="P989" s="8">
        <v>59700</v>
      </c>
      <c r="Q989" s="8">
        <v>20850</v>
      </c>
      <c r="R989" s="8">
        <v>11</v>
      </c>
      <c r="S989" s="8">
        <v>656700</v>
      </c>
      <c r="T989" s="4">
        <v>7.0000000000000007E-2</v>
      </c>
      <c r="U989" s="8">
        <v>45969.000000000007</v>
      </c>
      <c r="V989" s="8">
        <v>610731</v>
      </c>
      <c r="W989" s="10">
        <v>427350</v>
      </c>
      <c r="X989" s="10">
        <v>183381</v>
      </c>
    </row>
    <row r="990" spans="1:24" ht="15" customHeight="1" x14ac:dyDescent="0.25">
      <c r="A990" s="5" t="s">
        <v>1877</v>
      </c>
      <c r="B990" s="6">
        <v>43903</v>
      </c>
      <c r="C990" s="7">
        <v>2020</v>
      </c>
      <c r="D990" s="3" t="s">
        <v>192</v>
      </c>
      <c r="E990" s="3" t="s">
        <v>193</v>
      </c>
      <c r="F990" s="3" t="s">
        <v>42</v>
      </c>
      <c r="G990" s="6" t="s">
        <v>77</v>
      </c>
      <c r="H990" s="3" t="s">
        <v>126</v>
      </c>
      <c r="I990" s="3" t="s">
        <v>78</v>
      </c>
      <c r="J990" s="3" t="s">
        <v>1139</v>
      </c>
      <c r="K990" s="3" t="s">
        <v>30</v>
      </c>
      <c r="L990" s="3" t="s">
        <v>38</v>
      </c>
      <c r="M990" s="3" t="s">
        <v>32</v>
      </c>
      <c r="N990" s="6">
        <v>43904</v>
      </c>
      <c r="O990" s="8">
        <v>40200</v>
      </c>
      <c r="P990" s="8">
        <v>91200</v>
      </c>
      <c r="Q990" s="8">
        <v>51000</v>
      </c>
      <c r="R990" s="8">
        <v>49</v>
      </c>
      <c r="S990" s="8">
        <v>4468800</v>
      </c>
      <c r="T990" s="4">
        <v>0.08</v>
      </c>
      <c r="U990" s="8">
        <v>357504</v>
      </c>
      <c r="V990" s="8">
        <v>4111296</v>
      </c>
      <c r="W990" s="10">
        <v>1969800</v>
      </c>
      <c r="X990" s="10">
        <v>2141496</v>
      </c>
    </row>
    <row r="991" spans="1:24" ht="15" customHeight="1" x14ac:dyDescent="0.25">
      <c r="A991" s="2" t="s">
        <v>1878</v>
      </c>
      <c r="B991" s="6">
        <v>43905</v>
      </c>
      <c r="C991" s="7">
        <v>2020</v>
      </c>
      <c r="D991" s="3" t="s">
        <v>299</v>
      </c>
      <c r="E991" s="3" t="s">
        <v>41</v>
      </c>
      <c r="F991" s="3" t="s">
        <v>42</v>
      </c>
      <c r="G991" s="6" t="s">
        <v>58</v>
      </c>
      <c r="H991" s="3" t="s">
        <v>44</v>
      </c>
      <c r="I991" s="3" t="s">
        <v>28</v>
      </c>
      <c r="J991" s="3" t="s">
        <v>369</v>
      </c>
      <c r="K991" s="3" t="s">
        <v>52</v>
      </c>
      <c r="L991" s="3" t="s">
        <v>31</v>
      </c>
      <c r="M991" s="3" t="s">
        <v>32</v>
      </c>
      <c r="N991" s="6">
        <v>43906</v>
      </c>
      <c r="O991" s="8">
        <v>817800</v>
      </c>
      <c r="P991" s="8">
        <v>1514550</v>
      </c>
      <c r="Q991" s="8">
        <v>696750</v>
      </c>
      <c r="R991" s="8">
        <v>42</v>
      </c>
      <c r="S991" s="8">
        <v>63611100</v>
      </c>
      <c r="T991" s="4">
        <v>0.1</v>
      </c>
      <c r="U991" s="8">
        <v>6361110</v>
      </c>
      <c r="V991" s="8">
        <v>57249990</v>
      </c>
      <c r="W991" s="10">
        <v>34347600</v>
      </c>
      <c r="X991" s="10">
        <v>22902390</v>
      </c>
    </row>
    <row r="992" spans="1:24" ht="15" customHeight="1" x14ac:dyDescent="0.25">
      <c r="A992" s="2" t="s">
        <v>1879</v>
      </c>
      <c r="B992" s="6">
        <v>43907</v>
      </c>
      <c r="C992" s="7">
        <v>2020</v>
      </c>
      <c r="D992" s="3" t="s">
        <v>257</v>
      </c>
      <c r="E992" s="3" t="s">
        <v>1222</v>
      </c>
      <c r="F992" s="3" t="s">
        <v>232</v>
      </c>
      <c r="G992" s="6" t="s">
        <v>77</v>
      </c>
      <c r="H992" s="3" t="s">
        <v>165</v>
      </c>
      <c r="I992" s="3" t="s">
        <v>88</v>
      </c>
      <c r="J992" s="3" t="s">
        <v>408</v>
      </c>
      <c r="K992" s="3" t="s">
        <v>30</v>
      </c>
      <c r="L992" s="3" t="s">
        <v>31</v>
      </c>
      <c r="M992" s="3" t="s">
        <v>32</v>
      </c>
      <c r="N992" s="6">
        <v>43909</v>
      </c>
      <c r="O992" s="8">
        <v>27600</v>
      </c>
      <c r="P992" s="8">
        <v>43200</v>
      </c>
      <c r="Q992" s="8">
        <v>15600</v>
      </c>
      <c r="R992" s="8">
        <v>40</v>
      </c>
      <c r="S992" s="8">
        <v>1728000</v>
      </c>
      <c r="T992" s="4">
        <v>0</v>
      </c>
      <c r="U992" s="8">
        <v>0</v>
      </c>
      <c r="V992" s="8">
        <v>1728000</v>
      </c>
      <c r="W992" s="10">
        <v>1104000</v>
      </c>
      <c r="X992" s="10">
        <v>624000</v>
      </c>
    </row>
    <row r="993" spans="1:24" ht="15" customHeight="1" x14ac:dyDescent="0.25">
      <c r="A993" s="2" t="s">
        <v>1880</v>
      </c>
      <c r="B993" s="6">
        <v>43908</v>
      </c>
      <c r="C993" s="7">
        <v>2020</v>
      </c>
      <c r="D993" s="3" t="s">
        <v>1881</v>
      </c>
      <c r="E993" s="3" t="s">
        <v>420</v>
      </c>
      <c r="F993" s="3" t="s">
        <v>25</v>
      </c>
      <c r="G993" s="6" t="s">
        <v>26</v>
      </c>
      <c r="H993" s="3" t="s">
        <v>36</v>
      </c>
      <c r="I993" s="3" t="s">
        <v>28</v>
      </c>
      <c r="J993" s="3" t="s">
        <v>157</v>
      </c>
      <c r="K993" s="3" t="s">
        <v>52</v>
      </c>
      <c r="L993" s="3" t="s">
        <v>31</v>
      </c>
      <c r="M993" s="3" t="s">
        <v>32</v>
      </c>
      <c r="N993" s="6">
        <v>43909</v>
      </c>
      <c r="O993" s="8">
        <v>95850</v>
      </c>
      <c r="P993" s="8">
        <v>299700</v>
      </c>
      <c r="Q993" s="8">
        <v>203850</v>
      </c>
      <c r="R993" s="8">
        <v>29</v>
      </c>
      <c r="S993" s="8">
        <v>8691300</v>
      </c>
      <c r="T993" s="4">
        <v>0.06</v>
      </c>
      <c r="U993" s="8">
        <v>521478</v>
      </c>
      <c r="V993" s="8">
        <v>8169822</v>
      </c>
      <c r="W993" s="10">
        <v>2779650</v>
      </c>
      <c r="X993" s="10">
        <v>5390172</v>
      </c>
    </row>
    <row r="994" spans="1:24" ht="15" customHeight="1" x14ac:dyDescent="0.25">
      <c r="A994" s="2" t="s">
        <v>1882</v>
      </c>
      <c r="B994" s="6">
        <v>43909</v>
      </c>
      <c r="C994" s="7">
        <v>2020</v>
      </c>
      <c r="D994" s="3" t="s">
        <v>1387</v>
      </c>
      <c r="E994" s="3" t="s">
        <v>116</v>
      </c>
      <c r="F994" s="3" t="s">
        <v>42</v>
      </c>
      <c r="G994" s="6" t="s">
        <v>43</v>
      </c>
      <c r="H994" s="3" t="s">
        <v>117</v>
      </c>
      <c r="I994" s="3" t="s">
        <v>28</v>
      </c>
      <c r="J994" s="3" t="s">
        <v>421</v>
      </c>
      <c r="K994" s="3" t="s">
        <v>30</v>
      </c>
      <c r="L994" s="3" t="s">
        <v>107</v>
      </c>
      <c r="M994" s="3" t="s">
        <v>47</v>
      </c>
      <c r="N994" s="6">
        <v>43911</v>
      </c>
      <c r="O994" s="8">
        <v>21900</v>
      </c>
      <c r="P994" s="8">
        <v>53550</v>
      </c>
      <c r="Q994" s="8">
        <v>31650</v>
      </c>
      <c r="R994" s="8">
        <v>10</v>
      </c>
      <c r="S994" s="8">
        <v>535500</v>
      </c>
      <c r="T994" s="4">
        <v>0.01</v>
      </c>
      <c r="U994" s="8">
        <v>5355</v>
      </c>
      <c r="V994" s="8">
        <v>530145</v>
      </c>
      <c r="W994" s="10">
        <v>219000</v>
      </c>
      <c r="X994" s="10">
        <v>311145</v>
      </c>
    </row>
    <row r="995" spans="1:24" ht="15" customHeight="1" x14ac:dyDescent="0.25">
      <c r="A995" s="2" t="s">
        <v>1883</v>
      </c>
      <c r="B995" s="6">
        <v>43910</v>
      </c>
      <c r="C995" s="7">
        <v>2020</v>
      </c>
      <c r="D995" s="3" t="s">
        <v>644</v>
      </c>
      <c r="E995" s="3" t="s">
        <v>239</v>
      </c>
      <c r="F995" s="3" t="s">
        <v>42</v>
      </c>
      <c r="G995" s="6" t="s">
        <v>43</v>
      </c>
      <c r="H995" s="3" t="s">
        <v>44</v>
      </c>
      <c r="I995" s="3" t="s">
        <v>63</v>
      </c>
      <c r="J995" s="3" t="s">
        <v>161</v>
      </c>
      <c r="K995" s="3" t="s">
        <v>52</v>
      </c>
      <c r="L995" s="3" t="s">
        <v>31</v>
      </c>
      <c r="M995" s="3" t="s">
        <v>32</v>
      </c>
      <c r="N995" s="6">
        <v>43912</v>
      </c>
      <c r="O995" s="8">
        <v>480300.00000000006</v>
      </c>
      <c r="P995" s="8">
        <v>2287200</v>
      </c>
      <c r="Q995" s="8">
        <v>1806900</v>
      </c>
      <c r="R995" s="8">
        <v>46</v>
      </c>
      <c r="S995" s="8">
        <v>105211200</v>
      </c>
      <c r="T995" s="4">
        <v>0.01</v>
      </c>
      <c r="U995" s="8">
        <v>1052112</v>
      </c>
      <c r="V995" s="8">
        <v>104159088</v>
      </c>
      <c r="W995" s="10">
        <v>22093800.000000004</v>
      </c>
      <c r="X995" s="10">
        <v>82065288</v>
      </c>
    </row>
    <row r="996" spans="1:24" ht="15" customHeight="1" x14ac:dyDescent="0.25">
      <c r="A996" s="2" t="s">
        <v>1884</v>
      </c>
      <c r="B996" s="6">
        <v>43912</v>
      </c>
      <c r="C996" s="7">
        <v>2020</v>
      </c>
      <c r="D996" s="3" t="s">
        <v>282</v>
      </c>
      <c r="E996" s="3" t="s">
        <v>283</v>
      </c>
      <c r="F996" s="3" t="s">
        <v>42</v>
      </c>
      <c r="G996" s="6" t="s">
        <v>77</v>
      </c>
      <c r="H996" s="3" t="s">
        <v>59</v>
      </c>
      <c r="I996" s="3" t="s">
        <v>63</v>
      </c>
      <c r="J996" s="3" t="s">
        <v>113</v>
      </c>
      <c r="K996" s="3" t="s">
        <v>30</v>
      </c>
      <c r="L996" s="3" t="s">
        <v>31</v>
      </c>
      <c r="M996" s="3" t="s">
        <v>32</v>
      </c>
      <c r="N996" s="6">
        <v>43919</v>
      </c>
      <c r="O996" s="8">
        <v>68850</v>
      </c>
      <c r="P996" s="8">
        <v>109200</v>
      </c>
      <c r="Q996" s="8">
        <v>40350</v>
      </c>
      <c r="R996" s="8">
        <v>18</v>
      </c>
      <c r="S996" s="8">
        <v>1965600</v>
      </c>
      <c r="T996" s="4">
        <v>0.09</v>
      </c>
      <c r="U996" s="8">
        <v>176904</v>
      </c>
      <c r="V996" s="8">
        <v>1788696</v>
      </c>
      <c r="W996" s="10">
        <v>1239300</v>
      </c>
      <c r="X996" s="10">
        <v>549396</v>
      </c>
    </row>
    <row r="997" spans="1:24" ht="15" customHeight="1" x14ac:dyDescent="0.25">
      <c r="A997" s="2" t="s">
        <v>1885</v>
      </c>
      <c r="B997" s="6">
        <v>43912</v>
      </c>
      <c r="C997" s="7">
        <v>2020</v>
      </c>
      <c r="D997" s="3" t="s">
        <v>282</v>
      </c>
      <c r="E997" s="3" t="s">
        <v>283</v>
      </c>
      <c r="F997" s="3" t="s">
        <v>42</v>
      </c>
      <c r="G997" s="6" t="s">
        <v>77</v>
      </c>
      <c r="H997" s="3" t="s">
        <v>59</v>
      </c>
      <c r="I997" s="3" t="s">
        <v>63</v>
      </c>
      <c r="J997" s="3" t="s">
        <v>101</v>
      </c>
      <c r="K997" s="3" t="s">
        <v>30</v>
      </c>
      <c r="L997" s="3" t="s">
        <v>38</v>
      </c>
      <c r="M997" s="3" t="s">
        <v>32</v>
      </c>
      <c r="N997" s="6">
        <v>43916</v>
      </c>
      <c r="O997" s="8">
        <v>10650</v>
      </c>
      <c r="P997" s="8">
        <v>17100</v>
      </c>
      <c r="Q997" s="8">
        <v>6450</v>
      </c>
      <c r="R997" s="8">
        <v>28</v>
      </c>
      <c r="S997" s="8">
        <v>478800</v>
      </c>
      <c r="T997" s="4">
        <v>0.09</v>
      </c>
      <c r="U997" s="8">
        <v>43092</v>
      </c>
      <c r="V997" s="8">
        <v>435708</v>
      </c>
      <c r="W997" s="10">
        <v>298200</v>
      </c>
      <c r="X997" s="10">
        <v>137508</v>
      </c>
    </row>
    <row r="998" spans="1:24" ht="15" customHeight="1" x14ac:dyDescent="0.25">
      <c r="A998" s="2" t="s">
        <v>1886</v>
      </c>
      <c r="B998" s="6">
        <v>43912</v>
      </c>
      <c r="C998" s="7">
        <v>2020</v>
      </c>
      <c r="D998" s="3" t="s">
        <v>1887</v>
      </c>
      <c r="E998" s="3" t="s">
        <v>477</v>
      </c>
      <c r="F998" s="3" t="s">
        <v>25</v>
      </c>
      <c r="G998" s="6" t="s">
        <v>77</v>
      </c>
      <c r="H998" s="3" t="s">
        <v>27</v>
      </c>
      <c r="I998" s="3" t="s">
        <v>28</v>
      </c>
      <c r="J998" s="3" t="s">
        <v>517</v>
      </c>
      <c r="K998" s="3" t="s">
        <v>30</v>
      </c>
      <c r="L998" s="3" t="s">
        <v>31</v>
      </c>
      <c r="M998" s="3" t="s">
        <v>32</v>
      </c>
      <c r="N998" s="6">
        <v>43914</v>
      </c>
      <c r="O998" s="8">
        <v>224250</v>
      </c>
      <c r="P998" s="8">
        <v>521399.99999999994</v>
      </c>
      <c r="Q998" s="8">
        <v>297149.99999999994</v>
      </c>
      <c r="R998" s="8">
        <v>10</v>
      </c>
      <c r="S998" s="8">
        <v>5213999.9999999991</v>
      </c>
      <c r="T998" s="4">
        <v>0.06</v>
      </c>
      <c r="U998" s="8">
        <v>312839.99999999994</v>
      </c>
      <c r="V998" s="8">
        <v>4901159.9999999991</v>
      </c>
      <c r="W998" s="10">
        <v>2242500</v>
      </c>
      <c r="X998" s="10">
        <v>2658659.9999999991</v>
      </c>
    </row>
    <row r="999" spans="1:24" ht="15" customHeight="1" x14ac:dyDescent="0.25">
      <c r="A999" s="2" t="s">
        <v>1888</v>
      </c>
      <c r="B999" s="6">
        <v>43913</v>
      </c>
      <c r="C999" s="7">
        <v>2020</v>
      </c>
      <c r="D999" s="3" t="s">
        <v>1293</v>
      </c>
      <c r="E999" s="3" t="s">
        <v>1022</v>
      </c>
      <c r="F999" s="3" t="s">
        <v>42</v>
      </c>
      <c r="G999" s="6" t="s">
        <v>43</v>
      </c>
      <c r="H999" s="3" t="s">
        <v>93</v>
      </c>
      <c r="I999" s="3" t="s">
        <v>28</v>
      </c>
      <c r="J999" s="3" t="s">
        <v>64</v>
      </c>
      <c r="K999" s="3" t="s">
        <v>30</v>
      </c>
      <c r="L999" s="3" t="s">
        <v>38</v>
      </c>
      <c r="M999" s="3" t="s">
        <v>32</v>
      </c>
      <c r="N999" s="6">
        <v>43914</v>
      </c>
      <c r="O999" s="8">
        <v>16350.000000000002</v>
      </c>
      <c r="P999" s="8">
        <v>39000</v>
      </c>
      <c r="Q999" s="8">
        <v>22650</v>
      </c>
      <c r="R999" s="8">
        <v>8</v>
      </c>
      <c r="S999" s="8">
        <v>312000</v>
      </c>
      <c r="T999" s="4">
        <v>0.02</v>
      </c>
      <c r="U999" s="8">
        <v>6240</v>
      </c>
      <c r="V999" s="8">
        <v>305760</v>
      </c>
      <c r="W999" s="10">
        <v>130800.00000000001</v>
      </c>
      <c r="X999" s="10">
        <v>174960</v>
      </c>
    </row>
    <row r="1000" spans="1:24" ht="15" customHeight="1" x14ac:dyDescent="0.25">
      <c r="A1000" s="2" t="s">
        <v>1889</v>
      </c>
      <c r="B1000" s="6">
        <v>43914</v>
      </c>
      <c r="C1000" s="7">
        <v>2020</v>
      </c>
      <c r="D1000" s="3" t="s">
        <v>1010</v>
      </c>
      <c r="E1000" s="3" t="s">
        <v>543</v>
      </c>
      <c r="F1000" s="3" t="s">
        <v>232</v>
      </c>
      <c r="G1000" s="6" t="s">
        <v>43</v>
      </c>
      <c r="H1000" s="3" t="s">
        <v>117</v>
      </c>
      <c r="I1000" s="3" t="s">
        <v>45</v>
      </c>
      <c r="J1000" s="3" t="s">
        <v>365</v>
      </c>
      <c r="K1000" s="3" t="s">
        <v>30</v>
      </c>
      <c r="L1000" s="3" t="s">
        <v>38</v>
      </c>
      <c r="M1000" s="3" t="s">
        <v>32</v>
      </c>
      <c r="N1000" s="6">
        <v>43916</v>
      </c>
      <c r="O1000" s="8">
        <v>3600</v>
      </c>
      <c r="P1000" s="8">
        <v>18900</v>
      </c>
      <c r="Q1000" s="8">
        <v>15300</v>
      </c>
      <c r="R1000" s="8">
        <v>37</v>
      </c>
      <c r="S1000" s="8">
        <v>699300</v>
      </c>
      <c r="T1000" s="4">
        <v>0.03</v>
      </c>
      <c r="U1000" s="8">
        <v>20979</v>
      </c>
      <c r="V1000" s="8">
        <v>678321</v>
      </c>
      <c r="W1000" s="10">
        <v>133200</v>
      </c>
      <c r="X1000" s="10">
        <v>545121</v>
      </c>
    </row>
    <row r="1001" spans="1:24" ht="15" customHeight="1" x14ac:dyDescent="0.25">
      <c r="A1001" s="2" t="s">
        <v>1890</v>
      </c>
      <c r="B1001" s="6">
        <v>43914</v>
      </c>
      <c r="C1001" s="7">
        <v>2020</v>
      </c>
      <c r="D1001" s="3" t="s">
        <v>706</v>
      </c>
      <c r="E1001" s="3" t="s">
        <v>140</v>
      </c>
      <c r="F1001" s="3" t="s">
        <v>25</v>
      </c>
      <c r="G1001" s="6" t="s">
        <v>58</v>
      </c>
      <c r="H1001" s="3" t="s">
        <v>36</v>
      </c>
      <c r="I1001" s="3" t="s">
        <v>63</v>
      </c>
      <c r="J1001" s="3" t="s">
        <v>37</v>
      </c>
      <c r="K1001" s="3" t="s">
        <v>30</v>
      </c>
      <c r="L1001" s="3" t="s">
        <v>38</v>
      </c>
      <c r="M1001" s="3" t="s">
        <v>32</v>
      </c>
      <c r="N1001" s="6">
        <v>43918</v>
      </c>
      <c r="O1001" s="8">
        <v>35850</v>
      </c>
      <c r="P1001" s="8">
        <v>63900</v>
      </c>
      <c r="Q1001" s="8">
        <v>28050</v>
      </c>
      <c r="R1001" s="8">
        <v>44</v>
      </c>
      <c r="S1001" s="8">
        <v>2811600</v>
      </c>
      <c r="T1001" s="4">
        <v>0.01</v>
      </c>
      <c r="U1001" s="8">
        <v>28116</v>
      </c>
      <c r="V1001" s="8">
        <v>2783484</v>
      </c>
      <c r="W1001" s="10">
        <v>1577400</v>
      </c>
      <c r="X1001" s="10">
        <v>1206084</v>
      </c>
    </row>
    <row r="1002" spans="1:24" ht="15" customHeight="1" x14ac:dyDescent="0.25">
      <c r="A1002" s="5" t="s">
        <v>1891</v>
      </c>
      <c r="B1002" s="6">
        <v>43914</v>
      </c>
      <c r="C1002" s="7">
        <v>2020</v>
      </c>
      <c r="D1002" s="3" t="s">
        <v>629</v>
      </c>
      <c r="E1002" s="3" t="s">
        <v>180</v>
      </c>
      <c r="F1002" s="3" t="s">
        <v>42</v>
      </c>
      <c r="G1002" s="6" t="s">
        <v>26</v>
      </c>
      <c r="H1002" s="3" t="s">
        <v>156</v>
      </c>
      <c r="I1002" s="3" t="s">
        <v>78</v>
      </c>
      <c r="J1002" s="3" t="s">
        <v>137</v>
      </c>
      <c r="K1002" s="3" t="s">
        <v>30</v>
      </c>
      <c r="L1002" s="3" t="s">
        <v>107</v>
      </c>
      <c r="M1002" s="3" t="s">
        <v>32</v>
      </c>
      <c r="N1002" s="6">
        <v>43916</v>
      </c>
      <c r="O1002" s="8">
        <v>14100</v>
      </c>
      <c r="P1002" s="8">
        <v>31200</v>
      </c>
      <c r="Q1002" s="8">
        <v>17100</v>
      </c>
      <c r="R1002" s="8">
        <v>36</v>
      </c>
      <c r="S1002" s="8">
        <v>1123200</v>
      </c>
      <c r="T1002" s="4">
        <v>0.1</v>
      </c>
      <c r="U1002" s="8">
        <v>112320</v>
      </c>
      <c r="V1002" s="8">
        <v>1010880</v>
      </c>
      <c r="W1002" s="10">
        <v>507600</v>
      </c>
      <c r="X1002" s="10">
        <v>503280</v>
      </c>
    </row>
    <row r="1003" spans="1:24" ht="15" customHeight="1" x14ac:dyDescent="0.25">
      <c r="A1003" s="2" t="s">
        <v>1892</v>
      </c>
      <c r="B1003" s="6">
        <v>43914</v>
      </c>
      <c r="C1003" s="7">
        <v>2020</v>
      </c>
      <c r="D1003" s="3" t="s">
        <v>215</v>
      </c>
      <c r="E1003" s="3" t="s">
        <v>216</v>
      </c>
      <c r="F1003" s="3" t="s">
        <v>42</v>
      </c>
      <c r="G1003" s="6" t="s">
        <v>43</v>
      </c>
      <c r="H1003" s="3" t="s">
        <v>117</v>
      </c>
      <c r="I1003" s="3" t="s">
        <v>63</v>
      </c>
      <c r="J1003" s="3" t="s">
        <v>122</v>
      </c>
      <c r="K1003" s="3" t="s">
        <v>30</v>
      </c>
      <c r="L1003" s="3" t="s">
        <v>38</v>
      </c>
      <c r="M1003" s="3" t="s">
        <v>32</v>
      </c>
      <c r="N1003" s="6">
        <v>43919</v>
      </c>
      <c r="O1003" s="8">
        <v>27300</v>
      </c>
      <c r="P1003" s="8">
        <v>44700</v>
      </c>
      <c r="Q1003" s="8">
        <v>17400</v>
      </c>
      <c r="R1003" s="8">
        <v>45</v>
      </c>
      <c r="S1003" s="8">
        <v>2011500</v>
      </c>
      <c r="T1003" s="4">
        <v>0.05</v>
      </c>
      <c r="U1003" s="8">
        <v>100575</v>
      </c>
      <c r="V1003" s="8">
        <v>1910925</v>
      </c>
      <c r="W1003" s="10">
        <v>1228500</v>
      </c>
      <c r="X1003" s="10">
        <v>682425</v>
      </c>
    </row>
  </sheetData>
  <autoFilter ref="A3:X1003" xr:uid="{00000000-0001-0000-0100-000000000000}"/>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78BF8C-9A95-4780-85FC-DE24E684FC9A}">
  <dimension ref="A3:M9"/>
  <sheetViews>
    <sheetView topLeftCell="A7" zoomScale="69" zoomScaleNormal="130" workbookViewId="0">
      <selection activeCell="J14" sqref="J14"/>
    </sheetView>
  </sheetViews>
  <sheetFormatPr defaultRowHeight="15" x14ac:dyDescent="0.25"/>
  <cols>
    <col min="1" max="1" width="18" bestFit="1" customWidth="1"/>
    <col min="2" max="2" width="30.140625" bestFit="1" customWidth="1"/>
    <col min="4" max="4" width="15.28515625" bestFit="1" customWidth="1"/>
    <col min="5" max="5" width="27.7109375" bestFit="1" customWidth="1"/>
    <col min="7" max="7" width="22.28515625" bestFit="1" customWidth="1"/>
    <col min="8" max="8" width="27.7109375" bestFit="1" customWidth="1"/>
    <col min="10" max="10" width="15.28515625" bestFit="1" customWidth="1"/>
    <col min="11" max="11" width="27.5703125" bestFit="1" customWidth="1"/>
    <col min="12" max="12" width="28.7109375" bestFit="1" customWidth="1"/>
    <col min="13" max="13" width="15.28515625" bestFit="1" customWidth="1"/>
  </cols>
  <sheetData>
    <row r="3" spans="1:13" x14ac:dyDescent="0.25">
      <c r="A3" s="14" t="s">
        <v>2995</v>
      </c>
      <c r="B3" s="15" t="s">
        <v>2996</v>
      </c>
      <c r="D3" s="12" t="s">
        <v>5</v>
      </c>
      <c r="E3" t="s">
        <v>2996</v>
      </c>
      <c r="G3" s="12" t="s">
        <v>2997</v>
      </c>
      <c r="H3" t="s">
        <v>2996</v>
      </c>
      <c r="J3" s="12" t="s">
        <v>5</v>
      </c>
      <c r="M3" s="18" t="s">
        <v>5</v>
      </c>
    </row>
    <row r="4" spans="1:13" x14ac:dyDescent="0.25">
      <c r="A4" s="17">
        <v>2016</v>
      </c>
      <c r="B4" s="15">
        <v>829</v>
      </c>
      <c r="D4" s="13" t="s">
        <v>232</v>
      </c>
      <c r="E4" s="15">
        <v>463</v>
      </c>
      <c r="G4" s="13" t="s">
        <v>58</v>
      </c>
      <c r="H4" s="15">
        <v>1027</v>
      </c>
      <c r="J4" s="13" t="s">
        <v>63</v>
      </c>
      <c r="M4" s="19" t="s">
        <v>2998</v>
      </c>
    </row>
    <row r="5" spans="1:13" x14ac:dyDescent="0.25">
      <c r="A5" s="17">
        <v>2017</v>
      </c>
      <c r="B5" s="15">
        <v>1280</v>
      </c>
      <c r="D5" s="13" t="s">
        <v>25</v>
      </c>
      <c r="E5" s="15">
        <v>1546</v>
      </c>
      <c r="G5" s="13" t="s">
        <v>43</v>
      </c>
      <c r="H5" s="15">
        <v>2031</v>
      </c>
      <c r="J5" s="13" t="s">
        <v>2994</v>
      </c>
      <c r="M5" s="19" t="s">
        <v>2999</v>
      </c>
    </row>
    <row r="6" spans="1:13" x14ac:dyDescent="0.25">
      <c r="A6" s="17">
        <v>2018</v>
      </c>
      <c r="B6" s="15">
        <v>1192</v>
      </c>
      <c r="D6" s="13" t="s">
        <v>42</v>
      </c>
      <c r="E6" s="15">
        <v>3424</v>
      </c>
      <c r="G6" s="13" t="s">
        <v>26</v>
      </c>
      <c r="H6" s="15">
        <v>1289</v>
      </c>
      <c r="M6" s="19" t="s">
        <v>3000</v>
      </c>
    </row>
    <row r="7" spans="1:13" x14ac:dyDescent="0.25">
      <c r="A7" s="17">
        <v>2019</v>
      </c>
      <c r="B7" s="15">
        <v>1491</v>
      </c>
      <c r="D7" s="13" t="s">
        <v>2994</v>
      </c>
      <c r="E7" s="15">
        <v>5433</v>
      </c>
      <c r="G7" s="13" t="s">
        <v>77</v>
      </c>
      <c r="H7" s="15">
        <v>1086</v>
      </c>
      <c r="M7" s="19" t="s">
        <v>3001</v>
      </c>
    </row>
    <row r="8" spans="1:13" x14ac:dyDescent="0.25">
      <c r="A8" s="17">
        <v>2020</v>
      </c>
      <c r="B8" s="15">
        <v>641</v>
      </c>
      <c r="G8" s="13" t="s">
        <v>2994</v>
      </c>
      <c r="H8" s="15">
        <v>5433</v>
      </c>
      <c r="M8" s="19" t="s">
        <v>3002</v>
      </c>
    </row>
    <row r="9" spans="1:13" x14ac:dyDescent="0.25">
      <c r="A9" s="16" t="s">
        <v>2994</v>
      </c>
      <c r="B9" s="15">
        <v>5433</v>
      </c>
      <c r="M9" s="19" t="s">
        <v>2994</v>
      </c>
    </row>
  </sheetData>
  <pageMargins left="0.7" right="0.7" top="0.75" bottom="0.75" header="0.3" footer="0.3"/>
  <drawing r:id="rId6"/>
  <extLst>
    <ext xmlns:x14="http://schemas.microsoft.com/office/spreadsheetml/2009/9/main" uri="{A8765BA9-456A-4dab-B4F3-ACF838C121DE}">
      <x14:slicerList>
        <x14:slicer r:id="rId7"/>
      </x14:slicerList>
    </ext>
    <ext xmlns:x15="http://schemas.microsoft.com/office/spreadsheetml/2010/11/main" uri="{7E03D99C-DC04-49d9-9315-930204A7B6E9}">
      <x15:timelineRefs>
        <x15:timelineRef r:id="rId8"/>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AD131F-3179-43C2-AE60-9C0507FE290E}">
  <dimension ref="A1:X85"/>
  <sheetViews>
    <sheetView tabSelected="1" workbookViewId="0">
      <pane ySplit="1" topLeftCell="A2" activePane="bottomLeft" state="frozen"/>
      <selection pane="bottomLeft" activeCell="C1" sqref="C1"/>
    </sheetView>
  </sheetViews>
  <sheetFormatPr defaultRowHeight="15" x14ac:dyDescent="0.25"/>
  <cols>
    <col min="1" max="1" width="8.5703125" bestFit="1" customWidth="1"/>
    <col min="2" max="2" width="10.42578125" bestFit="1" customWidth="1"/>
    <col min="3" max="3" width="9.85546875" bestFit="1" customWidth="1"/>
    <col min="4" max="4" width="18.85546875" bestFit="1" customWidth="1"/>
    <col min="5" max="5" width="29.42578125" bestFit="1" customWidth="1"/>
    <col min="6" max="6" width="8.5703125" bestFit="1" customWidth="1"/>
    <col min="7" max="7" width="13.42578125" bestFit="1" customWidth="1"/>
    <col min="8" max="8" width="17.85546875" bestFit="1" customWidth="1"/>
    <col min="9" max="9" width="12.140625" bestFit="1" customWidth="1"/>
    <col min="10" max="10" width="54.42578125" bestFit="1" customWidth="1"/>
    <col min="11" max="11" width="15.140625" bestFit="1" customWidth="1"/>
    <col min="12" max="12" width="16" bestFit="1" customWidth="1"/>
    <col min="13" max="13" width="12.5703125" bestFit="1" customWidth="1"/>
    <col min="14" max="14" width="10.42578125" bestFit="1" customWidth="1"/>
    <col min="15" max="16" width="9.85546875" bestFit="1" customWidth="1"/>
    <col min="17" max="17" width="11.7109375" bestFit="1" customWidth="1"/>
    <col min="18" max="18" width="13.42578125" bestFit="1" customWidth="1"/>
    <col min="19" max="19" width="11.85546875" bestFit="1" customWidth="1"/>
    <col min="20" max="20" width="10" bestFit="1" customWidth="1"/>
    <col min="21" max="21" width="10.85546875" bestFit="1" customWidth="1"/>
    <col min="22" max="22" width="12.5703125" bestFit="1" customWidth="1"/>
    <col min="23" max="23" width="10.85546875" bestFit="1" customWidth="1"/>
    <col min="24" max="24" width="11.42578125" bestFit="1" customWidth="1"/>
  </cols>
  <sheetData>
    <row r="1" spans="1:24" x14ac:dyDescent="0.25">
      <c r="A1" s="2" t="s">
        <v>0</v>
      </c>
      <c r="B1" t="s">
        <v>1</v>
      </c>
      <c r="C1" s="2" t="s">
        <v>2</v>
      </c>
      <c r="D1" s="2" t="s">
        <v>3</v>
      </c>
      <c r="E1" s="2" t="s">
        <v>4</v>
      </c>
      <c r="F1" s="2" t="s">
        <v>5</v>
      </c>
      <c r="G1" s="2" t="s">
        <v>6</v>
      </c>
      <c r="H1" s="2" t="s">
        <v>7</v>
      </c>
      <c r="I1" s="2" t="s">
        <v>8</v>
      </c>
      <c r="J1" s="2" t="s">
        <v>9</v>
      </c>
      <c r="K1" s="2" t="s">
        <v>10</v>
      </c>
      <c r="L1" s="2" t="s">
        <v>11</v>
      </c>
      <c r="M1" s="2" t="s">
        <v>12</v>
      </c>
      <c r="N1" t="s">
        <v>13</v>
      </c>
      <c r="O1" t="s">
        <v>14</v>
      </c>
      <c r="P1" t="s">
        <v>15</v>
      </c>
      <c r="Q1" s="2" t="s">
        <v>16</v>
      </c>
      <c r="R1" s="2" t="s">
        <v>17</v>
      </c>
      <c r="S1" s="2" t="s">
        <v>18</v>
      </c>
      <c r="T1" s="2" t="s">
        <v>19</v>
      </c>
      <c r="U1" s="2" t="s">
        <v>20</v>
      </c>
      <c r="V1" s="2" t="s">
        <v>2070</v>
      </c>
      <c r="W1" s="2" t="s">
        <v>2072</v>
      </c>
      <c r="X1" s="2" t="s">
        <v>2071</v>
      </c>
    </row>
    <row r="2" spans="1:24" x14ac:dyDescent="0.25">
      <c r="A2" s="2" t="s">
        <v>1787</v>
      </c>
      <c r="B2" s="6">
        <v>43831</v>
      </c>
      <c r="C2" s="7">
        <v>2020</v>
      </c>
      <c r="D2" s="3" t="s">
        <v>463</v>
      </c>
      <c r="E2" s="3" t="s">
        <v>464</v>
      </c>
      <c r="F2" s="3" t="s">
        <v>42</v>
      </c>
      <c r="G2" s="6" t="s">
        <v>58</v>
      </c>
      <c r="H2" s="3" t="s">
        <v>83</v>
      </c>
      <c r="I2" s="3" t="s">
        <v>63</v>
      </c>
      <c r="J2" s="3" t="s">
        <v>655</v>
      </c>
      <c r="K2" s="3" t="s">
        <v>30</v>
      </c>
      <c r="L2" s="3" t="s">
        <v>31</v>
      </c>
      <c r="M2" s="3" t="s">
        <v>32</v>
      </c>
      <c r="N2" s="6">
        <v>43831</v>
      </c>
      <c r="O2" s="8">
        <v>47100</v>
      </c>
      <c r="P2" s="8">
        <v>73650</v>
      </c>
      <c r="Q2" s="8">
        <v>26550</v>
      </c>
      <c r="R2" s="8">
        <v>13</v>
      </c>
      <c r="S2" s="8">
        <v>957450</v>
      </c>
      <c r="T2" s="4">
        <v>0.01</v>
      </c>
      <c r="U2" s="8">
        <v>9574.5</v>
      </c>
      <c r="V2" s="8">
        <v>947875.5</v>
      </c>
      <c r="W2" s="10">
        <v>612300</v>
      </c>
      <c r="X2" s="10">
        <v>335575.5</v>
      </c>
    </row>
    <row r="3" spans="1:24" x14ac:dyDescent="0.25">
      <c r="A3" s="2" t="s">
        <v>1788</v>
      </c>
      <c r="B3" s="6">
        <v>43831</v>
      </c>
      <c r="C3" s="7">
        <v>2020</v>
      </c>
      <c r="D3" s="3" t="s">
        <v>1418</v>
      </c>
      <c r="E3" s="3" t="s">
        <v>1131</v>
      </c>
      <c r="F3" s="3" t="s">
        <v>42</v>
      </c>
      <c r="G3" s="6" t="s">
        <v>77</v>
      </c>
      <c r="H3" s="3" t="s">
        <v>275</v>
      </c>
      <c r="I3" s="3" t="s">
        <v>88</v>
      </c>
      <c r="J3" s="3" t="s">
        <v>84</v>
      </c>
      <c r="K3" s="3" t="s">
        <v>30</v>
      </c>
      <c r="L3" s="3" t="s">
        <v>31</v>
      </c>
      <c r="M3" s="3" t="s">
        <v>32</v>
      </c>
      <c r="N3" s="6">
        <v>43833</v>
      </c>
      <c r="O3" s="8">
        <v>79950</v>
      </c>
      <c r="P3" s="8">
        <v>129000</v>
      </c>
      <c r="Q3" s="8">
        <v>49050</v>
      </c>
      <c r="R3" s="8">
        <v>2</v>
      </c>
      <c r="S3" s="8">
        <v>258000</v>
      </c>
      <c r="T3" s="4">
        <v>0.03</v>
      </c>
      <c r="U3" s="8">
        <v>7740</v>
      </c>
      <c r="V3" s="8">
        <v>250260</v>
      </c>
      <c r="W3" s="10">
        <v>159900</v>
      </c>
      <c r="X3" s="10">
        <v>90360</v>
      </c>
    </row>
    <row r="4" spans="1:24" x14ac:dyDescent="0.25">
      <c r="A4" s="2" t="s">
        <v>1789</v>
      </c>
      <c r="B4" s="6">
        <v>43831</v>
      </c>
      <c r="C4" s="7">
        <v>2020</v>
      </c>
      <c r="D4" s="3" t="s">
        <v>1418</v>
      </c>
      <c r="E4" s="3" t="s">
        <v>1131</v>
      </c>
      <c r="F4" s="3" t="s">
        <v>42</v>
      </c>
      <c r="G4" s="6" t="s">
        <v>77</v>
      </c>
      <c r="H4" s="3" t="s">
        <v>275</v>
      </c>
      <c r="I4" s="3" t="s">
        <v>88</v>
      </c>
      <c r="J4" s="3" t="s">
        <v>442</v>
      </c>
      <c r="K4" s="3" t="s">
        <v>30</v>
      </c>
      <c r="L4" s="3" t="s">
        <v>31</v>
      </c>
      <c r="M4" s="3" t="s">
        <v>32</v>
      </c>
      <c r="N4" s="6">
        <v>43832</v>
      </c>
      <c r="O4" s="8">
        <v>1015950.0000000001</v>
      </c>
      <c r="P4" s="8">
        <v>2478000</v>
      </c>
      <c r="Q4" s="8">
        <v>1462050</v>
      </c>
      <c r="R4" s="8">
        <v>10</v>
      </c>
      <c r="S4" s="8">
        <v>24780000</v>
      </c>
      <c r="T4" s="4">
        <v>0.08</v>
      </c>
      <c r="U4" s="8">
        <v>1982400</v>
      </c>
      <c r="V4" s="8">
        <v>22797600</v>
      </c>
      <c r="W4" s="10">
        <v>10159500.000000002</v>
      </c>
      <c r="X4" s="10">
        <v>12638099.999999998</v>
      </c>
    </row>
    <row r="5" spans="1:24" x14ac:dyDescent="0.25">
      <c r="A5" s="2" t="s">
        <v>1790</v>
      </c>
      <c r="B5" s="6">
        <v>43833</v>
      </c>
      <c r="C5" s="7">
        <v>2020</v>
      </c>
      <c r="D5" s="3" t="s">
        <v>680</v>
      </c>
      <c r="E5" s="3" t="s">
        <v>681</v>
      </c>
      <c r="F5" s="3" t="s">
        <v>25</v>
      </c>
      <c r="G5" s="6" t="s">
        <v>77</v>
      </c>
      <c r="H5" s="3" t="s">
        <v>36</v>
      </c>
      <c r="I5" s="3" t="s">
        <v>63</v>
      </c>
      <c r="J5" s="3" t="s">
        <v>171</v>
      </c>
      <c r="K5" s="3" t="s">
        <v>30</v>
      </c>
      <c r="L5" s="3" t="s">
        <v>107</v>
      </c>
      <c r="M5" s="3" t="s">
        <v>32</v>
      </c>
      <c r="N5" s="6">
        <v>43833</v>
      </c>
      <c r="O5" s="8">
        <v>71850</v>
      </c>
      <c r="P5" s="8">
        <v>179550</v>
      </c>
      <c r="Q5" s="8">
        <v>107700</v>
      </c>
      <c r="R5" s="8">
        <v>38</v>
      </c>
      <c r="S5" s="8">
        <v>6822900</v>
      </c>
      <c r="T5" s="4">
        <v>0.02</v>
      </c>
      <c r="U5" s="8">
        <v>136458</v>
      </c>
      <c r="V5" s="8">
        <v>6686442</v>
      </c>
      <c r="W5" s="10">
        <v>2730300</v>
      </c>
      <c r="X5" s="10">
        <v>3956142</v>
      </c>
    </row>
    <row r="6" spans="1:24" x14ac:dyDescent="0.25">
      <c r="A6" s="2" t="s">
        <v>1791</v>
      </c>
      <c r="B6" s="6">
        <v>43833</v>
      </c>
      <c r="C6" s="7">
        <v>2020</v>
      </c>
      <c r="D6" s="3" t="s">
        <v>1730</v>
      </c>
      <c r="E6" s="3" t="s">
        <v>136</v>
      </c>
      <c r="F6" s="3" t="s">
        <v>42</v>
      </c>
      <c r="G6" s="6" t="s">
        <v>58</v>
      </c>
      <c r="H6" s="3" t="s">
        <v>59</v>
      </c>
      <c r="I6" s="3" t="s">
        <v>63</v>
      </c>
      <c r="J6" s="3" t="s">
        <v>268</v>
      </c>
      <c r="K6" s="3" t="s">
        <v>30</v>
      </c>
      <c r="L6" s="3" t="s">
        <v>38</v>
      </c>
      <c r="M6" s="3" t="s">
        <v>32</v>
      </c>
      <c r="N6" s="6">
        <v>43833</v>
      </c>
      <c r="O6" s="8">
        <v>52200</v>
      </c>
      <c r="P6" s="8">
        <v>81450</v>
      </c>
      <c r="Q6" s="8">
        <v>29250</v>
      </c>
      <c r="R6" s="8">
        <v>12</v>
      </c>
      <c r="S6" s="8">
        <v>977400</v>
      </c>
      <c r="T6" s="4">
        <v>0.01</v>
      </c>
      <c r="U6" s="8">
        <v>9774</v>
      </c>
      <c r="V6" s="8">
        <v>967626</v>
      </c>
      <c r="W6" s="10">
        <v>626400</v>
      </c>
      <c r="X6" s="10">
        <v>341226</v>
      </c>
    </row>
    <row r="7" spans="1:24" x14ac:dyDescent="0.25">
      <c r="A7" s="2" t="s">
        <v>1792</v>
      </c>
      <c r="B7" s="6">
        <v>43834</v>
      </c>
      <c r="C7" s="7">
        <v>2020</v>
      </c>
      <c r="D7" s="3" t="s">
        <v>561</v>
      </c>
      <c r="E7" s="3" t="s">
        <v>550</v>
      </c>
      <c r="F7" s="3" t="s">
        <v>42</v>
      </c>
      <c r="G7" s="6" t="s">
        <v>43</v>
      </c>
      <c r="H7" s="3" t="s">
        <v>44</v>
      </c>
      <c r="I7" s="3" t="s">
        <v>88</v>
      </c>
      <c r="J7" s="3" t="s">
        <v>471</v>
      </c>
      <c r="K7" s="3" t="s">
        <v>30</v>
      </c>
      <c r="L7" s="3" t="s">
        <v>31</v>
      </c>
      <c r="M7" s="3" t="s">
        <v>32</v>
      </c>
      <c r="N7" s="6">
        <v>43834</v>
      </c>
      <c r="O7" s="8">
        <v>36750</v>
      </c>
      <c r="P7" s="8">
        <v>58350</v>
      </c>
      <c r="Q7" s="8">
        <v>21600</v>
      </c>
      <c r="R7" s="8">
        <v>50</v>
      </c>
      <c r="S7" s="8">
        <v>2917500</v>
      </c>
      <c r="T7" s="4">
        <v>0.08</v>
      </c>
      <c r="U7" s="8">
        <v>233400</v>
      </c>
      <c r="V7" s="8">
        <v>2684100</v>
      </c>
      <c r="W7" s="10">
        <v>1837500</v>
      </c>
      <c r="X7" s="10">
        <v>846600</v>
      </c>
    </row>
    <row r="8" spans="1:24" x14ac:dyDescent="0.25">
      <c r="A8" s="2" t="s">
        <v>1793</v>
      </c>
      <c r="B8" s="6">
        <v>43835</v>
      </c>
      <c r="C8" s="7">
        <v>2020</v>
      </c>
      <c r="D8" s="3" t="s">
        <v>1346</v>
      </c>
      <c r="E8" s="3" t="s">
        <v>311</v>
      </c>
      <c r="F8" s="3" t="s">
        <v>25</v>
      </c>
      <c r="G8" s="6" t="s">
        <v>77</v>
      </c>
      <c r="H8" s="3" t="s">
        <v>36</v>
      </c>
      <c r="I8" s="3" t="s">
        <v>88</v>
      </c>
      <c r="J8" s="3" t="s">
        <v>144</v>
      </c>
      <c r="K8" s="3" t="s">
        <v>30</v>
      </c>
      <c r="L8" s="3" t="s">
        <v>38</v>
      </c>
      <c r="M8" s="3" t="s">
        <v>32</v>
      </c>
      <c r="N8" s="6">
        <v>43836</v>
      </c>
      <c r="O8" s="8">
        <v>37800</v>
      </c>
      <c r="P8" s="8">
        <v>60000</v>
      </c>
      <c r="Q8" s="8">
        <v>22200</v>
      </c>
      <c r="R8" s="8">
        <v>22</v>
      </c>
      <c r="S8" s="8">
        <v>1320000</v>
      </c>
      <c r="T8" s="4">
        <v>0.09</v>
      </c>
      <c r="U8" s="8">
        <v>118800</v>
      </c>
      <c r="V8" s="8">
        <v>1201200</v>
      </c>
      <c r="W8" s="10">
        <v>831600</v>
      </c>
      <c r="X8" s="10">
        <v>369600</v>
      </c>
    </row>
    <row r="9" spans="1:24" x14ac:dyDescent="0.25">
      <c r="A9" s="2" t="s">
        <v>1794</v>
      </c>
      <c r="B9" s="6">
        <v>43836</v>
      </c>
      <c r="C9" s="7">
        <v>2020</v>
      </c>
      <c r="D9" s="3" t="s">
        <v>1795</v>
      </c>
      <c r="E9" s="3" t="s">
        <v>193</v>
      </c>
      <c r="F9" s="3" t="s">
        <v>42</v>
      </c>
      <c r="G9" s="6" t="s">
        <v>77</v>
      </c>
      <c r="H9" s="3" t="s">
        <v>126</v>
      </c>
      <c r="I9" s="3" t="s">
        <v>88</v>
      </c>
      <c r="J9" s="3" t="s">
        <v>316</v>
      </c>
      <c r="K9" s="3" t="s">
        <v>30</v>
      </c>
      <c r="L9" s="3" t="s">
        <v>31</v>
      </c>
      <c r="M9" s="3" t="s">
        <v>32</v>
      </c>
      <c r="N9" s="6">
        <v>43839</v>
      </c>
      <c r="O9" s="8">
        <v>51000</v>
      </c>
      <c r="P9" s="8">
        <v>81000</v>
      </c>
      <c r="Q9" s="8">
        <v>30000</v>
      </c>
      <c r="R9" s="8">
        <v>38</v>
      </c>
      <c r="S9" s="8">
        <v>3078000</v>
      </c>
      <c r="T9" s="4">
        <v>0.03</v>
      </c>
      <c r="U9" s="8">
        <v>92340</v>
      </c>
      <c r="V9" s="8">
        <v>2985660</v>
      </c>
      <c r="W9" s="10">
        <v>1938000</v>
      </c>
      <c r="X9" s="10">
        <v>1047660</v>
      </c>
    </row>
    <row r="10" spans="1:24" x14ac:dyDescent="0.25">
      <c r="A10" s="2" t="s">
        <v>1796</v>
      </c>
      <c r="B10" s="6">
        <v>43838</v>
      </c>
      <c r="C10" s="7">
        <v>2020</v>
      </c>
      <c r="D10" s="3" t="s">
        <v>447</v>
      </c>
      <c r="E10" s="3" t="s">
        <v>448</v>
      </c>
      <c r="F10" s="3" t="s">
        <v>232</v>
      </c>
      <c r="G10" s="6" t="s">
        <v>43</v>
      </c>
      <c r="H10" s="3" t="s">
        <v>117</v>
      </c>
      <c r="I10" s="3" t="s">
        <v>45</v>
      </c>
      <c r="J10" s="3" t="s">
        <v>390</v>
      </c>
      <c r="K10" s="3" t="s">
        <v>30</v>
      </c>
      <c r="L10" s="3" t="s">
        <v>31</v>
      </c>
      <c r="M10" s="3" t="s">
        <v>32</v>
      </c>
      <c r="N10" s="6">
        <v>43839</v>
      </c>
      <c r="O10" s="8">
        <v>66900</v>
      </c>
      <c r="P10" s="8">
        <v>163350</v>
      </c>
      <c r="Q10" s="8">
        <v>96450</v>
      </c>
      <c r="R10" s="8">
        <v>19</v>
      </c>
      <c r="S10" s="8">
        <v>3103650</v>
      </c>
      <c r="T10" s="4">
        <v>7.0000000000000007E-2</v>
      </c>
      <c r="U10" s="8">
        <v>217255.50000000003</v>
      </c>
      <c r="V10" s="8">
        <v>2886394.5</v>
      </c>
      <c r="W10" s="10">
        <v>1271100</v>
      </c>
      <c r="X10" s="10">
        <v>1615294.5</v>
      </c>
    </row>
    <row r="11" spans="1:24" x14ac:dyDescent="0.25">
      <c r="A11" s="2" t="s">
        <v>1797</v>
      </c>
      <c r="B11" s="6">
        <v>43839</v>
      </c>
      <c r="C11" s="7">
        <v>2020</v>
      </c>
      <c r="D11" s="3" t="s">
        <v>867</v>
      </c>
      <c r="E11" s="3" t="s">
        <v>1798</v>
      </c>
      <c r="F11" s="3" t="s">
        <v>232</v>
      </c>
      <c r="G11" s="6" t="s">
        <v>77</v>
      </c>
      <c r="H11" s="3" t="s">
        <v>117</v>
      </c>
      <c r="I11" s="3" t="s">
        <v>88</v>
      </c>
      <c r="J11" s="3" t="s">
        <v>205</v>
      </c>
      <c r="K11" s="3" t="s">
        <v>30</v>
      </c>
      <c r="L11" s="3" t="s">
        <v>31</v>
      </c>
      <c r="M11" s="3" t="s">
        <v>32</v>
      </c>
      <c r="N11" s="6">
        <v>43841</v>
      </c>
      <c r="O11" s="8">
        <v>208200</v>
      </c>
      <c r="P11" s="8">
        <v>335700</v>
      </c>
      <c r="Q11" s="8">
        <v>127500</v>
      </c>
      <c r="R11" s="8">
        <v>34</v>
      </c>
      <c r="S11" s="8">
        <v>11413800</v>
      </c>
      <c r="T11" s="4">
        <v>7.0000000000000007E-2</v>
      </c>
      <c r="U11" s="8">
        <v>798966.00000000012</v>
      </c>
      <c r="V11" s="8">
        <v>10614834</v>
      </c>
      <c r="W11" s="10">
        <v>7078800</v>
      </c>
      <c r="X11" s="10">
        <v>3536034</v>
      </c>
    </row>
    <row r="12" spans="1:24" x14ac:dyDescent="0.25">
      <c r="A12" s="2" t="s">
        <v>1799</v>
      </c>
      <c r="B12" s="6">
        <v>43839</v>
      </c>
      <c r="C12" s="7">
        <v>2020</v>
      </c>
      <c r="D12" s="3" t="s">
        <v>867</v>
      </c>
      <c r="E12" s="3" t="s">
        <v>1800</v>
      </c>
      <c r="F12" s="3" t="s">
        <v>232</v>
      </c>
      <c r="G12" s="6" t="s">
        <v>77</v>
      </c>
      <c r="H12" s="3" t="s">
        <v>117</v>
      </c>
      <c r="I12" s="3" t="s">
        <v>88</v>
      </c>
      <c r="J12" s="3" t="s">
        <v>913</v>
      </c>
      <c r="K12" s="3" t="s">
        <v>52</v>
      </c>
      <c r="L12" s="3" t="s">
        <v>31</v>
      </c>
      <c r="M12" s="3" t="s">
        <v>47</v>
      </c>
      <c r="N12" s="6">
        <v>43840</v>
      </c>
      <c r="O12" s="8">
        <v>220500</v>
      </c>
      <c r="P12" s="8">
        <v>449850</v>
      </c>
      <c r="Q12" s="8">
        <v>229350</v>
      </c>
      <c r="R12" s="8">
        <v>36</v>
      </c>
      <c r="S12" s="8">
        <v>16194600</v>
      </c>
      <c r="T12" s="4">
        <v>0.03</v>
      </c>
      <c r="U12" s="8">
        <v>485838</v>
      </c>
      <c r="V12" s="8">
        <v>15708762</v>
      </c>
      <c r="W12" s="10">
        <v>7938000</v>
      </c>
      <c r="X12" s="10">
        <v>7770762</v>
      </c>
    </row>
    <row r="13" spans="1:24" x14ac:dyDescent="0.25">
      <c r="A13" s="2" t="s">
        <v>1801</v>
      </c>
      <c r="B13" s="6">
        <v>43839</v>
      </c>
      <c r="C13" s="7">
        <v>2020</v>
      </c>
      <c r="D13" s="3" t="s">
        <v>806</v>
      </c>
      <c r="E13" s="3" t="s">
        <v>140</v>
      </c>
      <c r="F13" s="3" t="s">
        <v>25</v>
      </c>
      <c r="G13" s="6" t="s">
        <v>43</v>
      </c>
      <c r="H13" s="3" t="s">
        <v>36</v>
      </c>
      <c r="I13" s="3" t="s">
        <v>63</v>
      </c>
      <c r="J13" s="3" t="s">
        <v>781</v>
      </c>
      <c r="K13" s="3" t="s">
        <v>30</v>
      </c>
      <c r="L13" s="3" t="s">
        <v>31</v>
      </c>
      <c r="M13" s="3" t="s">
        <v>32</v>
      </c>
      <c r="N13" s="6">
        <v>43848</v>
      </c>
      <c r="O13" s="8">
        <v>329550</v>
      </c>
      <c r="P13" s="8">
        <v>531600</v>
      </c>
      <c r="Q13" s="8">
        <v>202050</v>
      </c>
      <c r="R13" s="8">
        <v>44</v>
      </c>
      <c r="S13" s="8">
        <v>23390400</v>
      </c>
      <c r="T13" s="4">
        <v>0.01</v>
      </c>
      <c r="U13" s="8">
        <v>233904</v>
      </c>
      <c r="V13" s="8">
        <v>23156496</v>
      </c>
      <c r="W13" s="10">
        <v>14500200</v>
      </c>
      <c r="X13" s="10">
        <v>8656296</v>
      </c>
    </row>
    <row r="14" spans="1:24" x14ac:dyDescent="0.25">
      <c r="A14" s="2" t="s">
        <v>1802</v>
      </c>
      <c r="B14" s="6">
        <v>43841</v>
      </c>
      <c r="C14" s="7">
        <v>2020</v>
      </c>
      <c r="D14" s="3" t="s">
        <v>176</v>
      </c>
      <c r="E14" s="3" t="s">
        <v>177</v>
      </c>
      <c r="F14" s="3" t="s">
        <v>42</v>
      </c>
      <c r="G14" s="6" t="s">
        <v>77</v>
      </c>
      <c r="H14" s="3" t="s">
        <v>126</v>
      </c>
      <c r="I14" s="3" t="s">
        <v>28</v>
      </c>
      <c r="J14" s="3" t="s">
        <v>297</v>
      </c>
      <c r="K14" s="3" t="s">
        <v>30</v>
      </c>
      <c r="L14" s="3" t="s">
        <v>31</v>
      </c>
      <c r="M14" s="3" t="s">
        <v>32</v>
      </c>
      <c r="N14" s="6">
        <v>43843</v>
      </c>
      <c r="O14" s="8">
        <v>297450</v>
      </c>
      <c r="P14" s="8">
        <v>464700</v>
      </c>
      <c r="Q14" s="8">
        <v>167250</v>
      </c>
      <c r="R14" s="8">
        <v>30</v>
      </c>
      <c r="S14" s="8">
        <v>13941000</v>
      </c>
      <c r="T14" s="4">
        <v>0.03</v>
      </c>
      <c r="U14" s="8">
        <v>418230</v>
      </c>
      <c r="V14" s="8">
        <v>13522770</v>
      </c>
      <c r="W14" s="10">
        <v>8923500</v>
      </c>
      <c r="X14" s="10">
        <v>4599270</v>
      </c>
    </row>
    <row r="15" spans="1:24" x14ac:dyDescent="0.25">
      <c r="A15" s="2" t="s">
        <v>1803</v>
      </c>
      <c r="B15" s="6">
        <v>43843</v>
      </c>
      <c r="C15" s="7">
        <v>2020</v>
      </c>
      <c r="D15" s="3" t="s">
        <v>142</v>
      </c>
      <c r="E15" s="3" t="s">
        <v>143</v>
      </c>
      <c r="F15" s="3" t="s">
        <v>25</v>
      </c>
      <c r="G15" s="6" t="s">
        <v>77</v>
      </c>
      <c r="H15" s="3" t="s">
        <v>36</v>
      </c>
      <c r="I15" s="3" t="s">
        <v>28</v>
      </c>
      <c r="J15" s="3" t="s">
        <v>113</v>
      </c>
      <c r="K15" s="3" t="s">
        <v>30</v>
      </c>
      <c r="L15" s="3" t="s">
        <v>31</v>
      </c>
      <c r="M15" s="3" t="s">
        <v>32</v>
      </c>
      <c r="N15" s="6">
        <v>43845</v>
      </c>
      <c r="O15" s="8">
        <v>68850</v>
      </c>
      <c r="P15" s="8">
        <v>109200</v>
      </c>
      <c r="Q15" s="8">
        <v>40350</v>
      </c>
      <c r="R15" s="8">
        <v>50</v>
      </c>
      <c r="S15" s="8">
        <v>5460000</v>
      </c>
      <c r="T15" s="4">
        <v>0.01</v>
      </c>
      <c r="U15" s="8">
        <v>54600</v>
      </c>
      <c r="V15" s="8">
        <v>5405400</v>
      </c>
      <c r="W15" s="10">
        <v>3442500</v>
      </c>
      <c r="X15" s="10">
        <v>1962900</v>
      </c>
    </row>
    <row r="16" spans="1:24" x14ac:dyDescent="0.25">
      <c r="A16" s="2" t="s">
        <v>1804</v>
      </c>
      <c r="B16" s="6">
        <v>43844</v>
      </c>
      <c r="C16" s="7">
        <v>2020</v>
      </c>
      <c r="D16" s="3" t="s">
        <v>609</v>
      </c>
      <c r="E16" s="3" t="s">
        <v>136</v>
      </c>
      <c r="F16" s="3" t="s">
        <v>42</v>
      </c>
      <c r="G16" s="6" t="s">
        <v>77</v>
      </c>
      <c r="H16" s="3" t="s">
        <v>59</v>
      </c>
      <c r="I16" s="3" t="s">
        <v>88</v>
      </c>
      <c r="J16" s="3" t="s">
        <v>297</v>
      </c>
      <c r="K16" s="3" t="s">
        <v>30</v>
      </c>
      <c r="L16" s="3" t="s">
        <v>31</v>
      </c>
      <c r="M16" s="3" t="s">
        <v>32</v>
      </c>
      <c r="N16" s="6">
        <v>43845</v>
      </c>
      <c r="O16" s="8">
        <v>297450</v>
      </c>
      <c r="P16" s="8">
        <v>464700</v>
      </c>
      <c r="Q16" s="8">
        <v>167250</v>
      </c>
      <c r="R16" s="8">
        <v>37</v>
      </c>
      <c r="S16" s="8">
        <v>17193900</v>
      </c>
      <c r="T16" s="4">
        <v>0.01</v>
      </c>
      <c r="U16" s="8">
        <v>171939</v>
      </c>
      <c r="V16" s="8">
        <v>17021961</v>
      </c>
      <c r="W16" s="10">
        <v>11005650</v>
      </c>
      <c r="X16" s="10">
        <v>6016311</v>
      </c>
    </row>
    <row r="17" spans="1:24" x14ac:dyDescent="0.25">
      <c r="A17" s="2" t="s">
        <v>1805</v>
      </c>
      <c r="B17" s="6">
        <v>43844</v>
      </c>
      <c r="C17" s="7">
        <v>2020</v>
      </c>
      <c r="D17" s="3" t="s">
        <v>1806</v>
      </c>
      <c r="E17" s="3" t="s">
        <v>492</v>
      </c>
      <c r="F17" s="3" t="s">
        <v>42</v>
      </c>
      <c r="G17" s="6" t="s">
        <v>26</v>
      </c>
      <c r="H17" s="3" t="s">
        <v>59</v>
      </c>
      <c r="I17" s="3" t="s">
        <v>88</v>
      </c>
      <c r="J17" s="3" t="s">
        <v>118</v>
      </c>
      <c r="K17" s="3" t="s">
        <v>30</v>
      </c>
      <c r="L17" s="3" t="s">
        <v>38</v>
      </c>
      <c r="M17" s="3" t="s">
        <v>32</v>
      </c>
      <c r="N17" s="6">
        <v>43845</v>
      </c>
      <c r="O17" s="8">
        <v>19500</v>
      </c>
      <c r="P17" s="8">
        <v>43200</v>
      </c>
      <c r="Q17" s="8">
        <v>23700</v>
      </c>
      <c r="R17" s="8">
        <v>46</v>
      </c>
      <c r="S17" s="8">
        <v>1987200</v>
      </c>
      <c r="T17" s="4">
        <v>0.05</v>
      </c>
      <c r="U17" s="8">
        <v>99360</v>
      </c>
      <c r="V17" s="8">
        <v>1887840</v>
      </c>
      <c r="W17" s="10">
        <v>897000</v>
      </c>
      <c r="X17" s="10">
        <v>990840</v>
      </c>
    </row>
    <row r="18" spans="1:24" x14ac:dyDescent="0.25">
      <c r="A18" s="2" t="s">
        <v>1807</v>
      </c>
      <c r="B18" s="6">
        <v>43849</v>
      </c>
      <c r="C18" s="7">
        <v>2020</v>
      </c>
      <c r="D18" s="3" t="s">
        <v>91</v>
      </c>
      <c r="E18" s="3" t="s">
        <v>92</v>
      </c>
      <c r="F18" s="3" t="s">
        <v>42</v>
      </c>
      <c r="G18" s="6" t="s">
        <v>43</v>
      </c>
      <c r="H18" s="3" t="s">
        <v>93</v>
      </c>
      <c r="I18" s="3" t="s">
        <v>28</v>
      </c>
      <c r="J18" s="3" t="s">
        <v>133</v>
      </c>
      <c r="K18" s="3" t="s">
        <v>30</v>
      </c>
      <c r="L18" s="3" t="s">
        <v>31</v>
      </c>
      <c r="M18" s="3" t="s">
        <v>32</v>
      </c>
      <c r="N18" s="6">
        <v>43851</v>
      </c>
      <c r="O18" s="8">
        <v>52800</v>
      </c>
      <c r="P18" s="8">
        <v>85200</v>
      </c>
      <c r="Q18" s="8">
        <v>32400</v>
      </c>
      <c r="R18" s="8">
        <v>23</v>
      </c>
      <c r="S18" s="8">
        <v>1959600</v>
      </c>
      <c r="T18" s="4">
        <v>0.02</v>
      </c>
      <c r="U18" s="8">
        <v>39192</v>
      </c>
      <c r="V18" s="8">
        <v>1920408</v>
      </c>
      <c r="W18" s="10">
        <v>1214400</v>
      </c>
      <c r="X18" s="10">
        <v>706008</v>
      </c>
    </row>
    <row r="19" spans="1:24" x14ac:dyDescent="0.25">
      <c r="A19" s="2" t="s">
        <v>1808</v>
      </c>
      <c r="B19" s="6">
        <v>43851</v>
      </c>
      <c r="C19" s="7">
        <v>2020</v>
      </c>
      <c r="D19" s="3" t="s">
        <v>542</v>
      </c>
      <c r="E19" s="3" t="s">
        <v>543</v>
      </c>
      <c r="F19" s="3" t="s">
        <v>232</v>
      </c>
      <c r="G19" s="6" t="s">
        <v>43</v>
      </c>
      <c r="H19" s="3" t="s">
        <v>117</v>
      </c>
      <c r="I19" s="3" t="s">
        <v>28</v>
      </c>
      <c r="J19" s="3" t="s">
        <v>562</v>
      </c>
      <c r="K19" s="3" t="s">
        <v>30</v>
      </c>
      <c r="L19" s="3" t="s">
        <v>31</v>
      </c>
      <c r="M19" s="3" t="s">
        <v>32</v>
      </c>
      <c r="N19" s="6">
        <v>43851</v>
      </c>
      <c r="O19" s="8">
        <v>165600</v>
      </c>
      <c r="P19" s="8">
        <v>254700</v>
      </c>
      <c r="Q19" s="8">
        <v>89100</v>
      </c>
      <c r="R19" s="8">
        <v>43</v>
      </c>
      <c r="S19" s="8">
        <v>10952100</v>
      </c>
      <c r="T19" s="4">
        <v>0.09</v>
      </c>
      <c r="U19" s="8">
        <v>985689</v>
      </c>
      <c r="V19" s="8">
        <v>9966411</v>
      </c>
      <c r="W19" s="10">
        <v>7120800</v>
      </c>
      <c r="X19" s="10">
        <v>2845611</v>
      </c>
    </row>
    <row r="20" spans="1:24" x14ac:dyDescent="0.25">
      <c r="A20" s="2" t="s">
        <v>1809</v>
      </c>
      <c r="B20" s="6">
        <v>43854</v>
      </c>
      <c r="C20" s="7">
        <v>2020</v>
      </c>
      <c r="D20" s="3" t="s">
        <v>429</v>
      </c>
      <c r="E20" s="3" t="s">
        <v>160</v>
      </c>
      <c r="F20" s="3" t="s">
        <v>25</v>
      </c>
      <c r="G20" s="6" t="s">
        <v>77</v>
      </c>
      <c r="H20" s="3" t="s">
        <v>27</v>
      </c>
      <c r="I20" s="3" t="s">
        <v>63</v>
      </c>
      <c r="J20" s="3" t="s">
        <v>671</v>
      </c>
      <c r="K20" s="3" t="s">
        <v>30</v>
      </c>
      <c r="L20" s="3" t="s">
        <v>38</v>
      </c>
      <c r="M20" s="3" t="s">
        <v>32</v>
      </c>
      <c r="N20" s="6">
        <v>43858</v>
      </c>
      <c r="O20" s="8">
        <v>34650</v>
      </c>
      <c r="P20" s="8">
        <v>56700</v>
      </c>
      <c r="Q20" s="8">
        <v>22050</v>
      </c>
      <c r="R20" s="8">
        <v>22</v>
      </c>
      <c r="S20" s="8">
        <v>1247400</v>
      </c>
      <c r="T20" s="4">
        <v>0.1</v>
      </c>
      <c r="U20" s="8">
        <v>124740</v>
      </c>
      <c r="V20" s="8">
        <v>1122660</v>
      </c>
      <c r="W20" s="10">
        <v>762300</v>
      </c>
      <c r="X20" s="10">
        <v>360360</v>
      </c>
    </row>
    <row r="21" spans="1:24" x14ac:dyDescent="0.25">
      <c r="A21" s="2" t="s">
        <v>1810</v>
      </c>
      <c r="B21" s="6">
        <v>43855</v>
      </c>
      <c r="C21" s="7">
        <v>2020</v>
      </c>
      <c r="D21" s="3" t="s">
        <v>1739</v>
      </c>
      <c r="E21" s="3" t="s">
        <v>204</v>
      </c>
      <c r="F21" s="3" t="s">
        <v>25</v>
      </c>
      <c r="G21" s="6" t="s">
        <v>26</v>
      </c>
      <c r="H21" s="3" t="s">
        <v>36</v>
      </c>
      <c r="I21" s="3" t="s">
        <v>78</v>
      </c>
      <c r="J21" s="3" t="s">
        <v>79</v>
      </c>
      <c r="K21" s="3" t="s">
        <v>30</v>
      </c>
      <c r="L21" s="3" t="s">
        <v>31</v>
      </c>
      <c r="M21" s="3" t="s">
        <v>32</v>
      </c>
      <c r="N21" s="6">
        <v>43857</v>
      </c>
      <c r="O21" s="8">
        <v>814350</v>
      </c>
      <c r="P21" s="8">
        <v>1357200</v>
      </c>
      <c r="Q21" s="8">
        <v>542850</v>
      </c>
      <c r="R21" s="8">
        <v>25</v>
      </c>
      <c r="S21" s="8">
        <v>33930000</v>
      </c>
      <c r="T21" s="4">
        <v>0.02</v>
      </c>
      <c r="U21" s="8">
        <v>678600</v>
      </c>
      <c r="V21" s="8">
        <v>33251400</v>
      </c>
      <c r="W21" s="10">
        <v>20358750</v>
      </c>
      <c r="X21" s="10">
        <v>12892650</v>
      </c>
    </row>
    <row r="22" spans="1:24" x14ac:dyDescent="0.25">
      <c r="A22" s="2" t="s">
        <v>1811</v>
      </c>
      <c r="B22" s="6">
        <v>43856</v>
      </c>
      <c r="C22" s="7">
        <v>2020</v>
      </c>
      <c r="D22" s="3" t="s">
        <v>1454</v>
      </c>
      <c r="E22" s="3" t="s">
        <v>329</v>
      </c>
      <c r="F22" s="3" t="s">
        <v>42</v>
      </c>
      <c r="G22" s="6" t="s">
        <v>43</v>
      </c>
      <c r="H22" s="3" t="s">
        <v>44</v>
      </c>
      <c r="I22" s="3" t="s">
        <v>63</v>
      </c>
      <c r="J22" s="3" t="s">
        <v>342</v>
      </c>
      <c r="K22" s="3" t="s">
        <v>30</v>
      </c>
      <c r="L22" s="3" t="s">
        <v>31</v>
      </c>
      <c r="M22" s="3" t="s">
        <v>32</v>
      </c>
      <c r="N22" s="6">
        <v>43861</v>
      </c>
      <c r="O22" s="8">
        <v>252750.00000000003</v>
      </c>
      <c r="P22" s="8">
        <v>407700</v>
      </c>
      <c r="Q22" s="8">
        <v>154949.99999999997</v>
      </c>
      <c r="R22" s="8">
        <v>38</v>
      </c>
      <c r="S22" s="8">
        <v>15492600</v>
      </c>
      <c r="T22" s="4">
        <v>0.01</v>
      </c>
      <c r="U22" s="8">
        <v>154926</v>
      </c>
      <c r="V22" s="8">
        <v>15337674</v>
      </c>
      <c r="W22" s="10">
        <v>9604500.0000000019</v>
      </c>
      <c r="X22" s="10">
        <v>5733173.9999999981</v>
      </c>
    </row>
    <row r="23" spans="1:24" x14ac:dyDescent="0.25">
      <c r="A23" s="2" t="s">
        <v>1812</v>
      </c>
      <c r="B23" s="6">
        <v>43857</v>
      </c>
      <c r="C23" s="7">
        <v>2020</v>
      </c>
      <c r="D23" s="3" t="s">
        <v>453</v>
      </c>
      <c r="E23" s="3" t="s">
        <v>341</v>
      </c>
      <c r="F23" s="3" t="s">
        <v>42</v>
      </c>
      <c r="G23" s="6" t="s">
        <v>77</v>
      </c>
      <c r="H23" s="3" t="s">
        <v>117</v>
      </c>
      <c r="I23" s="3" t="s">
        <v>88</v>
      </c>
      <c r="J23" s="3" t="s">
        <v>157</v>
      </c>
      <c r="K23" s="3" t="s">
        <v>52</v>
      </c>
      <c r="L23" s="3" t="s">
        <v>31</v>
      </c>
      <c r="M23" s="3" t="s">
        <v>32</v>
      </c>
      <c r="N23" s="6">
        <v>43860</v>
      </c>
      <c r="O23" s="8">
        <v>95850</v>
      </c>
      <c r="P23" s="8">
        <v>299700</v>
      </c>
      <c r="Q23" s="8">
        <v>203850</v>
      </c>
      <c r="R23" s="8">
        <v>9</v>
      </c>
      <c r="S23" s="8">
        <v>2697300</v>
      </c>
      <c r="T23" s="4">
        <v>0.06</v>
      </c>
      <c r="U23" s="8">
        <v>161838</v>
      </c>
      <c r="V23" s="8">
        <v>2535462</v>
      </c>
      <c r="W23" s="10">
        <v>862650</v>
      </c>
      <c r="X23" s="10">
        <v>1672812</v>
      </c>
    </row>
    <row r="24" spans="1:24" x14ac:dyDescent="0.25">
      <c r="A24" s="2" t="s">
        <v>1813</v>
      </c>
      <c r="B24" s="6">
        <v>43858</v>
      </c>
      <c r="C24" s="7">
        <v>2020</v>
      </c>
      <c r="D24" s="3" t="s">
        <v>1043</v>
      </c>
      <c r="E24" s="3" t="s">
        <v>1044</v>
      </c>
      <c r="F24" s="3" t="s">
        <v>25</v>
      </c>
      <c r="G24" s="6" t="s">
        <v>43</v>
      </c>
      <c r="H24" s="3" t="s">
        <v>27</v>
      </c>
      <c r="I24" s="3" t="s">
        <v>78</v>
      </c>
      <c r="J24" s="3" t="s">
        <v>451</v>
      </c>
      <c r="K24" s="3" t="s">
        <v>224</v>
      </c>
      <c r="L24" s="3" t="s">
        <v>430</v>
      </c>
      <c r="M24" s="3" t="s">
        <v>32</v>
      </c>
      <c r="N24" s="6">
        <v>43858</v>
      </c>
      <c r="O24" s="8">
        <v>842400</v>
      </c>
      <c r="P24" s="8">
        <v>2054699.9999999998</v>
      </c>
      <c r="Q24" s="8">
        <v>1212299.9999999998</v>
      </c>
      <c r="R24" s="8">
        <v>27</v>
      </c>
      <c r="S24" s="8">
        <v>55476899.999999993</v>
      </c>
      <c r="T24" s="4">
        <v>0.09</v>
      </c>
      <c r="U24" s="8">
        <v>4992920.9999999991</v>
      </c>
      <c r="V24" s="8">
        <v>50483978.999999993</v>
      </c>
      <c r="W24" s="10">
        <v>22744800</v>
      </c>
      <c r="X24" s="10">
        <v>27739178.999999993</v>
      </c>
    </row>
    <row r="25" spans="1:24" x14ac:dyDescent="0.25">
      <c r="A25" s="5" t="s">
        <v>1814</v>
      </c>
      <c r="B25" s="6">
        <v>43858</v>
      </c>
      <c r="C25" s="7">
        <v>2020</v>
      </c>
      <c r="D25" s="3" t="s">
        <v>1815</v>
      </c>
      <c r="E25" s="3" t="s">
        <v>1404</v>
      </c>
      <c r="F25" s="3" t="s">
        <v>42</v>
      </c>
      <c r="G25" s="6" t="s">
        <v>58</v>
      </c>
      <c r="H25" s="3" t="s">
        <v>165</v>
      </c>
      <c r="I25" s="3" t="s">
        <v>63</v>
      </c>
      <c r="J25" s="3" t="s">
        <v>909</v>
      </c>
      <c r="K25" s="3" t="s">
        <v>30</v>
      </c>
      <c r="L25" s="3" t="s">
        <v>38</v>
      </c>
      <c r="M25" s="3" t="s">
        <v>47</v>
      </c>
      <c r="N25" s="6">
        <v>43858</v>
      </c>
      <c r="O25" s="8">
        <v>22950</v>
      </c>
      <c r="P25" s="8">
        <v>37050</v>
      </c>
      <c r="Q25" s="8">
        <v>14100</v>
      </c>
      <c r="R25" s="8">
        <v>45</v>
      </c>
      <c r="S25" s="8">
        <v>1667250</v>
      </c>
      <c r="T25" s="4">
        <v>7.0000000000000007E-2</v>
      </c>
      <c r="U25" s="8">
        <v>116707.50000000001</v>
      </c>
      <c r="V25" s="8">
        <v>1550542.5</v>
      </c>
      <c r="W25" s="10">
        <v>1032750</v>
      </c>
      <c r="X25" s="10">
        <v>517792.5</v>
      </c>
    </row>
    <row r="26" spans="1:24" x14ac:dyDescent="0.25">
      <c r="A26" s="5" t="s">
        <v>1816</v>
      </c>
      <c r="B26" s="6">
        <v>43858</v>
      </c>
      <c r="C26" s="7">
        <v>2020</v>
      </c>
      <c r="D26" s="3" t="s">
        <v>1815</v>
      </c>
      <c r="E26" s="3" t="s">
        <v>1404</v>
      </c>
      <c r="F26" s="3" t="s">
        <v>42</v>
      </c>
      <c r="G26" s="6" t="s">
        <v>58</v>
      </c>
      <c r="H26" s="3" t="s">
        <v>165</v>
      </c>
      <c r="I26" s="3" t="s">
        <v>63</v>
      </c>
      <c r="J26" s="3" t="s">
        <v>268</v>
      </c>
      <c r="K26" s="3" t="s">
        <v>30</v>
      </c>
      <c r="L26" s="3" t="s">
        <v>38</v>
      </c>
      <c r="M26" s="3" t="s">
        <v>32</v>
      </c>
      <c r="N26" s="6">
        <v>43862</v>
      </c>
      <c r="O26" s="8">
        <v>52200</v>
      </c>
      <c r="P26" s="8">
        <v>81450</v>
      </c>
      <c r="Q26" s="8">
        <v>29250</v>
      </c>
      <c r="R26" s="8">
        <v>11</v>
      </c>
      <c r="S26" s="8">
        <v>895950</v>
      </c>
      <c r="T26" s="4">
        <v>0</v>
      </c>
      <c r="U26" s="8">
        <v>0</v>
      </c>
      <c r="V26" s="8">
        <v>895950</v>
      </c>
      <c r="W26" s="10">
        <v>574200</v>
      </c>
      <c r="X26" s="10">
        <v>321750</v>
      </c>
    </row>
    <row r="27" spans="1:24" x14ac:dyDescent="0.25">
      <c r="A27" s="2" t="s">
        <v>1817</v>
      </c>
      <c r="B27" s="6">
        <v>43859</v>
      </c>
      <c r="C27" s="7">
        <v>2020</v>
      </c>
      <c r="D27" s="3" t="s">
        <v>987</v>
      </c>
      <c r="E27" s="3" t="s">
        <v>125</v>
      </c>
      <c r="F27" s="3" t="s">
        <v>42</v>
      </c>
      <c r="G27" s="6" t="s">
        <v>77</v>
      </c>
      <c r="H27" s="3" t="s">
        <v>126</v>
      </c>
      <c r="I27" s="3" t="s">
        <v>88</v>
      </c>
      <c r="J27" s="3" t="s">
        <v>64</v>
      </c>
      <c r="K27" s="3" t="s">
        <v>30</v>
      </c>
      <c r="L27" s="3" t="s">
        <v>38</v>
      </c>
      <c r="M27" s="3" t="s">
        <v>32</v>
      </c>
      <c r="N27" s="6">
        <v>43861</v>
      </c>
      <c r="O27" s="8">
        <v>16350.000000000002</v>
      </c>
      <c r="P27" s="8">
        <v>39000</v>
      </c>
      <c r="Q27" s="8">
        <v>22650</v>
      </c>
      <c r="R27" s="8">
        <v>12</v>
      </c>
      <c r="S27" s="8">
        <v>468000</v>
      </c>
      <c r="T27" s="4">
        <v>0.05</v>
      </c>
      <c r="U27" s="8">
        <v>23400</v>
      </c>
      <c r="V27" s="8">
        <v>444600</v>
      </c>
      <c r="W27" s="10">
        <v>196200.00000000003</v>
      </c>
      <c r="X27" s="10">
        <v>248399.99999999997</v>
      </c>
    </row>
    <row r="28" spans="1:24" x14ac:dyDescent="0.25">
      <c r="A28" s="2" t="s">
        <v>1818</v>
      </c>
      <c r="B28" s="6">
        <v>43861</v>
      </c>
      <c r="C28" s="7">
        <v>2020</v>
      </c>
      <c r="D28" s="3" t="s">
        <v>1160</v>
      </c>
      <c r="E28" s="3" t="s">
        <v>522</v>
      </c>
      <c r="F28" s="3" t="s">
        <v>42</v>
      </c>
      <c r="G28" s="6" t="s">
        <v>26</v>
      </c>
      <c r="H28" s="3" t="s">
        <v>83</v>
      </c>
      <c r="I28" s="3" t="s">
        <v>88</v>
      </c>
      <c r="J28" s="3" t="s">
        <v>451</v>
      </c>
      <c r="K28" s="3" t="s">
        <v>224</v>
      </c>
      <c r="L28" s="3" t="s">
        <v>430</v>
      </c>
      <c r="M28" s="3" t="s">
        <v>32</v>
      </c>
      <c r="N28" s="6">
        <v>43864</v>
      </c>
      <c r="O28" s="8">
        <v>842400</v>
      </c>
      <c r="P28" s="8">
        <v>2054699.9999999998</v>
      </c>
      <c r="Q28" s="8">
        <v>1212299.9999999998</v>
      </c>
      <c r="R28" s="8">
        <v>21</v>
      </c>
      <c r="S28" s="8">
        <v>43148699.999999993</v>
      </c>
      <c r="T28" s="4">
        <v>0.05</v>
      </c>
      <c r="U28" s="8">
        <v>2157434.9999999995</v>
      </c>
      <c r="V28" s="8">
        <v>40991264.999999993</v>
      </c>
      <c r="W28" s="10">
        <v>17690400</v>
      </c>
      <c r="X28" s="10">
        <v>23300864.999999993</v>
      </c>
    </row>
    <row r="29" spans="1:24" x14ac:dyDescent="0.25">
      <c r="A29" s="2" t="s">
        <v>1819</v>
      </c>
      <c r="B29" s="6">
        <v>43862</v>
      </c>
      <c r="C29" s="7">
        <v>2020</v>
      </c>
      <c r="D29" s="3" t="s">
        <v>1286</v>
      </c>
      <c r="E29" s="3" t="s">
        <v>543</v>
      </c>
      <c r="F29" s="3" t="s">
        <v>232</v>
      </c>
      <c r="G29" s="6" t="s">
        <v>43</v>
      </c>
      <c r="H29" s="3" t="s">
        <v>117</v>
      </c>
      <c r="I29" s="3" t="s">
        <v>45</v>
      </c>
      <c r="J29" s="3" t="s">
        <v>459</v>
      </c>
      <c r="K29" s="3" t="s">
        <v>30</v>
      </c>
      <c r="L29" s="3" t="s">
        <v>107</v>
      </c>
      <c r="M29" s="3" t="s">
        <v>32</v>
      </c>
      <c r="N29" s="6">
        <v>43864</v>
      </c>
      <c r="O29" s="8">
        <v>77850</v>
      </c>
      <c r="P29" s="8">
        <v>194700</v>
      </c>
      <c r="Q29" s="8">
        <v>116850</v>
      </c>
      <c r="R29" s="8">
        <v>49</v>
      </c>
      <c r="S29" s="8">
        <v>9540300</v>
      </c>
      <c r="T29" s="4">
        <v>0.09</v>
      </c>
      <c r="U29" s="8">
        <v>858627</v>
      </c>
      <c r="V29" s="8">
        <v>8681673</v>
      </c>
      <c r="W29" s="10">
        <v>3814650</v>
      </c>
      <c r="X29" s="10">
        <v>4867023</v>
      </c>
    </row>
    <row r="30" spans="1:24" x14ac:dyDescent="0.25">
      <c r="A30" s="2" t="s">
        <v>1820</v>
      </c>
      <c r="B30" s="6">
        <v>43863</v>
      </c>
      <c r="C30" s="7">
        <v>2020</v>
      </c>
      <c r="D30" s="3" t="s">
        <v>763</v>
      </c>
      <c r="E30" s="3" t="s">
        <v>711</v>
      </c>
      <c r="F30" s="3" t="s">
        <v>42</v>
      </c>
      <c r="G30" s="6" t="s">
        <v>26</v>
      </c>
      <c r="H30" s="3" t="s">
        <v>68</v>
      </c>
      <c r="I30" s="3" t="s">
        <v>78</v>
      </c>
      <c r="J30" s="3" t="s">
        <v>417</v>
      </c>
      <c r="K30" s="3" t="s">
        <v>30</v>
      </c>
      <c r="L30" s="3" t="s">
        <v>31</v>
      </c>
      <c r="M30" s="3" t="s">
        <v>32</v>
      </c>
      <c r="N30" s="6">
        <v>43863</v>
      </c>
      <c r="O30" s="8">
        <v>33900</v>
      </c>
      <c r="P30" s="8">
        <v>53700</v>
      </c>
      <c r="Q30" s="8">
        <v>19800</v>
      </c>
      <c r="R30" s="8">
        <v>34</v>
      </c>
      <c r="S30" s="8">
        <v>1825800</v>
      </c>
      <c r="T30" s="4">
        <v>7.0000000000000007E-2</v>
      </c>
      <c r="U30" s="8">
        <v>127806.00000000001</v>
      </c>
      <c r="V30" s="8">
        <v>1697994</v>
      </c>
      <c r="W30" s="10">
        <v>1152600</v>
      </c>
      <c r="X30" s="10">
        <v>545394</v>
      </c>
    </row>
    <row r="31" spans="1:24" x14ac:dyDescent="0.25">
      <c r="A31" s="2" t="s">
        <v>1821</v>
      </c>
      <c r="B31" s="6">
        <v>43865</v>
      </c>
      <c r="C31" s="7">
        <v>2020</v>
      </c>
      <c r="D31" s="3" t="s">
        <v>1123</v>
      </c>
      <c r="E31" s="3" t="s">
        <v>599</v>
      </c>
      <c r="F31" s="3" t="s">
        <v>42</v>
      </c>
      <c r="G31" s="6" t="s">
        <v>77</v>
      </c>
      <c r="H31" s="3" t="s">
        <v>275</v>
      </c>
      <c r="I31" s="3" t="s">
        <v>78</v>
      </c>
      <c r="J31" s="3" t="s">
        <v>152</v>
      </c>
      <c r="K31" s="3" t="s">
        <v>30</v>
      </c>
      <c r="L31" s="3" t="s">
        <v>31</v>
      </c>
      <c r="M31" s="3" t="s">
        <v>32</v>
      </c>
      <c r="N31" s="6">
        <v>43867</v>
      </c>
      <c r="O31" s="8">
        <v>23850</v>
      </c>
      <c r="P31" s="8">
        <v>39150</v>
      </c>
      <c r="Q31" s="8">
        <v>15300</v>
      </c>
      <c r="R31" s="8">
        <v>44</v>
      </c>
      <c r="S31" s="8">
        <v>1722600</v>
      </c>
      <c r="T31" s="4">
        <v>7.0000000000000007E-2</v>
      </c>
      <c r="U31" s="8">
        <v>120582.00000000001</v>
      </c>
      <c r="V31" s="8">
        <v>1602018</v>
      </c>
      <c r="W31" s="10">
        <v>1049400</v>
      </c>
      <c r="X31" s="10">
        <v>552618</v>
      </c>
    </row>
    <row r="32" spans="1:24" x14ac:dyDescent="0.25">
      <c r="A32" s="2" t="s">
        <v>1822</v>
      </c>
      <c r="B32" s="6">
        <v>43866</v>
      </c>
      <c r="C32" s="7">
        <v>2020</v>
      </c>
      <c r="D32" s="3" t="s">
        <v>1216</v>
      </c>
      <c r="E32" s="3" t="s">
        <v>250</v>
      </c>
      <c r="F32" s="3" t="s">
        <v>42</v>
      </c>
      <c r="G32" s="6" t="s">
        <v>58</v>
      </c>
      <c r="H32" s="3" t="s">
        <v>126</v>
      </c>
      <c r="I32" s="3" t="s">
        <v>45</v>
      </c>
      <c r="J32" s="3" t="s">
        <v>197</v>
      </c>
      <c r="K32" s="3" t="s">
        <v>52</v>
      </c>
      <c r="L32" s="3" t="s">
        <v>198</v>
      </c>
      <c r="M32" s="3" t="s">
        <v>32</v>
      </c>
      <c r="N32" s="6">
        <v>43868</v>
      </c>
      <c r="O32" s="8">
        <v>132300</v>
      </c>
      <c r="P32" s="8">
        <v>314850</v>
      </c>
      <c r="Q32" s="8">
        <v>182550</v>
      </c>
      <c r="R32" s="8">
        <v>17</v>
      </c>
      <c r="S32" s="8">
        <v>5352450</v>
      </c>
      <c r="T32" s="4">
        <v>0</v>
      </c>
      <c r="U32" s="8">
        <v>0</v>
      </c>
      <c r="V32" s="8">
        <v>5352450</v>
      </c>
      <c r="W32" s="10">
        <v>2249100</v>
      </c>
      <c r="X32" s="10">
        <v>3103350</v>
      </c>
    </row>
    <row r="33" spans="1:24" x14ac:dyDescent="0.25">
      <c r="A33" s="2" t="s">
        <v>1823</v>
      </c>
      <c r="B33" s="6">
        <v>43866</v>
      </c>
      <c r="C33" s="7">
        <v>2020</v>
      </c>
      <c r="D33" s="3" t="s">
        <v>99</v>
      </c>
      <c r="E33" s="3" t="s">
        <v>100</v>
      </c>
      <c r="F33" s="3" t="s">
        <v>25</v>
      </c>
      <c r="G33" s="6" t="s">
        <v>43</v>
      </c>
      <c r="H33" s="3" t="s">
        <v>27</v>
      </c>
      <c r="I33" s="3" t="s">
        <v>63</v>
      </c>
      <c r="J33" s="3" t="s">
        <v>451</v>
      </c>
      <c r="K33" s="3" t="s">
        <v>224</v>
      </c>
      <c r="L33" s="3" t="s">
        <v>430</v>
      </c>
      <c r="M33" s="3" t="s">
        <v>32</v>
      </c>
      <c r="N33" s="6">
        <v>43873</v>
      </c>
      <c r="O33" s="8">
        <v>842400</v>
      </c>
      <c r="P33" s="8">
        <v>2054699.9999999998</v>
      </c>
      <c r="Q33" s="8">
        <v>1212299.9999999998</v>
      </c>
      <c r="R33" s="8">
        <v>3</v>
      </c>
      <c r="S33" s="8">
        <v>6164099.9999999991</v>
      </c>
      <c r="T33" s="4">
        <v>0.1</v>
      </c>
      <c r="U33" s="8">
        <v>616409.99999999988</v>
      </c>
      <c r="V33" s="8">
        <v>5547689.9999999991</v>
      </c>
      <c r="W33" s="10">
        <v>2527200</v>
      </c>
      <c r="X33" s="10">
        <v>3020489.9999999991</v>
      </c>
    </row>
    <row r="34" spans="1:24" x14ac:dyDescent="0.25">
      <c r="A34" s="2" t="s">
        <v>1824</v>
      </c>
      <c r="B34" s="6">
        <v>43866</v>
      </c>
      <c r="C34" s="7">
        <v>2020</v>
      </c>
      <c r="D34" s="3" t="s">
        <v>796</v>
      </c>
      <c r="E34" s="3" t="s">
        <v>797</v>
      </c>
      <c r="F34" s="3" t="s">
        <v>42</v>
      </c>
      <c r="G34" s="6" t="s">
        <v>58</v>
      </c>
      <c r="H34" s="3" t="s">
        <v>275</v>
      </c>
      <c r="I34" s="3" t="s">
        <v>88</v>
      </c>
      <c r="J34" s="3" t="s">
        <v>408</v>
      </c>
      <c r="K34" s="3" t="s">
        <v>30</v>
      </c>
      <c r="L34" s="3" t="s">
        <v>31</v>
      </c>
      <c r="M34" s="3" t="s">
        <v>32</v>
      </c>
      <c r="N34" s="6">
        <v>43868</v>
      </c>
      <c r="O34" s="8">
        <v>27600</v>
      </c>
      <c r="P34" s="8">
        <v>43200</v>
      </c>
      <c r="Q34" s="8">
        <v>15600</v>
      </c>
      <c r="R34" s="8">
        <v>32</v>
      </c>
      <c r="S34" s="8">
        <v>1382400</v>
      </c>
      <c r="T34" s="4">
        <v>0.01</v>
      </c>
      <c r="U34" s="8">
        <v>13824</v>
      </c>
      <c r="V34" s="8">
        <v>1368576</v>
      </c>
      <c r="W34" s="10">
        <v>883200</v>
      </c>
      <c r="X34" s="10">
        <v>485376</v>
      </c>
    </row>
    <row r="35" spans="1:24" x14ac:dyDescent="0.25">
      <c r="A35" s="2" t="s">
        <v>1825</v>
      </c>
      <c r="B35" s="6">
        <v>43868</v>
      </c>
      <c r="C35" s="7">
        <v>2020</v>
      </c>
      <c r="D35" s="3" t="s">
        <v>623</v>
      </c>
      <c r="E35" s="3" t="s">
        <v>416</v>
      </c>
      <c r="F35" s="3" t="s">
        <v>25</v>
      </c>
      <c r="G35" s="6" t="s">
        <v>43</v>
      </c>
      <c r="H35" s="3" t="s">
        <v>27</v>
      </c>
      <c r="I35" s="3" t="s">
        <v>45</v>
      </c>
      <c r="J35" s="3" t="s">
        <v>152</v>
      </c>
      <c r="K35" s="3" t="s">
        <v>30</v>
      </c>
      <c r="L35" s="3" t="s">
        <v>31</v>
      </c>
      <c r="M35" s="3" t="s">
        <v>47</v>
      </c>
      <c r="N35" s="6">
        <v>43870</v>
      </c>
      <c r="O35" s="8">
        <v>23850</v>
      </c>
      <c r="P35" s="8">
        <v>39150</v>
      </c>
      <c r="Q35" s="8">
        <v>15300</v>
      </c>
      <c r="R35" s="8">
        <v>25</v>
      </c>
      <c r="S35" s="8">
        <v>978750</v>
      </c>
      <c r="T35" s="4">
        <v>0.04</v>
      </c>
      <c r="U35" s="8">
        <v>39150</v>
      </c>
      <c r="V35" s="8">
        <v>939600</v>
      </c>
      <c r="W35" s="10">
        <v>596250</v>
      </c>
      <c r="X35" s="10">
        <v>343350</v>
      </c>
    </row>
    <row r="36" spans="1:24" x14ac:dyDescent="0.25">
      <c r="A36" s="2" t="s">
        <v>1826</v>
      </c>
      <c r="B36" s="6">
        <v>43868</v>
      </c>
      <c r="C36" s="7">
        <v>2020</v>
      </c>
      <c r="D36" s="3" t="s">
        <v>1053</v>
      </c>
      <c r="E36" s="3" t="s">
        <v>67</v>
      </c>
      <c r="F36" s="3" t="s">
        <v>42</v>
      </c>
      <c r="G36" s="6" t="s">
        <v>43</v>
      </c>
      <c r="H36" s="3" t="s">
        <v>68</v>
      </c>
      <c r="I36" s="3" t="s">
        <v>28</v>
      </c>
      <c r="J36" s="3" t="s">
        <v>60</v>
      </c>
      <c r="K36" s="3" t="s">
        <v>30</v>
      </c>
      <c r="L36" s="3" t="s">
        <v>38</v>
      </c>
      <c r="M36" s="3" t="s">
        <v>32</v>
      </c>
      <c r="N36" s="6">
        <v>43870</v>
      </c>
      <c r="O36" s="8">
        <v>13500</v>
      </c>
      <c r="P36" s="8">
        <v>31500</v>
      </c>
      <c r="Q36" s="8">
        <v>18000</v>
      </c>
      <c r="R36" s="8">
        <v>33</v>
      </c>
      <c r="S36" s="8">
        <v>1039500</v>
      </c>
      <c r="T36" s="4">
        <v>0.05</v>
      </c>
      <c r="U36" s="8">
        <v>51975</v>
      </c>
      <c r="V36" s="8">
        <v>987525</v>
      </c>
      <c r="W36" s="10">
        <v>445500</v>
      </c>
      <c r="X36" s="10">
        <v>542025</v>
      </c>
    </row>
    <row r="37" spans="1:24" x14ac:dyDescent="0.25">
      <c r="A37" s="2" t="s">
        <v>1827</v>
      </c>
      <c r="B37" s="6">
        <v>43870</v>
      </c>
      <c r="C37" s="7">
        <v>2020</v>
      </c>
      <c r="D37" s="3" t="s">
        <v>23</v>
      </c>
      <c r="E37" s="3" t="s">
        <v>24</v>
      </c>
      <c r="F37" s="3" t="s">
        <v>25</v>
      </c>
      <c r="G37" s="6" t="s">
        <v>26</v>
      </c>
      <c r="H37" s="3" t="s">
        <v>27</v>
      </c>
      <c r="I37" s="3" t="s">
        <v>88</v>
      </c>
      <c r="J37" s="3" t="s">
        <v>369</v>
      </c>
      <c r="K37" s="3" t="s">
        <v>52</v>
      </c>
      <c r="L37" s="3" t="s">
        <v>31</v>
      </c>
      <c r="M37" s="3" t="s">
        <v>32</v>
      </c>
      <c r="N37" s="6">
        <v>43871</v>
      </c>
      <c r="O37" s="8">
        <v>817800</v>
      </c>
      <c r="P37" s="8">
        <v>1514550</v>
      </c>
      <c r="Q37" s="8">
        <v>696750</v>
      </c>
      <c r="R37" s="8">
        <v>29</v>
      </c>
      <c r="S37" s="8">
        <v>43921950</v>
      </c>
      <c r="T37" s="4">
        <v>0.05</v>
      </c>
      <c r="U37" s="8">
        <v>2196097.5</v>
      </c>
      <c r="V37" s="8">
        <v>41725852.5</v>
      </c>
      <c r="W37" s="10">
        <v>23716200</v>
      </c>
      <c r="X37" s="10">
        <v>18009652.5</v>
      </c>
    </row>
    <row r="38" spans="1:24" x14ac:dyDescent="0.25">
      <c r="A38" s="2" t="s">
        <v>1828</v>
      </c>
      <c r="B38" s="6">
        <v>43870</v>
      </c>
      <c r="C38" s="7">
        <v>2020</v>
      </c>
      <c r="D38" s="3" t="s">
        <v>23</v>
      </c>
      <c r="E38" s="3" t="s">
        <v>24</v>
      </c>
      <c r="F38" s="3" t="s">
        <v>25</v>
      </c>
      <c r="G38" s="6" t="s">
        <v>26</v>
      </c>
      <c r="H38" s="3" t="s">
        <v>27</v>
      </c>
      <c r="I38" s="3" t="s">
        <v>88</v>
      </c>
      <c r="J38" s="3" t="s">
        <v>724</v>
      </c>
      <c r="K38" s="3" t="s">
        <v>30</v>
      </c>
      <c r="L38" s="3" t="s">
        <v>38</v>
      </c>
      <c r="M38" s="3" t="s">
        <v>32</v>
      </c>
      <c r="N38" s="6">
        <v>43870</v>
      </c>
      <c r="O38" s="8">
        <v>38850</v>
      </c>
      <c r="P38" s="8">
        <v>59700</v>
      </c>
      <c r="Q38" s="8">
        <v>20850</v>
      </c>
      <c r="R38" s="8">
        <v>4</v>
      </c>
      <c r="S38" s="8">
        <v>238800</v>
      </c>
      <c r="T38" s="4">
        <v>0.09</v>
      </c>
      <c r="U38" s="8">
        <v>21492</v>
      </c>
      <c r="V38" s="8">
        <v>217308</v>
      </c>
      <c r="W38" s="10">
        <v>155400</v>
      </c>
      <c r="X38" s="10">
        <v>61908</v>
      </c>
    </row>
    <row r="39" spans="1:24" x14ac:dyDescent="0.25">
      <c r="A39" s="2" t="s">
        <v>1829</v>
      </c>
      <c r="B39" s="6">
        <v>43871</v>
      </c>
      <c r="C39" s="7">
        <v>2020</v>
      </c>
      <c r="D39" s="3" t="s">
        <v>1830</v>
      </c>
      <c r="E39" s="3" t="s">
        <v>151</v>
      </c>
      <c r="F39" s="3" t="s">
        <v>25</v>
      </c>
      <c r="G39" s="6" t="s">
        <v>26</v>
      </c>
      <c r="H39" s="3" t="s">
        <v>36</v>
      </c>
      <c r="I39" s="3" t="s">
        <v>63</v>
      </c>
      <c r="J39" s="3" t="s">
        <v>390</v>
      </c>
      <c r="K39" s="3" t="s">
        <v>30</v>
      </c>
      <c r="L39" s="3" t="s">
        <v>31</v>
      </c>
      <c r="M39" s="3" t="s">
        <v>47</v>
      </c>
      <c r="N39" s="6">
        <v>43880</v>
      </c>
      <c r="O39" s="8">
        <v>66900</v>
      </c>
      <c r="P39" s="8">
        <v>163350</v>
      </c>
      <c r="Q39" s="8">
        <v>96450</v>
      </c>
      <c r="R39" s="8">
        <v>30</v>
      </c>
      <c r="S39" s="8">
        <v>4900500</v>
      </c>
      <c r="T39" s="4">
        <v>0.08</v>
      </c>
      <c r="U39" s="8">
        <v>392040</v>
      </c>
      <c r="V39" s="8">
        <v>4508460</v>
      </c>
      <c r="W39" s="10">
        <v>2007000</v>
      </c>
      <c r="X39" s="10">
        <v>2501460</v>
      </c>
    </row>
    <row r="40" spans="1:24" x14ac:dyDescent="0.25">
      <c r="A40" s="2" t="s">
        <v>1831</v>
      </c>
      <c r="B40" s="6">
        <v>43871</v>
      </c>
      <c r="C40" s="7">
        <v>2020</v>
      </c>
      <c r="D40" s="3" t="s">
        <v>720</v>
      </c>
      <c r="E40" s="3" t="s">
        <v>721</v>
      </c>
      <c r="F40" s="3" t="s">
        <v>25</v>
      </c>
      <c r="G40" s="6" t="s">
        <v>43</v>
      </c>
      <c r="H40" s="3" t="s">
        <v>27</v>
      </c>
      <c r="I40" s="3" t="s">
        <v>45</v>
      </c>
      <c r="J40" s="3" t="s">
        <v>338</v>
      </c>
      <c r="K40" s="3" t="s">
        <v>30</v>
      </c>
      <c r="L40" s="3" t="s">
        <v>31</v>
      </c>
      <c r="M40" s="3" t="s">
        <v>32</v>
      </c>
      <c r="N40" s="6">
        <v>43873</v>
      </c>
      <c r="O40" s="8">
        <v>29700</v>
      </c>
      <c r="P40" s="8">
        <v>47250</v>
      </c>
      <c r="Q40" s="8">
        <v>17550</v>
      </c>
      <c r="R40" s="8">
        <v>24</v>
      </c>
      <c r="S40" s="8">
        <v>1134000</v>
      </c>
      <c r="T40" s="4">
        <v>0.02</v>
      </c>
      <c r="U40" s="8">
        <v>22680</v>
      </c>
      <c r="V40" s="8">
        <v>1111320</v>
      </c>
      <c r="W40" s="10">
        <v>712800</v>
      </c>
      <c r="X40" s="10">
        <v>398520</v>
      </c>
    </row>
    <row r="41" spans="1:24" x14ac:dyDescent="0.25">
      <c r="A41" s="2" t="s">
        <v>1832</v>
      </c>
      <c r="B41" s="6">
        <v>43872</v>
      </c>
      <c r="C41" s="7">
        <v>2020</v>
      </c>
      <c r="D41" s="3" t="s">
        <v>1833</v>
      </c>
      <c r="E41" s="3" t="s">
        <v>948</v>
      </c>
      <c r="F41" s="3" t="s">
        <v>42</v>
      </c>
      <c r="G41" s="6" t="s">
        <v>26</v>
      </c>
      <c r="H41" s="3" t="s">
        <v>165</v>
      </c>
      <c r="I41" s="3" t="s">
        <v>45</v>
      </c>
      <c r="J41" s="3" t="s">
        <v>157</v>
      </c>
      <c r="K41" s="3" t="s">
        <v>52</v>
      </c>
      <c r="L41" s="3" t="s">
        <v>31</v>
      </c>
      <c r="M41" s="3" t="s">
        <v>32</v>
      </c>
      <c r="N41" s="6">
        <v>43873</v>
      </c>
      <c r="O41" s="8">
        <v>95850</v>
      </c>
      <c r="P41" s="8">
        <v>299700</v>
      </c>
      <c r="Q41" s="8">
        <v>203850</v>
      </c>
      <c r="R41" s="8">
        <v>9</v>
      </c>
      <c r="S41" s="8">
        <v>2697300</v>
      </c>
      <c r="T41" s="4">
        <v>0.09</v>
      </c>
      <c r="U41" s="8">
        <v>242757</v>
      </c>
      <c r="V41" s="8">
        <v>2454543</v>
      </c>
      <c r="W41" s="10">
        <v>862650</v>
      </c>
      <c r="X41" s="10">
        <v>1591893</v>
      </c>
    </row>
    <row r="42" spans="1:24" x14ac:dyDescent="0.25">
      <c r="A42" s="2" t="s">
        <v>1834</v>
      </c>
      <c r="B42" s="6">
        <v>43874</v>
      </c>
      <c r="C42" s="7">
        <v>2020</v>
      </c>
      <c r="D42" s="3" t="s">
        <v>1835</v>
      </c>
      <c r="E42" s="3" t="s">
        <v>364</v>
      </c>
      <c r="F42" s="3" t="s">
        <v>42</v>
      </c>
      <c r="G42" s="6" t="s">
        <v>43</v>
      </c>
      <c r="H42" s="3" t="s">
        <v>93</v>
      </c>
      <c r="I42" s="3" t="s">
        <v>88</v>
      </c>
      <c r="J42" s="3" t="s">
        <v>217</v>
      </c>
      <c r="K42" s="3" t="s">
        <v>52</v>
      </c>
      <c r="L42" s="3" t="s">
        <v>198</v>
      </c>
      <c r="M42" s="3" t="s">
        <v>32</v>
      </c>
      <c r="N42" s="6">
        <v>43874</v>
      </c>
      <c r="O42" s="8">
        <v>148650</v>
      </c>
      <c r="P42" s="8">
        <v>239850</v>
      </c>
      <c r="Q42" s="8">
        <v>91200</v>
      </c>
      <c r="R42" s="8">
        <v>33</v>
      </c>
      <c r="S42" s="8">
        <v>7915050</v>
      </c>
      <c r="T42" s="4">
        <v>0.01</v>
      </c>
      <c r="U42" s="8">
        <v>79150.5</v>
      </c>
      <c r="V42" s="8">
        <v>7835899.5</v>
      </c>
      <c r="W42" s="10">
        <v>4905450</v>
      </c>
      <c r="X42" s="10">
        <v>2930449.5</v>
      </c>
    </row>
    <row r="43" spans="1:24" x14ac:dyDescent="0.25">
      <c r="A43" s="2" t="s">
        <v>1836</v>
      </c>
      <c r="B43" s="6">
        <v>43874</v>
      </c>
      <c r="C43" s="7">
        <v>2020</v>
      </c>
      <c r="D43" s="3" t="s">
        <v>1467</v>
      </c>
      <c r="E43" s="3" t="s">
        <v>784</v>
      </c>
      <c r="F43" s="3" t="s">
        <v>25</v>
      </c>
      <c r="G43" s="6" t="s">
        <v>43</v>
      </c>
      <c r="H43" s="3" t="s">
        <v>36</v>
      </c>
      <c r="I43" s="3" t="s">
        <v>88</v>
      </c>
      <c r="J43" s="3" t="s">
        <v>386</v>
      </c>
      <c r="K43" s="3" t="s">
        <v>30</v>
      </c>
      <c r="L43" s="3" t="s">
        <v>31</v>
      </c>
      <c r="M43" s="3" t="s">
        <v>32</v>
      </c>
      <c r="N43" s="6">
        <v>43875</v>
      </c>
      <c r="O43" s="8">
        <v>54750</v>
      </c>
      <c r="P43" s="8">
        <v>89700</v>
      </c>
      <c r="Q43" s="8">
        <v>34950</v>
      </c>
      <c r="R43" s="8">
        <v>23</v>
      </c>
      <c r="S43" s="8">
        <v>2063100</v>
      </c>
      <c r="T43" s="4">
        <v>0.01</v>
      </c>
      <c r="U43" s="8">
        <v>20631</v>
      </c>
      <c r="V43" s="8">
        <v>2042469</v>
      </c>
      <c r="W43" s="10">
        <v>1259250</v>
      </c>
      <c r="X43" s="10">
        <v>783219</v>
      </c>
    </row>
    <row r="44" spans="1:24" x14ac:dyDescent="0.25">
      <c r="A44" s="2" t="s">
        <v>1837</v>
      </c>
      <c r="B44" s="6">
        <v>43874</v>
      </c>
      <c r="C44" s="7">
        <v>2020</v>
      </c>
      <c r="D44" s="3" t="s">
        <v>363</v>
      </c>
      <c r="E44" s="3" t="s">
        <v>364</v>
      </c>
      <c r="F44" s="3" t="s">
        <v>42</v>
      </c>
      <c r="G44" s="6" t="s">
        <v>26</v>
      </c>
      <c r="H44" s="3" t="s">
        <v>93</v>
      </c>
      <c r="I44" s="3" t="s">
        <v>78</v>
      </c>
      <c r="J44" s="3" t="s">
        <v>436</v>
      </c>
      <c r="K44" s="3" t="s">
        <v>30</v>
      </c>
      <c r="L44" s="3" t="s">
        <v>31</v>
      </c>
      <c r="M44" s="3" t="s">
        <v>32</v>
      </c>
      <c r="N44" s="6">
        <v>43877</v>
      </c>
      <c r="O44" s="8">
        <v>52500</v>
      </c>
      <c r="P44" s="8">
        <v>86100</v>
      </c>
      <c r="Q44" s="8">
        <v>33600</v>
      </c>
      <c r="R44" s="8">
        <v>48</v>
      </c>
      <c r="S44" s="8">
        <v>4132800</v>
      </c>
      <c r="T44" s="4">
        <v>0.05</v>
      </c>
      <c r="U44" s="8">
        <v>206640</v>
      </c>
      <c r="V44" s="8">
        <v>3926160</v>
      </c>
      <c r="W44" s="10">
        <v>2520000</v>
      </c>
      <c r="X44" s="10">
        <v>1406160</v>
      </c>
    </row>
    <row r="45" spans="1:24" x14ac:dyDescent="0.25">
      <c r="A45" s="2" t="s">
        <v>1838</v>
      </c>
      <c r="B45" s="6">
        <v>43876</v>
      </c>
      <c r="C45" s="7">
        <v>2020</v>
      </c>
      <c r="D45" s="3" t="s">
        <v>584</v>
      </c>
      <c r="E45" s="3" t="s">
        <v>585</v>
      </c>
      <c r="F45" s="3" t="s">
        <v>42</v>
      </c>
      <c r="G45" s="6" t="s">
        <v>43</v>
      </c>
      <c r="H45" s="3" t="s">
        <v>68</v>
      </c>
      <c r="I45" s="3" t="s">
        <v>45</v>
      </c>
      <c r="J45" s="3" t="s">
        <v>161</v>
      </c>
      <c r="K45" s="3" t="s">
        <v>52</v>
      </c>
      <c r="L45" s="3" t="s">
        <v>31</v>
      </c>
      <c r="M45" s="3" t="s">
        <v>32</v>
      </c>
      <c r="N45" s="6">
        <v>43877</v>
      </c>
      <c r="O45" s="8">
        <v>594600</v>
      </c>
      <c r="P45" s="8">
        <v>2287200</v>
      </c>
      <c r="Q45" s="8">
        <v>1692600</v>
      </c>
      <c r="R45" s="8">
        <v>44</v>
      </c>
      <c r="S45" s="8">
        <v>100636800</v>
      </c>
      <c r="T45" s="4">
        <v>0.03</v>
      </c>
      <c r="U45" s="8">
        <v>3019104</v>
      </c>
      <c r="V45" s="8">
        <v>97617696</v>
      </c>
      <c r="W45" s="10">
        <v>26162400</v>
      </c>
      <c r="X45" s="10">
        <v>71455296</v>
      </c>
    </row>
    <row r="46" spans="1:24" x14ac:dyDescent="0.25">
      <c r="A46" s="2" t="s">
        <v>1839</v>
      </c>
      <c r="B46" s="6">
        <v>43876</v>
      </c>
      <c r="C46" s="7">
        <v>2020</v>
      </c>
      <c r="D46" s="3" t="s">
        <v>1840</v>
      </c>
      <c r="E46" s="3" t="s">
        <v>329</v>
      </c>
      <c r="F46" s="3" t="s">
        <v>42</v>
      </c>
      <c r="G46" s="6" t="s">
        <v>26</v>
      </c>
      <c r="H46" s="3" t="s">
        <v>44</v>
      </c>
      <c r="I46" s="3" t="s">
        <v>78</v>
      </c>
      <c r="J46" s="3" t="s">
        <v>501</v>
      </c>
      <c r="K46" s="3" t="s">
        <v>30</v>
      </c>
      <c r="L46" s="3" t="s">
        <v>107</v>
      </c>
      <c r="M46" s="3" t="s">
        <v>32</v>
      </c>
      <c r="N46" s="6">
        <v>43877</v>
      </c>
      <c r="O46" s="8">
        <v>37500</v>
      </c>
      <c r="P46" s="8">
        <v>85200</v>
      </c>
      <c r="Q46" s="8">
        <v>47700</v>
      </c>
      <c r="R46" s="8">
        <v>34</v>
      </c>
      <c r="S46" s="8">
        <v>2896800</v>
      </c>
      <c r="T46" s="4">
        <v>0</v>
      </c>
      <c r="U46" s="8">
        <v>0</v>
      </c>
      <c r="V46" s="8">
        <v>2896800</v>
      </c>
      <c r="W46" s="10">
        <v>1275000</v>
      </c>
      <c r="X46" s="10">
        <v>1621800</v>
      </c>
    </row>
    <row r="47" spans="1:24" x14ac:dyDescent="0.25">
      <c r="A47" s="2" t="s">
        <v>1841</v>
      </c>
      <c r="B47" s="6">
        <v>43876</v>
      </c>
      <c r="C47" s="7">
        <v>2020</v>
      </c>
      <c r="D47" s="3" t="s">
        <v>1249</v>
      </c>
      <c r="E47" s="3" t="s">
        <v>581</v>
      </c>
      <c r="F47" s="3" t="s">
        <v>232</v>
      </c>
      <c r="G47" s="6" t="s">
        <v>26</v>
      </c>
      <c r="H47" s="3" t="s">
        <v>83</v>
      </c>
      <c r="I47" s="3" t="s">
        <v>78</v>
      </c>
      <c r="J47" s="3" t="s">
        <v>569</v>
      </c>
      <c r="K47" s="3" t="s">
        <v>30</v>
      </c>
      <c r="L47" s="3" t="s">
        <v>107</v>
      </c>
      <c r="M47" s="3" t="s">
        <v>32</v>
      </c>
      <c r="N47" s="6">
        <v>43878</v>
      </c>
      <c r="O47" s="8">
        <v>252000</v>
      </c>
      <c r="P47" s="8">
        <v>614550</v>
      </c>
      <c r="Q47" s="8">
        <v>362550</v>
      </c>
      <c r="R47" s="8">
        <v>26</v>
      </c>
      <c r="S47" s="8">
        <v>15978300</v>
      </c>
      <c r="T47" s="4">
        <v>0.06</v>
      </c>
      <c r="U47" s="8">
        <v>958698</v>
      </c>
      <c r="V47" s="8">
        <v>15019602</v>
      </c>
      <c r="W47" s="10">
        <v>6552000</v>
      </c>
      <c r="X47" s="10">
        <v>8467602</v>
      </c>
    </row>
    <row r="48" spans="1:24" x14ac:dyDescent="0.25">
      <c r="A48" s="2" t="s">
        <v>1842</v>
      </c>
      <c r="B48" s="6">
        <v>43876</v>
      </c>
      <c r="C48" s="7">
        <v>2020</v>
      </c>
      <c r="D48" s="3" t="s">
        <v>791</v>
      </c>
      <c r="E48" s="3" t="s">
        <v>492</v>
      </c>
      <c r="F48" s="3" t="s">
        <v>42</v>
      </c>
      <c r="G48" s="6" t="s">
        <v>26</v>
      </c>
      <c r="H48" s="3" t="s">
        <v>59</v>
      </c>
      <c r="I48" s="3" t="s">
        <v>63</v>
      </c>
      <c r="J48" s="3" t="s">
        <v>118</v>
      </c>
      <c r="K48" s="3" t="s">
        <v>30</v>
      </c>
      <c r="L48" s="3" t="s">
        <v>38</v>
      </c>
      <c r="M48" s="3" t="s">
        <v>32</v>
      </c>
      <c r="N48" s="6">
        <v>43880</v>
      </c>
      <c r="O48" s="8">
        <v>19500</v>
      </c>
      <c r="P48" s="8">
        <v>43200</v>
      </c>
      <c r="Q48" s="8">
        <v>23700</v>
      </c>
      <c r="R48" s="8">
        <v>41</v>
      </c>
      <c r="S48" s="8">
        <v>1771200</v>
      </c>
      <c r="T48" s="4">
        <v>0.1</v>
      </c>
      <c r="U48" s="8">
        <v>177120</v>
      </c>
      <c r="V48" s="8">
        <v>1594080</v>
      </c>
      <c r="W48" s="10">
        <v>799500</v>
      </c>
      <c r="X48" s="10">
        <v>794580</v>
      </c>
    </row>
    <row r="49" spans="1:24" x14ac:dyDescent="0.25">
      <c r="A49" s="2" t="s">
        <v>1843</v>
      </c>
      <c r="B49" s="6">
        <v>43877</v>
      </c>
      <c r="C49" s="7">
        <v>2020</v>
      </c>
      <c r="D49" s="3" t="s">
        <v>1844</v>
      </c>
      <c r="E49" s="3" t="s">
        <v>216</v>
      </c>
      <c r="F49" s="3" t="s">
        <v>42</v>
      </c>
      <c r="G49" s="6" t="s">
        <v>43</v>
      </c>
      <c r="H49" s="3" t="s">
        <v>117</v>
      </c>
      <c r="I49" s="3" t="s">
        <v>78</v>
      </c>
      <c r="J49" s="3" t="s">
        <v>243</v>
      </c>
      <c r="K49" s="3" t="s">
        <v>30</v>
      </c>
      <c r="L49" s="3" t="s">
        <v>31</v>
      </c>
      <c r="M49" s="3" t="s">
        <v>32</v>
      </c>
      <c r="N49" s="6">
        <v>43878</v>
      </c>
      <c r="O49" s="8">
        <v>57600</v>
      </c>
      <c r="P49" s="8">
        <v>94500</v>
      </c>
      <c r="Q49" s="8">
        <v>36900</v>
      </c>
      <c r="R49" s="8">
        <v>35</v>
      </c>
      <c r="S49" s="8">
        <v>3307500</v>
      </c>
      <c r="T49" s="4">
        <v>0.03</v>
      </c>
      <c r="U49" s="8">
        <v>99225</v>
      </c>
      <c r="V49" s="8">
        <v>3208275</v>
      </c>
      <c r="W49" s="10">
        <v>2016000</v>
      </c>
      <c r="X49" s="10">
        <v>1192275</v>
      </c>
    </row>
    <row r="50" spans="1:24" x14ac:dyDescent="0.25">
      <c r="A50" s="2" t="s">
        <v>1845</v>
      </c>
      <c r="B50" s="6">
        <v>43879</v>
      </c>
      <c r="C50" s="7">
        <v>2020</v>
      </c>
      <c r="D50" s="3" t="s">
        <v>1846</v>
      </c>
      <c r="E50" s="3" t="s">
        <v>704</v>
      </c>
      <c r="F50" s="3" t="s">
        <v>42</v>
      </c>
      <c r="G50" s="6" t="s">
        <v>77</v>
      </c>
      <c r="H50" s="3" t="s">
        <v>83</v>
      </c>
      <c r="I50" s="3" t="s">
        <v>63</v>
      </c>
      <c r="J50" s="3" t="s">
        <v>436</v>
      </c>
      <c r="K50" s="3" t="s">
        <v>30</v>
      </c>
      <c r="L50" s="3" t="s">
        <v>31</v>
      </c>
      <c r="M50" s="3" t="s">
        <v>32</v>
      </c>
      <c r="N50" s="6">
        <v>43886</v>
      </c>
      <c r="O50" s="8">
        <v>52500</v>
      </c>
      <c r="P50" s="8">
        <v>86100</v>
      </c>
      <c r="Q50" s="8">
        <v>33600</v>
      </c>
      <c r="R50" s="8">
        <v>5</v>
      </c>
      <c r="S50" s="8">
        <v>430500</v>
      </c>
      <c r="T50" s="4">
        <v>7.0000000000000007E-2</v>
      </c>
      <c r="U50" s="8">
        <v>30135.000000000004</v>
      </c>
      <c r="V50" s="8">
        <v>400365</v>
      </c>
      <c r="W50" s="10">
        <v>262500</v>
      </c>
      <c r="X50" s="10">
        <v>137865</v>
      </c>
    </row>
    <row r="51" spans="1:24" x14ac:dyDescent="0.25">
      <c r="A51" s="2" t="s">
        <v>1847</v>
      </c>
      <c r="B51" s="6">
        <v>43882</v>
      </c>
      <c r="C51" s="7">
        <v>2020</v>
      </c>
      <c r="D51" s="3" t="s">
        <v>1848</v>
      </c>
      <c r="E51" s="3" t="s">
        <v>433</v>
      </c>
      <c r="F51" s="3" t="s">
        <v>42</v>
      </c>
      <c r="G51" s="6" t="s">
        <v>58</v>
      </c>
      <c r="H51" s="3" t="s">
        <v>83</v>
      </c>
      <c r="I51" s="3" t="s">
        <v>63</v>
      </c>
      <c r="J51" s="3" t="s">
        <v>262</v>
      </c>
      <c r="K51" s="3" t="s">
        <v>30</v>
      </c>
      <c r="L51" s="3" t="s">
        <v>31</v>
      </c>
      <c r="M51" s="3" t="s">
        <v>32</v>
      </c>
      <c r="N51" s="6">
        <v>43887</v>
      </c>
      <c r="O51" s="8">
        <v>133800</v>
      </c>
      <c r="P51" s="8">
        <v>446100</v>
      </c>
      <c r="Q51" s="8">
        <v>312300</v>
      </c>
      <c r="R51" s="8">
        <v>31</v>
      </c>
      <c r="S51" s="8">
        <v>13829100</v>
      </c>
      <c r="T51" s="4">
        <v>0</v>
      </c>
      <c r="U51" s="8">
        <v>0</v>
      </c>
      <c r="V51" s="8">
        <v>13829100</v>
      </c>
      <c r="W51" s="10">
        <v>4147800</v>
      </c>
      <c r="X51" s="10">
        <v>9681300</v>
      </c>
    </row>
    <row r="52" spans="1:24" x14ac:dyDescent="0.25">
      <c r="A52" s="2" t="s">
        <v>1849</v>
      </c>
      <c r="B52" s="6">
        <v>43882</v>
      </c>
      <c r="C52" s="7">
        <v>2020</v>
      </c>
      <c r="D52" s="3" t="s">
        <v>473</v>
      </c>
      <c r="E52" s="3" t="s">
        <v>474</v>
      </c>
      <c r="F52" s="3" t="s">
        <v>232</v>
      </c>
      <c r="G52" s="6" t="s">
        <v>26</v>
      </c>
      <c r="H52" s="3" t="s">
        <v>287</v>
      </c>
      <c r="I52" s="3" t="s">
        <v>63</v>
      </c>
      <c r="J52" s="3" t="s">
        <v>865</v>
      </c>
      <c r="K52" s="3" t="s">
        <v>30</v>
      </c>
      <c r="L52" s="3" t="s">
        <v>38</v>
      </c>
      <c r="M52" s="3" t="s">
        <v>32</v>
      </c>
      <c r="N52" s="6">
        <v>43884</v>
      </c>
      <c r="O52" s="8">
        <v>16350.000000000002</v>
      </c>
      <c r="P52" s="8">
        <v>27300</v>
      </c>
      <c r="Q52" s="8">
        <v>10949.999999999998</v>
      </c>
      <c r="R52" s="8">
        <v>40</v>
      </c>
      <c r="S52" s="8">
        <v>1092000</v>
      </c>
      <c r="T52" s="4">
        <v>0.05</v>
      </c>
      <c r="U52" s="8">
        <v>54600</v>
      </c>
      <c r="V52" s="8">
        <v>1037400</v>
      </c>
      <c r="W52" s="10">
        <v>654000.00000000012</v>
      </c>
      <c r="X52" s="10">
        <v>383399.99999999988</v>
      </c>
    </row>
    <row r="53" spans="1:24" x14ac:dyDescent="0.25">
      <c r="A53" s="2" t="s">
        <v>1850</v>
      </c>
      <c r="B53" s="6">
        <v>43882</v>
      </c>
      <c r="C53" s="7">
        <v>2020</v>
      </c>
      <c r="D53" s="3" t="s">
        <v>537</v>
      </c>
      <c r="E53" s="3" t="s">
        <v>100</v>
      </c>
      <c r="F53" s="3" t="s">
        <v>25</v>
      </c>
      <c r="G53" s="6" t="s">
        <v>58</v>
      </c>
      <c r="H53" s="3" t="s">
        <v>27</v>
      </c>
      <c r="I53" s="3" t="s">
        <v>78</v>
      </c>
      <c r="J53" s="3" t="s">
        <v>60</v>
      </c>
      <c r="K53" s="3" t="s">
        <v>30</v>
      </c>
      <c r="L53" s="3" t="s">
        <v>38</v>
      </c>
      <c r="M53" s="3" t="s">
        <v>32</v>
      </c>
      <c r="N53" s="6">
        <v>43882</v>
      </c>
      <c r="O53" s="8">
        <v>13500</v>
      </c>
      <c r="P53" s="8">
        <v>31500</v>
      </c>
      <c r="Q53" s="8">
        <v>18000</v>
      </c>
      <c r="R53" s="8">
        <v>27</v>
      </c>
      <c r="S53" s="8">
        <v>850500</v>
      </c>
      <c r="T53" s="4">
        <v>0.04</v>
      </c>
      <c r="U53" s="8">
        <v>34020</v>
      </c>
      <c r="V53" s="8">
        <v>816480</v>
      </c>
      <c r="W53" s="10">
        <v>364500</v>
      </c>
      <c r="X53" s="10">
        <v>451980</v>
      </c>
    </row>
    <row r="54" spans="1:24" x14ac:dyDescent="0.25">
      <c r="A54" s="2" t="s">
        <v>1851</v>
      </c>
      <c r="B54" s="6">
        <v>43883</v>
      </c>
      <c r="C54" s="7">
        <v>2020</v>
      </c>
      <c r="D54" s="3" t="s">
        <v>1852</v>
      </c>
      <c r="E54" s="3" t="s">
        <v>1588</v>
      </c>
      <c r="F54" s="3" t="s">
        <v>42</v>
      </c>
      <c r="G54" s="6" t="s">
        <v>43</v>
      </c>
      <c r="H54" s="3" t="s">
        <v>59</v>
      </c>
      <c r="I54" s="3" t="s">
        <v>28</v>
      </c>
      <c r="J54" s="3" t="s">
        <v>137</v>
      </c>
      <c r="K54" s="3" t="s">
        <v>30</v>
      </c>
      <c r="L54" s="3" t="s">
        <v>107</v>
      </c>
      <c r="M54" s="3" t="s">
        <v>32</v>
      </c>
      <c r="N54" s="6">
        <v>43885</v>
      </c>
      <c r="O54" s="8">
        <v>14100</v>
      </c>
      <c r="P54" s="8">
        <v>31200</v>
      </c>
      <c r="Q54" s="8">
        <v>17100</v>
      </c>
      <c r="R54" s="8">
        <v>39</v>
      </c>
      <c r="S54" s="8">
        <v>1216800</v>
      </c>
      <c r="T54" s="4">
        <v>0.04</v>
      </c>
      <c r="U54" s="8">
        <v>48672</v>
      </c>
      <c r="V54" s="8">
        <v>1168128</v>
      </c>
      <c r="W54" s="10">
        <v>549900</v>
      </c>
      <c r="X54" s="10">
        <v>618228</v>
      </c>
    </row>
    <row r="55" spans="1:24" x14ac:dyDescent="0.25">
      <c r="A55" s="2" t="s">
        <v>1853</v>
      </c>
      <c r="B55" s="6">
        <v>43884</v>
      </c>
      <c r="C55" s="7">
        <v>2020</v>
      </c>
      <c r="D55" s="3" t="s">
        <v>1459</v>
      </c>
      <c r="E55" s="3" t="s">
        <v>492</v>
      </c>
      <c r="F55" s="3" t="s">
        <v>42</v>
      </c>
      <c r="G55" s="6" t="s">
        <v>58</v>
      </c>
      <c r="H55" s="3" t="s">
        <v>59</v>
      </c>
      <c r="I55" s="3" t="s">
        <v>78</v>
      </c>
      <c r="J55" s="3" t="s">
        <v>271</v>
      </c>
      <c r="K55" s="3" t="s">
        <v>52</v>
      </c>
      <c r="L55" s="3" t="s">
        <v>107</v>
      </c>
      <c r="M55" s="3" t="s">
        <v>32</v>
      </c>
      <c r="N55" s="6">
        <v>43886</v>
      </c>
      <c r="O55" s="8">
        <v>302700</v>
      </c>
      <c r="P55" s="8">
        <v>531150</v>
      </c>
      <c r="Q55" s="8">
        <v>228450</v>
      </c>
      <c r="R55" s="8">
        <v>21</v>
      </c>
      <c r="S55" s="8">
        <v>11154150</v>
      </c>
      <c r="T55" s="4">
        <v>0.09</v>
      </c>
      <c r="U55" s="8">
        <v>1003873.5</v>
      </c>
      <c r="V55" s="8">
        <v>10150276.5</v>
      </c>
      <c r="W55" s="10">
        <v>6356700</v>
      </c>
      <c r="X55" s="10">
        <v>3793576.5</v>
      </c>
    </row>
    <row r="56" spans="1:24" x14ac:dyDescent="0.25">
      <c r="A56" s="2" t="s">
        <v>1854</v>
      </c>
      <c r="B56" s="6">
        <v>43886</v>
      </c>
      <c r="C56" s="7">
        <v>2020</v>
      </c>
      <c r="D56" s="3" t="s">
        <v>561</v>
      </c>
      <c r="E56" s="3" t="s">
        <v>550</v>
      </c>
      <c r="F56" s="3" t="s">
        <v>42</v>
      </c>
      <c r="G56" s="6" t="s">
        <v>77</v>
      </c>
      <c r="H56" s="3" t="s">
        <v>44</v>
      </c>
      <c r="I56" s="3" t="s">
        <v>78</v>
      </c>
      <c r="J56" s="3" t="s">
        <v>297</v>
      </c>
      <c r="K56" s="3" t="s">
        <v>30</v>
      </c>
      <c r="L56" s="3" t="s">
        <v>31</v>
      </c>
      <c r="M56" s="3" t="s">
        <v>32</v>
      </c>
      <c r="N56" s="6">
        <v>43886</v>
      </c>
      <c r="O56" s="8">
        <v>297450</v>
      </c>
      <c r="P56" s="8">
        <v>464700</v>
      </c>
      <c r="Q56" s="8">
        <v>167250</v>
      </c>
      <c r="R56" s="8">
        <v>15</v>
      </c>
      <c r="S56" s="8">
        <v>6970500</v>
      </c>
      <c r="T56" s="4">
        <v>0</v>
      </c>
      <c r="U56" s="8">
        <v>0</v>
      </c>
      <c r="V56" s="8">
        <v>6970500</v>
      </c>
      <c r="W56" s="10">
        <v>4461750</v>
      </c>
      <c r="X56" s="10">
        <v>2508750</v>
      </c>
    </row>
    <row r="57" spans="1:24" x14ac:dyDescent="0.25">
      <c r="A57" s="2" t="s">
        <v>1855</v>
      </c>
      <c r="B57" s="6">
        <v>43887</v>
      </c>
      <c r="C57" s="7">
        <v>2020</v>
      </c>
      <c r="D57" s="3" t="s">
        <v>1856</v>
      </c>
      <c r="E57" s="3" t="s">
        <v>1404</v>
      </c>
      <c r="F57" s="3" t="s">
        <v>42</v>
      </c>
      <c r="G57" s="6" t="s">
        <v>77</v>
      </c>
      <c r="H57" s="3" t="s">
        <v>165</v>
      </c>
      <c r="I57" s="3" t="s">
        <v>63</v>
      </c>
      <c r="J57" s="3" t="s">
        <v>338</v>
      </c>
      <c r="K57" s="3" t="s">
        <v>30</v>
      </c>
      <c r="L57" s="3" t="s">
        <v>31</v>
      </c>
      <c r="M57" s="3" t="s">
        <v>32</v>
      </c>
      <c r="N57" s="6">
        <v>43889</v>
      </c>
      <c r="O57" s="8">
        <v>29700</v>
      </c>
      <c r="P57" s="8">
        <v>47250</v>
      </c>
      <c r="Q57" s="8">
        <v>17550</v>
      </c>
      <c r="R57" s="8">
        <v>41</v>
      </c>
      <c r="S57" s="8">
        <v>1937250</v>
      </c>
      <c r="T57" s="4">
        <v>0.06</v>
      </c>
      <c r="U57" s="8">
        <v>116235</v>
      </c>
      <c r="V57" s="8">
        <v>1821015</v>
      </c>
      <c r="W57" s="10">
        <v>1217700</v>
      </c>
      <c r="X57" s="10">
        <v>603315</v>
      </c>
    </row>
    <row r="58" spans="1:24" x14ac:dyDescent="0.25">
      <c r="A58" s="2" t="s">
        <v>1857</v>
      </c>
      <c r="B58" s="6">
        <v>43888</v>
      </c>
      <c r="C58" s="7">
        <v>2020</v>
      </c>
      <c r="D58" s="3" t="s">
        <v>1858</v>
      </c>
      <c r="E58" s="3" t="s">
        <v>1859</v>
      </c>
      <c r="F58" s="3" t="s">
        <v>42</v>
      </c>
      <c r="G58" s="6" t="s">
        <v>43</v>
      </c>
      <c r="H58" s="3" t="s">
        <v>83</v>
      </c>
      <c r="I58" s="3" t="s">
        <v>88</v>
      </c>
      <c r="J58" s="3" t="s">
        <v>64</v>
      </c>
      <c r="K58" s="3" t="s">
        <v>30</v>
      </c>
      <c r="L58" s="3" t="s">
        <v>38</v>
      </c>
      <c r="M58" s="3" t="s">
        <v>32</v>
      </c>
      <c r="N58" s="6">
        <v>43889</v>
      </c>
      <c r="O58" s="8">
        <v>16350.000000000002</v>
      </c>
      <c r="P58" s="8">
        <v>39000</v>
      </c>
      <c r="Q58" s="8">
        <v>22650</v>
      </c>
      <c r="R58" s="8">
        <v>11</v>
      </c>
      <c r="S58" s="8">
        <v>429000</v>
      </c>
      <c r="T58" s="4">
        <v>0.09</v>
      </c>
      <c r="U58" s="8">
        <v>38610</v>
      </c>
      <c r="V58" s="8">
        <v>390390</v>
      </c>
      <c r="W58" s="10">
        <v>179850.00000000003</v>
      </c>
      <c r="X58" s="10">
        <v>210539.99999999997</v>
      </c>
    </row>
    <row r="59" spans="1:24" x14ac:dyDescent="0.25">
      <c r="A59" s="2" t="s">
        <v>1860</v>
      </c>
      <c r="B59" s="6">
        <v>43890</v>
      </c>
      <c r="C59" s="7">
        <v>2020</v>
      </c>
      <c r="D59" s="3" t="s">
        <v>1861</v>
      </c>
      <c r="E59" s="3" t="s">
        <v>510</v>
      </c>
      <c r="F59" s="3" t="s">
        <v>42</v>
      </c>
      <c r="G59" s="6" t="s">
        <v>43</v>
      </c>
      <c r="H59" s="3" t="s">
        <v>117</v>
      </c>
      <c r="I59" s="3" t="s">
        <v>28</v>
      </c>
      <c r="J59" s="3" t="s">
        <v>251</v>
      </c>
      <c r="K59" s="3" t="s">
        <v>30</v>
      </c>
      <c r="L59" s="3" t="s">
        <v>38</v>
      </c>
      <c r="M59" s="3" t="s">
        <v>32</v>
      </c>
      <c r="N59" s="6">
        <v>43890</v>
      </c>
      <c r="O59" s="8">
        <v>34350</v>
      </c>
      <c r="P59" s="8">
        <v>53700</v>
      </c>
      <c r="Q59" s="8">
        <v>19350</v>
      </c>
      <c r="R59" s="8">
        <v>32</v>
      </c>
      <c r="S59" s="8">
        <v>1718400</v>
      </c>
      <c r="T59" s="4">
        <v>0.09</v>
      </c>
      <c r="U59" s="8">
        <v>154656</v>
      </c>
      <c r="V59" s="8">
        <v>1563744</v>
      </c>
      <c r="W59" s="10">
        <v>1099200</v>
      </c>
      <c r="X59" s="10">
        <v>464544</v>
      </c>
    </row>
    <row r="60" spans="1:24" x14ac:dyDescent="0.25">
      <c r="A60" s="2" t="s">
        <v>1862</v>
      </c>
      <c r="B60" s="6">
        <v>43891</v>
      </c>
      <c r="C60" s="7">
        <v>2020</v>
      </c>
      <c r="D60" s="3" t="s">
        <v>783</v>
      </c>
      <c r="E60" s="3" t="s">
        <v>784</v>
      </c>
      <c r="F60" s="3" t="s">
        <v>25</v>
      </c>
      <c r="G60" s="6" t="s">
        <v>77</v>
      </c>
      <c r="H60" s="3" t="s">
        <v>36</v>
      </c>
      <c r="I60" s="3" t="s">
        <v>28</v>
      </c>
      <c r="J60" s="3" t="s">
        <v>227</v>
      </c>
      <c r="K60" s="3" t="s">
        <v>30</v>
      </c>
      <c r="L60" s="3" t="s">
        <v>31</v>
      </c>
      <c r="M60" s="3" t="s">
        <v>32</v>
      </c>
      <c r="N60" s="6">
        <v>43893</v>
      </c>
      <c r="O60" s="8">
        <v>204600</v>
      </c>
      <c r="P60" s="8">
        <v>314700</v>
      </c>
      <c r="Q60" s="8">
        <v>110100</v>
      </c>
      <c r="R60" s="8">
        <v>42</v>
      </c>
      <c r="S60" s="8">
        <v>13217400</v>
      </c>
      <c r="T60" s="4">
        <v>0.1</v>
      </c>
      <c r="U60" s="8">
        <v>1321740</v>
      </c>
      <c r="V60" s="8">
        <v>11895660</v>
      </c>
      <c r="W60" s="10">
        <v>8593200</v>
      </c>
      <c r="X60" s="10">
        <v>3302460</v>
      </c>
    </row>
    <row r="61" spans="1:24" x14ac:dyDescent="0.25">
      <c r="A61" s="2" t="s">
        <v>1863</v>
      </c>
      <c r="B61" s="6">
        <v>43891</v>
      </c>
      <c r="C61" s="7">
        <v>2020</v>
      </c>
      <c r="D61" s="3" t="s">
        <v>665</v>
      </c>
      <c r="E61" s="3" t="s">
        <v>599</v>
      </c>
      <c r="F61" s="3" t="s">
        <v>42</v>
      </c>
      <c r="G61" s="6" t="s">
        <v>43</v>
      </c>
      <c r="H61" s="3" t="s">
        <v>275</v>
      </c>
      <c r="I61" s="3" t="s">
        <v>88</v>
      </c>
      <c r="J61" s="3" t="s">
        <v>562</v>
      </c>
      <c r="K61" s="3" t="s">
        <v>30</v>
      </c>
      <c r="L61" s="3" t="s">
        <v>31</v>
      </c>
      <c r="M61" s="3" t="s">
        <v>32</v>
      </c>
      <c r="N61" s="6">
        <v>43893</v>
      </c>
      <c r="O61" s="8">
        <v>165600</v>
      </c>
      <c r="P61" s="8">
        <v>254700</v>
      </c>
      <c r="Q61" s="8">
        <v>89100</v>
      </c>
      <c r="R61" s="8">
        <v>46</v>
      </c>
      <c r="S61" s="8">
        <v>11716200</v>
      </c>
      <c r="T61" s="4">
        <v>0.09</v>
      </c>
      <c r="U61" s="8">
        <v>1054458</v>
      </c>
      <c r="V61" s="8">
        <v>10661742</v>
      </c>
      <c r="W61" s="10">
        <v>7617600</v>
      </c>
      <c r="X61" s="10">
        <v>3044142</v>
      </c>
    </row>
    <row r="62" spans="1:24" x14ac:dyDescent="0.25">
      <c r="A62" s="2" t="s">
        <v>1864</v>
      </c>
      <c r="B62" s="6">
        <v>43894</v>
      </c>
      <c r="C62" s="7">
        <v>2020</v>
      </c>
      <c r="D62" s="3" t="s">
        <v>429</v>
      </c>
      <c r="E62" s="3" t="s">
        <v>160</v>
      </c>
      <c r="F62" s="3" t="s">
        <v>25</v>
      </c>
      <c r="G62" s="6" t="s">
        <v>26</v>
      </c>
      <c r="H62" s="3" t="s">
        <v>27</v>
      </c>
      <c r="I62" s="3" t="s">
        <v>45</v>
      </c>
      <c r="J62" s="3" t="s">
        <v>804</v>
      </c>
      <c r="K62" s="3" t="s">
        <v>30</v>
      </c>
      <c r="L62" s="3" t="s">
        <v>38</v>
      </c>
      <c r="M62" s="3" t="s">
        <v>32</v>
      </c>
      <c r="N62" s="6">
        <v>43895</v>
      </c>
      <c r="O62" s="8">
        <v>15750</v>
      </c>
      <c r="P62" s="8">
        <v>29250</v>
      </c>
      <c r="Q62" s="8">
        <v>13500</v>
      </c>
      <c r="R62" s="8">
        <v>20</v>
      </c>
      <c r="S62" s="8">
        <v>585000</v>
      </c>
      <c r="T62" s="4">
        <v>0.06</v>
      </c>
      <c r="U62" s="8">
        <v>35100</v>
      </c>
      <c r="V62" s="8">
        <v>549900</v>
      </c>
      <c r="W62" s="10">
        <v>315000</v>
      </c>
      <c r="X62" s="10">
        <v>234900</v>
      </c>
    </row>
    <row r="63" spans="1:24" x14ac:dyDescent="0.25">
      <c r="A63" s="2" t="s">
        <v>1865</v>
      </c>
      <c r="B63" s="6">
        <v>43896</v>
      </c>
      <c r="C63" s="7">
        <v>2020</v>
      </c>
      <c r="D63" s="3" t="s">
        <v>1866</v>
      </c>
      <c r="E63" s="3" t="s">
        <v>239</v>
      </c>
      <c r="F63" s="3" t="s">
        <v>42</v>
      </c>
      <c r="G63" s="6" t="s">
        <v>43</v>
      </c>
      <c r="H63" s="3" t="s">
        <v>126</v>
      </c>
      <c r="I63" s="3" t="s">
        <v>63</v>
      </c>
      <c r="J63" s="3" t="s">
        <v>133</v>
      </c>
      <c r="K63" s="3" t="s">
        <v>30</v>
      </c>
      <c r="L63" s="3" t="s">
        <v>31</v>
      </c>
      <c r="M63" s="3" t="s">
        <v>32</v>
      </c>
      <c r="N63" s="6">
        <v>43901</v>
      </c>
      <c r="O63" s="8">
        <v>52800</v>
      </c>
      <c r="P63" s="8">
        <v>85200</v>
      </c>
      <c r="Q63" s="8">
        <v>32400</v>
      </c>
      <c r="R63" s="8">
        <v>10</v>
      </c>
      <c r="S63" s="8">
        <v>852000</v>
      </c>
      <c r="T63" s="4">
        <v>0.09</v>
      </c>
      <c r="U63" s="8">
        <v>76680</v>
      </c>
      <c r="V63" s="8">
        <v>775320</v>
      </c>
      <c r="W63" s="10">
        <v>528000</v>
      </c>
      <c r="X63" s="10">
        <v>247320</v>
      </c>
    </row>
    <row r="64" spans="1:24" x14ac:dyDescent="0.25">
      <c r="A64" s="2" t="s">
        <v>1867</v>
      </c>
      <c r="B64" s="6">
        <v>43897</v>
      </c>
      <c r="C64" s="7">
        <v>2020</v>
      </c>
      <c r="D64" s="3" t="s">
        <v>1868</v>
      </c>
      <c r="E64" s="3" t="s">
        <v>212</v>
      </c>
      <c r="F64" s="3" t="s">
        <v>42</v>
      </c>
      <c r="G64" s="6" t="s">
        <v>43</v>
      </c>
      <c r="H64" s="3" t="s">
        <v>117</v>
      </c>
      <c r="I64" s="3" t="s">
        <v>45</v>
      </c>
      <c r="J64" s="3" t="s">
        <v>219</v>
      </c>
      <c r="K64" s="3" t="s">
        <v>30</v>
      </c>
      <c r="L64" s="3" t="s">
        <v>38</v>
      </c>
      <c r="M64" s="3" t="s">
        <v>32</v>
      </c>
      <c r="N64" s="6">
        <v>43899</v>
      </c>
      <c r="O64" s="8">
        <v>56250</v>
      </c>
      <c r="P64" s="8">
        <v>106200</v>
      </c>
      <c r="Q64" s="8">
        <v>49950</v>
      </c>
      <c r="R64" s="8">
        <v>29</v>
      </c>
      <c r="S64" s="8">
        <v>3079800</v>
      </c>
      <c r="T64" s="4">
        <v>7.0000000000000007E-2</v>
      </c>
      <c r="U64" s="8">
        <v>215586.00000000003</v>
      </c>
      <c r="V64" s="8">
        <v>2864214</v>
      </c>
      <c r="W64" s="10">
        <v>1631250</v>
      </c>
      <c r="X64" s="10">
        <v>1232964</v>
      </c>
    </row>
    <row r="65" spans="1:24" x14ac:dyDescent="0.25">
      <c r="A65" s="2" t="s">
        <v>1869</v>
      </c>
      <c r="B65" s="6">
        <v>43900</v>
      </c>
      <c r="C65" s="7">
        <v>2020</v>
      </c>
      <c r="D65" s="3" t="s">
        <v>163</v>
      </c>
      <c r="E65" s="3" t="s">
        <v>164</v>
      </c>
      <c r="F65" s="3" t="s">
        <v>42</v>
      </c>
      <c r="G65" s="6" t="s">
        <v>77</v>
      </c>
      <c r="H65" s="3" t="s">
        <v>165</v>
      </c>
      <c r="I65" s="3" t="s">
        <v>88</v>
      </c>
      <c r="J65" s="3" t="s">
        <v>316</v>
      </c>
      <c r="K65" s="3" t="s">
        <v>30</v>
      </c>
      <c r="L65" s="3" t="s">
        <v>31</v>
      </c>
      <c r="M65" s="3" t="s">
        <v>32</v>
      </c>
      <c r="N65" s="6">
        <v>43902</v>
      </c>
      <c r="O65" s="8">
        <v>51000</v>
      </c>
      <c r="P65" s="8">
        <v>81000</v>
      </c>
      <c r="Q65" s="8">
        <v>30000</v>
      </c>
      <c r="R65" s="8">
        <v>1</v>
      </c>
      <c r="S65" s="8">
        <v>81000</v>
      </c>
      <c r="T65" s="4">
        <v>0</v>
      </c>
      <c r="U65" s="8">
        <v>0</v>
      </c>
      <c r="V65" s="8">
        <v>81000</v>
      </c>
      <c r="W65" s="10">
        <v>51000</v>
      </c>
      <c r="X65" s="10">
        <v>30000</v>
      </c>
    </row>
    <row r="66" spans="1:24" x14ac:dyDescent="0.25">
      <c r="A66" s="2" t="s">
        <v>1870</v>
      </c>
      <c r="B66" s="6">
        <v>43900</v>
      </c>
      <c r="C66" s="7">
        <v>2020</v>
      </c>
      <c r="D66" s="3" t="s">
        <v>1871</v>
      </c>
      <c r="E66" s="3" t="s">
        <v>456</v>
      </c>
      <c r="F66" s="3" t="s">
        <v>42</v>
      </c>
      <c r="G66" s="6" t="s">
        <v>26</v>
      </c>
      <c r="H66" s="3" t="s">
        <v>156</v>
      </c>
      <c r="I66" s="3" t="s">
        <v>88</v>
      </c>
      <c r="J66" s="3" t="s">
        <v>902</v>
      </c>
      <c r="K66" s="3" t="s">
        <v>30</v>
      </c>
      <c r="L66" s="3" t="s">
        <v>31</v>
      </c>
      <c r="M66" s="3" t="s">
        <v>32</v>
      </c>
      <c r="N66" s="6">
        <v>43902</v>
      </c>
      <c r="O66" s="8">
        <v>27600</v>
      </c>
      <c r="P66" s="8">
        <v>43200</v>
      </c>
      <c r="Q66" s="8">
        <v>15600</v>
      </c>
      <c r="R66" s="8">
        <v>6</v>
      </c>
      <c r="S66" s="8">
        <v>259200</v>
      </c>
      <c r="T66" s="4">
        <v>0.06</v>
      </c>
      <c r="U66" s="8">
        <v>15552</v>
      </c>
      <c r="V66" s="8">
        <v>243648</v>
      </c>
      <c r="W66" s="10">
        <v>165600</v>
      </c>
      <c r="X66" s="10">
        <v>78048</v>
      </c>
    </row>
    <row r="67" spans="1:24" x14ac:dyDescent="0.25">
      <c r="A67" s="2" t="s">
        <v>1872</v>
      </c>
      <c r="B67" s="6">
        <v>43900</v>
      </c>
      <c r="C67" s="7">
        <v>2020</v>
      </c>
      <c r="D67" s="3" t="s">
        <v>602</v>
      </c>
      <c r="E67" s="3" t="s">
        <v>41</v>
      </c>
      <c r="F67" s="3" t="s">
        <v>42</v>
      </c>
      <c r="G67" s="6" t="s">
        <v>58</v>
      </c>
      <c r="H67" s="3" t="s">
        <v>44</v>
      </c>
      <c r="I67" s="3" t="s">
        <v>63</v>
      </c>
      <c r="J67" s="3" t="s">
        <v>834</v>
      </c>
      <c r="K67" s="3" t="s">
        <v>30</v>
      </c>
      <c r="L67" s="3" t="s">
        <v>38</v>
      </c>
      <c r="M67" s="3" t="s">
        <v>32</v>
      </c>
      <c r="N67" s="6">
        <v>43904</v>
      </c>
      <c r="O67" s="8">
        <v>13050</v>
      </c>
      <c r="P67" s="8">
        <v>27150</v>
      </c>
      <c r="Q67" s="8">
        <v>14100</v>
      </c>
      <c r="R67" s="8">
        <v>18</v>
      </c>
      <c r="S67" s="8">
        <v>488700</v>
      </c>
      <c r="T67" s="4">
        <v>0.06</v>
      </c>
      <c r="U67" s="8">
        <v>29322</v>
      </c>
      <c r="V67" s="8">
        <v>459378</v>
      </c>
      <c r="W67" s="10">
        <v>234900</v>
      </c>
      <c r="X67" s="10">
        <v>224478</v>
      </c>
    </row>
    <row r="68" spans="1:24" x14ac:dyDescent="0.25">
      <c r="A68" s="2" t="s">
        <v>1873</v>
      </c>
      <c r="B68" s="6">
        <v>43901</v>
      </c>
      <c r="C68" s="7">
        <v>2020</v>
      </c>
      <c r="D68" s="3" t="s">
        <v>756</v>
      </c>
      <c r="E68" s="3" t="s">
        <v>130</v>
      </c>
      <c r="F68" s="3" t="s">
        <v>42</v>
      </c>
      <c r="G68" s="6" t="s">
        <v>43</v>
      </c>
      <c r="H68" s="3" t="s">
        <v>93</v>
      </c>
      <c r="I68" s="3" t="s">
        <v>78</v>
      </c>
      <c r="J68" s="3" t="s">
        <v>544</v>
      </c>
      <c r="K68" s="3" t="s">
        <v>52</v>
      </c>
      <c r="L68" s="3" t="s">
        <v>31</v>
      </c>
      <c r="M68" s="3" t="s">
        <v>32</v>
      </c>
      <c r="N68" s="6">
        <v>43903</v>
      </c>
      <c r="O68" s="8">
        <v>936000</v>
      </c>
      <c r="P68" s="8">
        <v>2339850</v>
      </c>
      <c r="Q68" s="8">
        <v>1403850</v>
      </c>
      <c r="R68" s="8">
        <v>24</v>
      </c>
      <c r="S68" s="8">
        <v>56156400</v>
      </c>
      <c r="T68" s="4">
        <v>0.04</v>
      </c>
      <c r="U68" s="8">
        <v>2246256</v>
      </c>
      <c r="V68" s="8">
        <v>53910144</v>
      </c>
      <c r="W68" s="10">
        <v>22464000</v>
      </c>
      <c r="X68" s="10">
        <v>31446144</v>
      </c>
    </row>
    <row r="69" spans="1:24" x14ac:dyDescent="0.25">
      <c r="A69" s="2" t="s">
        <v>1874</v>
      </c>
      <c r="B69" s="6">
        <v>43901</v>
      </c>
      <c r="C69" s="7">
        <v>2020</v>
      </c>
      <c r="D69" s="3" t="s">
        <v>1062</v>
      </c>
      <c r="E69" s="3" t="s">
        <v>72</v>
      </c>
      <c r="F69" s="3" t="s">
        <v>42</v>
      </c>
      <c r="G69" s="6" t="s">
        <v>77</v>
      </c>
      <c r="H69" s="3" t="s">
        <v>68</v>
      </c>
      <c r="I69" s="3" t="s">
        <v>63</v>
      </c>
      <c r="J69" s="3" t="s">
        <v>377</v>
      </c>
      <c r="K69" s="3" t="s">
        <v>52</v>
      </c>
      <c r="L69" s="3" t="s">
        <v>53</v>
      </c>
      <c r="M69" s="3" t="s">
        <v>54</v>
      </c>
      <c r="N69" s="6">
        <v>43901</v>
      </c>
      <c r="O69" s="8">
        <v>4184850</v>
      </c>
      <c r="P69" s="8">
        <v>6749850</v>
      </c>
      <c r="Q69" s="8">
        <v>2565000</v>
      </c>
      <c r="R69" s="8">
        <v>18</v>
      </c>
      <c r="S69" s="8">
        <v>121497300</v>
      </c>
      <c r="T69" s="4">
        <v>0.09</v>
      </c>
      <c r="U69" s="8">
        <v>10934757</v>
      </c>
      <c r="V69" s="8">
        <v>110562543</v>
      </c>
      <c r="W69" s="10">
        <v>75327300</v>
      </c>
      <c r="X69" s="10">
        <v>35235243</v>
      </c>
    </row>
    <row r="70" spans="1:24" x14ac:dyDescent="0.25">
      <c r="A70" s="2" t="s">
        <v>1875</v>
      </c>
      <c r="B70" s="6">
        <v>43902</v>
      </c>
      <c r="C70" s="7">
        <v>2020</v>
      </c>
      <c r="D70" s="3" t="s">
        <v>1120</v>
      </c>
      <c r="E70" s="3" t="s">
        <v>1121</v>
      </c>
      <c r="F70" s="3" t="s">
        <v>42</v>
      </c>
      <c r="G70" s="6" t="s">
        <v>77</v>
      </c>
      <c r="H70" s="3" t="s">
        <v>156</v>
      </c>
      <c r="I70" s="3" t="s">
        <v>45</v>
      </c>
      <c r="J70" s="3" t="s">
        <v>400</v>
      </c>
      <c r="K70" s="3" t="s">
        <v>30</v>
      </c>
      <c r="L70" s="3" t="s">
        <v>31</v>
      </c>
      <c r="M70" s="3" t="s">
        <v>32</v>
      </c>
      <c r="N70" s="6">
        <v>43903</v>
      </c>
      <c r="O70" s="8">
        <v>29100</v>
      </c>
      <c r="P70" s="8">
        <v>46200</v>
      </c>
      <c r="Q70" s="8">
        <v>17100</v>
      </c>
      <c r="R70" s="8">
        <v>18</v>
      </c>
      <c r="S70" s="8">
        <v>831600</v>
      </c>
      <c r="T70" s="4">
        <v>0.02</v>
      </c>
      <c r="U70" s="8">
        <v>16632</v>
      </c>
      <c r="V70" s="8">
        <v>814968</v>
      </c>
      <c r="W70" s="10">
        <v>523800</v>
      </c>
      <c r="X70" s="10">
        <v>291168</v>
      </c>
    </row>
    <row r="71" spans="1:24" x14ac:dyDescent="0.25">
      <c r="A71" s="2" t="s">
        <v>1876</v>
      </c>
      <c r="B71" s="6">
        <v>43902</v>
      </c>
      <c r="C71" s="7">
        <v>2020</v>
      </c>
      <c r="D71" s="3" t="s">
        <v>1196</v>
      </c>
      <c r="E71" s="3" t="s">
        <v>294</v>
      </c>
      <c r="F71" s="3" t="s">
        <v>42</v>
      </c>
      <c r="G71" s="6" t="s">
        <v>43</v>
      </c>
      <c r="H71" s="3" t="s">
        <v>165</v>
      </c>
      <c r="I71" s="3" t="s">
        <v>45</v>
      </c>
      <c r="J71" s="3" t="s">
        <v>724</v>
      </c>
      <c r="K71" s="3" t="s">
        <v>30</v>
      </c>
      <c r="L71" s="3" t="s">
        <v>38</v>
      </c>
      <c r="M71" s="3" t="s">
        <v>32</v>
      </c>
      <c r="N71" s="6">
        <v>43905</v>
      </c>
      <c r="O71" s="8">
        <v>38850</v>
      </c>
      <c r="P71" s="8">
        <v>59700</v>
      </c>
      <c r="Q71" s="8">
        <v>20850</v>
      </c>
      <c r="R71" s="8">
        <v>11</v>
      </c>
      <c r="S71" s="8">
        <v>656700</v>
      </c>
      <c r="T71" s="4">
        <v>7.0000000000000007E-2</v>
      </c>
      <c r="U71" s="8">
        <v>45969.000000000007</v>
      </c>
      <c r="V71" s="8">
        <v>610731</v>
      </c>
      <c r="W71" s="10">
        <v>427350</v>
      </c>
      <c r="X71" s="10">
        <v>183381</v>
      </c>
    </row>
    <row r="72" spans="1:24" x14ac:dyDescent="0.25">
      <c r="A72" s="5" t="s">
        <v>1877</v>
      </c>
      <c r="B72" s="6">
        <v>43903</v>
      </c>
      <c r="C72" s="7">
        <v>2020</v>
      </c>
      <c r="D72" s="3" t="s">
        <v>192</v>
      </c>
      <c r="E72" s="3" t="s">
        <v>193</v>
      </c>
      <c r="F72" s="3" t="s">
        <v>42</v>
      </c>
      <c r="G72" s="6" t="s">
        <v>77</v>
      </c>
      <c r="H72" s="3" t="s">
        <v>126</v>
      </c>
      <c r="I72" s="3" t="s">
        <v>78</v>
      </c>
      <c r="J72" s="3" t="s">
        <v>1139</v>
      </c>
      <c r="K72" s="3" t="s">
        <v>30</v>
      </c>
      <c r="L72" s="3" t="s">
        <v>38</v>
      </c>
      <c r="M72" s="3" t="s">
        <v>32</v>
      </c>
      <c r="N72" s="6">
        <v>43904</v>
      </c>
      <c r="O72" s="8">
        <v>40200</v>
      </c>
      <c r="P72" s="8">
        <v>91200</v>
      </c>
      <c r="Q72" s="8">
        <v>51000</v>
      </c>
      <c r="R72" s="8">
        <v>49</v>
      </c>
      <c r="S72" s="8">
        <v>4468800</v>
      </c>
      <c r="T72" s="4">
        <v>0.08</v>
      </c>
      <c r="U72" s="8">
        <v>357504</v>
      </c>
      <c r="V72" s="8">
        <v>4111296</v>
      </c>
      <c r="W72" s="10">
        <v>1969800</v>
      </c>
      <c r="X72" s="10">
        <v>2141496</v>
      </c>
    </row>
    <row r="73" spans="1:24" x14ac:dyDescent="0.25">
      <c r="A73" s="2" t="s">
        <v>1878</v>
      </c>
      <c r="B73" s="6">
        <v>43905</v>
      </c>
      <c r="C73" s="7">
        <v>2020</v>
      </c>
      <c r="D73" s="3" t="s">
        <v>299</v>
      </c>
      <c r="E73" s="3" t="s">
        <v>41</v>
      </c>
      <c r="F73" s="3" t="s">
        <v>42</v>
      </c>
      <c r="G73" s="6" t="s">
        <v>58</v>
      </c>
      <c r="H73" s="3" t="s">
        <v>44</v>
      </c>
      <c r="I73" s="3" t="s">
        <v>28</v>
      </c>
      <c r="J73" s="3" t="s">
        <v>369</v>
      </c>
      <c r="K73" s="3" t="s">
        <v>52</v>
      </c>
      <c r="L73" s="3" t="s">
        <v>31</v>
      </c>
      <c r="M73" s="3" t="s">
        <v>32</v>
      </c>
      <c r="N73" s="6">
        <v>43906</v>
      </c>
      <c r="O73" s="8">
        <v>817800</v>
      </c>
      <c r="P73" s="8">
        <v>1514550</v>
      </c>
      <c r="Q73" s="8">
        <v>696750</v>
      </c>
      <c r="R73" s="8">
        <v>42</v>
      </c>
      <c r="S73" s="8">
        <v>63611100</v>
      </c>
      <c r="T73" s="4">
        <v>0.1</v>
      </c>
      <c r="U73" s="8">
        <v>6361110</v>
      </c>
      <c r="V73" s="8">
        <v>57249990</v>
      </c>
      <c r="W73" s="10">
        <v>34347600</v>
      </c>
      <c r="X73" s="10">
        <v>22902390</v>
      </c>
    </row>
    <row r="74" spans="1:24" x14ac:dyDescent="0.25">
      <c r="A74" s="2" t="s">
        <v>1879</v>
      </c>
      <c r="B74" s="6">
        <v>43907</v>
      </c>
      <c r="C74" s="7">
        <v>2020</v>
      </c>
      <c r="D74" s="3" t="s">
        <v>257</v>
      </c>
      <c r="E74" s="3" t="s">
        <v>1222</v>
      </c>
      <c r="F74" s="3" t="s">
        <v>232</v>
      </c>
      <c r="G74" s="6" t="s">
        <v>77</v>
      </c>
      <c r="H74" s="3" t="s">
        <v>165</v>
      </c>
      <c r="I74" s="3" t="s">
        <v>88</v>
      </c>
      <c r="J74" s="3" t="s">
        <v>408</v>
      </c>
      <c r="K74" s="3" t="s">
        <v>30</v>
      </c>
      <c r="L74" s="3" t="s">
        <v>31</v>
      </c>
      <c r="M74" s="3" t="s">
        <v>32</v>
      </c>
      <c r="N74" s="6">
        <v>43909</v>
      </c>
      <c r="O74" s="8">
        <v>27600</v>
      </c>
      <c r="P74" s="8">
        <v>43200</v>
      </c>
      <c r="Q74" s="8">
        <v>15600</v>
      </c>
      <c r="R74" s="8">
        <v>40</v>
      </c>
      <c r="S74" s="8">
        <v>1728000</v>
      </c>
      <c r="T74" s="4">
        <v>0</v>
      </c>
      <c r="U74" s="8">
        <v>0</v>
      </c>
      <c r="V74" s="8">
        <v>1728000</v>
      </c>
      <c r="W74" s="10">
        <v>1104000</v>
      </c>
      <c r="X74" s="10">
        <v>624000</v>
      </c>
    </row>
    <row r="75" spans="1:24" x14ac:dyDescent="0.25">
      <c r="A75" s="2" t="s">
        <v>1880</v>
      </c>
      <c r="B75" s="6">
        <v>43908</v>
      </c>
      <c r="C75" s="7">
        <v>2020</v>
      </c>
      <c r="D75" s="3" t="s">
        <v>1881</v>
      </c>
      <c r="E75" s="3" t="s">
        <v>420</v>
      </c>
      <c r="F75" s="3" t="s">
        <v>25</v>
      </c>
      <c r="G75" s="6" t="s">
        <v>26</v>
      </c>
      <c r="H75" s="3" t="s">
        <v>36</v>
      </c>
      <c r="I75" s="3" t="s">
        <v>28</v>
      </c>
      <c r="J75" s="3" t="s">
        <v>157</v>
      </c>
      <c r="K75" s="3" t="s">
        <v>52</v>
      </c>
      <c r="L75" s="3" t="s">
        <v>31</v>
      </c>
      <c r="M75" s="3" t="s">
        <v>32</v>
      </c>
      <c r="N75" s="6">
        <v>43909</v>
      </c>
      <c r="O75" s="8">
        <v>95850</v>
      </c>
      <c r="P75" s="8">
        <v>299700</v>
      </c>
      <c r="Q75" s="8">
        <v>203850</v>
      </c>
      <c r="R75" s="8">
        <v>29</v>
      </c>
      <c r="S75" s="8">
        <v>8691300</v>
      </c>
      <c r="T75" s="4">
        <v>0.06</v>
      </c>
      <c r="U75" s="8">
        <v>521478</v>
      </c>
      <c r="V75" s="8">
        <v>8169822</v>
      </c>
      <c r="W75" s="10">
        <v>2779650</v>
      </c>
      <c r="X75" s="10">
        <v>5390172</v>
      </c>
    </row>
    <row r="76" spans="1:24" x14ac:dyDescent="0.25">
      <c r="A76" s="2" t="s">
        <v>1882</v>
      </c>
      <c r="B76" s="6">
        <v>43909</v>
      </c>
      <c r="C76" s="7">
        <v>2020</v>
      </c>
      <c r="D76" s="3" t="s">
        <v>1387</v>
      </c>
      <c r="E76" s="3" t="s">
        <v>116</v>
      </c>
      <c r="F76" s="3" t="s">
        <v>42</v>
      </c>
      <c r="G76" s="6" t="s">
        <v>43</v>
      </c>
      <c r="H76" s="3" t="s">
        <v>117</v>
      </c>
      <c r="I76" s="3" t="s">
        <v>28</v>
      </c>
      <c r="J76" s="3" t="s">
        <v>421</v>
      </c>
      <c r="K76" s="3" t="s">
        <v>30</v>
      </c>
      <c r="L76" s="3" t="s">
        <v>107</v>
      </c>
      <c r="M76" s="3" t="s">
        <v>47</v>
      </c>
      <c r="N76" s="6">
        <v>43911</v>
      </c>
      <c r="O76" s="8">
        <v>21900</v>
      </c>
      <c r="P76" s="8">
        <v>53550</v>
      </c>
      <c r="Q76" s="8">
        <v>31650</v>
      </c>
      <c r="R76" s="8">
        <v>10</v>
      </c>
      <c r="S76" s="8">
        <v>535500</v>
      </c>
      <c r="T76" s="4">
        <v>0.01</v>
      </c>
      <c r="U76" s="8">
        <v>5355</v>
      </c>
      <c r="V76" s="8">
        <v>530145</v>
      </c>
      <c r="W76" s="10">
        <v>219000</v>
      </c>
      <c r="X76" s="10">
        <v>311145</v>
      </c>
    </row>
    <row r="77" spans="1:24" x14ac:dyDescent="0.25">
      <c r="A77" s="2" t="s">
        <v>1883</v>
      </c>
      <c r="B77" s="6">
        <v>43910</v>
      </c>
      <c r="C77" s="7">
        <v>2020</v>
      </c>
      <c r="D77" s="3" t="s">
        <v>644</v>
      </c>
      <c r="E77" s="3" t="s">
        <v>239</v>
      </c>
      <c r="F77" s="3" t="s">
        <v>42</v>
      </c>
      <c r="G77" s="6" t="s">
        <v>43</v>
      </c>
      <c r="H77" s="3" t="s">
        <v>44</v>
      </c>
      <c r="I77" s="3" t="s">
        <v>63</v>
      </c>
      <c r="J77" s="3" t="s">
        <v>161</v>
      </c>
      <c r="K77" s="3" t="s">
        <v>52</v>
      </c>
      <c r="L77" s="3" t="s">
        <v>31</v>
      </c>
      <c r="M77" s="3" t="s">
        <v>32</v>
      </c>
      <c r="N77" s="6">
        <v>43912</v>
      </c>
      <c r="O77" s="8">
        <v>480300.00000000006</v>
      </c>
      <c r="P77" s="8">
        <v>2287200</v>
      </c>
      <c r="Q77" s="8">
        <v>1806900</v>
      </c>
      <c r="R77" s="8">
        <v>46</v>
      </c>
      <c r="S77" s="8">
        <v>105211200</v>
      </c>
      <c r="T77" s="4">
        <v>0.01</v>
      </c>
      <c r="U77" s="8">
        <v>1052112</v>
      </c>
      <c r="V77" s="8">
        <v>104159088</v>
      </c>
      <c r="W77" s="10">
        <v>22093800.000000004</v>
      </c>
      <c r="X77" s="10">
        <v>82065288</v>
      </c>
    </row>
    <row r="78" spans="1:24" x14ac:dyDescent="0.25">
      <c r="A78" s="2" t="s">
        <v>1884</v>
      </c>
      <c r="B78" s="6">
        <v>43912</v>
      </c>
      <c r="C78" s="7">
        <v>2020</v>
      </c>
      <c r="D78" s="3" t="s">
        <v>282</v>
      </c>
      <c r="E78" s="3" t="s">
        <v>283</v>
      </c>
      <c r="F78" s="3" t="s">
        <v>42</v>
      </c>
      <c r="G78" s="6" t="s">
        <v>77</v>
      </c>
      <c r="H78" s="3" t="s">
        <v>59</v>
      </c>
      <c r="I78" s="3" t="s">
        <v>63</v>
      </c>
      <c r="J78" s="3" t="s">
        <v>113</v>
      </c>
      <c r="K78" s="3" t="s">
        <v>30</v>
      </c>
      <c r="L78" s="3" t="s">
        <v>31</v>
      </c>
      <c r="M78" s="3" t="s">
        <v>32</v>
      </c>
      <c r="N78" s="6">
        <v>43919</v>
      </c>
      <c r="O78" s="8">
        <v>68850</v>
      </c>
      <c r="P78" s="8">
        <v>109200</v>
      </c>
      <c r="Q78" s="8">
        <v>40350</v>
      </c>
      <c r="R78" s="8">
        <v>18</v>
      </c>
      <c r="S78" s="8">
        <v>1965600</v>
      </c>
      <c r="T78" s="4">
        <v>0.09</v>
      </c>
      <c r="U78" s="8">
        <v>176904</v>
      </c>
      <c r="V78" s="8">
        <v>1788696</v>
      </c>
      <c r="W78" s="10">
        <v>1239300</v>
      </c>
      <c r="X78" s="10">
        <v>549396</v>
      </c>
    </row>
    <row r="79" spans="1:24" x14ac:dyDescent="0.25">
      <c r="A79" s="2" t="s">
        <v>1885</v>
      </c>
      <c r="B79" s="6">
        <v>43912</v>
      </c>
      <c r="C79" s="7">
        <v>2020</v>
      </c>
      <c r="D79" s="3" t="s">
        <v>282</v>
      </c>
      <c r="E79" s="3" t="s">
        <v>283</v>
      </c>
      <c r="F79" s="3" t="s">
        <v>42</v>
      </c>
      <c r="G79" s="6" t="s">
        <v>77</v>
      </c>
      <c r="H79" s="3" t="s">
        <v>59</v>
      </c>
      <c r="I79" s="3" t="s">
        <v>63</v>
      </c>
      <c r="J79" s="3" t="s">
        <v>101</v>
      </c>
      <c r="K79" s="3" t="s">
        <v>30</v>
      </c>
      <c r="L79" s="3" t="s">
        <v>38</v>
      </c>
      <c r="M79" s="3" t="s">
        <v>32</v>
      </c>
      <c r="N79" s="6">
        <v>43916</v>
      </c>
      <c r="O79" s="8">
        <v>10650</v>
      </c>
      <c r="P79" s="8">
        <v>17100</v>
      </c>
      <c r="Q79" s="8">
        <v>6450</v>
      </c>
      <c r="R79" s="8">
        <v>28</v>
      </c>
      <c r="S79" s="8">
        <v>478800</v>
      </c>
      <c r="T79" s="4">
        <v>0.09</v>
      </c>
      <c r="U79" s="8">
        <v>43092</v>
      </c>
      <c r="V79" s="8">
        <v>435708</v>
      </c>
      <c r="W79" s="10">
        <v>298200</v>
      </c>
      <c r="X79" s="10">
        <v>137508</v>
      </c>
    </row>
    <row r="80" spans="1:24" x14ac:dyDescent="0.25">
      <c r="A80" s="2" t="s">
        <v>1886</v>
      </c>
      <c r="B80" s="6">
        <v>43912</v>
      </c>
      <c r="C80" s="7">
        <v>2020</v>
      </c>
      <c r="D80" s="3" t="s">
        <v>1887</v>
      </c>
      <c r="E80" s="3" t="s">
        <v>477</v>
      </c>
      <c r="F80" s="3" t="s">
        <v>25</v>
      </c>
      <c r="G80" s="6" t="s">
        <v>77</v>
      </c>
      <c r="H80" s="3" t="s">
        <v>27</v>
      </c>
      <c r="I80" s="3" t="s">
        <v>28</v>
      </c>
      <c r="J80" s="3" t="s">
        <v>517</v>
      </c>
      <c r="K80" s="3" t="s">
        <v>30</v>
      </c>
      <c r="L80" s="3" t="s">
        <v>31</v>
      </c>
      <c r="M80" s="3" t="s">
        <v>32</v>
      </c>
      <c r="N80" s="6">
        <v>43914</v>
      </c>
      <c r="O80" s="8">
        <v>224250</v>
      </c>
      <c r="P80" s="8">
        <v>521399.99999999994</v>
      </c>
      <c r="Q80" s="8">
        <v>297149.99999999994</v>
      </c>
      <c r="R80" s="8">
        <v>10</v>
      </c>
      <c r="S80" s="8">
        <v>5213999.9999999991</v>
      </c>
      <c r="T80" s="4">
        <v>0.06</v>
      </c>
      <c r="U80" s="8">
        <v>312839.99999999994</v>
      </c>
      <c r="V80" s="8">
        <v>4901159.9999999991</v>
      </c>
      <c r="W80" s="10">
        <v>2242500</v>
      </c>
      <c r="X80" s="10">
        <v>2658659.9999999991</v>
      </c>
    </row>
    <row r="81" spans="1:24" x14ac:dyDescent="0.25">
      <c r="A81" s="2" t="s">
        <v>1888</v>
      </c>
      <c r="B81" s="6">
        <v>43913</v>
      </c>
      <c r="C81" s="7">
        <v>2020</v>
      </c>
      <c r="D81" s="3" t="s">
        <v>1293</v>
      </c>
      <c r="E81" s="3" t="s">
        <v>1022</v>
      </c>
      <c r="F81" s="3" t="s">
        <v>42</v>
      </c>
      <c r="G81" s="6" t="s">
        <v>43</v>
      </c>
      <c r="H81" s="3" t="s">
        <v>93</v>
      </c>
      <c r="I81" s="3" t="s">
        <v>28</v>
      </c>
      <c r="J81" s="3" t="s">
        <v>64</v>
      </c>
      <c r="K81" s="3" t="s">
        <v>30</v>
      </c>
      <c r="L81" s="3" t="s">
        <v>38</v>
      </c>
      <c r="M81" s="3" t="s">
        <v>32</v>
      </c>
      <c r="N81" s="6">
        <v>43914</v>
      </c>
      <c r="O81" s="8">
        <v>16350.000000000002</v>
      </c>
      <c r="P81" s="8">
        <v>39000</v>
      </c>
      <c r="Q81" s="8">
        <v>22650</v>
      </c>
      <c r="R81" s="8">
        <v>8</v>
      </c>
      <c r="S81" s="8">
        <v>312000</v>
      </c>
      <c r="T81" s="4">
        <v>0.02</v>
      </c>
      <c r="U81" s="8">
        <v>6240</v>
      </c>
      <c r="V81" s="8">
        <v>305760</v>
      </c>
      <c r="W81" s="10">
        <v>130800.00000000001</v>
      </c>
      <c r="X81" s="10">
        <v>174960</v>
      </c>
    </row>
    <row r="82" spans="1:24" x14ac:dyDescent="0.25">
      <c r="A82" s="2" t="s">
        <v>1889</v>
      </c>
      <c r="B82" s="6">
        <v>43914</v>
      </c>
      <c r="C82" s="7">
        <v>2020</v>
      </c>
      <c r="D82" s="3" t="s">
        <v>1010</v>
      </c>
      <c r="E82" s="3" t="s">
        <v>543</v>
      </c>
      <c r="F82" s="3" t="s">
        <v>232</v>
      </c>
      <c r="G82" s="6" t="s">
        <v>43</v>
      </c>
      <c r="H82" s="3" t="s">
        <v>117</v>
      </c>
      <c r="I82" s="3" t="s">
        <v>45</v>
      </c>
      <c r="J82" s="3" t="s">
        <v>365</v>
      </c>
      <c r="K82" s="3" t="s">
        <v>30</v>
      </c>
      <c r="L82" s="3" t="s">
        <v>38</v>
      </c>
      <c r="M82" s="3" t="s">
        <v>32</v>
      </c>
      <c r="N82" s="6">
        <v>43916</v>
      </c>
      <c r="O82" s="8">
        <v>3600</v>
      </c>
      <c r="P82" s="8">
        <v>18900</v>
      </c>
      <c r="Q82" s="8">
        <v>15300</v>
      </c>
      <c r="R82" s="8">
        <v>37</v>
      </c>
      <c r="S82" s="8">
        <v>699300</v>
      </c>
      <c r="T82" s="4">
        <v>0.03</v>
      </c>
      <c r="U82" s="8">
        <v>20979</v>
      </c>
      <c r="V82" s="8">
        <v>678321</v>
      </c>
      <c r="W82" s="10">
        <v>133200</v>
      </c>
      <c r="X82" s="10">
        <v>545121</v>
      </c>
    </row>
    <row r="83" spans="1:24" x14ac:dyDescent="0.25">
      <c r="A83" s="2" t="s">
        <v>1890</v>
      </c>
      <c r="B83" s="6">
        <v>43914</v>
      </c>
      <c r="C83" s="7">
        <v>2020</v>
      </c>
      <c r="D83" s="3" t="s">
        <v>706</v>
      </c>
      <c r="E83" s="3" t="s">
        <v>140</v>
      </c>
      <c r="F83" s="3" t="s">
        <v>25</v>
      </c>
      <c r="G83" s="6" t="s">
        <v>58</v>
      </c>
      <c r="H83" s="3" t="s">
        <v>36</v>
      </c>
      <c r="I83" s="3" t="s">
        <v>63</v>
      </c>
      <c r="J83" s="3" t="s">
        <v>37</v>
      </c>
      <c r="K83" s="3" t="s">
        <v>30</v>
      </c>
      <c r="L83" s="3" t="s">
        <v>38</v>
      </c>
      <c r="M83" s="3" t="s">
        <v>32</v>
      </c>
      <c r="N83" s="6">
        <v>43918</v>
      </c>
      <c r="O83" s="8">
        <v>35850</v>
      </c>
      <c r="P83" s="8">
        <v>63900</v>
      </c>
      <c r="Q83" s="8">
        <v>28050</v>
      </c>
      <c r="R83" s="8">
        <v>44</v>
      </c>
      <c r="S83" s="8">
        <v>2811600</v>
      </c>
      <c r="T83" s="4">
        <v>0.01</v>
      </c>
      <c r="U83" s="8">
        <v>28116</v>
      </c>
      <c r="V83" s="8">
        <v>2783484</v>
      </c>
      <c r="W83" s="10">
        <v>1577400</v>
      </c>
      <c r="X83" s="10">
        <v>1206084</v>
      </c>
    </row>
    <row r="84" spans="1:24" x14ac:dyDescent="0.25">
      <c r="A84" s="5" t="s">
        <v>1891</v>
      </c>
      <c r="B84" s="6">
        <v>43914</v>
      </c>
      <c r="C84" s="7">
        <v>2020</v>
      </c>
      <c r="D84" s="3" t="s">
        <v>629</v>
      </c>
      <c r="E84" s="3" t="s">
        <v>180</v>
      </c>
      <c r="F84" s="3" t="s">
        <v>42</v>
      </c>
      <c r="G84" s="6" t="s">
        <v>26</v>
      </c>
      <c r="H84" s="3" t="s">
        <v>156</v>
      </c>
      <c r="I84" s="3" t="s">
        <v>78</v>
      </c>
      <c r="J84" s="3" t="s">
        <v>137</v>
      </c>
      <c r="K84" s="3" t="s">
        <v>30</v>
      </c>
      <c r="L84" s="3" t="s">
        <v>107</v>
      </c>
      <c r="M84" s="3" t="s">
        <v>32</v>
      </c>
      <c r="N84" s="6">
        <v>43916</v>
      </c>
      <c r="O84" s="8">
        <v>14100</v>
      </c>
      <c r="P84" s="8">
        <v>31200</v>
      </c>
      <c r="Q84" s="8">
        <v>17100</v>
      </c>
      <c r="R84" s="8">
        <v>36</v>
      </c>
      <c r="S84" s="8">
        <v>1123200</v>
      </c>
      <c r="T84" s="4">
        <v>0.1</v>
      </c>
      <c r="U84" s="8">
        <v>112320</v>
      </c>
      <c r="V84" s="8">
        <v>1010880</v>
      </c>
      <c r="W84" s="10">
        <v>507600</v>
      </c>
      <c r="X84" s="10">
        <v>503280</v>
      </c>
    </row>
    <row r="85" spans="1:24" x14ac:dyDescent="0.25">
      <c r="A85" s="2" t="s">
        <v>1892</v>
      </c>
      <c r="B85" s="6">
        <v>43914</v>
      </c>
      <c r="C85" s="7">
        <v>2020</v>
      </c>
      <c r="D85" s="3" t="s">
        <v>215</v>
      </c>
      <c r="E85" s="3" t="s">
        <v>216</v>
      </c>
      <c r="F85" s="3" t="s">
        <v>42</v>
      </c>
      <c r="G85" s="6" t="s">
        <v>43</v>
      </c>
      <c r="H85" s="3" t="s">
        <v>117</v>
      </c>
      <c r="I85" s="3" t="s">
        <v>63</v>
      </c>
      <c r="J85" s="3" t="s">
        <v>122</v>
      </c>
      <c r="K85" s="3" t="s">
        <v>30</v>
      </c>
      <c r="L85" s="3" t="s">
        <v>38</v>
      </c>
      <c r="M85" s="3" t="s">
        <v>32</v>
      </c>
      <c r="N85" s="6">
        <v>43919</v>
      </c>
      <c r="O85" s="8">
        <v>27300</v>
      </c>
      <c r="P85" s="8">
        <v>44700</v>
      </c>
      <c r="Q85" s="8">
        <v>17400</v>
      </c>
      <c r="R85" s="8">
        <v>45</v>
      </c>
      <c r="S85" s="8">
        <v>2011500</v>
      </c>
      <c r="T85" s="4">
        <v>0.05</v>
      </c>
      <c r="U85" s="8">
        <v>100575</v>
      </c>
      <c r="V85" s="8">
        <v>1910925</v>
      </c>
      <c r="W85" s="10">
        <v>1228500</v>
      </c>
      <c r="X85" s="10">
        <v>682425</v>
      </c>
    </row>
  </sheetData>
  <autoFilter ref="A1:X85" xr:uid="{CBAD131F-3179-43C2-AE60-9C0507FE290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L1000"/>
  <sheetViews>
    <sheetView workbookViewId="0">
      <selection activeCell="A3" sqref="A3"/>
    </sheetView>
  </sheetViews>
  <sheetFormatPr defaultColWidth="14.42578125" defaultRowHeight="15" customHeight="1" x14ac:dyDescent="0.25"/>
  <cols>
    <col min="1" max="1" width="11.28515625" bestFit="1" customWidth="1"/>
    <col min="2" max="2" width="9.28515625" bestFit="1" customWidth="1"/>
    <col min="3" max="3" width="14.5703125" bestFit="1" customWidth="1"/>
    <col min="4" max="4" width="19.85546875" bestFit="1" customWidth="1"/>
    <col min="5" max="5" width="31.42578125" bestFit="1" customWidth="1"/>
    <col min="6" max="6" width="11.42578125" bestFit="1" customWidth="1"/>
    <col min="7" max="7" width="3.85546875" bestFit="1" customWidth="1"/>
    <col min="8" max="8" width="15.85546875" bestFit="1" customWidth="1"/>
    <col min="9" max="9" width="14.7109375" bestFit="1" customWidth="1"/>
    <col min="10" max="10" width="8.5703125" bestFit="1" customWidth="1"/>
    <col min="11" max="11" width="5.140625" bestFit="1" customWidth="1"/>
    <col min="12" max="12" width="3.85546875" bestFit="1" customWidth="1"/>
    <col min="13" max="24" width="8.7109375" customWidth="1"/>
  </cols>
  <sheetData>
    <row r="1" spans="1:12" ht="26.25" x14ac:dyDescent="0.4">
      <c r="A1" s="1" t="s">
        <v>1893</v>
      </c>
      <c r="K1" s="2" t="s">
        <v>1894</v>
      </c>
    </row>
    <row r="3" spans="1:12" x14ac:dyDescent="0.25">
      <c r="A3" s="2" t="s">
        <v>1895</v>
      </c>
      <c r="B3" s="2" t="s">
        <v>1896</v>
      </c>
      <c r="C3" s="2" t="s">
        <v>1897</v>
      </c>
      <c r="D3" s="2" t="s">
        <v>1898</v>
      </c>
      <c r="E3" s="2" t="s">
        <v>1899</v>
      </c>
      <c r="F3" s="2" t="s">
        <v>1900</v>
      </c>
      <c r="G3" s="2" t="s">
        <v>1901</v>
      </c>
      <c r="H3" s="2" t="s">
        <v>1902</v>
      </c>
      <c r="I3" s="2" t="s">
        <v>1903</v>
      </c>
      <c r="J3" s="2" t="s">
        <v>5</v>
      </c>
      <c r="K3" s="2" t="s">
        <v>1904</v>
      </c>
      <c r="L3" s="2" t="s">
        <v>1905</v>
      </c>
    </row>
    <row r="4" spans="1:12" x14ac:dyDescent="0.25">
      <c r="A4" s="2" t="s">
        <v>1906</v>
      </c>
      <c r="B4" s="2" t="s">
        <v>1907</v>
      </c>
      <c r="C4" s="2" t="s">
        <v>1908</v>
      </c>
      <c r="D4" t="str">
        <f>B4&amp;" "&amp;C4</f>
        <v>Raina Aryani</v>
      </c>
      <c r="E4" t="str">
        <f>LOWER(B4&amp;"."&amp;C4&amp;"@myskill.co.id")</f>
        <v>raina.aryani@myskill.co.id</v>
      </c>
      <c r="F4" s="9">
        <v>35033</v>
      </c>
      <c r="G4" s="10">
        <f ca="1">YEARFRAC(F4,NOW(),)</f>
        <v>28.766666666666666</v>
      </c>
      <c r="H4" s="2" t="s">
        <v>1909</v>
      </c>
      <c r="I4" s="2" t="s">
        <v>1910</v>
      </c>
      <c r="J4" t="s">
        <v>42</v>
      </c>
      <c r="K4">
        <v>10</v>
      </c>
      <c r="L4">
        <v>827</v>
      </c>
    </row>
    <row r="5" spans="1:12" x14ac:dyDescent="0.25">
      <c r="A5" s="2" t="s">
        <v>1911</v>
      </c>
      <c r="B5" s="2" t="s">
        <v>1912</v>
      </c>
      <c r="C5" s="2" t="s">
        <v>1913</v>
      </c>
      <c r="D5" t="str">
        <f t="shared" ref="D5:D47" si="0">B5&amp;" "&amp;C5</f>
        <v>Tari Anggraini</v>
      </c>
      <c r="E5" t="str">
        <f t="shared" ref="E5:E47" si="1">LOWER(B5&amp;"."&amp;C5&amp;"@myskill.co.id")</f>
        <v>tari.anggraini@myskill.co.id</v>
      </c>
      <c r="F5" s="9">
        <v>32430</v>
      </c>
      <c r="G5" s="10">
        <f t="shared" ref="G5:G47" ca="1" si="2">YEARFRAC(F5,NOW(),)</f>
        <v>35.894444444444446</v>
      </c>
      <c r="H5" s="2" t="s">
        <v>1914</v>
      </c>
      <c r="I5" s="2" t="s">
        <v>1915</v>
      </c>
      <c r="J5" t="s">
        <v>25</v>
      </c>
      <c r="K5">
        <v>11</v>
      </c>
      <c r="L5">
        <v>806</v>
      </c>
    </row>
    <row r="6" spans="1:12" x14ac:dyDescent="0.25">
      <c r="A6" s="2" t="s">
        <v>1916</v>
      </c>
      <c r="B6" s="2" t="s">
        <v>1917</v>
      </c>
      <c r="C6" s="2" t="s">
        <v>1918</v>
      </c>
      <c r="D6" t="str">
        <f t="shared" si="0"/>
        <v>Karen Riyanti</v>
      </c>
      <c r="E6" t="str">
        <f t="shared" si="1"/>
        <v>karen.riyanti@myskill.co.id</v>
      </c>
      <c r="F6" s="9">
        <v>30151</v>
      </c>
      <c r="G6" s="10">
        <f t="shared" ca="1" si="2"/>
        <v>42.130555555555553</v>
      </c>
      <c r="H6" s="2" t="s">
        <v>1919</v>
      </c>
      <c r="I6" s="2" t="s">
        <v>1920</v>
      </c>
      <c r="J6" t="s">
        <v>25</v>
      </c>
      <c r="K6">
        <v>10</v>
      </c>
      <c r="L6">
        <v>584</v>
      </c>
    </row>
    <row r="7" spans="1:12" x14ac:dyDescent="0.25">
      <c r="A7" s="2" t="s">
        <v>1921</v>
      </c>
      <c r="B7" s="2" t="s">
        <v>1922</v>
      </c>
      <c r="C7" s="2" t="s">
        <v>1908</v>
      </c>
      <c r="D7" t="str">
        <f t="shared" si="0"/>
        <v>Titin Aryani</v>
      </c>
      <c r="E7" t="str">
        <f t="shared" si="1"/>
        <v>titin.aryani@myskill.co.id</v>
      </c>
      <c r="F7" s="9">
        <v>36545</v>
      </c>
      <c r="G7" s="10">
        <f t="shared" ca="1" si="2"/>
        <v>24.627777777777776</v>
      </c>
      <c r="H7" s="2" t="s">
        <v>1923</v>
      </c>
      <c r="I7" s="2" t="s">
        <v>1924</v>
      </c>
      <c r="J7" t="s">
        <v>25</v>
      </c>
      <c r="K7">
        <v>10</v>
      </c>
      <c r="L7">
        <v>385</v>
      </c>
    </row>
    <row r="8" spans="1:12" x14ac:dyDescent="0.25">
      <c r="A8" s="2" t="s">
        <v>1925</v>
      </c>
      <c r="B8" s="2" t="s">
        <v>1926</v>
      </c>
      <c r="C8" s="2" t="s">
        <v>1927</v>
      </c>
      <c r="D8" t="str">
        <f t="shared" si="0"/>
        <v>Ilsa Utami</v>
      </c>
      <c r="E8" t="str">
        <f t="shared" si="1"/>
        <v>ilsa.utami@myskill.co.id</v>
      </c>
      <c r="F8" s="9">
        <v>33691</v>
      </c>
      <c r="G8" s="10">
        <f t="shared" ca="1" si="2"/>
        <v>32.43888888888889</v>
      </c>
      <c r="H8" s="2" t="s">
        <v>1928</v>
      </c>
      <c r="I8" s="2" t="s">
        <v>1929</v>
      </c>
      <c r="J8" t="s">
        <v>25</v>
      </c>
      <c r="K8">
        <v>12</v>
      </c>
      <c r="L8">
        <v>766</v>
      </c>
    </row>
    <row r="9" spans="1:12" x14ac:dyDescent="0.25">
      <c r="A9" s="2" t="s">
        <v>1930</v>
      </c>
      <c r="B9" s="2" t="s">
        <v>1931</v>
      </c>
      <c r="C9" s="2" t="s">
        <v>1932</v>
      </c>
      <c r="D9" t="str">
        <f t="shared" si="0"/>
        <v>Jessica Hariyah</v>
      </c>
      <c r="E9" t="str">
        <f t="shared" si="1"/>
        <v>jessica.hariyah@myskill.co.id</v>
      </c>
      <c r="F9" s="9">
        <v>30076</v>
      </c>
      <c r="G9" s="10">
        <f t="shared" ca="1" si="2"/>
        <v>42.336111111111109</v>
      </c>
      <c r="H9" s="2" t="s">
        <v>1933</v>
      </c>
      <c r="I9" s="2" t="s">
        <v>1934</v>
      </c>
      <c r="J9" t="s">
        <v>42</v>
      </c>
      <c r="K9">
        <v>12</v>
      </c>
      <c r="L9">
        <v>388</v>
      </c>
    </row>
    <row r="10" spans="1:12" x14ac:dyDescent="0.25">
      <c r="A10" s="2" t="s">
        <v>1935</v>
      </c>
      <c r="B10" s="2" t="s">
        <v>1936</v>
      </c>
      <c r="C10" s="2" t="s">
        <v>1937</v>
      </c>
      <c r="D10" t="str">
        <f t="shared" si="0"/>
        <v>Almira Hasanah</v>
      </c>
      <c r="E10" t="str">
        <f t="shared" si="1"/>
        <v>almira.hasanah@myskill.co.id</v>
      </c>
      <c r="F10" s="9">
        <v>36166</v>
      </c>
      <c r="G10" s="10">
        <f t="shared" ca="1" si="2"/>
        <v>25.666666666666668</v>
      </c>
      <c r="H10" s="2" t="s">
        <v>1909</v>
      </c>
      <c r="I10" s="2" t="s">
        <v>1938</v>
      </c>
      <c r="J10" t="s">
        <v>25</v>
      </c>
      <c r="K10">
        <v>11</v>
      </c>
      <c r="L10">
        <v>594</v>
      </c>
    </row>
    <row r="11" spans="1:12" x14ac:dyDescent="0.25">
      <c r="A11" s="2" t="s">
        <v>1939</v>
      </c>
      <c r="B11" s="2" t="s">
        <v>1940</v>
      </c>
      <c r="C11" s="2" t="s">
        <v>1941</v>
      </c>
      <c r="D11" t="str">
        <f t="shared" si="0"/>
        <v>Sari Astuti</v>
      </c>
      <c r="E11" t="str">
        <f t="shared" si="1"/>
        <v>sari.astuti@myskill.co.id</v>
      </c>
      <c r="F11" s="9">
        <v>31959</v>
      </c>
      <c r="G11" s="10">
        <f t="shared" ca="1" si="2"/>
        <v>37.180555555555557</v>
      </c>
      <c r="H11" s="2" t="s">
        <v>1928</v>
      </c>
      <c r="I11" s="2" t="s">
        <v>1942</v>
      </c>
      <c r="J11" t="s">
        <v>42</v>
      </c>
      <c r="K11">
        <v>12</v>
      </c>
      <c r="L11">
        <v>654</v>
      </c>
    </row>
    <row r="12" spans="1:12" x14ac:dyDescent="0.25">
      <c r="A12" s="2" t="s">
        <v>1943</v>
      </c>
      <c r="B12" s="2" t="s">
        <v>1944</v>
      </c>
      <c r="C12" s="2" t="s">
        <v>1913</v>
      </c>
      <c r="D12" t="str">
        <f t="shared" si="0"/>
        <v>Aurora Anggraini</v>
      </c>
      <c r="E12" t="str">
        <f t="shared" si="1"/>
        <v>aurora.anggraini@myskill.co.id</v>
      </c>
      <c r="F12" s="9">
        <v>36535</v>
      </c>
      <c r="G12" s="10">
        <f t="shared" ca="1" si="2"/>
        <v>24.655555555555555</v>
      </c>
      <c r="H12" s="2" t="s">
        <v>1914</v>
      </c>
      <c r="I12" s="2" t="s">
        <v>1945</v>
      </c>
      <c r="J12" t="s">
        <v>25</v>
      </c>
      <c r="K12">
        <v>10</v>
      </c>
      <c r="L12">
        <v>851</v>
      </c>
    </row>
    <row r="13" spans="1:12" x14ac:dyDescent="0.25">
      <c r="A13" s="2" t="s">
        <v>1946</v>
      </c>
      <c r="B13" s="2" t="s">
        <v>1947</v>
      </c>
      <c r="C13" s="2" t="s">
        <v>1948</v>
      </c>
      <c r="D13" t="str">
        <f t="shared" si="0"/>
        <v>Vivi Andriani</v>
      </c>
      <c r="E13" t="str">
        <f t="shared" si="1"/>
        <v>vivi.andriani@myskill.co.id</v>
      </c>
      <c r="F13" s="9">
        <v>34393</v>
      </c>
      <c r="G13" s="10">
        <f t="shared" ca="1" si="2"/>
        <v>30.516666666666666</v>
      </c>
      <c r="H13" s="2" t="s">
        <v>1928</v>
      </c>
      <c r="I13" s="2" t="s">
        <v>1949</v>
      </c>
      <c r="J13" t="s">
        <v>25</v>
      </c>
      <c r="K13">
        <v>11</v>
      </c>
      <c r="L13">
        <v>316</v>
      </c>
    </row>
    <row r="14" spans="1:12" x14ac:dyDescent="0.25">
      <c r="A14" s="2" t="s">
        <v>1950</v>
      </c>
      <c r="B14" s="2" t="s">
        <v>1951</v>
      </c>
      <c r="C14" s="2" t="s">
        <v>1952</v>
      </c>
      <c r="D14" t="str">
        <f t="shared" si="0"/>
        <v>Eka Nashiruddin</v>
      </c>
      <c r="E14" t="str">
        <f t="shared" si="1"/>
        <v>eka.nashiruddin@myskill.co.id</v>
      </c>
      <c r="F14" s="9">
        <v>32265</v>
      </c>
      <c r="G14" s="10">
        <f t="shared" ca="1" si="2"/>
        <v>36.344444444444441</v>
      </c>
      <c r="H14" s="2" t="s">
        <v>1914</v>
      </c>
      <c r="I14" s="2" t="s">
        <v>1953</v>
      </c>
      <c r="J14" t="s">
        <v>25</v>
      </c>
      <c r="K14">
        <v>10</v>
      </c>
      <c r="L14">
        <v>797</v>
      </c>
    </row>
    <row r="15" spans="1:12" x14ac:dyDescent="0.25">
      <c r="A15" s="2" t="s">
        <v>1954</v>
      </c>
      <c r="B15" s="2" t="s">
        <v>1955</v>
      </c>
      <c r="C15" s="2" t="s">
        <v>1956</v>
      </c>
      <c r="D15" t="str">
        <f t="shared" si="0"/>
        <v>Adiarja Sirait</v>
      </c>
      <c r="E15" t="str">
        <f t="shared" si="1"/>
        <v>adiarja.sirait@myskill.co.id</v>
      </c>
      <c r="F15" s="9">
        <v>29727</v>
      </c>
      <c r="G15" s="10">
        <f t="shared" ca="1" si="2"/>
        <v>43.291666666666664</v>
      </c>
      <c r="H15" s="2" t="s">
        <v>1919</v>
      </c>
      <c r="I15" s="2" t="s">
        <v>1957</v>
      </c>
      <c r="J15" t="s">
        <v>42</v>
      </c>
      <c r="K15">
        <v>10</v>
      </c>
      <c r="L15">
        <v>779</v>
      </c>
    </row>
    <row r="16" spans="1:12" x14ac:dyDescent="0.25">
      <c r="A16" s="2" t="s">
        <v>1958</v>
      </c>
      <c r="B16" s="2" t="s">
        <v>1959</v>
      </c>
      <c r="C16" s="2" t="s">
        <v>1960</v>
      </c>
      <c r="D16" t="str">
        <f t="shared" si="0"/>
        <v>Sidiq Pranowo</v>
      </c>
      <c r="E16" t="str">
        <f t="shared" si="1"/>
        <v>sidiq.pranowo@myskill.co.id</v>
      </c>
      <c r="F16" s="9">
        <v>35257</v>
      </c>
      <c r="G16" s="10">
        <f t="shared" ca="1" si="2"/>
        <v>28.152777777777779</v>
      </c>
      <c r="H16" s="2" t="s">
        <v>1923</v>
      </c>
      <c r="I16" s="2" t="s">
        <v>1961</v>
      </c>
      <c r="J16" t="s">
        <v>42</v>
      </c>
      <c r="K16">
        <v>10</v>
      </c>
      <c r="L16">
        <v>878</v>
      </c>
    </row>
    <row r="17" spans="1:12" x14ac:dyDescent="0.25">
      <c r="A17" s="2" t="s">
        <v>1962</v>
      </c>
      <c r="B17" s="2" t="s">
        <v>1963</v>
      </c>
      <c r="C17" s="2" t="s">
        <v>1964</v>
      </c>
      <c r="D17" t="str">
        <f t="shared" si="0"/>
        <v>Harsana Budiman</v>
      </c>
      <c r="E17" t="str">
        <f t="shared" si="1"/>
        <v>harsana.budiman@myskill.co.id</v>
      </c>
      <c r="F17" s="9">
        <v>33426</v>
      </c>
      <c r="G17" s="10">
        <f t="shared" ca="1" si="2"/>
        <v>33.163888888888891</v>
      </c>
      <c r="H17" s="2" t="s">
        <v>1914</v>
      </c>
      <c r="I17" s="2" t="s">
        <v>1965</v>
      </c>
      <c r="J17" t="s">
        <v>25</v>
      </c>
      <c r="K17">
        <v>11</v>
      </c>
      <c r="L17">
        <v>663</v>
      </c>
    </row>
    <row r="18" spans="1:12" x14ac:dyDescent="0.25">
      <c r="A18" s="2" t="s">
        <v>1966</v>
      </c>
      <c r="B18" s="2" t="s">
        <v>1967</v>
      </c>
      <c r="C18" s="2" t="s">
        <v>1968</v>
      </c>
      <c r="D18" t="str">
        <f t="shared" si="0"/>
        <v>Galar Halim</v>
      </c>
      <c r="E18" t="str">
        <f t="shared" si="1"/>
        <v>galar.halim@myskill.co.id</v>
      </c>
      <c r="F18" s="9">
        <v>36102</v>
      </c>
      <c r="G18" s="10">
        <f t="shared" ca="1" si="2"/>
        <v>25.841666666666665</v>
      </c>
      <c r="H18" s="2" t="s">
        <v>1919</v>
      </c>
      <c r="I18" s="2" t="s">
        <v>1969</v>
      </c>
      <c r="J18" t="s">
        <v>42</v>
      </c>
      <c r="K18">
        <v>11</v>
      </c>
      <c r="L18">
        <v>426</v>
      </c>
    </row>
    <row r="19" spans="1:12" x14ac:dyDescent="0.25">
      <c r="A19" s="2" t="s">
        <v>1970</v>
      </c>
      <c r="B19" s="2" t="s">
        <v>1971</v>
      </c>
      <c r="C19" s="2" t="s">
        <v>1972</v>
      </c>
      <c r="D19" t="str">
        <f t="shared" si="0"/>
        <v>Kardi Saptono</v>
      </c>
      <c r="E19" t="str">
        <f t="shared" si="1"/>
        <v>kardi.saptono@myskill.co.id</v>
      </c>
      <c r="F19" s="9">
        <v>32506</v>
      </c>
      <c r="G19" s="10">
        <f t="shared" ca="1" si="2"/>
        <v>35.68611111111111</v>
      </c>
      <c r="H19" s="2" t="s">
        <v>1923</v>
      </c>
      <c r="I19" s="2" t="s">
        <v>1973</v>
      </c>
      <c r="J19" t="s">
        <v>25</v>
      </c>
      <c r="K19">
        <v>10</v>
      </c>
      <c r="L19">
        <v>459</v>
      </c>
    </row>
    <row r="20" spans="1:12" x14ac:dyDescent="0.25">
      <c r="A20" s="2" t="s">
        <v>1974</v>
      </c>
      <c r="B20" s="2" t="s">
        <v>1975</v>
      </c>
      <c r="C20" s="2" t="s">
        <v>1976</v>
      </c>
      <c r="D20" t="str">
        <f t="shared" si="0"/>
        <v>Sabar Situmorang</v>
      </c>
      <c r="E20" t="str">
        <f t="shared" si="1"/>
        <v>sabar.situmorang@myskill.co.id</v>
      </c>
      <c r="F20" s="9">
        <v>35494</v>
      </c>
      <c r="G20" s="10">
        <f t="shared" ca="1" si="2"/>
        <v>27.502777777777776</v>
      </c>
      <c r="H20" s="2" t="s">
        <v>1928</v>
      </c>
      <c r="I20" s="2" t="s">
        <v>1977</v>
      </c>
      <c r="J20" t="s">
        <v>25</v>
      </c>
      <c r="K20">
        <v>12</v>
      </c>
      <c r="L20">
        <v>465</v>
      </c>
    </row>
    <row r="21" spans="1:12" ht="15.75" customHeight="1" x14ac:dyDescent="0.25">
      <c r="A21" s="2" t="s">
        <v>1978</v>
      </c>
      <c r="B21" s="2" t="s">
        <v>1979</v>
      </c>
      <c r="C21" s="2" t="s">
        <v>1980</v>
      </c>
      <c r="D21" t="str">
        <f t="shared" si="0"/>
        <v>Dimaz Zulkarnain</v>
      </c>
      <c r="E21" t="str">
        <f t="shared" si="1"/>
        <v>dimaz.zulkarnain@myskill.co.id</v>
      </c>
      <c r="F21" s="9">
        <v>35216</v>
      </c>
      <c r="G21" s="10">
        <f t="shared" ca="1" si="2"/>
        <v>28.266666666666666</v>
      </c>
      <c r="H21" s="2" t="s">
        <v>1933</v>
      </c>
      <c r="I21" s="2" t="s">
        <v>1981</v>
      </c>
      <c r="J21" t="s">
        <v>42</v>
      </c>
      <c r="K21">
        <v>12</v>
      </c>
      <c r="L21">
        <v>440</v>
      </c>
    </row>
    <row r="22" spans="1:12" ht="15.75" customHeight="1" x14ac:dyDescent="0.25">
      <c r="A22" s="2" t="s">
        <v>1982</v>
      </c>
      <c r="B22" s="2" t="s">
        <v>1983</v>
      </c>
      <c r="C22" s="2" t="s">
        <v>1984</v>
      </c>
      <c r="D22" t="str">
        <f t="shared" si="0"/>
        <v>Balapati Prasetya</v>
      </c>
      <c r="E22" t="str">
        <f t="shared" si="1"/>
        <v>balapati.prasetya@myskill.co.id</v>
      </c>
      <c r="F22" s="9">
        <v>32098</v>
      </c>
      <c r="G22" s="10">
        <f t="shared" ca="1" si="2"/>
        <v>36.802777777777777</v>
      </c>
      <c r="H22" s="2" t="s">
        <v>1919</v>
      </c>
      <c r="I22" s="2" t="s">
        <v>1985</v>
      </c>
      <c r="J22" t="s">
        <v>25</v>
      </c>
      <c r="K22">
        <v>10</v>
      </c>
      <c r="L22">
        <v>828</v>
      </c>
    </row>
    <row r="23" spans="1:12" ht="15.75" customHeight="1" x14ac:dyDescent="0.25">
      <c r="A23" s="2" t="s">
        <v>1986</v>
      </c>
      <c r="B23" s="2" t="s">
        <v>1987</v>
      </c>
      <c r="C23" s="2" t="s">
        <v>1988</v>
      </c>
      <c r="D23" t="str">
        <f t="shared" si="0"/>
        <v>Eja Widodo</v>
      </c>
      <c r="E23" t="str">
        <f t="shared" si="1"/>
        <v>eja.widodo@myskill.co.id</v>
      </c>
      <c r="F23" s="9">
        <v>34663</v>
      </c>
      <c r="G23" s="10">
        <f t="shared" ca="1" si="2"/>
        <v>29.780555555555555</v>
      </c>
      <c r="H23" s="2" t="s">
        <v>1914</v>
      </c>
      <c r="I23" s="2" t="s">
        <v>1989</v>
      </c>
      <c r="J23" t="s">
        <v>42</v>
      </c>
      <c r="K23">
        <v>11</v>
      </c>
      <c r="L23">
        <v>611</v>
      </c>
    </row>
    <row r="24" spans="1:12" ht="15.75" customHeight="1" x14ac:dyDescent="0.25">
      <c r="A24" s="2" t="s">
        <v>1990</v>
      </c>
      <c r="B24" s="2" t="s">
        <v>1991</v>
      </c>
      <c r="C24" s="2" t="s">
        <v>1992</v>
      </c>
      <c r="D24" t="str">
        <f t="shared" si="0"/>
        <v>Prabu Haryanto</v>
      </c>
      <c r="E24" t="str">
        <f t="shared" si="1"/>
        <v>prabu.haryanto@myskill.co.id</v>
      </c>
      <c r="F24" s="9">
        <v>33510</v>
      </c>
      <c r="G24" s="10">
        <f t="shared" ca="1" si="2"/>
        <v>32.93611111111111</v>
      </c>
      <c r="H24" s="2" t="s">
        <v>1919</v>
      </c>
      <c r="I24" s="2" t="s">
        <v>1993</v>
      </c>
      <c r="J24" t="s">
        <v>42</v>
      </c>
      <c r="K24">
        <v>11</v>
      </c>
      <c r="L24">
        <v>722</v>
      </c>
    </row>
    <row r="25" spans="1:12" ht="15.75" customHeight="1" x14ac:dyDescent="0.25">
      <c r="A25" s="2" t="s">
        <v>1994</v>
      </c>
      <c r="B25" s="2" t="s">
        <v>1995</v>
      </c>
      <c r="C25" s="2" t="s">
        <v>1996</v>
      </c>
      <c r="D25" t="str">
        <f t="shared" si="0"/>
        <v>Cayadi Putra</v>
      </c>
      <c r="E25" t="str">
        <f t="shared" si="1"/>
        <v>cayadi.putra@myskill.co.id</v>
      </c>
      <c r="F25" s="9">
        <v>37116</v>
      </c>
      <c r="G25" s="10">
        <f t="shared" ca="1" si="2"/>
        <v>23.06388888888889</v>
      </c>
      <c r="H25" s="2" t="s">
        <v>1923</v>
      </c>
      <c r="I25" s="2" t="s">
        <v>1997</v>
      </c>
      <c r="J25" t="s">
        <v>25</v>
      </c>
      <c r="K25">
        <v>11</v>
      </c>
      <c r="L25">
        <v>807</v>
      </c>
    </row>
    <row r="26" spans="1:12" ht="15.75" customHeight="1" x14ac:dyDescent="0.25">
      <c r="A26" s="2" t="s">
        <v>1998</v>
      </c>
      <c r="B26" s="2" t="s">
        <v>1999</v>
      </c>
      <c r="C26" s="2" t="s">
        <v>1960</v>
      </c>
      <c r="D26" t="str">
        <f t="shared" si="0"/>
        <v>Gambira Pranowo</v>
      </c>
      <c r="E26" t="str">
        <f t="shared" si="1"/>
        <v>gambira.pranowo@myskill.co.id</v>
      </c>
      <c r="F26" s="9">
        <v>31008</v>
      </c>
      <c r="G26" s="10">
        <f t="shared" ca="1" si="2"/>
        <v>39.788888888888891</v>
      </c>
      <c r="H26" s="2" t="s">
        <v>1914</v>
      </c>
      <c r="I26" s="2" t="s">
        <v>2000</v>
      </c>
      <c r="J26" t="s">
        <v>25</v>
      </c>
      <c r="K26">
        <v>12</v>
      </c>
      <c r="L26">
        <v>854</v>
      </c>
    </row>
    <row r="27" spans="1:12" ht="15.75" customHeight="1" x14ac:dyDescent="0.25">
      <c r="A27" s="2" t="s">
        <v>2001</v>
      </c>
      <c r="B27" s="2" t="s">
        <v>2002</v>
      </c>
      <c r="C27" s="2" t="s">
        <v>2003</v>
      </c>
      <c r="D27" t="str">
        <f t="shared" si="0"/>
        <v>Salman Wasita</v>
      </c>
      <c r="E27" t="str">
        <f t="shared" si="1"/>
        <v>salman.wasita@myskill.co.id</v>
      </c>
      <c r="F27" s="9">
        <v>34629</v>
      </c>
      <c r="G27" s="10">
        <f t="shared" ca="1" si="2"/>
        <v>29.872222222222224</v>
      </c>
      <c r="H27" s="2" t="s">
        <v>1919</v>
      </c>
      <c r="I27" s="2" t="s">
        <v>2004</v>
      </c>
      <c r="J27" t="s">
        <v>25</v>
      </c>
      <c r="K27">
        <v>12</v>
      </c>
      <c r="L27">
        <v>348</v>
      </c>
    </row>
    <row r="28" spans="1:12" ht="15.75" customHeight="1" x14ac:dyDescent="0.25">
      <c r="A28" s="2" t="s">
        <v>2005</v>
      </c>
      <c r="B28" s="2" t="s">
        <v>2006</v>
      </c>
      <c r="C28" s="2" t="s">
        <v>2007</v>
      </c>
      <c r="D28" t="str">
        <f t="shared" si="0"/>
        <v>Wardaya Dongoran</v>
      </c>
      <c r="E28" t="str">
        <f t="shared" si="1"/>
        <v>wardaya.dongoran@myskill.co.id</v>
      </c>
      <c r="F28" s="9">
        <v>29685</v>
      </c>
      <c r="G28" s="10">
        <f t="shared" ca="1" si="2"/>
        <v>43.408333333333331</v>
      </c>
      <c r="H28" s="2" t="s">
        <v>1923</v>
      </c>
      <c r="I28" s="2" t="s">
        <v>2008</v>
      </c>
      <c r="J28" t="s">
        <v>25</v>
      </c>
      <c r="K28">
        <v>10</v>
      </c>
      <c r="L28">
        <v>401</v>
      </c>
    </row>
    <row r="29" spans="1:12" ht="15.75" customHeight="1" x14ac:dyDescent="0.25">
      <c r="A29" s="2" t="s">
        <v>2009</v>
      </c>
      <c r="B29" s="2" t="s">
        <v>2010</v>
      </c>
      <c r="C29" s="2" t="s">
        <v>2011</v>
      </c>
      <c r="D29" t="str">
        <f t="shared" si="0"/>
        <v>Kania Permata</v>
      </c>
      <c r="E29" t="str">
        <f t="shared" si="1"/>
        <v>kania.permata@myskill.co.id</v>
      </c>
      <c r="F29" s="9">
        <v>33167</v>
      </c>
      <c r="G29" s="10">
        <f t="shared" ca="1" si="2"/>
        <v>33.875</v>
      </c>
      <c r="H29" s="2" t="s">
        <v>1928</v>
      </c>
      <c r="I29" s="2" t="s">
        <v>2012</v>
      </c>
      <c r="J29" t="s">
        <v>42</v>
      </c>
      <c r="K29">
        <v>11</v>
      </c>
      <c r="L29">
        <v>701</v>
      </c>
    </row>
    <row r="30" spans="1:12" ht="15.75" customHeight="1" x14ac:dyDescent="0.25">
      <c r="A30" s="2" t="s">
        <v>2013</v>
      </c>
      <c r="B30" s="2" t="s">
        <v>2014</v>
      </c>
      <c r="C30" s="2" t="s">
        <v>2015</v>
      </c>
      <c r="D30" t="str">
        <f t="shared" si="0"/>
        <v>Eva Yolanda</v>
      </c>
      <c r="E30" t="str">
        <f t="shared" si="1"/>
        <v>eva.yolanda@myskill.co.id</v>
      </c>
      <c r="F30" s="9">
        <v>35937</v>
      </c>
      <c r="G30" s="10">
        <f t="shared" ca="1" si="2"/>
        <v>26.288888888888888</v>
      </c>
      <c r="H30" s="2" t="s">
        <v>1914</v>
      </c>
      <c r="I30" s="2" t="s">
        <v>2016</v>
      </c>
      <c r="J30" t="s">
        <v>42</v>
      </c>
      <c r="K30">
        <v>12</v>
      </c>
      <c r="L30">
        <v>360</v>
      </c>
    </row>
    <row r="31" spans="1:12" ht="15.75" customHeight="1" x14ac:dyDescent="0.25">
      <c r="A31" s="2" t="s">
        <v>2017</v>
      </c>
      <c r="B31" s="2" t="s">
        <v>2018</v>
      </c>
      <c r="C31" s="2" t="s">
        <v>2019</v>
      </c>
      <c r="D31" t="str">
        <f t="shared" si="0"/>
        <v>Amalia Yuniar</v>
      </c>
      <c r="E31" t="str">
        <f t="shared" si="1"/>
        <v>amalia.yuniar@myskill.co.id</v>
      </c>
      <c r="F31" s="9">
        <v>36475</v>
      </c>
      <c r="G31" s="10">
        <f t="shared" ca="1" si="2"/>
        <v>24.819444444444443</v>
      </c>
      <c r="H31" s="2" t="s">
        <v>1914</v>
      </c>
      <c r="I31" s="2" t="s">
        <v>2020</v>
      </c>
      <c r="J31" t="s">
        <v>42</v>
      </c>
      <c r="K31">
        <v>11</v>
      </c>
      <c r="L31">
        <v>605</v>
      </c>
    </row>
    <row r="32" spans="1:12" ht="15.75" customHeight="1" x14ac:dyDescent="0.25">
      <c r="A32" s="2" t="s">
        <v>2021</v>
      </c>
      <c r="B32" s="2" t="s">
        <v>2022</v>
      </c>
      <c r="C32" s="2" t="s">
        <v>2023</v>
      </c>
      <c r="D32" t="str">
        <f t="shared" si="0"/>
        <v>Ade Rahayu</v>
      </c>
      <c r="E32" t="str">
        <f t="shared" si="1"/>
        <v>ade.rahayu@myskill.co.id</v>
      </c>
      <c r="F32" s="9">
        <v>36742</v>
      </c>
      <c r="G32" s="10">
        <f t="shared" ca="1" si="2"/>
        <v>24.088888888888889</v>
      </c>
      <c r="H32" s="2" t="s">
        <v>1928</v>
      </c>
      <c r="I32" s="2" t="s">
        <v>2024</v>
      </c>
      <c r="J32" t="s">
        <v>42</v>
      </c>
      <c r="K32">
        <v>12</v>
      </c>
      <c r="L32">
        <v>408</v>
      </c>
    </row>
    <row r="33" spans="1:12" ht="15.75" customHeight="1" x14ac:dyDescent="0.25">
      <c r="A33" s="2" t="s">
        <v>2025</v>
      </c>
      <c r="B33" s="2" t="s">
        <v>2026</v>
      </c>
      <c r="C33" s="2" t="s">
        <v>2027</v>
      </c>
      <c r="D33" t="str">
        <f t="shared" si="0"/>
        <v>Zizi Usada</v>
      </c>
      <c r="E33" t="str">
        <f t="shared" si="1"/>
        <v>zizi.usada@myskill.co.id</v>
      </c>
      <c r="F33" s="9">
        <v>35831</v>
      </c>
      <c r="G33" s="10">
        <f t="shared" ca="1" si="2"/>
        <v>26.586111111111112</v>
      </c>
      <c r="H33" s="2" t="s">
        <v>1923</v>
      </c>
      <c r="I33" s="2" t="s">
        <v>2028</v>
      </c>
      <c r="J33" t="s">
        <v>42</v>
      </c>
      <c r="K33">
        <v>11</v>
      </c>
      <c r="L33">
        <v>315</v>
      </c>
    </row>
    <row r="34" spans="1:12" ht="15.75" customHeight="1" x14ac:dyDescent="0.25">
      <c r="A34" s="2" t="s">
        <v>27</v>
      </c>
      <c r="B34" s="2" t="s">
        <v>2029</v>
      </c>
      <c r="C34" s="2" t="s">
        <v>2030</v>
      </c>
      <c r="D34" t="str">
        <f t="shared" si="0"/>
        <v>Gaduh Pratama</v>
      </c>
      <c r="E34" t="str">
        <f t="shared" si="1"/>
        <v>gaduh.pratama@myskill.co.id</v>
      </c>
      <c r="F34" s="9">
        <v>35800</v>
      </c>
      <c r="G34" s="10">
        <f t="shared" ca="1" si="2"/>
        <v>26.669444444444444</v>
      </c>
      <c r="H34" s="2" t="s">
        <v>2031</v>
      </c>
      <c r="I34" s="2" t="s">
        <v>2032</v>
      </c>
      <c r="J34" t="s">
        <v>42</v>
      </c>
      <c r="K34">
        <v>12</v>
      </c>
      <c r="L34">
        <v>407</v>
      </c>
    </row>
    <row r="35" spans="1:12" ht="15.75" customHeight="1" x14ac:dyDescent="0.25">
      <c r="A35" s="2" t="s">
        <v>36</v>
      </c>
      <c r="B35" s="2" t="s">
        <v>2033</v>
      </c>
      <c r="C35" s="2" t="s">
        <v>2034</v>
      </c>
      <c r="D35" t="str">
        <f t="shared" si="0"/>
        <v>Laras Nuraini</v>
      </c>
      <c r="E35" t="str">
        <f t="shared" si="1"/>
        <v>laras.nuraini@myskill.co.id</v>
      </c>
      <c r="F35" s="9">
        <v>35810</v>
      </c>
      <c r="G35" s="10">
        <f t="shared" ca="1" si="2"/>
        <v>26.641666666666666</v>
      </c>
      <c r="H35" s="2" t="s">
        <v>2031</v>
      </c>
      <c r="I35" s="2" t="s">
        <v>2035</v>
      </c>
      <c r="J35" t="s">
        <v>25</v>
      </c>
      <c r="K35">
        <v>10</v>
      </c>
      <c r="L35">
        <v>503</v>
      </c>
    </row>
    <row r="36" spans="1:12" ht="15.75" customHeight="1" x14ac:dyDescent="0.25">
      <c r="A36" s="2" t="s">
        <v>44</v>
      </c>
      <c r="B36" s="2" t="s">
        <v>2036</v>
      </c>
      <c r="C36" s="2" t="s">
        <v>2037</v>
      </c>
      <c r="D36" t="str">
        <f t="shared" si="0"/>
        <v>Cinthia Gunawan</v>
      </c>
      <c r="E36" t="str">
        <f t="shared" si="1"/>
        <v>cinthia.gunawan@myskill.co.id</v>
      </c>
      <c r="F36" s="9">
        <v>35820</v>
      </c>
      <c r="G36" s="10">
        <f t="shared" ca="1" si="2"/>
        <v>26.613888888888887</v>
      </c>
      <c r="H36" s="2" t="s">
        <v>2031</v>
      </c>
      <c r="I36" s="2" t="s">
        <v>2038</v>
      </c>
      <c r="J36" t="s">
        <v>25</v>
      </c>
      <c r="K36">
        <v>11</v>
      </c>
      <c r="L36">
        <v>816</v>
      </c>
    </row>
    <row r="37" spans="1:12" ht="15.75" customHeight="1" x14ac:dyDescent="0.25">
      <c r="A37" s="2" t="s">
        <v>59</v>
      </c>
      <c r="B37" s="2" t="s">
        <v>2039</v>
      </c>
      <c r="C37" s="2" t="s">
        <v>2040</v>
      </c>
      <c r="D37" t="str">
        <f t="shared" si="0"/>
        <v>Bagiya Sihombing</v>
      </c>
      <c r="E37" t="str">
        <f t="shared" si="1"/>
        <v>bagiya.sihombing@myskill.co.id</v>
      </c>
      <c r="F37" s="9">
        <v>35830</v>
      </c>
      <c r="G37" s="10">
        <f t="shared" ca="1" si="2"/>
        <v>26.588888888888889</v>
      </c>
      <c r="H37" s="2" t="s">
        <v>2031</v>
      </c>
      <c r="I37" s="2" t="s">
        <v>2041</v>
      </c>
      <c r="J37" t="s">
        <v>25</v>
      </c>
      <c r="K37">
        <v>10</v>
      </c>
      <c r="L37">
        <v>852</v>
      </c>
    </row>
    <row r="38" spans="1:12" ht="15.75" customHeight="1" x14ac:dyDescent="0.25">
      <c r="A38" s="2" t="s">
        <v>68</v>
      </c>
      <c r="B38" s="2" t="s">
        <v>2042</v>
      </c>
      <c r="C38" s="2" t="s">
        <v>2043</v>
      </c>
      <c r="D38" t="str">
        <f t="shared" si="0"/>
        <v>Violet Mentari</v>
      </c>
      <c r="E38" t="str">
        <f t="shared" si="1"/>
        <v>violet.mentari@myskill.co.id</v>
      </c>
      <c r="F38" s="9">
        <v>35840</v>
      </c>
      <c r="G38" s="10">
        <f t="shared" ca="1" si="2"/>
        <v>26.56111111111111</v>
      </c>
      <c r="H38" s="2" t="s">
        <v>2031</v>
      </c>
      <c r="I38" s="2" t="s">
        <v>2044</v>
      </c>
      <c r="J38" t="s">
        <v>25</v>
      </c>
      <c r="K38">
        <v>12</v>
      </c>
      <c r="L38">
        <v>689</v>
      </c>
    </row>
    <row r="39" spans="1:12" ht="15.75" customHeight="1" x14ac:dyDescent="0.25">
      <c r="A39" s="2" t="s">
        <v>83</v>
      </c>
      <c r="B39" s="2" t="s">
        <v>2045</v>
      </c>
      <c r="C39" s="2" t="s">
        <v>2046</v>
      </c>
      <c r="D39" t="str">
        <f t="shared" si="0"/>
        <v>Paiman Firgantoro</v>
      </c>
      <c r="E39" t="str">
        <f t="shared" si="1"/>
        <v>paiman.firgantoro@myskill.co.id</v>
      </c>
      <c r="F39" s="9">
        <v>35850</v>
      </c>
      <c r="G39" s="10">
        <f t="shared" ca="1" si="2"/>
        <v>26.533333333333335</v>
      </c>
      <c r="H39" s="2" t="s">
        <v>2031</v>
      </c>
      <c r="I39" s="2" t="s">
        <v>2047</v>
      </c>
      <c r="J39" t="s">
        <v>42</v>
      </c>
      <c r="K39">
        <v>12</v>
      </c>
      <c r="L39">
        <v>465</v>
      </c>
    </row>
    <row r="40" spans="1:12" ht="15.75" customHeight="1" x14ac:dyDescent="0.25">
      <c r="A40" s="2" t="s">
        <v>93</v>
      </c>
      <c r="B40" s="2" t="s">
        <v>2048</v>
      </c>
      <c r="C40" s="2" t="s">
        <v>2049</v>
      </c>
      <c r="D40" t="str">
        <f t="shared" si="0"/>
        <v>Ophelia Mustofa</v>
      </c>
      <c r="E40" t="str">
        <f t="shared" si="1"/>
        <v>ophelia.mustofa@myskill.co.id</v>
      </c>
      <c r="F40" s="9">
        <v>35860</v>
      </c>
      <c r="G40" s="10">
        <f t="shared" ca="1" si="2"/>
        <v>26.5</v>
      </c>
      <c r="H40" s="2" t="s">
        <v>2031</v>
      </c>
      <c r="I40" s="2" t="s">
        <v>2050</v>
      </c>
      <c r="J40" t="s">
        <v>25</v>
      </c>
      <c r="K40">
        <v>12</v>
      </c>
      <c r="L40">
        <v>498</v>
      </c>
    </row>
    <row r="41" spans="1:12" ht="15.75" customHeight="1" x14ac:dyDescent="0.25">
      <c r="A41" s="2" t="s">
        <v>105</v>
      </c>
      <c r="B41" s="2" t="s">
        <v>2051</v>
      </c>
      <c r="C41" s="2" t="s">
        <v>2052</v>
      </c>
      <c r="D41" t="str">
        <f t="shared" si="0"/>
        <v>Darmanto Laksita</v>
      </c>
      <c r="E41" t="str">
        <f t="shared" si="1"/>
        <v>darmanto.laksita@myskill.co.id</v>
      </c>
      <c r="F41" s="9">
        <v>35870</v>
      </c>
      <c r="G41" s="10">
        <f t="shared" ca="1" si="2"/>
        <v>26.472222222222221</v>
      </c>
      <c r="H41" s="2" t="s">
        <v>2031</v>
      </c>
      <c r="I41" s="2" t="s">
        <v>2053</v>
      </c>
      <c r="J41" t="s">
        <v>42</v>
      </c>
      <c r="K41">
        <v>10</v>
      </c>
      <c r="L41">
        <v>404</v>
      </c>
    </row>
    <row r="42" spans="1:12" ht="15.75" customHeight="1" x14ac:dyDescent="0.25">
      <c r="A42" s="2" t="s">
        <v>117</v>
      </c>
      <c r="B42" s="2" t="s">
        <v>2054</v>
      </c>
      <c r="C42" s="2" t="s">
        <v>2055</v>
      </c>
      <c r="D42" t="str">
        <f t="shared" si="0"/>
        <v>Kenari Rajasa</v>
      </c>
      <c r="E42" t="str">
        <f t="shared" si="1"/>
        <v>kenari.rajasa@myskill.co.id</v>
      </c>
      <c r="F42" s="9">
        <v>35880</v>
      </c>
      <c r="G42" s="10">
        <f t="shared" ca="1" si="2"/>
        <v>26.444444444444443</v>
      </c>
      <c r="H42" s="2" t="s">
        <v>2031</v>
      </c>
      <c r="I42" s="2" t="s">
        <v>2056</v>
      </c>
      <c r="J42" t="s">
        <v>25</v>
      </c>
      <c r="K42">
        <v>11</v>
      </c>
      <c r="L42">
        <v>688</v>
      </c>
    </row>
    <row r="43" spans="1:12" ht="15.75" customHeight="1" x14ac:dyDescent="0.25">
      <c r="A43" s="2" t="s">
        <v>126</v>
      </c>
      <c r="B43" s="2" t="s">
        <v>2057</v>
      </c>
      <c r="C43" s="2" t="s">
        <v>2058</v>
      </c>
      <c r="D43" t="str">
        <f t="shared" si="0"/>
        <v>Puti Nadine Prakasa</v>
      </c>
      <c r="E43" t="str">
        <f t="shared" si="1"/>
        <v>puti.nadine prakasa@myskill.co.id</v>
      </c>
      <c r="F43" s="9">
        <v>35890</v>
      </c>
      <c r="G43" s="10">
        <f t="shared" ca="1" si="2"/>
        <v>26.419444444444444</v>
      </c>
      <c r="H43" s="2" t="s">
        <v>2031</v>
      </c>
      <c r="I43" s="2" t="s">
        <v>2044</v>
      </c>
      <c r="J43" t="s">
        <v>25</v>
      </c>
      <c r="K43">
        <v>12</v>
      </c>
      <c r="L43">
        <v>689</v>
      </c>
    </row>
    <row r="44" spans="1:12" ht="15.75" customHeight="1" x14ac:dyDescent="0.25">
      <c r="A44" s="2" t="s">
        <v>156</v>
      </c>
      <c r="B44" s="2" t="s">
        <v>2059</v>
      </c>
      <c r="C44" s="2" t="s">
        <v>2060</v>
      </c>
      <c r="D44" t="str">
        <f t="shared" si="0"/>
        <v>Clara Prasetyo</v>
      </c>
      <c r="E44" t="str">
        <f t="shared" si="1"/>
        <v>clara.prasetyo@myskill.co.id</v>
      </c>
      <c r="F44" s="9">
        <v>35900</v>
      </c>
      <c r="G44" s="10">
        <f t="shared" ca="1" si="2"/>
        <v>26.391666666666666</v>
      </c>
      <c r="H44" s="2" t="s">
        <v>2031</v>
      </c>
      <c r="I44" s="2" t="s">
        <v>2061</v>
      </c>
      <c r="J44" t="s">
        <v>42</v>
      </c>
      <c r="K44">
        <v>11</v>
      </c>
      <c r="L44">
        <v>684</v>
      </c>
    </row>
    <row r="45" spans="1:12" ht="15.75" customHeight="1" x14ac:dyDescent="0.25">
      <c r="A45" s="2" t="s">
        <v>165</v>
      </c>
      <c r="B45" s="2" t="s">
        <v>2062</v>
      </c>
      <c r="C45" s="2" t="s">
        <v>2063</v>
      </c>
      <c r="D45" t="str">
        <f t="shared" si="0"/>
        <v>Nabila Prakasa</v>
      </c>
      <c r="E45" t="str">
        <f t="shared" si="1"/>
        <v>nabila.prakasa@myskill.co.id</v>
      </c>
      <c r="F45" s="9">
        <v>35910</v>
      </c>
      <c r="G45" s="10">
        <f t="shared" ca="1" si="2"/>
        <v>26.363888888888887</v>
      </c>
      <c r="H45" s="2" t="s">
        <v>2031</v>
      </c>
      <c r="I45" s="2" t="s">
        <v>2064</v>
      </c>
      <c r="J45" t="s">
        <v>25</v>
      </c>
      <c r="K45">
        <v>12</v>
      </c>
      <c r="L45">
        <v>626</v>
      </c>
    </row>
    <row r="46" spans="1:12" ht="15.75" customHeight="1" x14ac:dyDescent="0.25">
      <c r="A46" s="2" t="s">
        <v>275</v>
      </c>
      <c r="B46" s="2" t="s">
        <v>2065</v>
      </c>
      <c r="C46" s="2" t="s">
        <v>2066</v>
      </c>
      <c r="D46" t="str">
        <f t="shared" si="0"/>
        <v>Sutan Tirtayasa Wasita</v>
      </c>
      <c r="E46" t="str">
        <f t="shared" si="1"/>
        <v>sutan.tirtayasa wasita@myskill.co.id</v>
      </c>
      <c r="F46" s="9">
        <v>35920</v>
      </c>
      <c r="G46" s="10">
        <f t="shared" ca="1" si="2"/>
        <v>26.336111111111112</v>
      </c>
      <c r="H46" s="2" t="s">
        <v>2031</v>
      </c>
      <c r="I46" s="2" t="s">
        <v>2067</v>
      </c>
      <c r="J46" t="s">
        <v>42</v>
      </c>
      <c r="K46">
        <v>11</v>
      </c>
      <c r="L46">
        <v>585</v>
      </c>
    </row>
    <row r="47" spans="1:12" ht="15.75" customHeight="1" x14ac:dyDescent="0.25">
      <c r="A47" s="2" t="s">
        <v>287</v>
      </c>
      <c r="B47" s="2" t="s">
        <v>1940</v>
      </c>
      <c r="C47" s="2" t="s">
        <v>2068</v>
      </c>
      <c r="D47" t="str">
        <f t="shared" si="0"/>
        <v>Sari Winarno</v>
      </c>
      <c r="E47" t="str">
        <f t="shared" si="1"/>
        <v>sari.winarno@myskill.co.id</v>
      </c>
      <c r="F47" s="9">
        <v>35930</v>
      </c>
      <c r="G47" s="10">
        <f t="shared" ca="1" si="2"/>
        <v>26.308333333333334</v>
      </c>
      <c r="H47" s="2" t="s">
        <v>2031</v>
      </c>
      <c r="I47" s="2" t="s">
        <v>2069</v>
      </c>
      <c r="J47" t="s">
        <v>25</v>
      </c>
      <c r="K47">
        <v>10</v>
      </c>
      <c r="L47">
        <v>398</v>
      </c>
    </row>
    <row r="48" spans="1:12"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Sheet1</vt:lpstr>
      <vt:lpstr>Data</vt:lpstr>
      <vt:lpstr>Minitask 3</vt:lpstr>
      <vt:lpstr>Data 2020</vt:lpstr>
      <vt:lpstr>Employee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Moch Ardi Firmansyah</dc:creator>
  <cp:lastModifiedBy>reggina indriani</cp:lastModifiedBy>
  <dcterms:created xsi:type="dcterms:W3CDTF">2023-08-19T05:32:32Z</dcterms:created>
  <dcterms:modified xsi:type="dcterms:W3CDTF">2024-09-06T11:59:45Z</dcterms:modified>
</cp:coreProperties>
</file>