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2510" windowHeight="7755" activeTab="1"/>
  </bookViews>
  <sheets>
    <sheet name="現場登記表M" sheetId="3" r:id="rId1"/>
    <sheet name="現場登記表A" sheetId="5" r:id="rId2"/>
    <sheet name="現場登記表O" sheetId="4" r:id="rId3"/>
    <sheet name="彙整表" sheetId="6" r:id="rId4"/>
  </sheets>
  <calcPr calcId="14562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2" i="6"/>
  <c r="H4" i="6" l="1"/>
  <c r="H7" i="6"/>
  <c r="H11" i="6"/>
  <c r="H15" i="6"/>
  <c r="H19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J19" i="6" s="1"/>
  <c r="I18" i="6"/>
  <c r="H18" i="6"/>
  <c r="I17" i="6"/>
  <c r="H17" i="6"/>
  <c r="I16" i="6"/>
  <c r="H16" i="6"/>
  <c r="I15" i="6"/>
  <c r="I14" i="6"/>
  <c r="H14" i="6"/>
  <c r="I13" i="6"/>
  <c r="H13" i="6"/>
  <c r="I12" i="6"/>
  <c r="J12" i="6" s="1"/>
  <c r="H12" i="6"/>
  <c r="I11" i="6"/>
  <c r="J11" i="6" s="1"/>
  <c r="I10" i="6"/>
  <c r="H10" i="6"/>
  <c r="I9" i="6"/>
  <c r="H9" i="6"/>
  <c r="I8" i="6"/>
  <c r="H8" i="6"/>
  <c r="I7" i="6"/>
  <c r="J7" i="6" s="1"/>
  <c r="I6" i="6"/>
  <c r="J6" i="6" s="1"/>
  <c r="H6" i="6"/>
  <c r="I5" i="6"/>
  <c r="H5" i="6"/>
  <c r="I4" i="6"/>
  <c r="J4" i="6" s="1"/>
  <c r="I3" i="6"/>
  <c r="H3" i="6"/>
  <c r="I2" i="6"/>
  <c r="H2" i="6"/>
  <c r="J22" i="6" l="1"/>
  <c r="J24" i="6"/>
  <c r="J26" i="6"/>
  <c r="J14" i="6"/>
  <c r="J33" i="6"/>
  <c r="J35" i="6"/>
  <c r="J16" i="6"/>
  <c r="J30" i="6"/>
  <c r="J34" i="6"/>
  <c r="J2" i="6"/>
  <c r="J9" i="6"/>
  <c r="J23" i="6"/>
  <c r="J27" i="6"/>
  <c r="J3" i="6"/>
  <c r="J13" i="6"/>
  <c r="J5" i="6"/>
  <c r="J17" i="6"/>
  <c r="J28" i="6"/>
  <c r="J15" i="6"/>
  <c r="J21" i="6"/>
  <c r="J25" i="6"/>
  <c r="J32" i="6"/>
  <c r="J8" i="6"/>
  <c r="J10" i="6"/>
  <c r="J18" i="6"/>
  <c r="J20" i="6"/>
  <c r="J29" i="6"/>
  <c r="J31" i="6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</t>
        </r>
        <r>
          <rPr>
            <sz val="9"/>
            <color indexed="81"/>
            <rFont val="Tahoma"/>
            <family val="2"/>
          </rPr>
          <t>)</t>
        </r>
      </text>
    </comment>
    <comment ref="I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若分數範圍</t>
        </r>
        <r>
          <rPr>
            <sz val="9"/>
            <color indexed="81"/>
            <rFont val="Tahoma"/>
            <family val="2"/>
          </rPr>
          <t>&gt;=3</t>
        </r>
        <r>
          <rPr>
            <sz val="9"/>
            <color indexed="81"/>
            <rFont val="細明體"/>
            <family val="3"/>
            <charset val="136"/>
          </rPr>
          <t>，必須經過討論，以決定最終結果</t>
        </r>
      </text>
    </comment>
    <comment ref="J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分析完畢立刻討論。
前一欄若&gt;=3，此欄為必填</t>
        </r>
      </text>
    </comment>
    <comment ref="K1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剪貼進討論後彼此同意的證據</t>
        </r>
      </text>
    </comment>
  </commentList>
</comments>
</file>

<file path=xl/sharedStrings.xml><?xml version="1.0" encoding="utf-8"?>
<sst xmlns="http://schemas.openxmlformats.org/spreadsheetml/2006/main" count="528" uniqueCount="208">
  <si>
    <t>O</t>
    <phoneticPr fontId="2" type="noConversion"/>
  </si>
  <si>
    <r>
      <rPr>
        <sz val="12"/>
        <rFont val="標楷體"/>
        <family val="4"/>
        <charset val="136"/>
      </rPr>
      <t>面向</t>
    </r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</si>
  <si>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</si>
  <si>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" type="noConversion"/>
  </si>
  <si>
    <r>
      <rPr>
        <sz val="11"/>
        <rFont val="標楷體"/>
        <family val="4"/>
        <charset val="136"/>
      </rPr>
      <t>討論結果</t>
    </r>
    <phoneticPr fontId="2" type="noConversion"/>
  </si>
  <si>
    <r>
      <rPr>
        <sz val="11"/>
        <rFont val="標楷體"/>
        <family val="4"/>
        <charset val="136"/>
      </rPr>
      <t>重要證據</t>
    </r>
    <phoneticPr fontId="2" type="noConversion"/>
  </si>
  <si>
    <r>
      <rPr>
        <sz val="11"/>
        <rFont val="標楷體"/>
        <family val="4"/>
        <charset val="136"/>
      </rPr>
      <t>生活</t>
    </r>
    <phoneticPr fontId="2" type="noConversion"/>
  </si>
  <si>
    <r>
      <rPr>
        <sz val="12"/>
        <rFont val="標楷體"/>
        <family val="4"/>
        <charset val="136"/>
      </rPr>
      <t>物質主義程度</t>
    </r>
    <phoneticPr fontId="2" type="noConversion"/>
  </si>
  <si>
    <r>
      <rPr>
        <sz val="11"/>
        <rFont val="標楷體"/>
        <family val="4"/>
        <charset val="136"/>
      </rPr>
      <t>物欲程度、在乎擁有</t>
    </r>
    <phoneticPr fontId="2" type="noConversion"/>
  </si>
  <si>
    <r>
      <rPr>
        <sz val="11"/>
        <rFont val="標楷體"/>
        <family val="4"/>
        <charset val="136"/>
      </rPr>
      <t>精神主義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物質主義</t>
    </r>
    <phoneticPr fontId="2" type="noConversion"/>
  </si>
  <si>
    <r>
      <rPr>
        <sz val="12"/>
        <rFont val="標楷體"/>
        <family val="4"/>
        <charset val="136"/>
      </rPr>
      <t>生活豐富度</t>
    </r>
  </si>
  <si>
    <r>
      <rPr>
        <sz val="11"/>
        <rFont val="標楷體"/>
        <family val="4"/>
        <charset val="136"/>
      </rPr>
      <t>生活內容豐富多元、充實</t>
    </r>
    <phoneticPr fontId="2" type="noConversion"/>
  </si>
  <si>
    <r>
      <rPr>
        <sz val="11"/>
        <rFont val="標楷體"/>
        <family val="4"/>
        <charset val="136"/>
      </rPr>
      <t>追求生活平凡簡單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</si>
  <si>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r>
      <rPr>
        <sz val="12"/>
        <rFont val="標楷體"/>
        <family val="4"/>
        <charset val="136"/>
      </rPr>
      <t>生活重心來源</t>
    </r>
    <phoneticPr fontId="2" type="noConversion"/>
  </si>
  <si>
    <r>
      <rPr>
        <sz val="11"/>
        <rFont val="標楷體"/>
        <family val="4"/>
        <charset val="136"/>
      </rPr>
      <t>以自我興趣為生活中心</t>
    </r>
    <phoneticPr fontId="2" type="noConversion"/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</si>
  <si>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" type="noConversion"/>
  </si>
  <si>
    <r>
      <rPr>
        <sz val="12"/>
        <rFont val="標楷體"/>
        <family val="4"/>
        <charset val="136"/>
      </rPr>
      <t>生活穩定度</t>
    </r>
    <phoneticPr fontId="2" type="noConversion"/>
  </si>
  <si>
    <r>
      <rPr>
        <sz val="11"/>
        <rFont val="標楷體"/>
        <family val="4"/>
        <charset val="136"/>
      </rPr>
      <t>追求穩定、安全、平實的生活</t>
    </r>
    <phoneticPr fontId="2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</si>
  <si>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" type="noConversion"/>
  </si>
  <si>
    <r>
      <rPr>
        <sz val="12"/>
        <rFont val="標楷體"/>
        <family val="4"/>
        <charset val="136"/>
      </rPr>
      <t>流行追求度</t>
    </r>
  </si>
  <si>
    <r>
      <rPr>
        <sz val="11"/>
        <rFont val="標楷體"/>
        <family val="4"/>
        <charset val="136"/>
      </rPr>
      <t>追流行、時尚、明星</t>
    </r>
    <phoneticPr fontId="2" type="noConversion"/>
  </si>
  <si>
    <r>
      <rPr>
        <sz val="11"/>
        <rFont val="標楷體"/>
        <family val="4"/>
        <charset val="136"/>
      </rPr>
      <t>保守傳統消費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</si>
  <si>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2"/>
        <rFont val="標楷體"/>
        <family val="4"/>
        <charset val="136"/>
      </rPr>
      <t>生活態度</t>
    </r>
    <phoneticPr fontId="2" type="noConversion"/>
  </si>
  <si>
    <r>
      <rPr>
        <sz val="11"/>
        <rFont val="標楷體"/>
        <family val="4"/>
        <charset val="136"/>
      </rPr>
      <t>追求悠然、輕鬆、便利的生活</t>
    </r>
    <phoneticPr fontId="2" type="noConversion"/>
  </si>
  <si>
    <r>
      <rPr>
        <sz val="11"/>
        <rFont val="標楷體"/>
        <family val="4"/>
        <charset val="136"/>
      </rPr>
      <t>生活態度嚴謹規律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生活態度輕鬆隨意</t>
    </r>
    <phoneticPr fontId="2" type="noConversion"/>
  </si>
  <si>
    <r>
      <rPr>
        <sz val="11"/>
        <rFont val="標楷體"/>
        <family val="4"/>
        <charset val="136"/>
      </rPr>
      <t>工作價值</t>
    </r>
    <phoneticPr fontId="2" type="noConversion"/>
  </si>
  <si>
    <r>
      <rPr>
        <sz val="12"/>
        <rFont val="標楷體"/>
        <family val="4"/>
        <charset val="136"/>
      </rPr>
      <t>肯定來源</t>
    </r>
    <phoneticPr fontId="2" type="noConversion"/>
  </si>
  <si>
    <r>
      <rPr>
        <sz val="11"/>
        <rFont val="標楷體"/>
        <family val="4"/>
        <charset val="136"/>
      </rPr>
      <t>被他人肯定的成就感</t>
    </r>
    <phoneticPr fontId="2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</si>
  <si>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" type="noConversion"/>
  </si>
  <si>
    <r>
      <rPr>
        <sz val="12"/>
        <rFont val="標楷體"/>
        <family val="4"/>
        <charset val="136"/>
      </rPr>
      <t>成就動機</t>
    </r>
  </si>
  <si>
    <r>
      <rPr>
        <sz val="11"/>
        <rFont val="標楷體"/>
        <family val="4"/>
        <charset val="136"/>
      </rPr>
      <t>向上企圖心強、工作成就感</t>
    </r>
    <phoneticPr fontId="2" type="noConversion"/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</si>
  <si>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" type="noConversion"/>
  </si>
  <si>
    <r>
      <rPr>
        <sz val="12"/>
        <rFont val="標楷體"/>
        <family val="4"/>
        <charset val="136"/>
      </rPr>
      <t>貢獻與責任</t>
    </r>
  </si>
  <si>
    <r>
      <rPr>
        <sz val="11"/>
        <rFont val="標楷體"/>
        <family val="4"/>
        <charset val="136"/>
      </rPr>
      <t>期望對社會有貢獻</t>
    </r>
    <phoneticPr fontId="2" type="noConversion"/>
  </si>
  <si>
    <r>
      <rPr>
        <sz val="11"/>
        <rFont val="標楷體"/>
        <family val="4"/>
        <charset val="136"/>
      </rPr>
      <t>不在乎自我的社會價值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</si>
  <si>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r>
      <rPr>
        <sz val="12"/>
        <rFont val="標楷體"/>
        <family val="4"/>
        <charset val="136"/>
      </rPr>
      <t>實踐目標積極性</t>
    </r>
    <phoneticPr fontId="2" type="noConversion"/>
  </si>
  <si>
    <r>
      <rPr>
        <sz val="11"/>
        <rFont val="標楷體"/>
        <family val="4"/>
        <charset val="136"/>
      </rPr>
      <t>劍及履及，致力實踐目標</t>
    </r>
    <phoneticPr fontId="2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</si>
  <si>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" type="noConversion"/>
  </si>
  <si>
    <r>
      <rPr>
        <sz val="12"/>
        <rFont val="標楷體"/>
        <family val="4"/>
        <charset val="136"/>
      </rPr>
      <t>工作動機</t>
    </r>
    <phoneticPr fontId="2" type="noConversion"/>
  </si>
  <si>
    <r>
      <rPr>
        <sz val="11"/>
        <rFont val="標楷體"/>
        <family val="4"/>
        <charset val="136"/>
      </rPr>
      <t>工作責任感重</t>
    </r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</si>
  <si>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" type="noConversion"/>
  </si>
  <si>
    <r>
      <rPr>
        <sz val="11"/>
        <rFont val="標楷體"/>
        <family val="4"/>
        <charset val="136"/>
      </rPr>
      <t>家庭</t>
    </r>
    <phoneticPr fontId="2" type="noConversion"/>
  </si>
  <si>
    <r>
      <rPr>
        <sz val="12"/>
        <rFont val="標楷體"/>
        <family val="4"/>
        <charset val="136"/>
      </rPr>
      <t>家庭決策中心</t>
    </r>
    <phoneticPr fontId="2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</si>
  <si>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</si>
  <si>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" type="noConversion"/>
  </si>
  <si>
    <r>
      <rPr>
        <sz val="12"/>
        <rFont val="標楷體"/>
        <family val="4"/>
        <charset val="136"/>
      </rPr>
      <t>家庭價值觀</t>
    </r>
    <phoneticPr fontId="2" type="noConversion"/>
  </si>
  <si>
    <r>
      <rPr>
        <sz val="11"/>
        <rFont val="標楷體"/>
        <family val="4"/>
        <charset val="136"/>
      </rPr>
      <t>傳統男主外女主內家庭角色、照顧家人優先</t>
    </r>
    <phoneticPr fontId="2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</si>
  <si>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" type="noConversion"/>
  </si>
  <si>
    <r>
      <rPr>
        <sz val="12"/>
        <rFont val="標楷體"/>
        <family val="4"/>
        <charset val="136"/>
      </rPr>
      <t>家人關係</t>
    </r>
    <phoneticPr fontId="2" type="noConversion"/>
  </si>
  <si>
    <r>
      <rPr>
        <sz val="11"/>
        <rFont val="標楷體"/>
        <family val="4"/>
        <charset val="136"/>
      </rPr>
      <t>重視家人關係、情感維繫</t>
    </r>
    <phoneticPr fontId="2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</si>
  <si>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" type="noConversion"/>
  </si>
  <si>
    <r>
      <rPr>
        <sz val="12"/>
        <rFont val="標楷體"/>
        <family val="4"/>
        <charset val="136"/>
      </rPr>
      <t>養育子女準備</t>
    </r>
    <phoneticPr fontId="2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</si>
  <si>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" type="noConversion"/>
  </si>
  <si>
    <r>
      <rPr>
        <sz val="12"/>
        <rFont val="標楷體"/>
        <family val="4"/>
        <charset val="136"/>
      </rPr>
      <t>婚姻兩性觀</t>
    </r>
    <phoneticPr fontId="2" type="noConversion"/>
  </si>
  <si>
    <r>
      <rPr>
        <sz val="11"/>
        <rFont val="標楷體"/>
        <family val="4"/>
        <charset val="136"/>
      </rPr>
      <t>婚姻中的夫妻獨立空間、平等</t>
    </r>
    <phoneticPr fontId="2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</si>
  <si>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" type="noConversion"/>
  </si>
  <si>
    <r>
      <rPr>
        <sz val="12"/>
        <rFont val="標楷體"/>
        <family val="4"/>
        <charset val="136"/>
      </rPr>
      <t>婚姻期待感</t>
    </r>
    <phoneticPr fontId="2" type="noConversion"/>
  </si>
  <si>
    <r>
      <rPr>
        <sz val="11"/>
        <rFont val="標楷體"/>
        <family val="4"/>
        <charset val="136"/>
      </rPr>
      <t>對婚姻的期待與想望</t>
    </r>
    <phoneticPr fontId="2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</si>
  <si>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" type="noConversion"/>
  </si>
  <si>
    <r>
      <rPr>
        <sz val="11"/>
        <rFont val="標楷體"/>
        <family val="4"/>
        <charset val="136"/>
      </rPr>
      <t>個性</t>
    </r>
    <phoneticPr fontId="2" type="noConversion"/>
  </si>
  <si>
    <r>
      <rPr>
        <sz val="12"/>
        <rFont val="標楷體"/>
        <family val="4"/>
        <charset val="136"/>
      </rPr>
      <t>主控程度</t>
    </r>
    <phoneticPr fontId="2" type="noConversion"/>
  </si>
  <si>
    <r>
      <rPr>
        <sz val="11"/>
        <rFont val="標楷體"/>
        <family val="4"/>
        <charset val="136"/>
      </rPr>
      <t>自主掌控、掌握度高</t>
    </r>
    <phoneticPr fontId="2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</si>
  <si>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" type="noConversion"/>
  </si>
  <si>
    <r>
      <rPr>
        <sz val="12"/>
        <rFont val="標楷體"/>
        <family val="4"/>
        <charset val="136"/>
      </rPr>
      <t>風險趨避程度</t>
    </r>
  </si>
  <si>
    <r>
      <rPr>
        <sz val="11"/>
        <rFont val="標楷體"/>
        <family val="4"/>
        <charset val="136"/>
      </rPr>
      <t>謹慎思考而後行動</t>
    </r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</si>
  <si>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" type="noConversion"/>
  </si>
  <si>
    <r>
      <rPr>
        <sz val="12"/>
        <rFont val="標楷體"/>
        <family val="4"/>
        <charset val="136"/>
      </rPr>
      <t>創新程度</t>
    </r>
  </si>
  <si>
    <r>
      <rPr>
        <sz val="11"/>
        <rFont val="標楷體"/>
        <family val="4"/>
        <charset val="136"/>
      </rPr>
      <t>喜愛嘗試新事物</t>
    </r>
    <phoneticPr fontId="2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</si>
  <si>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" type="noConversion"/>
  </si>
  <si>
    <r>
      <rPr>
        <sz val="12"/>
        <rFont val="標楷體"/>
        <family val="4"/>
        <charset val="136"/>
      </rPr>
      <t>資訊</t>
    </r>
    <r>
      <rPr>
        <sz val="12"/>
        <rFont val="Calibri"/>
        <family val="2"/>
      </rPr>
      <t>/</t>
    </r>
    <r>
      <rPr>
        <sz val="12"/>
        <rFont val="標楷體"/>
        <family val="4"/>
        <charset val="136"/>
      </rPr>
      <t>思考追求度</t>
    </r>
  </si>
  <si>
    <r>
      <rPr>
        <sz val="11"/>
        <rFont val="標楷體"/>
        <family val="4"/>
        <charset val="136"/>
      </rPr>
      <t>思考、求知、求資訊</t>
    </r>
    <phoneticPr fontId="2" type="noConversion"/>
  </si>
  <si>
    <r>
      <rPr>
        <sz val="12"/>
        <rFont val="標楷體"/>
        <family val="4"/>
        <charset val="136"/>
      </rPr>
      <t>外觀價值</t>
    </r>
  </si>
  <si>
    <r>
      <rPr>
        <sz val="11"/>
        <rFont val="標楷體"/>
        <family val="4"/>
        <charset val="136"/>
      </rPr>
      <t>注重外表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</si>
  <si>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r>
      <rPr>
        <sz val="12"/>
        <rFont val="標楷體"/>
        <family val="4"/>
        <charset val="136"/>
      </rPr>
      <t>未來希望感</t>
    </r>
  </si>
  <si>
    <r>
      <rPr>
        <sz val="11"/>
        <rFont val="標楷體"/>
        <family val="4"/>
        <charset val="136"/>
      </rPr>
      <t>樂觀看待未來</t>
    </r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</si>
  <si>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" type="noConversion"/>
  </si>
  <si>
    <r>
      <rPr>
        <sz val="12"/>
        <rFont val="標楷體"/>
        <family val="4"/>
        <charset val="136"/>
      </rPr>
      <t>自我貶抑程度</t>
    </r>
  </si>
  <si>
    <r>
      <rPr>
        <sz val="11"/>
        <rFont val="標楷體"/>
        <family val="4"/>
        <charset val="136"/>
      </rPr>
      <t>壓抑自我、對未來充滿不確定感</t>
    </r>
    <phoneticPr fontId="2" type="noConversion"/>
  </si>
  <si>
    <r>
      <rPr>
        <sz val="11"/>
        <rFont val="標楷體"/>
        <family val="4"/>
        <charset val="136"/>
      </rPr>
      <t>自我膨脹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自我貶抑</t>
    </r>
    <phoneticPr fontId="2" type="noConversion"/>
  </si>
  <si>
    <r>
      <rPr>
        <sz val="12"/>
        <rFont val="標楷體"/>
        <family val="4"/>
        <charset val="136"/>
      </rPr>
      <t>「社會我」重視度</t>
    </r>
    <phoneticPr fontId="2" type="noConversion"/>
  </si>
  <si>
    <r>
      <rPr>
        <sz val="11"/>
        <rFont val="標楷體"/>
        <family val="4"/>
        <charset val="136"/>
      </rPr>
      <t>在意社會觀感</t>
    </r>
    <r>
      <rPr>
        <sz val="11"/>
        <rFont val="Calibri"/>
        <family val="2"/>
      </rPr>
      <t xml:space="preserve"> </t>
    </r>
    <r>
      <rPr>
        <sz val="11"/>
        <rFont val="標楷體"/>
        <family val="4"/>
        <charset val="136"/>
      </rPr>
      <t>、在意他人眼中的自己</t>
    </r>
    <phoneticPr fontId="2" type="noConversion"/>
  </si>
  <si>
    <r>
      <rPr>
        <sz val="12"/>
        <rFont val="標楷體"/>
        <family val="4"/>
        <charset val="136"/>
      </rPr>
      <t>規劃傾向</t>
    </r>
  </si>
  <si>
    <r>
      <rPr>
        <sz val="12"/>
        <rFont val="標楷體"/>
        <family val="4"/>
        <charset val="136"/>
      </rPr>
      <t>調節焦點</t>
    </r>
    <phoneticPr fontId="2" type="noConversion"/>
  </si>
  <si>
    <r>
      <rPr>
        <sz val="11"/>
        <rFont val="標楷體"/>
        <family val="4"/>
        <charset val="136"/>
      </rPr>
      <t>行事動機多源於預防不好的後果</t>
    </r>
    <phoneticPr fontId="2" type="noConversion"/>
  </si>
  <si>
    <r>
      <rPr>
        <sz val="11"/>
        <rFont val="標楷體"/>
        <family val="4"/>
        <charset val="136"/>
      </rPr>
      <t>促進焦點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預防焦點</t>
    </r>
    <phoneticPr fontId="2" type="noConversion"/>
  </si>
  <si>
    <r>
      <rPr>
        <sz val="12"/>
        <rFont val="標楷體"/>
        <family val="4"/>
        <charset val="136"/>
      </rPr>
      <t>批判性</t>
    </r>
    <phoneticPr fontId="2" type="noConversion"/>
  </si>
  <si>
    <r>
      <rPr>
        <sz val="11"/>
        <rFont val="標楷體"/>
        <family val="4"/>
        <charset val="136"/>
      </rPr>
      <t>社會批判性、對生活不滿</t>
    </r>
    <phoneticPr fontId="2" type="noConversion"/>
  </si>
  <si>
    <r>
      <rPr>
        <sz val="11"/>
        <rFont val="標楷體"/>
        <family val="4"/>
        <charset val="136"/>
      </rPr>
      <t>和諧性高、凡事包容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批判性高、多所不滿</t>
    </r>
    <phoneticPr fontId="2" type="noConversion"/>
  </si>
  <si>
    <r>
      <rPr>
        <sz val="11"/>
        <rFont val="標楷體"/>
        <family val="4"/>
        <charset val="136"/>
      </rPr>
      <t>社交</t>
    </r>
    <phoneticPr fontId="2" type="noConversion"/>
  </si>
  <si>
    <r>
      <rPr>
        <sz val="12"/>
        <rFont val="標楷體"/>
        <family val="4"/>
        <charset val="136"/>
      </rPr>
      <t>社交能力與需求</t>
    </r>
  </si>
  <si>
    <r>
      <rPr>
        <sz val="11"/>
        <rFont val="標楷體"/>
        <family val="4"/>
        <charset val="136"/>
      </rPr>
      <t>善於社交，人際圈擴散</t>
    </r>
    <phoneticPr fontId="2" type="noConversion"/>
  </si>
  <si>
    <r>
      <rPr>
        <sz val="11"/>
        <rFont val="標楷體"/>
        <family val="4"/>
        <charset val="136"/>
      </rPr>
      <t>封閉社交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善於社交</t>
    </r>
    <phoneticPr fontId="2" type="noConversion"/>
  </si>
  <si>
    <r>
      <rPr>
        <sz val="12"/>
        <rFont val="標楷體"/>
        <family val="4"/>
        <charset val="136"/>
      </rPr>
      <t>人我分明程度</t>
    </r>
    <phoneticPr fontId="2" type="noConversion"/>
  </si>
  <si>
    <r>
      <rPr>
        <sz val="11"/>
        <rFont val="標楷體"/>
        <family val="4"/>
        <charset val="136"/>
      </rPr>
      <t>人際交往內外分際明顯、重隱私</t>
    </r>
    <phoneticPr fontId="2" type="noConversion"/>
  </si>
  <si>
    <r>
      <rPr>
        <sz val="11"/>
        <rFont val="標楷體"/>
        <family val="4"/>
        <charset val="136"/>
      </rPr>
      <t>凡事公開不分內外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人我分明、重隱私</t>
    </r>
    <phoneticPr fontId="2" type="noConversion"/>
  </si>
  <si>
    <r>
      <rPr>
        <sz val="12"/>
        <rFont val="標楷體"/>
        <family val="4"/>
        <charset val="136"/>
      </rPr>
      <t>社交功能重視度</t>
    </r>
  </si>
  <si>
    <r>
      <rPr>
        <sz val="11"/>
        <rFont val="標楷體"/>
        <family val="4"/>
        <charset val="136"/>
      </rPr>
      <t>重視功能性社交網絡、社會利益交換</t>
    </r>
    <phoneticPr fontId="2" type="noConversion"/>
  </si>
  <si>
    <r>
      <rPr>
        <sz val="11"/>
        <rFont val="標楷體"/>
        <family val="4"/>
        <charset val="136"/>
      </rPr>
      <t>重視朋友要交心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重視功能性社交</t>
    </r>
    <phoneticPr fontId="2" type="noConversion"/>
  </si>
  <si>
    <r>
      <rPr>
        <sz val="12"/>
        <rFont val="標楷體"/>
        <family val="4"/>
        <charset val="136"/>
      </rPr>
      <t>個人主導的社交</t>
    </r>
    <phoneticPr fontId="2" type="noConversion"/>
  </si>
  <si>
    <r>
      <rPr>
        <sz val="11"/>
        <rFont val="標楷體"/>
        <family val="4"/>
        <charset val="136"/>
      </rPr>
      <t>刻意營造社交活動</t>
    </r>
    <phoneticPr fontId="2" type="noConversion"/>
  </si>
  <si>
    <r>
      <rPr>
        <sz val="11"/>
        <rFont val="標楷體"/>
        <family val="4"/>
        <charset val="136"/>
      </rPr>
      <t>被動參與的社交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個人主導的社交</t>
    </r>
    <phoneticPr fontId="2" type="noConversion"/>
  </si>
  <si>
    <r>
      <rPr>
        <sz val="12"/>
        <rFont val="標楷體"/>
        <family val="4"/>
        <charset val="136"/>
      </rPr>
      <t>情感關係需求度</t>
    </r>
    <phoneticPr fontId="2" type="noConversion"/>
  </si>
  <si>
    <r>
      <rPr>
        <sz val="11"/>
        <rFont val="標楷體"/>
        <family val="4"/>
        <charset val="136"/>
      </rPr>
      <t>朋友為主要情感支持來源</t>
    </r>
  </si>
  <si>
    <r>
      <rPr>
        <sz val="11"/>
        <rFont val="標楷體"/>
        <family val="4"/>
        <charset val="136"/>
      </rPr>
      <t>友情需求度低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友情需求度高</t>
    </r>
    <phoneticPr fontId="2" type="noConversion"/>
  </si>
  <si>
    <r>
      <rPr>
        <sz val="12"/>
        <rFont val="標楷體"/>
        <family val="4"/>
        <charset val="136"/>
      </rPr>
      <t>順從社會期待</t>
    </r>
    <phoneticPr fontId="2" type="noConversion"/>
  </si>
  <si>
    <r>
      <rPr>
        <sz val="11"/>
        <rFont val="標楷體"/>
        <family val="4"/>
        <charset val="136"/>
      </rPr>
      <t>遵循社會對角色的期待、從眾</t>
    </r>
    <phoneticPr fontId="2" type="noConversion"/>
  </si>
  <si>
    <r>
      <rPr>
        <sz val="11"/>
        <rFont val="標楷體"/>
        <family val="4"/>
        <charset val="136"/>
      </rPr>
      <t>忽略社會期待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順從社會期待</t>
    </r>
    <phoneticPr fontId="2" type="noConversion"/>
  </si>
  <si>
    <r>
      <rPr>
        <sz val="11"/>
        <rFont val="標楷體"/>
        <family val="4"/>
        <charset val="136"/>
      </rPr>
      <t>領域</t>
    </r>
    <phoneticPr fontId="2" type="noConversion"/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</si>
  <si>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</si>
  <si>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" type="noConversion"/>
  </si>
  <si>
    <r>
      <rPr>
        <sz val="11"/>
        <rFont val="標楷體"/>
        <family val="4"/>
        <charset val="136"/>
      </rPr>
      <t>重要證據</t>
    </r>
    <phoneticPr fontId="2" type="noConversion"/>
  </si>
  <si>
    <r>
      <rPr>
        <sz val="11"/>
        <rFont val="標楷體"/>
        <family val="4"/>
        <charset val="136"/>
      </rPr>
      <t>生活</t>
    </r>
    <phoneticPr fontId="2" type="noConversion"/>
  </si>
  <si>
    <r>
      <rPr>
        <sz val="12"/>
        <rFont val="標楷體"/>
        <family val="4"/>
        <charset val="136"/>
      </rPr>
      <t>物質主義程度</t>
    </r>
    <phoneticPr fontId="2" type="noConversion"/>
  </si>
  <si>
    <r>
      <rPr>
        <sz val="11"/>
        <rFont val="標楷體"/>
        <family val="4"/>
        <charset val="136"/>
      </rPr>
      <t>物欲程度、在乎擁有</t>
    </r>
    <phoneticPr fontId="2" type="noConversion"/>
  </si>
  <si>
    <r>
      <rPr>
        <sz val="11"/>
        <rFont val="標楷體"/>
        <family val="4"/>
        <charset val="136"/>
      </rPr>
      <t>生活內容豐富多元、充實</t>
    </r>
    <phoneticPr fontId="2" type="noConversion"/>
  </si>
  <si>
    <r>
      <rPr>
        <sz val="12"/>
        <rFont val="標楷體"/>
        <family val="4"/>
        <charset val="136"/>
      </rPr>
      <t>生活重心來源</t>
    </r>
    <phoneticPr fontId="2" type="noConversion"/>
  </si>
  <si>
    <r>
      <rPr>
        <sz val="11"/>
        <rFont val="標楷體"/>
        <family val="4"/>
        <charset val="136"/>
      </rPr>
      <t>以自我興趣為生活中心</t>
    </r>
    <phoneticPr fontId="2" type="noConversion"/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</si>
  <si>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" type="noConversion"/>
  </si>
  <si>
    <r>
      <rPr>
        <sz val="12"/>
        <rFont val="標楷體"/>
        <family val="4"/>
        <charset val="136"/>
      </rPr>
      <t>生活穩定度</t>
    </r>
    <phoneticPr fontId="2" type="noConversion"/>
  </si>
  <si>
    <r>
      <rPr>
        <sz val="11"/>
        <rFont val="標楷體"/>
        <family val="4"/>
        <charset val="136"/>
      </rPr>
      <t>追求穩定、安全、平實的生活</t>
    </r>
    <phoneticPr fontId="2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</si>
  <si>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" type="noConversion"/>
  </si>
  <si>
    <r>
      <rPr>
        <sz val="11"/>
        <rFont val="標楷體"/>
        <family val="4"/>
        <charset val="136"/>
      </rPr>
      <t>追流行、時尚、明星</t>
    </r>
    <phoneticPr fontId="2" type="noConversion"/>
  </si>
  <si>
    <r>
      <rPr>
        <sz val="12"/>
        <rFont val="標楷體"/>
        <family val="4"/>
        <charset val="136"/>
      </rPr>
      <t>生活態度</t>
    </r>
    <phoneticPr fontId="2" type="noConversion"/>
  </si>
  <si>
    <r>
      <rPr>
        <sz val="11"/>
        <rFont val="標楷體"/>
        <family val="4"/>
        <charset val="136"/>
      </rPr>
      <t>追求悠然、輕鬆、便利的生活</t>
    </r>
    <phoneticPr fontId="2" type="noConversion"/>
  </si>
  <si>
    <r>
      <rPr>
        <sz val="11"/>
        <rFont val="標楷體"/>
        <family val="4"/>
        <charset val="136"/>
      </rPr>
      <t>工作價值</t>
    </r>
    <phoneticPr fontId="2" type="noConversion"/>
  </si>
  <si>
    <r>
      <rPr>
        <sz val="12"/>
        <rFont val="標楷體"/>
        <family val="4"/>
        <charset val="136"/>
      </rPr>
      <t>肯定來源</t>
    </r>
    <phoneticPr fontId="2" type="noConversion"/>
  </si>
  <si>
    <r>
      <rPr>
        <sz val="11"/>
        <rFont val="標楷體"/>
        <family val="4"/>
        <charset val="136"/>
      </rPr>
      <t>被他人肯定的成就感</t>
    </r>
    <phoneticPr fontId="2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</si>
  <si>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" type="noConversion"/>
  </si>
  <si>
    <r>
      <rPr>
        <sz val="11"/>
        <rFont val="標楷體"/>
        <family val="4"/>
        <charset val="136"/>
      </rPr>
      <t>向上企圖心強、工作成就感</t>
    </r>
    <phoneticPr fontId="2" type="noConversion"/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</si>
  <si>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" type="noConversion"/>
  </si>
  <si>
    <r>
      <rPr>
        <sz val="11"/>
        <rFont val="標楷體"/>
        <family val="4"/>
        <charset val="136"/>
      </rPr>
      <t>期望對社會有貢獻</t>
    </r>
    <phoneticPr fontId="2" type="noConversion"/>
  </si>
  <si>
    <r>
      <rPr>
        <sz val="12"/>
        <rFont val="標楷體"/>
        <family val="4"/>
        <charset val="136"/>
      </rPr>
      <t>實踐目標積極性</t>
    </r>
    <phoneticPr fontId="2" type="noConversion"/>
  </si>
  <si>
    <r>
      <rPr>
        <sz val="11"/>
        <rFont val="標楷體"/>
        <family val="4"/>
        <charset val="136"/>
      </rPr>
      <t>劍及履及，致力實踐目標</t>
    </r>
    <phoneticPr fontId="2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</si>
  <si>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" type="noConversion"/>
  </si>
  <si>
    <r>
      <rPr>
        <sz val="12"/>
        <rFont val="標楷體"/>
        <family val="4"/>
        <charset val="136"/>
      </rPr>
      <t>工作動機</t>
    </r>
    <phoneticPr fontId="2" type="noConversion"/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</si>
  <si>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" type="noConversion"/>
  </si>
  <si>
    <r>
      <rPr>
        <sz val="11"/>
        <rFont val="標楷體"/>
        <family val="4"/>
        <charset val="136"/>
      </rPr>
      <t>家庭</t>
    </r>
    <phoneticPr fontId="2" type="noConversion"/>
  </si>
  <si>
    <r>
      <rPr>
        <sz val="12"/>
        <rFont val="標楷體"/>
        <family val="4"/>
        <charset val="136"/>
      </rPr>
      <t>家庭決策中心</t>
    </r>
    <phoneticPr fontId="2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</si>
  <si>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</si>
  <si>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" type="noConversion"/>
  </si>
  <si>
    <r>
      <rPr>
        <sz val="12"/>
        <rFont val="標楷體"/>
        <family val="4"/>
        <charset val="136"/>
      </rPr>
      <t>家庭價值觀</t>
    </r>
    <phoneticPr fontId="2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</si>
  <si>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" type="noConversion"/>
  </si>
  <si>
    <r>
      <rPr>
        <sz val="12"/>
        <rFont val="標楷體"/>
        <family val="4"/>
        <charset val="136"/>
      </rPr>
      <t>家人關係</t>
    </r>
    <phoneticPr fontId="2" type="noConversion"/>
  </si>
  <si>
    <r>
      <rPr>
        <sz val="11"/>
        <rFont val="標楷體"/>
        <family val="4"/>
        <charset val="136"/>
      </rPr>
      <t>重視家人關係、情感維繫</t>
    </r>
    <phoneticPr fontId="2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</si>
  <si>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" type="noConversion"/>
  </si>
  <si>
    <r>
      <rPr>
        <sz val="12"/>
        <rFont val="標楷體"/>
        <family val="4"/>
        <charset val="136"/>
      </rPr>
      <t>養育子女準備</t>
    </r>
    <phoneticPr fontId="2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</si>
  <si>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" type="noConversion"/>
  </si>
  <si>
    <r>
      <rPr>
        <sz val="12"/>
        <rFont val="標楷體"/>
        <family val="4"/>
        <charset val="136"/>
      </rPr>
      <t>婚姻兩性觀</t>
    </r>
    <phoneticPr fontId="2" type="noConversion"/>
  </si>
  <si>
    <r>
      <rPr>
        <sz val="11"/>
        <rFont val="標楷體"/>
        <family val="4"/>
        <charset val="136"/>
      </rPr>
      <t>婚姻中的夫妻獨立空間、平等</t>
    </r>
    <phoneticPr fontId="2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</si>
  <si>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" type="noConversion"/>
  </si>
  <si>
    <r>
      <rPr>
        <sz val="12"/>
        <rFont val="標楷體"/>
        <family val="4"/>
        <charset val="136"/>
      </rPr>
      <t>婚姻期待感</t>
    </r>
    <phoneticPr fontId="2" type="noConversion"/>
  </si>
  <si>
    <r>
      <rPr>
        <sz val="11"/>
        <rFont val="標楷體"/>
        <family val="4"/>
        <charset val="136"/>
      </rPr>
      <t>對婚姻的期待與想望</t>
    </r>
    <phoneticPr fontId="2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</si>
  <si>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" type="noConversion"/>
  </si>
  <si>
    <r>
      <rPr>
        <sz val="11"/>
        <rFont val="標楷體"/>
        <family val="4"/>
        <charset val="136"/>
      </rPr>
      <t>個性</t>
    </r>
    <phoneticPr fontId="2" type="noConversion"/>
  </si>
  <si>
    <r>
      <rPr>
        <sz val="12"/>
        <rFont val="標楷體"/>
        <family val="4"/>
        <charset val="136"/>
      </rPr>
      <t>主控程度</t>
    </r>
    <phoneticPr fontId="2" type="noConversion"/>
  </si>
  <si>
    <r>
      <rPr>
        <sz val="11"/>
        <rFont val="標楷體"/>
        <family val="4"/>
        <charset val="136"/>
      </rPr>
      <t>自主掌控、掌握度高</t>
    </r>
    <phoneticPr fontId="2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</si>
  <si>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" type="noConversion"/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</si>
  <si>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" type="noConversion"/>
  </si>
  <si>
    <r>
      <rPr>
        <sz val="11"/>
        <rFont val="標楷體"/>
        <family val="4"/>
        <charset val="136"/>
      </rPr>
      <t>喜愛嘗試新事物</t>
    </r>
    <phoneticPr fontId="2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</si>
  <si>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" type="noConversion"/>
  </si>
  <si>
    <r>
      <rPr>
        <sz val="11"/>
        <rFont val="標楷體"/>
        <family val="4"/>
        <charset val="136"/>
      </rPr>
      <t>思考、求知、求資訊</t>
    </r>
    <phoneticPr fontId="2" type="noConversion"/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</si>
  <si>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</si>
  <si>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</si>
  <si>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</si>
  <si>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</si>
  <si>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" type="noConversion"/>
  </si>
  <si>
    <t>規劃、務實、盤算</t>
    <phoneticPr fontId="2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</si>
  <si>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" type="noConversion"/>
  </si>
  <si>
    <r>
      <rPr>
        <sz val="11"/>
        <rFont val="標楷體"/>
        <family val="4"/>
        <charset val="136"/>
      </rPr>
      <t>規劃、務實、盤算</t>
    </r>
    <phoneticPr fontId="2" type="noConversion"/>
  </si>
  <si>
    <r>
      <rPr>
        <sz val="11"/>
        <rFont val="標楷體"/>
        <family val="4"/>
        <charset val="136"/>
      </rPr>
      <t>領域</t>
    </r>
    <phoneticPr fontId="2" type="noConversion"/>
  </si>
  <si>
    <r>
      <rPr>
        <sz val="11"/>
        <rFont val="標楷體"/>
        <family val="4"/>
        <charset val="136"/>
      </rPr>
      <t>初步平均</t>
    </r>
    <phoneticPr fontId="2" type="noConversion"/>
  </si>
  <si>
    <r>
      <rPr>
        <sz val="11"/>
        <rFont val="標楷體"/>
        <family val="4"/>
        <charset val="136"/>
      </rPr>
      <t>分數範圍</t>
    </r>
    <phoneticPr fontId="2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</si>
  <si>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</si>
  <si>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</si>
  <si>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</si>
  <si>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</si>
  <si>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" type="noConversion"/>
  </si>
  <si>
    <t>.</t>
    <phoneticPr fontId="2" type="noConversion"/>
  </si>
  <si>
    <t>.</t>
    <phoneticPr fontId="2" type="noConversion"/>
  </si>
  <si>
    <t>.</t>
    <phoneticPr fontId="2" type="noConversion"/>
  </si>
  <si>
    <r>
      <rPr>
        <sz val="11"/>
        <rFont val="標楷體"/>
        <family val="4"/>
        <charset val="136"/>
      </rPr>
      <t>保守務實消費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</si>
  <si>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1"/>
        <rFont val="標楷體"/>
        <family val="4"/>
        <charset val="136"/>
      </rPr>
      <t>追求生活簡單/規律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</si>
  <si>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t>人生期望</t>
    <phoneticPr fontId="2" type="noConversion"/>
  </si>
  <si>
    <r>
      <rPr>
        <sz val="11"/>
        <rFont val="標楷體"/>
        <family val="4"/>
        <charset val="136"/>
      </rPr>
      <t>生活態度嚴謹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</t>
    </r>
    <phoneticPr fontId="2" type="noConversion"/>
  </si>
  <si>
    <t>每天生活；極右者今天我要爬山，要早上５點起床，但是隔天我可以睡到下午再去上插花課</t>
    <phoneticPr fontId="2" type="noConversion"/>
  </si>
  <si>
    <r>
      <rPr>
        <sz val="11"/>
        <rFont val="標楷體"/>
        <family val="4"/>
        <charset val="136"/>
      </rPr>
      <t>不在乎自己對社會的價值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</si>
  <si>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t>右：志工、或選擇對社會有價值的工作
左：把自己顧好</t>
    <phoneticPr fontId="2" type="noConversion"/>
  </si>
  <si>
    <t>在乎別人眼光中的自己
出門照鏡子照很多遍</t>
    <phoneticPr fontId="2" type="noConversion"/>
  </si>
  <si>
    <r>
      <rPr>
        <sz val="11"/>
        <rFont val="標楷體"/>
        <family val="4"/>
        <charset val="136"/>
      </rPr>
      <t>遵循社會對</t>
    </r>
    <r>
      <rPr>
        <sz val="11"/>
        <color rgb="FFFF0000"/>
        <rFont val="標楷體"/>
        <family val="4"/>
        <charset val="136"/>
      </rPr>
      <t>角色</t>
    </r>
    <r>
      <rPr>
        <sz val="11"/>
        <rFont val="標楷體"/>
        <family val="4"/>
        <charset val="136"/>
      </rPr>
      <t>的期待、從眾</t>
    </r>
    <phoneticPr fontId="2" type="noConversion"/>
  </si>
  <si>
    <r>
      <t>一個做媽媽的就</t>
    </r>
    <r>
      <rPr>
        <sz val="10"/>
        <color rgb="FFFF0000"/>
        <rFont val="細明體"/>
        <family val="3"/>
        <charset val="136"/>
      </rPr>
      <t>該</t>
    </r>
    <r>
      <rPr>
        <sz val="10"/>
        <rFont val="細明體"/>
        <family val="3"/>
        <charset val="136"/>
      </rPr>
      <t>如何如何
如果有蛛絲馬跡，例如提到選學校要參考家人的意見…</t>
    </r>
    <phoneticPr fontId="2" type="noConversion"/>
  </si>
  <si>
    <t>傳統家庭角色、照顧家人優先</t>
    <phoneticPr fontId="2" type="noConversion"/>
  </si>
  <si>
    <t>左：我是個爸爸，我家孩子跟我沒大沒小，我很喜歡</t>
    <phoneticPr fontId="2" type="noConversion"/>
  </si>
  <si>
    <t>不一定要結婚，只要住在一起/穩定的伴侶關係/同居算</t>
    <phoneticPr fontId="2" type="noConversion"/>
  </si>
  <si>
    <t>5：主辦且過程很active
1：被找且過程不太講話
被找但過程中也很活躍的，3,4分</t>
    <phoneticPr fontId="2" type="noConversion"/>
  </si>
  <si>
    <r>
      <rPr>
        <sz val="11"/>
        <rFont val="標楷體"/>
        <family val="4"/>
        <charset val="136"/>
      </rPr>
      <t>行事</t>
    </r>
    <r>
      <rPr>
        <sz val="11"/>
        <color rgb="FFFF0000"/>
        <rFont val="標楷體"/>
        <family val="4"/>
        <charset val="136"/>
      </rPr>
      <t>動機</t>
    </r>
    <r>
      <rPr>
        <sz val="11"/>
        <rFont val="標楷體"/>
        <family val="4"/>
        <charset val="136"/>
      </rPr>
      <t>多源於預防不好的後果</t>
    </r>
    <phoneticPr fontId="2" type="noConversion"/>
  </si>
  <si>
    <t>促進焦點：為了達到更好的狀態
預防焦點：我不要掉進我不要的狀態</t>
    <phoneticPr fontId="2" type="noConversion"/>
  </si>
  <si>
    <t>根據自己需求消費&lt;--&gt;因流行消費
在單一domain很追流行, 4分,要註明domain；跨domain, 5分</t>
    <phoneticPr fontId="2" type="noConversion"/>
  </si>
  <si>
    <r>
      <rPr>
        <sz val="11"/>
        <color rgb="FFFF0000"/>
        <rFont val="標楷體"/>
        <family val="4"/>
        <charset val="136"/>
      </rPr>
      <t>社會</t>
    </r>
    <r>
      <rPr>
        <sz val="11"/>
        <rFont val="標楷體"/>
        <family val="4"/>
        <charset val="136"/>
      </rPr>
      <t>批判性、對生活不滿</t>
    </r>
    <phoneticPr fontId="2" type="noConversion"/>
  </si>
  <si>
    <r>
      <rPr>
        <sz val="11"/>
        <color rgb="FFFF0000"/>
        <rFont val="標楷體"/>
        <family val="4"/>
        <charset val="136"/>
      </rPr>
      <t>注重</t>
    </r>
    <r>
      <rPr>
        <sz val="11"/>
        <rFont val="標楷體"/>
        <family val="4"/>
        <charset val="136"/>
      </rPr>
      <t>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</si>
  <si>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t>是看「重視」程度，不是看外觀結果</t>
    <phoneticPr fontId="2" type="noConversion"/>
  </si>
  <si>
    <r>
      <rPr>
        <sz val="10"/>
        <color rgb="FFFF0000"/>
        <rFont val="細明體"/>
        <family val="3"/>
        <charset val="136"/>
      </rPr>
      <t>每天</t>
    </r>
    <r>
      <rPr>
        <sz val="10"/>
        <rFont val="細明體"/>
        <family val="3"/>
        <charset val="136"/>
      </rPr>
      <t xml:space="preserve">生活；
</t>
    </r>
    <r>
      <rPr>
        <sz val="10"/>
        <color rgb="FFFF0000"/>
        <rFont val="細明體"/>
        <family val="3"/>
        <charset val="136"/>
      </rPr>
      <t>5：</t>
    </r>
    <r>
      <rPr>
        <sz val="10"/>
        <rFont val="細明體"/>
        <family val="3"/>
        <charset val="136"/>
      </rPr>
      <t>今天我要爬山，要早上５點起床，但是隔天我可以睡到下午再去上插花課</t>
    </r>
    <phoneticPr fontId="2" type="noConversion"/>
  </si>
  <si>
    <r>
      <rPr>
        <sz val="10"/>
        <color rgb="FFFF0000"/>
        <rFont val="細明體"/>
        <family val="3"/>
        <charset val="136"/>
      </rPr>
      <t>右</t>
    </r>
    <r>
      <rPr>
        <sz val="10"/>
        <rFont val="細明體"/>
        <family val="3"/>
        <charset val="136"/>
      </rPr>
      <t xml:space="preserve">：志工、或選擇對社會有價值的工作
</t>
    </r>
    <r>
      <rPr>
        <sz val="10"/>
        <color rgb="FFFF0000"/>
        <rFont val="細明體"/>
        <family val="3"/>
        <charset val="136"/>
      </rPr>
      <t>左</t>
    </r>
    <r>
      <rPr>
        <sz val="10"/>
        <rFont val="細明體"/>
        <family val="3"/>
        <charset val="136"/>
      </rPr>
      <t>：把自己顧好</t>
    </r>
    <phoneticPr fontId="2" type="noConversion"/>
  </si>
  <si>
    <r>
      <t xml:space="preserve">根據自己需求消費&lt;--&gt;因流行消費
</t>
    </r>
    <r>
      <rPr>
        <sz val="10"/>
        <color rgb="FFFF0000"/>
        <rFont val="細明體"/>
        <family val="3"/>
        <charset val="136"/>
      </rPr>
      <t>4</t>
    </r>
    <r>
      <rPr>
        <sz val="10"/>
        <rFont val="細明體"/>
        <family val="3"/>
        <charset val="136"/>
      </rPr>
      <t xml:space="preserve">：在單一domain很追流行,要註明domain
</t>
    </r>
    <r>
      <rPr>
        <sz val="10"/>
        <color rgb="FFFF0000"/>
        <rFont val="細明體"/>
        <family val="3"/>
        <charset val="136"/>
      </rPr>
      <t>5</t>
    </r>
    <r>
      <rPr>
        <sz val="10"/>
        <rFont val="細明體"/>
        <family val="3"/>
        <charset val="136"/>
      </rPr>
      <t>分：跨domain</t>
    </r>
    <phoneticPr fontId="2" type="noConversion"/>
  </si>
  <si>
    <r>
      <rPr>
        <sz val="10"/>
        <color rgb="FFFF0000"/>
        <rFont val="細明體"/>
        <family val="3"/>
        <charset val="136"/>
      </rPr>
      <t>左</t>
    </r>
    <r>
      <rPr>
        <sz val="10"/>
        <rFont val="細明體"/>
        <family val="3"/>
        <charset val="136"/>
      </rPr>
      <t>：我是個爸爸，我家孩子跟我沒大沒小，我很喜歡</t>
    </r>
    <phoneticPr fontId="2" type="noConversion"/>
  </si>
  <si>
    <r>
      <rPr>
        <sz val="10"/>
        <color rgb="FFFF0000"/>
        <rFont val="細明體"/>
        <family val="3"/>
        <charset val="136"/>
      </rPr>
      <t>5</t>
    </r>
    <r>
      <rPr>
        <sz val="10"/>
        <rFont val="細明體"/>
        <family val="3"/>
        <charset val="136"/>
      </rPr>
      <t xml:space="preserve">：主辦且過程很active
</t>
    </r>
    <r>
      <rPr>
        <sz val="10"/>
        <color rgb="FFFF0000"/>
        <rFont val="細明體"/>
        <family val="3"/>
        <charset val="136"/>
      </rPr>
      <t>1</t>
    </r>
    <r>
      <rPr>
        <sz val="10"/>
        <rFont val="細明體"/>
        <family val="3"/>
        <charset val="136"/>
      </rPr>
      <t>：被找且過程不太講話
被找但過程中也很活躍的，3,4分</t>
    </r>
    <phoneticPr fontId="2" type="noConversion"/>
  </si>
  <si>
    <t>M</t>
    <phoneticPr fontId="2" type="noConversion"/>
  </si>
  <si>
    <t>A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</si>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</sst>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1"/>
      <name val="Calibri"/>
      <family val="2"/>
    </font>
    <font>
      <sz val="11"/>
      <name val="標楷體"/>
      <family val="4"/>
      <charset val="136"/>
    </font>
    <font>
      <sz val="12"/>
      <name val="Calibri"/>
      <family val="2"/>
    </font>
    <font>
      <sz val="12"/>
      <name val="標楷體"/>
      <family val="4"/>
      <charset val="136"/>
    </font>
    <font>
      <sz val="10"/>
      <name val="Calibri"/>
      <family val="2"/>
    </font>
    <font>
      <sz val="10"/>
      <name val="細明體"/>
      <family val="3"/>
      <charset val="136"/>
    </font>
    <font>
      <sz val="10"/>
      <color rgb="FFFF0000"/>
      <name val="細明體"/>
      <family val="3"/>
      <charset val="136"/>
    </font>
    <font>
      <sz val="11"/>
      <color rgb="FFFF0000"/>
      <name val="標楷體"/>
      <family val="4"/>
      <charset val="136"/>
    </font>
    <font>
      <sz val="1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4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opLeftCell="B1" zoomScale="110" zoomScaleNormal="110" workbookViewId="0">
      <selection activeCell="E1" sqref="E1:E1048576"/>
    </sheetView>
  </sheetViews>
  <sheetFormatPr defaultColWidth="9.140625" defaultRowHeight="15.75" x14ac:dyDescent="0.25"/>
  <cols>
    <col min="1" max="1" width="9.28515625" style="6" customWidth="1"/>
    <col min="2" max="2" width="23" style="7" bestFit="1" customWidth="1"/>
    <col min="3" max="3" width="53.28515625" style="6" bestFit="1" customWidth="1"/>
    <col min="4" max="4" width="57.140625" style="6" customWidth="1"/>
    <col min="5" max="5" width="3.5703125" style="6" bestFit="1" customWidth="1"/>
    <col min="6" max="6" width="29.28515625" style="6" customWidth="1"/>
    <col min="7" max="7" width="35.7109375" style="20" customWidth="1"/>
    <col min="8" max="16384" width="9.140625" style="6"/>
  </cols>
  <sheetData>
    <row r="1" spans="1:7" ht="16.5" x14ac:dyDescent="0.25">
      <c r="A1" s="1" t="s">
        <v>107</v>
      </c>
      <c r="B1" s="8" t="s">
        <v>1</v>
      </c>
      <c r="C1" s="1" t="s">
        <v>108</v>
      </c>
      <c r="D1" s="1" t="s">
        <v>109</v>
      </c>
      <c r="E1" s="1" t="s">
        <v>205</v>
      </c>
      <c r="F1" s="1" t="s">
        <v>110</v>
      </c>
    </row>
    <row r="2" spans="1:7" ht="16.5" x14ac:dyDescent="0.25">
      <c r="A2" s="42" t="s">
        <v>111</v>
      </c>
      <c r="B2" s="10" t="s">
        <v>112</v>
      </c>
      <c r="C2" s="2" t="s">
        <v>113</v>
      </c>
      <c r="D2" s="2" t="s">
        <v>9</v>
      </c>
      <c r="E2" s="39">
        <v>4</v>
      </c>
      <c r="F2" s="2"/>
    </row>
    <row r="3" spans="1:7" ht="59.45" customHeight="1" x14ac:dyDescent="0.25">
      <c r="A3" s="42"/>
      <c r="B3" s="10" t="s">
        <v>10</v>
      </c>
      <c r="C3" s="2" t="s">
        <v>114</v>
      </c>
      <c r="D3" s="18" t="s">
        <v>181</v>
      </c>
      <c r="E3" s="39">
        <v>3</v>
      </c>
      <c r="F3" s="2"/>
      <c r="G3" s="22" t="s">
        <v>200</v>
      </c>
    </row>
    <row r="4" spans="1:7" ht="16.5" x14ac:dyDescent="0.25">
      <c r="A4" s="42"/>
      <c r="B4" s="10" t="s">
        <v>115</v>
      </c>
      <c r="C4" s="2" t="s">
        <v>116</v>
      </c>
      <c r="D4" s="2" t="s">
        <v>117</v>
      </c>
      <c r="E4" s="39">
        <v>2</v>
      </c>
      <c r="F4" s="2"/>
      <c r="G4" s="23"/>
    </row>
    <row r="5" spans="1:7" ht="16.5" x14ac:dyDescent="0.25">
      <c r="A5" s="42"/>
      <c r="B5" s="10" t="s">
        <v>118</v>
      </c>
      <c r="C5" s="2" t="s">
        <v>119</v>
      </c>
      <c r="D5" s="2" t="s">
        <v>120</v>
      </c>
      <c r="E5" s="39">
        <v>4</v>
      </c>
      <c r="F5" s="2"/>
      <c r="G5" s="22" t="s">
        <v>182</v>
      </c>
    </row>
    <row r="6" spans="1:7" ht="63.6" customHeight="1" x14ac:dyDescent="0.25">
      <c r="A6" s="42"/>
      <c r="B6" s="10" t="s">
        <v>19</v>
      </c>
      <c r="C6" s="2" t="s">
        <v>121</v>
      </c>
      <c r="D6" s="18" t="s">
        <v>180</v>
      </c>
      <c r="E6" s="39">
        <v>3</v>
      </c>
      <c r="F6" s="2"/>
      <c r="G6" s="22" t="s">
        <v>202</v>
      </c>
    </row>
    <row r="7" spans="1:7" ht="16.5" x14ac:dyDescent="0.25">
      <c r="A7" s="42"/>
      <c r="B7" s="10" t="s">
        <v>122</v>
      </c>
      <c r="C7" s="2" t="s">
        <v>123</v>
      </c>
      <c r="D7" s="18" t="s">
        <v>183</v>
      </c>
      <c r="E7" s="39">
        <v>4</v>
      </c>
      <c r="F7" s="2"/>
    </row>
    <row r="8" spans="1:7" ht="16.5" x14ac:dyDescent="0.25">
      <c r="A8" s="43" t="s">
        <v>124</v>
      </c>
      <c r="B8" s="12" t="s">
        <v>125</v>
      </c>
      <c r="C8" s="4" t="s">
        <v>126</v>
      </c>
      <c r="D8" s="4" t="s">
        <v>127</v>
      </c>
      <c r="E8" s="40">
        <v>3</v>
      </c>
      <c r="F8" s="5"/>
    </row>
    <row r="9" spans="1:7" ht="16.5" x14ac:dyDescent="0.25">
      <c r="A9" s="43"/>
      <c r="B9" s="12" t="s">
        <v>29</v>
      </c>
      <c r="C9" s="4" t="s">
        <v>128</v>
      </c>
      <c r="D9" s="4" t="s">
        <v>129</v>
      </c>
      <c r="E9" s="40">
        <v>4</v>
      </c>
      <c r="F9" s="4"/>
    </row>
    <row r="10" spans="1:7" ht="28.5" x14ac:dyDescent="0.25">
      <c r="A10" s="43"/>
      <c r="B10" s="12" t="s">
        <v>32</v>
      </c>
      <c r="C10" s="4" t="s">
        <v>130</v>
      </c>
      <c r="D10" s="19" t="s">
        <v>185</v>
      </c>
      <c r="E10" s="40" t="s">
        <v>207</v>
      </c>
      <c r="F10" s="4"/>
      <c r="G10" s="22" t="s">
        <v>201</v>
      </c>
    </row>
    <row r="11" spans="1:7" ht="16.5" x14ac:dyDescent="0.25">
      <c r="A11" s="43"/>
      <c r="B11" s="12" t="s">
        <v>131</v>
      </c>
      <c r="C11" s="4" t="s">
        <v>132</v>
      </c>
      <c r="D11" s="4" t="s">
        <v>133</v>
      </c>
      <c r="E11" s="40">
        <v>4</v>
      </c>
      <c r="F11" s="4"/>
    </row>
    <row r="12" spans="1:7" ht="16.5" x14ac:dyDescent="0.25">
      <c r="A12" s="43"/>
      <c r="B12" s="12" t="s">
        <v>134</v>
      </c>
      <c r="C12" s="4" t="s">
        <v>39</v>
      </c>
      <c r="D12" s="4" t="s">
        <v>135</v>
      </c>
      <c r="E12" s="40">
        <v>4</v>
      </c>
      <c r="F12" s="4"/>
    </row>
    <row r="13" spans="1:7" ht="16.5" x14ac:dyDescent="0.25">
      <c r="A13" s="42" t="s">
        <v>136</v>
      </c>
      <c r="B13" s="10" t="s">
        <v>137</v>
      </c>
      <c r="C13" s="2" t="s">
        <v>138</v>
      </c>
      <c r="D13" s="2" t="s">
        <v>139</v>
      </c>
      <c r="E13" s="39">
        <v>2</v>
      </c>
      <c r="F13" s="2"/>
    </row>
    <row r="14" spans="1:7" ht="32.450000000000003" customHeight="1" x14ac:dyDescent="0.25">
      <c r="A14" s="42"/>
      <c r="B14" s="10" t="s">
        <v>140</v>
      </c>
      <c r="C14" s="26" t="s">
        <v>190</v>
      </c>
      <c r="D14" s="2" t="s">
        <v>141</v>
      </c>
      <c r="E14" s="39">
        <v>3</v>
      </c>
      <c r="F14" s="2"/>
      <c r="G14" s="22" t="s">
        <v>203</v>
      </c>
    </row>
    <row r="15" spans="1:7" ht="16.5" x14ac:dyDescent="0.25">
      <c r="A15" s="42"/>
      <c r="B15" s="10" t="s">
        <v>142</v>
      </c>
      <c r="C15" s="2" t="s">
        <v>143</v>
      </c>
      <c r="D15" s="2" t="s">
        <v>144</v>
      </c>
      <c r="E15" s="39">
        <v>4</v>
      </c>
      <c r="F15" s="2"/>
    </row>
    <row r="16" spans="1:7" ht="16.5" x14ac:dyDescent="0.25">
      <c r="A16" s="42"/>
      <c r="B16" s="10" t="s">
        <v>145</v>
      </c>
      <c r="C16" s="2" t="s">
        <v>146</v>
      </c>
      <c r="D16" s="2" t="s">
        <v>162</v>
      </c>
      <c r="E16" s="39">
        <v>4</v>
      </c>
      <c r="F16" s="2"/>
    </row>
    <row r="17" spans="1:7" ht="16.5" x14ac:dyDescent="0.25">
      <c r="A17" s="42"/>
      <c r="B17" s="10" t="s">
        <v>147</v>
      </c>
      <c r="C17" s="2" t="s">
        <v>148</v>
      </c>
      <c r="D17" s="2" t="s">
        <v>149</v>
      </c>
      <c r="E17" s="39">
        <v>4</v>
      </c>
      <c r="F17" s="3"/>
    </row>
    <row r="18" spans="1:7" ht="28.5" x14ac:dyDescent="0.25">
      <c r="A18" s="42"/>
      <c r="B18" s="10" t="s">
        <v>150</v>
      </c>
      <c r="C18" s="2" t="s">
        <v>151</v>
      </c>
      <c r="D18" s="2" t="s">
        <v>152</v>
      </c>
      <c r="E18" s="39">
        <v>4</v>
      </c>
      <c r="F18" s="2"/>
      <c r="G18" s="22" t="s">
        <v>192</v>
      </c>
    </row>
    <row r="19" spans="1:7" ht="16.5" x14ac:dyDescent="0.25">
      <c r="A19" s="43" t="s">
        <v>88</v>
      </c>
      <c r="B19" s="12" t="s">
        <v>89</v>
      </c>
      <c r="C19" s="4" t="s">
        <v>90</v>
      </c>
      <c r="D19" s="4" t="s">
        <v>91</v>
      </c>
      <c r="E19" s="40">
        <v>3</v>
      </c>
      <c r="F19" s="4"/>
    </row>
    <row r="20" spans="1:7" ht="16.5" x14ac:dyDescent="0.25">
      <c r="A20" s="43"/>
      <c r="B20" s="12" t="s">
        <v>92</v>
      </c>
      <c r="C20" s="4" t="s">
        <v>93</v>
      </c>
      <c r="D20" s="4" t="s">
        <v>94</v>
      </c>
      <c r="E20" s="40">
        <v>4</v>
      </c>
      <c r="F20" s="4"/>
    </row>
    <row r="21" spans="1:7" ht="16.5" x14ac:dyDescent="0.25">
      <c r="A21" s="43"/>
      <c r="B21" s="12" t="s">
        <v>95</v>
      </c>
      <c r="C21" s="4" t="s">
        <v>96</v>
      </c>
      <c r="D21" s="4" t="s">
        <v>97</v>
      </c>
      <c r="E21" s="40">
        <v>4</v>
      </c>
      <c r="F21" s="4"/>
    </row>
    <row r="22" spans="1:7" ht="42.75" x14ac:dyDescent="0.25">
      <c r="A22" s="43"/>
      <c r="B22" s="12" t="s">
        <v>98</v>
      </c>
      <c r="C22" s="4" t="s">
        <v>99</v>
      </c>
      <c r="D22" s="4" t="s">
        <v>100</v>
      </c>
      <c r="E22" s="40">
        <v>3</v>
      </c>
      <c r="F22" s="5"/>
      <c r="G22" s="22" t="s">
        <v>204</v>
      </c>
    </row>
    <row r="23" spans="1:7" ht="16.5" x14ac:dyDescent="0.25">
      <c r="A23" s="43"/>
      <c r="B23" s="12" t="s">
        <v>101</v>
      </c>
      <c r="C23" s="4" t="s">
        <v>102</v>
      </c>
      <c r="D23" s="4" t="s">
        <v>103</v>
      </c>
      <c r="E23" s="40">
        <v>2</v>
      </c>
      <c r="F23" s="4"/>
    </row>
    <row r="24" spans="1:7" ht="42.75" x14ac:dyDescent="0.25">
      <c r="A24" s="43"/>
      <c r="B24" s="12" t="s">
        <v>104</v>
      </c>
      <c r="C24" s="25" t="s">
        <v>188</v>
      </c>
      <c r="D24" s="4" t="s">
        <v>106</v>
      </c>
      <c r="E24" s="40">
        <v>4</v>
      </c>
      <c r="F24" s="4"/>
      <c r="G24" s="22" t="s">
        <v>189</v>
      </c>
    </row>
    <row r="25" spans="1:7" ht="16.5" x14ac:dyDescent="0.25">
      <c r="A25" s="41" t="s">
        <v>153</v>
      </c>
      <c r="B25" s="13" t="s">
        <v>154</v>
      </c>
      <c r="C25" s="14" t="s">
        <v>155</v>
      </c>
      <c r="D25" s="14" t="s">
        <v>156</v>
      </c>
      <c r="E25" s="38">
        <v>4</v>
      </c>
      <c r="F25" s="15"/>
    </row>
    <row r="26" spans="1:7" ht="16.5" x14ac:dyDescent="0.25">
      <c r="A26" s="41"/>
      <c r="B26" s="13" t="s">
        <v>63</v>
      </c>
      <c r="C26" s="14" t="s">
        <v>64</v>
      </c>
      <c r="D26" s="14" t="s">
        <v>157</v>
      </c>
      <c r="E26" s="38">
        <v>4</v>
      </c>
      <c r="F26" s="14"/>
    </row>
    <row r="27" spans="1:7" ht="16.5" x14ac:dyDescent="0.25">
      <c r="A27" s="41"/>
      <c r="B27" s="13" t="s">
        <v>66</v>
      </c>
      <c r="C27" s="14" t="s">
        <v>158</v>
      </c>
      <c r="D27" s="14" t="s">
        <v>159</v>
      </c>
      <c r="E27" s="38">
        <v>4</v>
      </c>
      <c r="F27" s="14"/>
    </row>
    <row r="28" spans="1:7" ht="16.5" x14ac:dyDescent="0.25">
      <c r="A28" s="41"/>
      <c r="B28" s="13" t="s">
        <v>69</v>
      </c>
      <c r="C28" s="14" t="s">
        <v>160</v>
      </c>
      <c r="D28" s="14" t="s">
        <v>163</v>
      </c>
      <c r="E28" s="38">
        <v>4</v>
      </c>
      <c r="F28" s="14"/>
    </row>
    <row r="29" spans="1:7" ht="16.5" x14ac:dyDescent="0.25">
      <c r="A29" s="41"/>
      <c r="B29" s="13" t="s">
        <v>71</v>
      </c>
      <c r="C29" s="17" t="s">
        <v>198</v>
      </c>
      <c r="D29" s="14" t="s">
        <v>164</v>
      </c>
      <c r="E29" s="38">
        <v>4</v>
      </c>
      <c r="F29" s="15"/>
      <c r="G29" s="21" t="s">
        <v>199</v>
      </c>
    </row>
    <row r="30" spans="1:7" ht="16.5" x14ac:dyDescent="0.25">
      <c r="A30" s="41"/>
      <c r="B30" s="13" t="s">
        <v>73</v>
      </c>
      <c r="C30" s="14" t="s">
        <v>74</v>
      </c>
      <c r="D30" s="14" t="s">
        <v>161</v>
      </c>
      <c r="E30" s="38">
        <v>4</v>
      </c>
      <c r="F30" s="14"/>
    </row>
    <row r="31" spans="1:7" ht="16.5" x14ac:dyDescent="0.25">
      <c r="A31" s="41"/>
      <c r="B31" s="13" t="s">
        <v>76</v>
      </c>
      <c r="C31" s="14" t="s">
        <v>77</v>
      </c>
      <c r="D31" s="14" t="s">
        <v>78</v>
      </c>
      <c r="E31" s="38">
        <v>3</v>
      </c>
      <c r="F31" s="14"/>
    </row>
    <row r="32" spans="1:7" ht="28.5" x14ac:dyDescent="0.25">
      <c r="A32" s="41"/>
      <c r="B32" s="13" t="s">
        <v>79</v>
      </c>
      <c r="C32" s="14" t="s">
        <v>80</v>
      </c>
      <c r="D32" s="14" t="s">
        <v>165</v>
      </c>
      <c r="E32" s="38">
        <v>4</v>
      </c>
      <c r="F32" s="14"/>
      <c r="G32" s="22" t="s">
        <v>187</v>
      </c>
    </row>
    <row r="33" spans="1:7" ht="16.5" x14ac:dyDescent="0.25">
      <c r="A33" s="41"/>
      <c r="B33" s="13" t="s">
        <v>81</v>
      </c>
      <c r="C33" s="16" t="s">
        <v>166</v>
      </c>
      <c r="D33" s="14" t="s">
        <v>167</v>
      </c>
      <c r="E33" s="38">
        <v>3</v>
      </c>
      <c r="F33" s="14"/>
    </row>
    <row r="34" spans="1:7" ht="35.450000000000003" customHeight="1" x14ac:dyDescent="0.25">
      <c r="A34" s="41"/>
      <c r="B34" s="13" t="s">
        <v>82</v>
      </c>
      <c r="C34" s="16" t="s">
        <v>194</v>
      </c>
      <c r="D34" s="14" t="s">
        <v>84</v>
      </c>
      <c r="E34" s="38">
        <v>4</v>
      </c>
      <c r="F34" s="14"/>
      <c r="G34" s="22" t="s">
        <v>195</v>
      </c>
    </row>
    <row r="35" spans="1:7" ht="16.5" x14ac:dyDescent="0.25">
      <c r="A35" s="41"/>
      <c r="B35" s="13" t="s">
        <v>85</v>
      </c>
      <c r="C35" s="16" t="s">
        <v>197</v>
      </c>
      <c r="D35" s="14" t="s">
        <v>87</v>
      </c>
      <c r="E35" s="38">
        <v>3</v>
      </c>
      <c r="F35" s="15"/>
    </row>
  </sheetData>
  <mergeCells count="5">
    <mergeCell ref="A25:A35"/>
    <mergeCell ref="A2:A7"/>
    <mergeCell ref="A8:A12"/>
    <mergeCell ref="A13:A18"/>
    <mergeCell ref="A19:A2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E1" sqref="E1:E1048576"/>
    </sheetView>
  </sheetViews>
  <sheetFormatPr defaultColWidth="9.140625" defaultRowHeight="15.75" x14ac:dyDescent="0.25"/>
  <cols>
    <col min="1" max="1" width="10.7109375" style="6" bestFit="1" customWidth="1"/>
    <col min="2" max="2" width="23" style="7" bestFit="1" customWidth="1"/>
    <col min="3" max="3" width="53.28515625" style="6" bestFit="1" customWidth="1"/>
    <col min="4" max="4" width="57" style="6" bestFit="1" customWidth="1"/>
    <col min="5" max="5" width="4" style="6" bestFit="1" customWidth="1"/>
    <col min="6" max="6" width="48.28515625" style="6" customWidth="1"/>
    <col min="7" max="7" width="35.7109375" style="23" customWidth="1"/>
    <col min="8" max="16384" width="9.140625" style="6"/>
  </cols>
  <sheetData>
    <row r="1" spans="1:7" ht="16.5" x14ac:dyDescent="0.25">
      <c r="A1" s="1" t="s">
        <v>107</v>
      </c>
      <c r="B1" s="8" t="s">
        <v>1</v>
      </c>
      <c r="C1" s="1" t="s">
        <v>108</v>
      </c>
      <c r="D1" s="1" t="s">
        <v>109</v>
      </c>
      <c r="E1" s="1" t="s">
        <v>206</v>
      </c>
      <c r="F1" s="1" t="s">
        <v>110</v>
      </c>
    </row>
    <row r="2" spans="1:7" ht="16.5" x14ac:dyDescent="0.25">
      <c r="A2" s="42" t="s">
        <v>111</v>
      </c>
      <c r="B2" s="10" t="s">
        <v>112</v>
      </c>
      <c r="C2" s="28" t="s">
        <v>113</v>
      </c>
      <c r="D2" s="28" t="s">
        <v>9</v>
      </c>
      <c r="E2" s="39">
        <v>3</v>
      </c>
      <c r="F2" s="2"/>
    </row>
    <row r="3" spans="1:7" ht="42.75" x14ac:dyDescent="0.25">
      <c r="A3" s="42"/>
      <c r="B3" s="10" t="s">
        <v>10</v>
      </c>
      <c r="C3" s="28" t="s">
        <v>114</v>
      </c>
      <c r="D3" s="28" t="s">
        <v>181</v>
      </c>
      <c r="E3" s="39">
        <v>2</v>
      </c>
      <c r="F3" s="2"/>
      <c r="G3" s="22" t="s">
        <v>184</v>
      </c>
    </row>
    <row r="4" spans="1:7" ht="16.5" x14ac:dyDescent="0.25">
      <c r="A4" s="42"/>
      <c r="B4" s="10" t="s">
        <v>115</v>
      </c>
      <c r="C4" s="28" t="s">
        <v>116</v>
      </c>
      <c r="D4" s="28" t="s">
        <v>117</v>
      </c>
      <c r="E4" s="39">
        <v>3</v>
      </c>
      <c r="F4" s="2"/>
    </row>
    <row r="5" spans="1:7" ht="16.5" x14ac:dyDescent="0.25">
      <c r="A5" s="42"/>
      <c r="B5" s="10" t="s">
        <v>118</v>
      </c>
      <c r="C5" s="28" t="s">
        <v>119</v>
      </c>
      <c r="D5" s="28" t="s">
        <v>120</v>
      </c>
      <c r="E5" s="39">
        <v>4</v>
      </c>
      <c r="F5" s="2"/>
      <c r="G5" s="24" t="s">
        <v>182</v>
      </c>
    </row>
    <row r="6" spans="1:7" ht="42.75" x14ac:dyDescent="0.25">
      <c r="A6" s="42"/>
      <c r="B6" s="10" t="s">
        <v>19</v>
      </c>
      <c r="C6" s="28" t="s">
        <v>20</v>
      </c>
      <c r="D6" s="28" t="s">
        <v>180</v>
      </c>
      <c r="E6" s="39">
        <v>3</v>
      </c>
      <c r="F6" s="2"/>
      <c r="G6" s="22" t="s">
        <v>196</v>
      </c>
    </row>
    <row r="7" spans="1:7" ht="16.5" x14ac:dyDescent="0.25">
      <c r="A7" s="42"/>
      <c r="B7" s="10" t="s">
        <v>122</v>
      </c>
      <c r="C7" s="28" t="s">
        <v>123</v>
      </c>
      <c r="D7" s="28" t="s">
        <v>183</v>
      </c>
      <c r="E7" s="39">
        <v>4</v>
      </c>
      <c r="F7" s="2"/>
    </row>
    <row r="8" spans="1:7" ht="16.5" x14ac:dyDescent="0.25">
      <c r="A8" s="43" t="s">
        <v>124</v>
      </c>
      <c r="B8" s="12" t="s">
        <v>125</v>
      </c>
      <c r="C8" s="29" t="s">
        <v>126</v>
      </c>
      <c r="D8" s="29" t="s">
        <v>28</v>
      </c>
      <c r="E8" s="40">
        <v>2</v>
      </c>
      <c r="F8" s="5"/>
    </row>
    <row r="9" spans="1:7" ht="16.5" x14ac:dyDescent="0.25">
      <c r="A9" s="43"/>
      <c r="B9" s="12" t="s">
        <v>29</v>
      </c>
      <c r="C9" s="29" t="s">
        <v>128</v>
      </c>
      <c r="D9" s="29" t="s">
        <v>129</v>
      </c>
      <c r="E9" s="40">
        <v>4</v>
      </c>
      <c r="F9" s="4"/>
    </row>
    <row r="10" spans="1:7" ht="28.5" x14ac:dyDescent="0.25">
      <c r="A10" s="43"/>
      <c r="B10" s="12" t="s">
        <v>32</v>
      </c>
      <c r="C10" s="29" t="s">
        <v>130</v>
      </c>
      <c r="D10" s="29" t="s">
        <v>185</v>
      </c>
      <c r="E10" s="40" t="s">
        <v>207</v>
      </c>
      <c r="F10" s="4"/>
      <c r="G10" s="22" t="s">
        <v>186</v>
      </c>
    </row>
    <row r="11" spans="1:7" ht="16.5" x14ac:dyDescent="0.25">
      <c r="A11" s="43"/>
      <c r="B11" s="12" t="s">
        <v>35</v>
      </c>
      <c r="C11" s="29" t="s">
        <v>132</v>
      </c>
      <c r="D11" s="29" t="s">
        <v>133</v>
      </c>
      <c r="E11" s="40">
        <v>4</v>
      </c>
      <c r="F11" s="4"/>
    </row>
    <row r="12" spans="1:7" ht="16.5" x14ac:dyDescent="0.25">
      <c r="A12" s="43"/>
      <c r="B12" s="12" t="s">
        <v>134</v>
      </c>
      <c r="C12" s="29" t="s">
        <v>39</v>
      </c>
      <c r="D12" s="29" t="s">
        <v>135</v>
      </c>
      <c r="E12" s="40">
        <v>4</v>
      </c>
      <c r="F12" s="4"/>
    </row>
    <row r="13" spans="1:7" ht="16.5" x14ac:dyDescent="0.25">
      <c r="A13" s="42" t="s">
        <v>136</v>
      </c>
      <c r="B13" s="10" t="s">
        <v>137</v>
      </c>
      <c r="C13" s="28" t="s">
        <v>138</v>
      </c>
      <c r="D13" s="28" t="s">
        <v>139</v>
      </c>
      <c r="E13" s="39">
        <v>3</v>
      </c>
      <c r="F13" s="2"/>
    </row>
    <row r="14" spans="1:7" ht="28.5" x14ac:dyDescent="0.25">
      <c r="A14" s="42"/>
      <c r="B14" s="10" t="s">
        <v>140</v>
      </c>
      <c r="C14" s="26" t="s">
        <v>190</v>
      </c>
      <c r="D14" s="28" t="s">
        <v>141</v>
      </c>
      <c r="E14" s="39">
        <v>4</v>
      </c>
      <c r="F14" s="2"/>
      <c r="G14" s="22" t="s">
        <v>191</v>
      </c>
    </row>
    <row r="15" spans="1:7" ht="16.5" x14ac:dyDescent="0.25">
      <c r="A15" s="42"/>
      <c r="B15" s="10" t="s">
        <v>142</v>
      </c>
      <c r="C15" s="28" t="s">
        <v>143</v>
      </c>
      <c r="D15" s="28" t="s">
        <v>144</v>
      </c>
      <c r="E15" s="39">
        <v>4</v>
      </c>
      <c r="F15" s="2"/>
    </row>
    <row r="16" spans="1:7" ht="16.5" x14ac:dyDescent="0.25">
      <c r="A16" s="42"/>
      <c r="B16" s="10" t="s">
        <v>145</v>
      </c>
      <c r="C16" s="28" t="s">
        <v>146</v>
      </c>
      <c r="D16" s="28" t="s">
        <v>162</v>
      </c>
      <c r="E16" s="39">
        <v>4</v>
      </c>
      <c r="F16" s="2"/>
    </row>
    <row r="17" spans="1:7" ht="16.5" x14ac:dyDescent="0.25">
      <c r="A17" s="42"/>
      <c r="B17" s="10" t="s">
        <v>147</v>
      </c>
      <c r="C17" s="28" t="s">
        <v>148</v>
      </c>
      <c r="D17" s="28" t="s">
        <v>149</v>
      </c>
      <c r="E17" s="39">
        <v>4</v>
      </c>
      <c r="F17" s="3"/>
    </row>
    <row r="18" spans="1:7" ht="28.5" x14ac:dyDescent="0.25">
      <c r="A18" s="42"/>
      <c r="B18" s="10" t="s">
        <v>150</v>
      </c>
      <c r="C18" s="28" t="s">
        <v>151</v>
      </c>
      <c r="D18" s="28" t="s">
        <v>152</v>
      </c>
      <c r="E18" s="39">
        <v>4</v>
      </c>
      <c r="F18" s="2"/>
      <c r="G18" s="22" t="s">
        <v>192</v>
      </c>
    </row>
    <row r="19" spans="1:7" ht="16.5" x14ac:dyDescent="0.25">
      <c r="A19" s="43" t="s">
        <v>88</v>
      </c>
      <c r="B19" s="12" t="s">
        <v>89</v>
      </c>
      <c r="C19" s="29" t="s">
        <v>90</v>
      </c>
      <c r="D19" s="29" t="s">
        <v>91</v>
      </c>
      <c r="E19" s="40">
        <v>3</v>
      </c>
      <c r="F19" s="30"/>
    </row>
    <row r="20" spans="1:7" ht="16.5" x14ac:dyDescent="0.25">
      <c r="A20" s="43"/>
      <c r="B20" s="12" t="s">
        <v>92</v>
      </c>
      <c r="C20" s="29" t="s">
        <v>93</v>
      </c>
      <c r="D20" s="29" t="s">
        <v>94</v>
      </c>
      <c r="E20" s="40">
        <v>3</v>
      </c>
      <c r="F20" s="4"/>
    </row>
    <row r="21" spans="1:7" ht="16.5" x14ac:dyDescent="0.25">
      <c r="A21" s="43"/>
      <c r="B21" s="12" t="s">
        <v>95</v>
      </c>
      <c r="C21" s="29" t="s">
        <v>96</v>
      </c>
      <c r="D21" s="29" t="s">
        <v>97</v>
      </c>
      <c r="E21" s="40">
        <v>3</v>
      </c>
      <c r="F21" s="4"/>
    </row>
    <row r="22" spans="1:7" ht="42.75" x14ac:dyDescent="0.25">
      <c r="A22" s="43"/>
      <c r="B22" s="12" t="s">
        <v>98</v>
      </c>
      <c r="C22" s="29" t="s">
        <v>99</v>
      </c>
      <c r="D22" s="29" t="s">
        <v>100</v>
      </c>
      <c r="E22" s="40">
        <v>2</v>
      </c>
      <c r="F22" s="5"/>
      <c r="G22" s="22" t="s">
        <v>193</v>
      </c>
    </row>
    <row r="23" spans="1:7" ht="16.5" x14ac:dyDescent="0.25">
      <c r="A23" s="43"/>
      <c r="B23" s="12" t="s">
        <v>101</v>
      </c>
      <c r="C23" s="29" t="s">
        <v>102</v>
      </c>
      <c r="D23" s="29" t="s">
        <v>103</v>
      </c>
      <c r="E23" s="40">
        <v>3</v>
      </c>
      <c r="F23" s="4"/>
    </row>
    <row r="24" spans="1:7" ht="42.75" x14ac:dyDescent="0.25">
      <c r="A24" s="43"/>
      <c r="B24" s="12" t="s">
        <v>104</v>
      </c>
      <c r="C24" s="25" t="s">
        <v>188</v>
      </c>
      <c r="D24" s="29" t="s">
        <v>106</v>
      </c>
      <c r="E24" s="40">
        <v>4</v>
      </c>
      <c r="F24" s="4"/>
      <c r="G24" s="22" t="s">
        <v>189</v>
      </c>
    </row>
    <row r="25" spans="1:7" ht="16.5" x14ac:dyDescent="0.25">
      <c r="A25" s="41" t="s">
        <v>153</v>
      </c>
      <c r="B25" s="13" t="s">
        <v>154</v>
      </c>
      <c r="C25" s="27" t="s">
        <v>155</v>
      </c>
      <c r="D25" s="27" t="s">
        <v>156</v>
      </c>
      <c r="E25" s="38">
        <v>3</v>
      </c>
      <c r="F25" s="31"/>
    </row>
    <row r="26" spans="1:7" ht="16.5" x14ac:dyDescent="0.25">
      <c r="A26" s="41"/>
      <c r="B26" s="13" t="s">
        <v>63</v>
      </c>
      <c r="C26" s="27" t="s">
        <v>64</v>
      </c>
      <c r="D26" s="27" t="s">
        <v>157</v>
      </c>
      <c r="E26" s="38">
        <v>4</v>
      </c>
      <c r="F26" s="14"/>
    </row>
    <row r="27" spans="1:7" ht="16.5" x14ac:dyDescent="0.25">
      <c r="A27" s="41"/>
      <c r="B27" s="13" t="s">
        <v>66</v>
      </c>
      <c r="C27" s="27" t="s">
        <v>158</v>
      </c>
      <c r="D27" s="27" t="s">
        <v>159</v>
      </c>
      <c r="E27" s="38">
        <v>4</v>
      </c>
      <c r="F27" s="14"/>
    </row>
    <row r="28" spans="1:7" ht="16.5" x14ac:dyDescent="0.25">
      <c r="A28" s="41"/>
      <c r="B28" s="13" t="s">
        <v>69</v>
      </c>
      <c r="C28" s="27" t="s">
        <v>160</v>
      </c>
      <c r="D28" s="27" t="s">
        <v>163</v>
      </c>
      <c r="E28" s="38">
        <v>4</v>
      </c>
      <c r="F28" s="14"/>
    </row>
    <row r="29" spans="1:7" ht="16.5" x14ac:dyDescent="0.25">
      <c r="A29" s="41"/>
      <c r="B29" s="13" t="s">
        <v>71</v>
      </c>
      <c r="C29" s="27" t="s">
        <v>198</v>
      </c>
      <c r="D29" s="27" t="s">
        <v>164</v>
      </c>
      <c r="E29" s="38">
        <v>4</v>
      </c>
      <c r="F29" s="15"/>
      <c r="G29" s="21" t="s">
        <v>199</v>
      </c>
    </row>
    <row r="30" spans="1:7" ht="16.5" x14ac:dyDescent="0.25">
      <c r="A30" s="41"/>
      <c r="B30" s="13" t="s">
        <v>73</v>
      </c>
      <c r="C30" s="27" t="s">
        <v>74</v>
      </c>
      <c r="D30" s="27" t="s">
        <v>161</v>
      </c>
      <c r="E30" s="38">
        <v>4</v>
      </c>
      <c r="F30" s="14"/>
    </row>
    <row r="31" spans="1:7" ht="16.5" x14ac:dyDescent="0.25">
      <c r="A31" s="41"/>
      <c r="B31" s="13" t="s">
        <v>76</v>
      </c>
      <c r="C31" s="27" t="s">
        <v>77</v>
      </c>
      <c r="D31" s="27" t="s">
        <v>78</v>
      </c>
      <c r="E31" s="38">
        <v>3</v>
      </c>
      <c r="F31" s="14"/>
    </row>
    <row r="32" spans="1:7" ht="28.5" x14ac:dyDescent="0.25">
      <c r="A32" s="41"/>
      <c r="B32" s="13" t="s">
        <v>79</v>
      </c>
      <c r="C32" s="27" t="s">
        <v>80</v>
      </c>
      <c r="D32" s="27" t="s">
        <v>165</v>
      </c>
      <c r="E32" s="38">
        <v>4</v>
      </c>
      <c r="F32" s="14"/>
      <c r="G32" s="22" t="s">
        <v>187</v>
      </c>
    </row>
    <row r="33" spans="1:7" ht="16.5" x14ac:dyDescent="0.25">
      <c r="A33" s="41"/>
      <c r="B33" s="13" t="s">
        <v>81</v>
      </c>
      <c r="C33" s="16" t="s">
        <v>166</v>
      </c>
      <c r="D33" s="27" t="s">
        <v>167</v>
      </c>
      <c r="E33" s="38">
        <v>4</v>
      </c>
      <c r="F33" s="14"/>
    </row>
    <row r="34" spans="1:7" ht="28.5" x14ac:dyDescent="0.25">
      <c r="A34" s="41"/>
      <c r="B34" s="13" t="s">
        <v>82</v>
      </c>
      <c r="C34" s="16" t="s">
        <v>194</v>
      </c>
      <c r="D34" s="27" t="s">
        <v>84</v>
      </c>
      <c r="E34" s="38">
        <v>4</v>
      </c>
      <c r="F34" s="14"/>
      <c r="G34" s="22" t="s">
        <v>195</v>
      </c>
    </row>
    <row r="35" spans="1:7" ht="16.5" x14ac:dyDescent="0.25">
      <c r="A35" s="41"/>
      <c r="B35" s="13" t="s">
        <v>85</v>
      </c>
      <c r="C35" s="16" t="s">
        <v>197</v>
      </c>
      <c r="D35" s="27" t="s">
        <v>87</v>
      </c>
      <c r="E35" s="38">
        <v>3</v>
      </c>
      <c r="F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workbookViewId="0">
      <selection activeCell="B2" sqref="B2"/>
    </sheetView>
  </sheetViews>
  <sheetFormatPr defaultColWidth="9.140625" defaultRowHeight="15.75" x14ac:dyDescent="0.25"/>
  <cols>
    <col min="1" max="1" width="10.7109375" style="6" bestFit="1" customWidth="1"/>
    <col min="2" max="2" width="23" style="7" bestFit="1" customWidth="1"/>
    <col min="3" max="3" width="53.28515625" style="6" bestFit="1" customWidth="1"/>
    <col min="4" max="4" width="57" style="6" bestFit="1" customWidth="1"/>
    <col min="5" max="5" width="3.28515625" style="6" bestFit="1" customWidth="1"/>
    <col min="6" max="6" width="45.5703125" style="6" customWidth="1"/>
    <col min="7" max="7" width="35.7109375" style="20" customWidth="1"/>
    <col min="8" max="16384" width="9.140625" style="6"/>
  </cols>
  <sheetData>
    <row r="1" spans="1:7" ht="16.5" x14ac:dyDescent="0.25">
      <c r="A1" s="1" t="s">
        <v>107</v>
      </c>
      <c r="B1" s="8" t="s">
        <v>1</v>
      </c>
      <c r="C1" s="1" t="s">
        <v>108</v>
      </c>
      <c r="D1" s="1" t="s">
        <v>109</v>
      </c>
      <c r="E1" s="1" t="s">
        <v>0</v>
      </c>
      <c r="F1" s="1" t="s">
        <v>110</v>
      </c>
    </row>
    <row r="2" spans="1:7" ht="16.5" x14ac:dyDescent="0.25">
      <c r="A2" s="42" t="s">
        <v>111</v>
      </c>
      <c r="B2" s="10" t="s">
        <v>112</v>
      </c>
      <c r="C2" s="28" t="s">
        <v>113</v>
      </c>
      <c r="D2" s="28" t="s">
        <v>9</v>
      </c>
      <c r="E2" s="9" t="s">
        <v>177</v>
      </c>
      <c r="F2" s="2"/>
    </row>
    <row r="3" spans="1:7" ht="42.75" x14ac:dyDescent="0.25">
      <c r="A3" s="42"/>
      <c r="B3" s="10" t="s">
        <v>10</v>
      </c>
      <c r="C3" s="28" t="s">
        <v>114</v>
      </c>
      <c r="D3" s="28" t="s">
        <v>181</v>
      </c>
      <c r="E3" s="9" t="s">
        <v>178</v>
      </c>
      <c r="F3" s="2"/>
      <c r="G3" s="22" t="s">
        <v>184</v>
      </c>
    </row>
    <row r="4" spans="1:7" ht="16.5" x14ac:dyDescent="0.25">
      <c r="A4" s="42"/>
      <c r="B4" s="10" t="s">
        <v>115</v>
      </c>
      <c r="C4" s="28" t="s">
        <v>116</v>
      </c>
      <c r="D4" s="28" t="s">
        <v>117</v>
      </c>
      <c r="E4" s="9" t="s">
        <v>178</v>
      </c>
      <c r="F4" s="2"/>
      <c r="G4" s="23"/>
    </row>
    <row r="5" spans="1:7" ht="16.5" x14ac:dyDescent="0.25">
      <c r="A5" s="42"/>
      <c r="B5" s="10" t="s">
        <v>118</v>
      </c>
      <c r="C5" s="28" t="s">
        <v>119</v>
      </c>
      <c r="D5" s="28" t="s">
        <v>120</v>
      </c>
      <c r="E5" s="9" t="s">
        <v>179</v>
      </c>
      <c r="F5" s="2"/>
      <c r="G5" s="24" t="s">
        <v>182</v>
      </c>
    </row>
    <row r="6" spans="1:7" ht="42.75" x14ac:dyDescent="0.25">
      <c r="A6" s="42"/>
      <c r="B6" s="10" t="s">
        <v>19</v>
      </c>
      <c r="C6" s="28" t="s">
        <v>20</v>
      </c>
      <c r="D6" s="28" t="s">
        <v>180</v>
      </c>
      <c r="E6" s="9" t="s">
        <v>178</v>
      </c>
      <c r="F6" s="2"/>
      <c r="G6" s="22" t="s">
        <v>196</v>
      </c>
    </row>
    <row r="7" spans="1:7" ht="16.5" x14ac:dyDescent="0.25">
      <c r="A7" s="42"/>
      <c r="B7" s="10" t="s">
        <v>122</v>
      </c>
      <c r="C7" s="28" t="s">
        <v>123</v>
      </c>
      <c r="D7" s="28" t="s">
        <v>183</v>
      </c>
      <c r="E7" s="9" t="s">
        <v>179</v>
      </c>
      <c r="F7" s="2"/>
    </row>
    <row r="8" spans="1:7" ht="16.5" x14ac:dyDescent="0.25">
      <c r="A8" s="43" t="s">
        <v>124</v>
      </c>
      <c r="B8" s="12" t="s">
        <v>125</v>
      </c>
      <c r="C8" s="29" t="s">
        <v>126</v>
      </c>
      <c r="D8" s="29" t="s">
        <v>28</v>
      </c>
      <c r="E8" s="11" t="s">
        <v>179</v>
      </c>
      <c r="F8" s="5"/>
    </row>
    <row r="9" spans="1:7" ht="16.5" x14ac:dyDescent="0.25">
      <c r="A9" s="43"/>
      <c r="B9" s="12" t="s">
        <v>29</v>
      </c>
      <c r="C9" s="29" t="s">
        <v>128</v>
      </c>
      <c r="D9" s="29" t="s">
        <v>129</v>
      </c>
      <c r="E9" s="11" t="s">
        <v>179</v>
      </c>
      <c r="F9" s="4"/>
    </row>
    <row r="10" spans="1:7" ht="28.5" x14ac:dyDescent="0.25">
      <c r="A10" s="43"/>
      <c r="B10" s="12" t="s">
        <v>32</v>
      </c>
      <c r="C10" s="29" t="s">
        <v>130</v>
      </c>
      <c r="D10" s="29" t="s">
        <v>185</v>
      </c>
      <c r="E10" s="11" t="s">
        <v>179</v>
      </c>
      <c r="F10" s="4"/>
      <c r="G10" s="22" t="s">
        <v>186</v>
      </c>
    </row>
    <row r="11" spans="1:7" ht="16.5" x14ac:dyDescent="0.25">
      <c r="A11" s="43"/>
      <c r="B11" s="12" t="s">
        <v>35</v>
      </c>
      <c r="C11" s="29" t="s">
        <v>132</v>
      </c>
      <c r="D11" s="29" t="s">
        <v>133</v>
      </c>
      <c r="E11" s="11" t="s">
        <v>177</v>
      </c>
      <c r="F11" s="4"/>
    </row>
    <row r="12" spans="1:7" ht="16.5" x14ac:dyDescent="0.25">
      <c r="A12" s="43"/>
      <c r="B12" s="12" t="s">
        <v>134</v>
      </c>
      <c r="C12" s="29" t="s">
        <v>39</v>
      </c>
      <c r="D12" s="29" t="s">
        <v>135</v>
      </c>
      <c r="E12" s="11" t="s">
        <v>179</v>
      </c>
      <c r="F12" s="4"/>
    </row>
    <row r="13" spans="1:7" ht="16.5" x14ac:dyDescent="0.25">
      <c r="A13" s="42" t="s">
        <v>136</v>
      </c>
      <c r="B13" s="10" t="s">
        <v>137</v>
      </c>
      <c r="C13" s="28" t="s">
        <v>138</v>
      </c>
      <c r="D13" s="28" t="s">
        <v>139</v>
      </c>
      <c r="E13" s="9" t="s">
        <v>178</v>
      </c>
      <c r="F13" s="2"/>
    </row>
    <row r="14" spans="1:7" ht="16.5" x14ac:dyDescent="0.25">
      <c r="A14" s="42"/>
      <c r="B14" s="10" t="s">
        <v>140</v>
      </c>
      <c r="C14" s="26" t="s">
        <v>190</v>
      </c>
      <c r="D14" s="28" t="s">
        <v>141</v>
      </c>
      <c r="E14" s="9" t="s">
        <v>177</v>
      </c>
      <c r="F14" s="2"/>
      <c r="G14" s="21" t="s">
        <v>191</v>
      </c>
    </row>
    <row r="15" spans="1:7" ht="16.5" x14ac:dyDescent="0.25">
      <c r="A15" s="42"/>
      <c r="B15" s="10" t="s">
        <v>142</v>
      </c>
      <c r="C15" s="28" t="s">
        <v>143</v>
      </c>
      <c r="D15" s="28" t="s">
        <v>144</v>
      </c>
      <c r="E15" s="9" t="s">
        <v>177</v>
      </c>
      <c r="F15" s="2"/>
    </row>
    <row r="16" spans="1:7" ht="16.5" x14ac:dyDescent="0.25">
      <c r="A16" s="42"/>
      <c r="B16" s="10" t="s">
        <v>145</v>
      </c>
      <c r="C16" s="28" t="s">
        <v>146</v>
      </c>
      <c r="D16" s="28" t="s">
        <v>162</v>
      </c>
      <c r="E16" s="9" t="s">
        <v>179</v>
      </c>
      <c r="F16" s="2"/>
    </row>
    <row r="17" spans="1:7" ht="16.5" x14ac:dyDescent="0.25">
      <c r="A17" s="42"/>
      <c r="B17" s="10" t="s">
        <v>147</v>
      </c>
      <c r="C17" s="28" t="s">
        <v>148</v>
      </c>
      <c r="D17" s="28" t="s">
        <v>149</v>
      </c>
      <c r="E17" s="9" t="s">
        <v>179</v>
      </c>
      <c r="F17" s="3"/>
    </row>
    <row r="18" spans="1:7" ht="28.5" x14ac:dyDescent="0.25">
      <c r="A18" s="42"/>
      <c r="B18" s="10" t="s">
        <v>150</v>
      </c>
      <c r="C18" s="28" t="s">
        <v>151</v>
      </c>
      <c r="D18" s="28" t="s">
        <v>152</v>
      </c>
      <c r="E18" s="9" t="s">
        <v>179</v>
      </c>
      <c r="F18" s="2"/>
      <c r="G18" s="22" t="s">
        <v>192</v>
      </c>
    </row>
    <row r="19" spans="1:7" ht="16.5" x14ac:dyDescent="0.25">
      <c r="A19" s="43" t="s">
        <v>88</v>
      </c>
      <c r="B19" s="12" t="s">
        <v>89</v>
      </c>
      <c r="C19" s="29" t="s">
        <v>90</v>
      </c>
      <c r="D19" s="29" t="s">
        <v>91</v>
      </c>
      <c r="E19" s="11" t="s">
        <v>177</v>
      </c>
      <c r="F19" s="4"/>
    </row>
    <row r="20" spans="1:7" ht="16.5" x14ac:dyDescent="0.25">
      <c r="A20" s="43"/>
      <c r="B20" s="12" t="s">
        <v>92</v>
      </c>
      <c r="C20" s="29" t="s">
        <v>93</v>
      </c>
      <c r="D20" s="29" t="s">
        <v>94</v>
      </c>
      <c r="E20" s="11" t="s">
        <v>179</v>
      </c>
      <c r="F20" s="4"/>
    </row>
    <row r="21" spans="1:7" ht="16.5" x14ac:dyDescent="0.25">
      <c r="A21" s="43"/>
      <c r="B21" s="12" t="s">
        <v>95</v>
      </c>
      <c r="C21" s="29" t="s">
        <v>96</v>
      </c>
      <c r="D21" s="29" t="s">
        <v>97</v>
      </c>
      <c r="E21" s="11" t="s">
        <v>179</v>
      </c>
      <c r="F21" s="4"/>
    </row>
    <row r="22" spans="1:7" ht="42.75" x14ac:dyDescent="0.25">
      <c r="A22" s="43"/>
      <c r="B22" s="12" t="s">
        <v>98</v>
      </c>
      <c r="C22" s="29" t="s">
        <v>99</v>
      </c>
      <c r="D22" s="29" t="s">
        <v>100</v>
      </c>
      <c r="E22" s="11" t="s">
        <v>178</v>
      </c>
      <c r="F22" s="5"/>
      <c r="G22" s="22" t="s">
        <v>193</v>
      </c>
    </row>
    <row r="23" spans="1:7" ht="16.5" x14ac:dyDescent="0.25">
      <c r="A23" s="43"/>
      <c r="B23" s="12" t="s">
        <v>101</v>
      </c>
      <c r="C23" s="29" t="s">
        <v>102</v>
      </c>
      <c r="D23" s="29" t="s">
        <v>103</v>
      </c>
      <c r="E23" s="11" t="s">
        <v>179</v>
      </c>
      <c r="F23" s="4"/>
    </row>
    <row r="24" spans="1:7" ht="42.75" x14ac:dyDescent="0.25">
      <c r="A24" s="43"/>
      <c r="B24" s="12" t="s">
        <v>104</v>
      </c>
      <c r="C24" s="25" t="s">
        <v>188</v>
      </c>
      <c r="D24" s="29" t="s">
        <v>106</v>
      </c>
      <c r="E24" s="11" t="s">
        <v>179</v>
      </c>
      <c r="F24" s="4"/>
      <c r="G24" s="22" t="s">
        <v>189</v>
      </c>
    </row>
    <row r="25" spans="1:7" ht="16.5" x14ac:dyDescent="0.25">
      <c r="A25" s="41" t="s">
        <v>153</v>
      </c>
      <c r="B25" s="13" t="s">
        <v>154</v>
      </c>
      <c r="C25" s="27" t="s">
        <v>155</v>
      </c>
      <c r="D25" s="27" t="s">
        <v>156</v>
      </c>
      <c r="E25" s="14" t="s">
        <v>178</v>
      </c>
      <c r="F25" s="15"/>
    </row>
    <row r="26" spans="1:7" ht="16.5" x14ac:dyDescent="0.25">
      <c r="A26" s="41"/>
      <c r="B26" s="13" t="s">
        <v>63</v>
      </c>
      <c r="C26" s="27" t="s">
        <v>64</v>
      </c>
      <c r="D26" s="27" t="s">
        <v>157</v>
      </c>
      <c r="E26" s="14" t="s">
        <v>179</v>
      </c>
      <c r="F26" s="14"/>
    </row>
    <row r="27" spans="1:7" ht="16.5" x14ac:dyDescent="0.25">
      <c r="A27" s="41"/>
      <c r="B27" s="13" t="s">
        <v>66</v>
      </c>
      <c r="C27" s="27" t="s">
        <v>158</v>
      </c>
      <c r="D27" s="27" t="s">
        <v>159</v>
      </c>
      <c r="E27" s="14" t="s">
        <v>179</v>
      </c>
      <c r="F27" s="14"/>
    </row>
    <row r="28" spans="1:7" ht="16.5" x14ac:dyDescent="0.25">
      <c r="A28" s="41"/>
      <c r="B28" s="13" t="s">
        <v>69</v>
      </c>
      <c r="C28" s="27" t="s">
        <v>160</v>
      </c>
      <c r="D28" s="27" t="s">
        <v>163</v>
      </c>
      <c r="E28" s="14" t="s">
        <v>179</v>
      </c>
      <c r="F28" s="14"/>
    </row>
    <row r="29" spans="1:7" ht="16.5" x14ac:dyDescent="0.25">
      <c r="A29" s="41"/>
      <c r="B29" s="13" t="s">
        <v>71</v>
      </c>
      <c r="C29" s="27" t="s">
        <v>198</v>
      </c>
      <c r="D29" s="27" t="s">
        <v>164</v>
      </c>
      <c r="E29" s="14" t="s">
        <v>179</v>
      </c>
      <c r="F29" s="15"/>
      <c r="G29" s="21" t="s">
        <v>199</v>
      </c>
    </row>
    <row r="30" spans="1:7" ht="16.5" x14ac:dyDescent="0.25">
      <c r="A30" s="41"/>
      <c r="B30" s="13" t="s">
        <v>73</v>
      </c>
      <c r="C30" s="27" t="s">
        <v>74</v>
      </c>
      <c r="D30" s="27" t="s">
        <v>161</v>
      </c>
      <c r="E30" s="14" t="s">
        <v>177</v>
      </c>
      <c r="F30" s="14"/>
    </row>
    <row r="31" spans="1:7" ht="16.5" x14ac:dyDescent="0.25">
      <c r="A31" s="41"/>
      <c r="B31" s="13" t="s">
        <v>76</v>
      </c>
      <c r="C31" s="27" t="s">
        <v>77</v>
      </c>
      <c r="D31" s="27" t="s">
        <v>78</v>
      </c>
      <c r="E31" s="14" t="s">
        <v>179</v>
      </c>
      <c r="F31" s="14"/>
    </row>
    <row r="32" spans="1:7" ht="28.5" x14ac:dyDescent="0.25">
      <c r="A32" s="41"/>
      <c r="B32" s="13" t="s">
        <v>79</v>
      </c>
      <c r="C32" s="27" t="s">
        <v>80</v>
      </c>
      <c r="D32" s="27" t="s">
        <v>165</v>
      </c>
      <c r="E32" s="14" t="s">
        <v>179</v>
      </c>
      <c r="F32" s="14"/>
      <c r="G32" s="22" t="s">
        <v>187</v>
      </c>
    </row>
    <row r="33" spans="1:7" ht="16.5" x14ac:dyDescent="0.25">
      <c r="A33" s="41"/>
      <c r="B33" s="13" t="s">
        <v>81</v>
      </c>
      <c r="C33" s="16" t="s">
        <v>166</v>
      </c>
      <c r="D33" s="27" t="s">
        <v>167</v>
      </c>
      <c r="E33" s="14" t="s">
        <v>179</v>
      </c>
      <c r="F33" s="14"/>
    </row>
    <row r="34" spans="1:7" ht="28.5" x14ac:dyDescent="0.25">
      <c r="A34" s="41"/>
      <c r="B34" s="13" t="s">
        <v>82</v>
      </c>
      <c r="C34" s="16" t="s">
        <v>194</v>
      </c>
      <c r="D34" s="27" t="s">
        <v>84</v>
      </c>
      <c r="E34" s="14" t="s">
        <v>179</v>
      </c>
      <c r="F34" s="14"/>
      <c r="G34" s="22" t="s">
        <v>195</v>
      </c>
    </row>
    <row r="35" spans="1:7" ht="16.5" x14ac:dyDescent="0.25">
      <c r="A35" s="41"/>
      <c r="B35" s="13" t="s">
        <v>85</v>
      </c>
      <c r="C35" s="16" t="s">
        <v>197</v>
      </c>
      <c r="D35" s="27" t="s">
        <v>87</v>
      </c>
      <c r="E35" s="14" t="s">
        <v>179</v>
      </c>
      <c r="F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topLeftCell="B1" workbookViewId="0">
      <selection activeCell="F1" sqref="F1:F1048576"/>
    </sheetView>
  </sheetViews>
  <sheetFormatPr defaultColWidth="9.140625" defaultRowHeight="15.75" x14ac:dyDescent="0.25"/>
  <cols>
    <col min="1" max="1" width="10.7109375" style="6" bestFit="1" customWidth="1"/>
    <col min="2" max="2" width="23" style="7" bestFit="1" customWidth="1"/>
    <col min="3" max="3" width="53.28515625" style="6" bestFit="1" customWidth="1"/>
    <col min="4" max="4" width="57" style="6" bestFit="1" customWidth="1"/>
    <col min="5" max="5" width="3.5703125" style="6" bestFit="1" customWidth="1"/>
    <col min="6" max="6" width="4" style="6" bestFit="1" customWidth="1"/>
    <col min="7" max="7" width="3" style="6" bestFit="1" customWidth="1"/>
    <col min="8" max="8" width="10.7109375" style="6" bestFit="1" customWidth="1"/>
    <col min="9" max="9" width="10.7109375" style="6" customWidth="1"/>
    <col min="10" max="11" width="10.7109375" style="6" bestFit="1" customWidth="1"/>
    <col min="12" max="16384" width="9.140625" style="6"/>
  </cols>
  <sheetData>
    <row r="1" spans="1:11" ht="16.5" x14ac:dyDescent="0.25">
      <c r="A1" s="1" t="s">
        <v>169</v>
      </c>
      <c r="B1" s="8" t="s">
        <v>1</v>
      </c>
      <c r="C1" s="1" t="s">
        <v>2</v>
      </c>
      <c r="D1" s="1" t="s">
        <v>3</v>
      </c>
      <c r="E1" s="1" t="s">
        <v>205</v>
      </c>
      <c r="F1" s="1" t="s">
        <v>206</v>
      </c>
      <c r="G1" s="1" t="s">
        <v>0</v>
      </c>
      <c r="H1" s="1" t="s">
        <v>170</v>
      </c>
      <c r="I1" s="1" t="s">
        <v>171</v>
      </c>
      <c r="J1" s="1" t="s">
        <v>4</v>
      </c>
      <c r="K1" s="1" t="s">
        <v>5</v>
      </c>
    </row>
    <row r="2" spans="1:11" ht="16.5" x14ac:dyDescent="0.25">
      <c r="A2" s="42" t="s">
        <v>6</v>
      </c>
      <c r="B2" s="10" t="s">
        <v>7</v>
      </c>
      <c r="C2" s="2" t="s">
        <v>8</v>
      </c>
      <c r="D2" s="2" t="s">
        <v>9</v>
      </c>
      <c r="E2" s="33">
        <v>4</v>
      </c>
      <c r="F2" s="36">
        <v>3</v>
      </c>
      <c r="G2" s="2" t="str">
        <f>現場登記表O!E2</f>
        <v>.</v>
      </c>
      <c r="H2" s="2">
        <f>AVERAGE(E2:G2)</f>
        <v>3.5</v>
      </c>
      <c r="I2" s="2">
        <f>MAX(E2:G2)-MIN(E2:G2)</f>
        <v>1</v>
      </c>
      <c r="J2" s="2">
        <f>IF(I2&lt;3,H2,"必填")</f>
        <v>3.5</v>
      </c>
      <c r="K2" s="2"/>
    </row>
    <row r="3" spans="1:11" ht="16.5" x14ac:dyDescent="0.25">
      <c r="A3" s="42"/>
      <c r="B3" s="10" t="s">
        <v>10</v>
      </c>
      <c r="C3" s="2" t="s">
        <v>11</v>
      </c>
      <c r="D3" s="2" t="s">
        <v>12</v>
      </c>
      <c r="E3" s="33">
        <v>3</v>
      </c>
      <c r="F3" s="36">
        <v>2</v>
      </c>
      <c r="G3" s="18" t="str">
        <f>現場登記表O!E3</f>
        <v>.</v>
      </c>
      <c r="H3" s="2">
        <f t="shared" ref="H3" si="0">AVERAGE(E3:G3)</f>
        <v>2.5</v>
      </c>
      <c r="I3" s="2">
        <f t="shared" ref="I3" si="1">MAX(E3:G3)-MIN(E3:G3)</f>
        <v>1</v>
      </c>
      <c r="J3" s="2">
        <f t="shared" ref="J3" si="2">IF(I3&lt;3,H3,"必填")</f>
        <v>2.5</v>
      </c>
      <c r="K3" s="2"/>
    </row>
    <row r="4" spans="1:11" ht="16.5" x14ac:dyDescent="0.25">
      <c r="A4" s="42"/>
      <c r="B4" s="10" t="s">
        <v>13</v>
      </c>
      <c r="C4" s="2" t="s">
        <v>14</v>
      </c>
      <c r="D4" s="2" t="s">
        <v>15</v>
      </c>
      <c r="E4" s="33">
        <v>2</v>
      </c>
      <c r="F4" s="36">
        <v>3</v>
      </c>
      <c r="G4" s="18" t="str">
        <f>現場登記表O!E4</f>
        <v>.</v>
      </c>
      <c r="H4" s="2">
        <f t="shared" ref="H4:H35" si="3">AVERAGE(E4:G4)</f>
        <v>2.5</v>
      </c>
      <c r="I4" s="2">
        <f t="shared" ref="I4:I35" si="4">MAX(E4:G4)-MIN(E4:G4)</f>
        <v>1</v>
      </c>
      <c r="J4" s="2">
        <f t="shared" ref="J4:J35" si="5">IF(I4&lt;3,H4,"必填")</f>
        <v>2.5</v>
      </c>
      <c r="K4" s="2"/>
    </row>
    <row r="5" spans="1:11" ht="16.5" x14ac:dyDescent="0.25">
      <c r="A5" s="42"/>
      <c r="B5" s="10" t="s">
        <v>16</v>
      </c>
      <c r="C5" s="2" t="s">
        <v>17</v>
      </c>
      <c r="D5" s="2" t="s">
        <v>18</v>
      </c>
      <c r="E5" s="33">
        <v>4</v>
      </c>
      <c r="F5" s="36">
        <v>4</v>
      </c>
      <c r="G5" s="18" t="str">
        <f>現場登記表O!E5</f>
        <v>.</v>
      </c>
      <c r="H5" s="2">
        <f t="shared" si="3"/>
        <v>4</v>
      </c>
      <c r="I5" s="2">
        <f t="shared" si="4"/>
        <v>0</v>
      </c>
      <c r="J5" s="2">
        <f t="shared" si="5"/>
        <v>4</v>
      </c>
      <c r="K5" s="2"/>
    </row>
    <row r="6" spans="1:11" ht="16.5" x14ac:dyDescent="0.25">
      <c r="A6" s="42"/>
      <c r="B6" s="10" t="s">
        <v>19</v>
      </c>
      <c r="C6" s="2" t="s">
        <v>20</v>
      </c>
      <c r="D6" s="2" t="s">
        <v>21</v>
      </c>
      <c r="E6" s="33">
        <v>3</v>
      </c>
      <c r="F6" s="36">
        <v>3</v>
      </c>
      <c r="G6" s="18" t="str">
        <f>現場登記表O!E6</f>
        <v>.</v>
      </c>
      <c r="H6" s="2">
        <f t="shared" si="3"/>
        <v>3</v>
      </c>
      <c r="I6" s="2">
        <f t="shared" si="4"/>
        <v>0</v>
      </c>
      <c r="J6" s="2">
        <f t="shared" si="5"/>
        <v>3</v>
      </c>
      <c r="K6" s="2"/>
    </row>
    <row r="7" spans="1:11" ht="16.5" x14ac:dyDescent="0.25">
      <c r="A7" s="42"/>
      <c r="B7" s="10" t="s">
        <v>22</v>
      </c>
      <c r="C7" s="2" t="s">
        <v>23</v>
      </c>
      <c r="D7" s="2" t="s">
        <v>24</v>
      </c>
      <c r="E7" s="33">
        <v>4</v>
      </c>
      <c r="F7" s="36">
        <v>4</v>
      </c>
      <c r="G7" s="18" t="str">
        <f>現場登記表O!E7</f>
        <v>.</v>
      </c>
      <c r="H7" s="2">
        <f t="shared" si="3"/>
        <v>4</v>
      </c>
      <c r="I7" s="2">
        <f t="shared" si="4"/>
        <v>0</v>
      </c>
      <c r="J7" s="2">
        <f t="shared" si="5"/>
        <v>4</v>
      </c>
      <c r="K7" s="2"/>
    </row>
    <row r="8" spans="1:11" ht="16.5" x14ac:dyDescent="0.25">
      <c r="A8" s="43" t="s">
        <v>25</v>
      </c>
      <c r="B8" s="12" t="s">
        <v>26</v>
      </c>
      <c r="C8" s="4" t="s">
        <v>27</v>
      </c>
      <c r="D8" s="4" t="s">
        <v>28</v>
      </c>
      <c r="E8" s="34">
        <v>3</v>
      </c>
      <c r="F8" s="37">
        <v>2</v>
      </c>
      <c r="G8" s="19" t="str">
        <f>現場登記表O!E8</f>
        <v>.</v>
      </c>
      <c r="H8" s="11">
        <f t="shared" si="3"/>
        <v>2.5</v>
      </c>
      <c r="I8" s="11">
        <f t="shared" si="4"/>
        <v>1</v>
      </c>
      <c r="J8" s="11">
        <f t="shared" si="5"/>
        <v>2.5</v>
      </c>
      <c r="K8" s="5"/>
    </row>
    <row r="9" spans="1:11" ht="16.5" x14ac:dyDescent="0.25">
      <c r="A9" s="43"/>
      <c r="B9" s="12" t="s">
        <v>29</v>
      </c>
      <c r="C9" s="4" t="s">
        <v>30</v>
      </c>
      <c r="D9" s="4" t="s">
        <v>31</v>
      </c>
      <c r="E9" s="34">
        <v>4</v>
      </c>
      <c r="F9" s="37">
        <v>4</v>
      </c>
      <c r="G9" s="19" t="str">
        <f>現場登記表O!E9</f>
        <v>.</v>
      </c>
      <c r="H9" s="11">
        <f t="shared" si="3"/>
        <v>4</v>
      </c>
      <c r="I9" s="11">
        <f t="shared" si="4"/>
        <v>0</v>
      </c>
      <c r="J9" s="11">
        <f t="shared" si="5"/>
        <v>4</v>
      </c>
      <c r="K9" s="4"/>
    </row>
    <row r="10" spans="1:11" ht="16.5" x14ac:dyDescent="0.25">
      <c r="A10" s="43"/>
      <c r="B10" s="12" t="s">
        <v>32</v>
      </c>
      <c r="C10" s="4" t="s">
        <v>33</v>
      </c>
      <c r="D10" s="4" t="s">
        <v>34</v>
      </c>
      <c r="E10" s="34" t="s">
        <v>207</v>
      </c>
      <c r="F10" s="37" t="s">
        <v>207</v>
      </c>
      <c r="G10" s="19" t="str">
        <f>現場登記表O!E10</f>
        <v>.</v>
      </c>
      <c r="H10" s="11" t="e">
        <f t="shared" si="3"/>
        <v>#DIV/0!</v>
      </c>
      <c r="I10" s="11">
        <f t="shared" si="4"/>
        <v>0</v>
      </c>
      <c r="J10" s="11" t="e">
        <f t="shared" si="5"/>
        <v>#DIV/0!</v>
      </c>
      <c r="K10" s="4"/>
    </row>
    <row r="11" spans="1:11" ht="16.5" x14ac:dyDescent="0.25">
      <c r="A11" s="43"/>
      <c r="B11" s="12" t="s">
        <v>35</v>
      </c>
      <c r="C11" s="4" t="s">
        <v>36</v>
      </c>
      <c r="D11" s="4" t="s">
        <v>37</v>
      </c>
      <c r="E11" s="34">
        <v>4</v>
      </c>
      <c r="F11" s="37">
        <v>4</v>
      </c>
      <c r="G11" s="19" t="str">
        <f>現場登記表O!E11</f>
        <v>.</v>
      </c>
      <c r="H11" s="11">
        <f t="shared" si="3"/>
        <v>4</v>
      </c>
      <c r="I11" s="11">
        <f t="shared" si="4"/>
        <v>0</v>
      </c>
      <c r="J11" s="11">
        <f t="shared" si="5"/>
        <v>4</v>
      </c>
      <c r="K11" s="4"/>
    </row>
    <row r="12" spans="1:11" ht="16.5" x14ac:dyDescent="0.25">
      <c r="A12" s="43"/>
      <c r="B12" s="12" t="s">
        <v>38</v>
      </c>
      <c r="C12" s="4" t="s">
        <v>39</v>
      </c>
      <c r="D12" s="4" t="s">
        <v>40</v>
      </c>
      <c r="E12" s="34">
        <v>4</v>
      </c>
      <c r="F12" s="37">
        <v>4</v>
      </c>
      <c r="G12" s="19" t="str">
        <f>現場登記表O!E12</f>
        <v>.</v>
      </c>
      <c r="H12" s="11">
        <f t="shared" si="3"/>
        <v>4</v>
      </c>
      <c r="I12" s="11">
        <f t="shared" si="4"/>
        <v>0</v>
      </c>
      <c r="J12" s="11">
        <f t="shared" si="5"/>
        <v>4</v>
      </c>
      <c r="K12" s="4"/>
    </row>
    <row r="13" spans="1:11" ht="16.5" x14ac:dyDescent="0.25">
      <c r="A13" s="42" t="s">
        <v>41</v>
      </c>
      <c r="B13" s="10" t="s">
        <v>42</v>
      </c>
      <c r="C13" s="2" t="s">
        <v>43</v>
      </c>
      <c r="D13" s="2" t="s">
        <v>44</v>
      </c>
      <c r="E13" s="33">
        <v>2</v>
      </c>
      <c r="F13" s="36">
        <v>3</v>
      </c>
      <c r="G13" s="18" t="str">
        <f>現場登記表O!E13</f>
        <v>.</v>
      </c>
      <c r="H13" s="2">
        <f t="shared" si="3"/>
        <v>2.5</v>
      </c>
      <c r="I13" s="2">
        <f t="shared" si="4"/>
        <v>1</v>
      </c>
      <c r="J13" s="2">
        <f t="shared" si="5"/>
        <v>2.5</v>
      </c>
      <c r="K13" s="2"/>
    </row>
    <row r="14" spans="1:11" ht="16.5" x14ac:dyDescent="0.25">
      <c r="A14" s="42"/>
      <c r="B14" s="10" t="s">
        <v>45</v>
      </c>
      <c r="C14" s="2" t="s">
        <v>46</v>
      </c>
      <c r="D14" s="2" t="s">
        <v>47</v>
      </c>
      <c r="E14" s="33">
        <v>3</v>
      </c>
      <c r="F14" s="36">
        <v>4</v>
      </c>
      <c r="G14" s="18" t="str">
        <f>現場登記表O!E14</f>
        <v>.</v>
      </c>
      <c r="H14" s="2">
        <f t="shared" si="3"/>
        <v>3.5</v>
      </c>
      <c r="I14" s="2">
        <f t="shared" si="4"/>
        <v>1</v>
      </c>
      <c r="J14" s="2">
        <f t="shared" si="5"/>
        <v>3.5</v>
      </c>
      <c r="K14" s="2"/>
    </row>
    <row r="15" spans="1:11" ht="16.5" x14ac:dyDescent="0.25">
      <c r="A15" s="42"/>
      <c r="B15" s="10" t="s">
        <v>48</v>
      </c>
      <c r="C15" s="2" t="s">
        <v>49</v>
      </c>
      <c r="D15" s="2" t="s">
        <v>50</v>
      </c>
      <c r="E15" s="33">
        <v>4</v>
      </c>
      <c r="F15" s="36">
        <v>4</v>
      </c>
      <c r="G15" s="18" t="str">
        <f>現場登記表O!E15</f>
        <v>.</v>
      </c>
      <c r="H15" s="2">
        <f t="shared" si="3"/>
        <v>4</v>
      </c>
      <c r="I15" s="2">
        <f t="shared" si="4"/>
        <v>0</v>
      </c>
      <c r="J15" s="2">
        <f t="shared" si="5"/>
        <v>4</v>
      </c>
      <c r="K15" s="2"/>
    </row>
    <row r="16" spans="1:11" ht="16.5" x14ac:dyDescent="0.25">
      <c r="A16" s="42"/>
      <c r="B16" s="10" t="s">
        <v>51</v>
      </c>
      <c r="C16" s="2" t="s">
        <v>52</v>
      </c>
      <c r="D16" s="2" t="s">
        <v>172</v>
      </c>
      <c r="E16" s="33">
        <v>4</v>
      </c>
      <c r="F16" s="36">
        <v>4</v>
      </c>
      <c r="G16" s="18" t="str">
        <f>現場登記表O!E16</f>
        <v>.</v>
      </c>
      <c r="H16" s="2">
        <f t="shared" si="3"/>
        <v>4</v>
      </c>
      <c r="I16" s="2">
        <f t="shared" si="4"/>
        <v>0</v>
      </c>
      <c r="J16" s="2">
        <f t="shared" si="5"/>
        <v>4</v>
      </c>
      <c r="K16" s="2"/>
    </row>
    <row r="17" spans="1:11" ht="16.5" x14ac:dyDescent="0.25">
      <c r="A17" s="42"/>
      <c r="B17" s="10" t="s">
        <v>53</v>
      </c>
      <c r="C17" s="2" t="s">
        <v>54</v>
      </c>
      <c r="D17" s="2" t="s">
        <v>55</v>
      </c>
      <c r="E17" s="33">
        <v>4</v>
      </c>
      <c r="F17" s="36">
        <v>4</v>
      </c>
      <c r="G17" s="18" t="str">
        <f>現場登記表O!E17</f>
        <v>.</v>
      </c>
      <c r="H17" s="2">
        <f t="shared" si="3"/>
        <v>4</v>
      </c>
      <c r="I17" s="2">
        <f t="shared" si="4"/>
        <v>0</v>
      </c>
      <c r="J17" s="2">
        <f t="shared" si="5"/>
        <v>4</v>
      </c>
      <c r="K17" s="3"/>
    </row>
    <row r="18" spans="1:11" ht="16.5" x14ac:dyDescent="0.25">
      <c r="A18" s="42"/>
      <c r="B18" s="10" t="s">
        <v>56</v>
      </c>
      <c r="C18" s="2" t="s">
        <v>57</v>
      </c>
      <c r="D18" s="2" t="s">
        <v>58</v>
      </c>
      <c r="E18" s="33">
        <v>4</v>
      </c>
      <c r="F18" s="36">
        <v>4</v>
      </c>
      <c r="G18" s="18" t="str">
        <f>現場登記表O!E18</f>
        <v>.</v>
      </c>
      <c r="H18" s="2">
        <f t="shared" si="3"/>
        <v>4</v>
      </c>
      <c r="I18" s="2">
        <f t="shared" si="4"/>
        <v>0</v>
      </c>
      <c r="J18" s="2">
        <f t="shared" si="5"/>
        <v>4</v>
      </c>
      <c r="K18" s="2"/>
    </row>
    <row r="19" spans="1:11" ht="16.5" x14ac:dyDescent="0.25">
      <c r="A19" s="43" t="s">
        <v>88</v>
      </c>
      <c r="B19" s="12" t="s">
        <v>89</v>
      </c>
      <c r="C19" s="4" t="s">
        <v>90</v>
      </c>
      <c r="D19" s="4" t="s">
        <v>91</v>
      </c>
      <c r="E19" s="34">
        <v>3</v>
      </c>
      <c r="F19" s="37">
        <v>3</v>
      </c>
      <c r="G19" s="19" t="str">
        <f>現場登記表O!E19</f>
        <v>.</v>
      </c>
      <c r="H19" s="11">
        <f t="shared" si="3"/>
        <v>3</v>
      </c>
      <c r="I19" s="11">
        <f t="shared" si="4"/>
        <v>0</v>
      </c>
      <c r="J19" s="11">
        <f t="shared" si="5"/>
        <v>3</v>
      </c>
      <c r="K19" s="4"/>
    </row>
    <row r="20" spans="1:11" ht="16.5" x14ac:dyDescent="0.25">
      <c r="A20" s="43"/>
      <c r="B20" s="12" t="s">
        <v>92</v>
      </c>
      <c r="C20" s="4" t="s">
        <v>93</v>
      </c>
      <c r="D20" s="4" t="s">
        <v>94</v>
      </c>
      <c r="E20" s="34">
        <v>4</v>
      </c>
      <c r="F20" s="37">
        <v>3</v>
      </c>
      <c r="G20" s="19" t="str">
        <f>現場登記表O!E20</f>
        <v>.</v>
      </c>
      <c r="H20" s="11">
        <f t="shared" si="3"/>
        <v>3.5</v>
      </c>
      <c r="I20" s="11">
        <f t="shared" si="4"/>
        <v>1</v>
      </c>
      <c r="J20" s="11">
        <f t="shared" si="5"/>
        <v>3.5</v>
      </c>
      <c r="K20" s="4"/>
    </row>
    <row r="21" spans="1:11" ht="16.5" x14ac:dyDescent="0.25">
      <c r="A21" s="43"/>
      <c r="B21" s="12" t="s">
        <v>95</v>
      </c>
      <c r="C21" s="4" t="s">
        <v>96</v>
      </c>
      <c r="D21" s="4" t="s">
        <v>97</v>
      </c>
      <c r="E21" s="34">
        <v>4</v>
      </c>
      <c r="F21" s="37">
        <v>3</v>
      </c>
      <c r="G21" s="19" t="str">
        <f>現場登記表O!E21</f>
        <v>.</v>
      </c>
      <c r="H21" s="11">
        <f t="shared" si="3"/>
        <v>3.5</v>
      </c>
      <c r="I21" s="11">
        <f t="shared" si="4"/>
        <v>1</v>
      </c>
      <c r="J21" s="11">
        <f t="shared" si="5"/>
        <v>3.5</v>
      </c>
      <c r="K21" s="4"/>
    </row>
    <row r="22" spans="1:11" ht="16.5" x14ac:dyDescent="0.25">
      <c r="A22" s="43"/>
      <c r="B22" s="12" t="s">
        <v>98</v>
      </c>
      <c r="C22" s="4" t="s">
        <v>99</v>
      </c>
      <c r="D22" s="4" t="s">
        <v>100</v>
      </c>
      <c r="E22" s="34">
        <v>3</v>
      </c>
      <c r="F22" s="37">
        <v>2</v>
      </c>
      <c r="G22" s="19" t="str">
        <f>現場登記表O!E22</f>
        <v>.</v>
      </c>
      <c r="H22" s="11">
        <f t="shared" si="3"/>
        <v>2.5</v>
      </c>
      <c r="I22" s="11">
        <f t="shared" si="4"/>
        <v>1</v>
      </c>
      <c r="J22" s="11">
        <f t="shared" si="5"/>
        <v>2.5</v>
      </c>
      <c r="K22" s="5"/>
    </row>
    <row r="23" spans="1:11" ht="16.5" x14ac:dyDescent="0.25">
      <c r="A23" s="43"/>
      <c r="B23" s="12" t="s">
        <v>101</v>
      </c>
      <c r="C23" s="4" t="s">
        <v>102</v>
      </c>
      <c r="D23" s="4" t="s">
        <v>103</v>
      </c>
      <c r="E23" s="34">
        <v>2</v>
      </c>
      <c r="F23" s="37">
        <v>3</v>
      </c>
      <c r="G23" s="19" t="str">
        <f>現場登記表O!E23</f>
        <v>.</v>
      </c>
      <c r="H23" s="11">
        <f t="shared" si="3"/>
        <v>2.5</v>
      </c>
      <c r="I23" s="11">
        <f t="shared" si="4"/>
        <v>1</v>
      </c>
      <c r="J23" s="11">
        <f t="shared" si="5"/>
        <v>2.5</v>
      </c>
      <c r="K23" s="4"/>
    </row>
    <row r="24" spans="1:11" ht="16.5" x14ac:dyDescent="0.25">
      <c r="A24" s="43"/>
      <c r="B24" s="12" t="s">
        <v>104</v>
      </c>
      <c r="C24" s="4" t="s">
        <v>105</v>
      </c>
      <c r="D24" s="4" t="s">
        <v>106</v>
      </c>
      <c r="E24" s="34">
        <v>4</v>
      </c>
      <c r="F24" s="37">
        <v>4</v>
      </c>
      <c r="G24" s="19" t="str">
        <f>現場登記表O!E24</f>
        <v>.</v>
      </c>
      <c r="H24" s="11">
        <f t="shared" si="3"/>
        <v>4</v>
      </c>
      <c r="I24" s="11">
        <f t="shared" si="4"/>
        <v>0</v>
      </c>
      <c r="J24" s="11">
        <f t="shared" si="5"/>
        <v>4</v>
      </c>
      <c r="K24" s="4"/>
    </row>
    <row r="25" spans="1:11" ht="16.5" x14ac:dyDescent="0.25">
      <c r="A25" s="41" t="s">
        <v>59</v>
      </c>
      <c r="B25" s="13" t="s">
        <v>60</v>
      </c>
      <c r="C25" s="14" t="s">
        <v>61</v>
      </c>
      <c r="D25" s="14" t="s">
        <v>62</v>
      </c>
      <c r="E25" s="32">
        <v>4</v>
      </c>
      <c r="F25" s="35">
        <v>3</v>
      </c>
      <c r="G25" s="18" t="str">
        <f>現場登記表O!E25</f>
        <v>.</v>
      </c>
      <c r="H25" s="2">
        <f t="shared" si="3"/>
        <v>3.5</v>
      </c>
      <c r="I25" s="2">
        <f t="shared" si="4"/>
        <v>1</v>
      </c>
      <c r="J25" s="2">
        <f t="shared" si="5"/>
        <v>3.5</v>
      </c>
      <c r="K25" s="15"/>
    </row>
    <row r="26" spans="1:11" ht="16.5" x14ac:dyDescent="0.25">
      <c r="A26" s="41"/>
      <c r="B26" s="13" t="s">
        <v>63</v>
      </c>
      <c r="C26" s="14" t="s">
        <v>64</v>
      </c>
      <c r="D26" s="14" t="s">
        <v>65</v>
      </c>
      <c r="E26" s="32">
        <v>4</v>
      </c>
      <c r="F26" s="35">
        <v>4</v>
      </c>
      <c r="G26" s="18" t="str">
        <f>現場登記表O!E26</f>
        <v>.</v>
      </c>
      <c r="H26" s="2">
        <f t="shared" si="3"/>
        <v>4</v>
      </c>
      <c r="I26" s="2">
        <f t="shared" si="4"/>
        <v>0</v>
      </c>
      <c r="J26" s="2">
        <f t="shared" si="5"/>
        <v>4</v>
      </c>
      <c r="K26" s="14"/>
    </row>
    <row r="27" spans="1:11" ht="16.5" x14ac:dyDescent="0.25">
      <c r="A27" s="41"/>
      <c r="B27" s="13" t="s">
        <v>66</v>
      </c>
      <c r="C27" s="14" t="s">
        <v>67</v>
      </c>
      <c r="D27" s="14" t="s">
        <v>68</v>
      </c>
      <c r="E27" s="32">
        <v>4</v>
      </c>
      <c r="F27" s="35">
        <v>4</v>
      </c>
      <c r="G27" s="18" t="str">
        <f>現場登記表O!E27</f>
        <v>.</v>
      </c>
      <c r="H27" s="2">
        <f t="shared" si="3"/>
        <v>4</v>
      </c>
      <c r="I27" s="2">
        <f t="shared" si="4"/>
        <v>0</v>
      </c>
      <c r="J27" s="2">
        <f t="shared" si="5"/>
        <v>4</v>
      </c>
      <c r="K27" s="14"/>
    </row>
    <row r="28" spans="1:11" ht="16.5" x14ac:dyDescent="0.25">
      <c r="A28" s="41"/>
      <c r="B28" s="13" t="s">
        <v>69</v>
      </c>
      <c r="C28" s="14" t="s">
        <v>70</v>
      </c>
      <c r="D28" s="14" t="s">
        <v>173</v>
      </c>
      <c r="E28" s="32">
        <v>4</v>
      </c>
      <c r="F28" s="35">
        <v>4</v>
      </c>
      <c r="G28" s="18" t="str">
        <f>現場登記表O!E28</f>
        <v>.</v>
      </c>
      <c r="H28" s="2">
        <f t="shared" si="3"/>
        <v>4</v>
      </c>
      <c r="I28" s="2">
        <f t="shared" si="4"/>
        <v>0</v>
      </c>
      <c r="J28" s="2">
        <f t="shared" si="5"/>
        <v>4</v>
      </c>
      <c r="K28" s="14"/>
    </row>
    <row r="29" spans="1:11" ht="16.5" x14ac:dyDescent="0.25">
      <c r="A29" s="41"/>
      <c r="B29" s="13" t="s">
        <v>71</v>
      </c>
      <c r="C29" s="14" t="s">
        <v>72</v>
      </c>
      <c r="D29" s="14" t="s">
        <v>174</v>
      </c>
      <c r="E29" s="32">
        <v>4</v>
      </c>
      <c r="F29" s="35">
        <v>4</v>
      </c>
      <c r="G29" s="18" t="str">
        <f>現場登記表O!E29</f>
        <v>.</v>
      </c>
      <c r="H29" s="2">
        <f t="shared" si="3"/>
        <v>4</v>
      </c>
      <c r="I29" s="2">
        <f t="shared" si="4"/>
        <v>0</v>
      </c>
      <c r="J29" s="2">
        <f t="shared" si="5"/>
        <v>4</v>
      </c>
      <c r="K29" s="15"/>
    </row>
    <row r="30" spans="1:11" ht="16.5" x14ac:dyDescent="0.25">
      <c r="A30" s="41"/>
      <c r="B30" s="13" t="s">
        <v>73</v>
      </c>
      <c r="C30" s="14" t="s">
        <v>74</v>
      </c>
      <c r="D30" s="14" t="s">
        <v>75</v>
      </c>
      <c r="E30" s="32">
        <v>4</v>
      </c>
      <c r="F30" s="35">
        <v>4</v>
      </c>
      <c r="G30" s="18" t="str">
        <f>現場登記表O!E30</f>
        <v>.</v>
      </c>
      <c r="H30" s="2">
        <f t="shared" si="3"/>
        <v>4</v>
      </c>
      <c r="I30" s="2">
        <f t="shared" si="4"/>
        <v>0</v>
      </c>
      <c r="J30" s="2">
        <f t="shared" si="5"/>
        <v>4</v>
      </c>
      <c r="K30" s="14"/>
    </row>
    <row r="31" spans="1:11" ht="16.5" x14ac:dyDescent="0.25">
      <c r="A31" s="41"/>
      <c r="B31" s="13" t="s">
        <v>76</v>
      </c>
      <c r="C31" s="14" t="s">
        <v>77</v>
      </c>
      <c r="D31" s="14" t="s">
        <v>78</v>
      </c>
      <c r="E31" s="32">
        <v>3</v>
      </c>
      <c r="F31" s="35">
        <v>3</v>
      </c>
      <c r="G31" s="18" t="str">
        <f>現場登記表O!E31</f>
        <v>.</v>
      </c>
      <c r="H31" s="2">
        <f t="shared" si="3"/>
        <v>3</v>
      </c>
      <c r="I31" s="2">
        <f t="shared" si="4"/>
        <v>0</v>
      </c>
      <c r="J31" s="2">
        <f t="shared" si="5"/>
        <v>3</v>
      </c>
      <c r="K31" s="14"/>
    </row>
    <row r="32" spans="1:11" ht="16.5" x14ac:dyDescent="0.25">
      <c r="A32" s="41"/>
      <c r="B32" s="13" t="s">
        <v>79</v>
      </c>
      <c r="C32" s="14" t="s">
        <v>80</v>
      </c>
      <c r="D32" s="14" t="s">
        <v>175</v>
      </c>
      <c r="E32" s="32">
        <v>4</v>
      </c>
      <c r="F32" s="35">
        <v>4</v>
      </c>
      <c r="G32" s="18" t="str">
        <f>現場登記表O!E32</f>
        <v>.</v>
      </c>
      <c r="H32" s="2">
        <f t="shared" si="3"/>
        <v>4</v>
      </c>
      <c r="I32" s="2">
        <f t="shared" si="4"/>
        <v>0</v>
      </c>
      <c r="J32" s="2">
        <f t="shared" si="5"/>
        <v>4</v>
      </c>
      <c r="K32" s="14"/>
    </row>
    <row r="33" spans="1:11" ht="16.5" x14ac:dyDescent="0.25">
      <c r="A33" s="41"/>
      <c r="B33" s="13" t="s">
        <v>81</v>
      </c>
      <c r="C33" s="14" t="s">
        <v>168</v>
      </c>
      <c r="D33" s="14" t="s">
        <v>176</v>
      </c>
      <c r="E33" s="32">
        <v>3</v>
      </c>
      <c r="F33" s="35">
        <v>4</v>
      </c>
      <c r="G33" s="18" t="str">
        <f>現場登記表O!E33</f>
        <v>.</v>
      </c>
      <c r="H33" s="2">
        <f t="shared" si="3"/>
        <v>3.5</v>
      </c>
      <c r="I33" s="2">
        <f t="shared" si="4"/>
        <v>1</v>
      </c>
      <c r="J33" s="2">
        <f t="shared" si="5"/>
        <v>3.5</v>
      </c>
      <c r="K33" s="14"/>
    </row>
    <row r="34" spans="1:11" ht="16.5" x14ac:dyDescent="0.25">
      <c r="A34" s="41"/>
      <c r="B34" s="13" t="s">
        <v>82</v>
      </c>
      <c r="C34" s="14" t="s">
        <v>83</v>
      </c>
      <c r="D34" s="14" t="s">
        <v>84</v>
      </c>
      <c r="E34" s="32">
        <v>4</v>
      </c>
      <c r="F34" s="35">
        <v>4</v>
      </c>
      <c r="G34" s="18" t="str">
        <f>現場登記表O!E34</f>
        <v>.</v>
      </c>
      <c r="H34" s="2">
        <f t="shared" si="3"/>
        <v>4</v>
      </c>
      <c r="I34" s="2">
        <f t="shared" si="4"/>
        <v>0</v>
      </c>
      <c r="J34" s="2">
        <f t="shared" si="5"/>
        <v>4</v>
      </c>
      <c r="K34" s="14"/>
    </row>
    <row r="35" spans="1:11" ht="16.5" x14ac:dyDescent="0.25">
      <c r="A35" s="41"/>
      <c r="B35" s="13" t="s">
        <v>85</v>
      </c>
      <c r="C35" s="14" t="s">
        <v>86</v>
      </c>
      <c r="D35" s="14" t="s">
        <v>87</v>
      </c>
      <c r="E35" s="32">
        <v>3</v>
      </c>
      <c r="F35" s="35">
        <v>3</v>
      </c>
      <c r="G35" s="18" t="str">
        <f>現場登記表O!E35</f>
        <v>.</v>
      </c>
      <c r="H35" s="2">
        <f t="shared" si="3"/>
        <v>3</v>
      </c>
      <c r="I35" s="2">
        <f t="shared" si="4"/>
        <v>0</v>
      </c>
      <c r="J35" s="2">
        <f t="shared" si="5"/>
        <v>3</v>
      </c>
      <c r="K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現場登記表M</vt:lpstr>
      <vt:lpstr>現場登記表A</vt:lpstr>
      <vt:lpstr>現場登記表O</vt:lpstr>
      <vt:lpstr>彙整表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2015-07-25T04:32:58Z</dcterms:modified>
</cp:coreProperties>
</file>