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spa\Desktop\Game of Code\"/>
    </mc:Choice>
  </mc:AlternateContent>
  <bookViews>
    <workbookView xWindow="0" yWindow="0" windowWidth="21570" windowHeight="10275"/>
  </bookViews>
  <sheets>
    <sheet name="T1" sheetId="9" r:id="rId1"/>
  </sheets>
  <definedNames>
    <definedName name="_xlnm._FilterDatabase" localSheetId="0" hidden="1">'T1'!$A$8:$I$125</definedName>
  </definedNames>
  <calcPr calcId="152511"/>
</workbook>
</file>

<file path=xl/calcChain.xml><?xml version="1.0" encoding="utf-8"?>
<calcChain xmlns="http://schemas.openxmlformats.org/spreadsheetml/2006/main">
  <c r="P10" i="9" l="1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54" i="9"/>
  <c r="P55" i="9"/>
  <c r="P56" i="9"/>
  <c r="P57" i="9"/>
  <c r="P58" i="9"/>
  <c r="P59" i="9"/>
  <c r="P60" i="9"/>
  <c r="P61" i="9"/>
  <c r="P62" i="9"/>
  <c r="P63" i="9"/>
  <c r="P64" i="9"/>
  <c r="P65" i="9"/>
  <c r="P66" i="9"/>
  <c r="P67" i="9"/>
  <c r="P68" i="9"/>
  <c r="P69" i="9"/>
  <c r="P70" i="9"/>
  <c r="P71" i="9"/>
  <c r="P72" i="9"/>
  <c r="P73" i="9"/>
  <c r="P74" i="9"/>
  <c r="P75" i="9"/>
  <c r="P76" i="9"/>
  <c r="P77" i="9"/>
  <c r="P78" i="9"/>
  <c r="P79" i="9"/>
  <c r="P80" i="9"/>
  <c r="P81" i="9"/>
  <c r="P82" i="9"/>
  <c r="P83" i="9"/>
  <c r="P84" i="9"/>
  <c r="P85" i="9"/>
  <c r="P86" i="9"/>
  <c r="P87" i="9"/>
  <c r="P88" i="9"/>
  <c r="P89" i="9"/>
  <c r="P90" i="9"/>
  <c r="P91" i="9"/>
  <c r="P92" i="9"/>
  <c r="P93" i="9"/>
  <c r="P94" i="9"/>
  <c r="P95" i="9"/>
  <c r="P96" i="9"/>
  <c r="P97" i="9"/>
  <c r="P98" i="9"/>
  <c r="P99" i="9"/>
  <c r="P100" i="9"/>
  <c r="P101" i="9"/>
  <c r="P102" i="9"/>
  <c r="P103" i="9"/>
  <c r="P104" i="9"/>
  <c r="P105" i="9"/>
  <c r="P106" i="9"/>
  <c r="P107" i="9"/>
  <c r="P108" i="9"/>
  <c r="P109" i="9"/>
  <c r="P110" i="9"/>
  <c r="P111" i="9"/>
  <c r="P112" i="9"/>
  <c r="P113" i="9"/>
  <c r="P114" i="9"/>
  <c r="P115" i="9"/>
  <c r="P116" i="9"/>
  <c r="P117" i="9"/>
  <c r="P118" i="9"/>
  <c r="P119" i="9"/>
  <c r="P120" i="9"/>
  <c r="P121" i="9"/>
  <c r="P122" i="9"/>
  <c r="P123" i="9"/>
  <c r="P124" i="9"/>
  <c r="P125" i="9"/>
  <c r="P126" i="9"/>
  <c r="P127" i="9"/>
  <c r="P128" i="9"/>
  <c r="P129" i="9"/>
  <c r="P130" i="9"/>
  <c r="P131" i="9"/>
  <c r="P132" i="9"/>
  <c r="P133" i="9"/>
  <c r="P134" i="9"/>
  <c r="P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L44" i="9"/>
  <c r="L45" i="9"/>
  <c r="L46" i="9"/>
  <c r="L47" i="9"/>
  <c r="L48" i="9"/>
  <c r="L49" i="9"/>
  <c r="L50" i="9"/>
  <c r="L51" i="9"/>
  <c r="L52" i="9"/>
  <c r="L53" i="9"/>
  <c r="L54" i="9"/>
  <c r="L55" i="9"/>
  <c r="L56" i="9"/>
  <c r="L57" i="9"/>
  <c r="L58" i="9"/>
  <c r="L59" i="9"/>
  <c r="L60" i="9"/>
  <c r="L61" i="9"/>
  <c r="L62" i="9"/>
  <c r="L63" i="9"/>
  <c r="L64" i="9"/>
  <c r="L65" i="9"/>
  <c r="L66" i="9"/>
  <c r="L67" i="9"/>
  <c r="L68" i="9"/>
  <c r="L69" i="9"/>
  <c r="L70" i="9"/>
  <c r="L71" i="9"/>
  <c r="L72" i="9"/>
  <c r="L73" i="9"/>
  <c r="L74" i="9"/>
  <c r="L75" i="9"/>
  <c r="L76" i="9"/>
  <c r="L77" i="9"/>
  <c r="L78" i="9"/>
  <c r="L79" i="9"/>
  <c r="L80" i="9"/>
  <c r="L81" i="9"/>
  <c r="L82" i="9"/>
  <c r="L83" i="9"/>
  <c r="L84" i="9"/>
  <c r="L85" i="9"/>
  <c r="L86" i="9"/>
  <c r="L87" i="9"/>
  <c r="L88" i="9"/>
  <c r="L89" i="9"/>
  <c r="L90" i="9"/>
  <c r="L91" i="9"/>
  <c r="L92" i="9"/>
  <c r="L93" i="9"/>
  <c r="L94" i="9"/>
  <c r="L95" i="9"/>
  <c r="L96" i="9"/>
  <c r="L97" i="9"/>
  <c r="L98" i="9"/>
  <c r="L99" i="9"/>
  <c r="L100" i="9"/>
  <c r="L101" i="9"/>
  <c r="L102" i="9"/>
  <c r="L103" i="9"/>
  <c r="L104" i="9"/>
  <c r="L105" i="9"/>
  <c r="L106" i="9"/>
  <c r="L107" i="9"/>
  <c r="L108" i="9"/>
  <c r="L109" i="9"/>
  <c r="L110" i="9"/>
  <c r="L111" i="9"/>
  <c r="L112" i="9"/>
  <c r="L113" i="9"/>
  <c r="L114" i="9"/>
  <c r="L115" i="9"/>
  <c r="L116" i="9"/>
  <c r="L117" i="9"/>
  <c r="L118" i="9"/>
  <c r="L119" i="9"/>
  <c r="L120" i="9"/>
  <c r="L121" i="9"/>
  <c r="L122" i="9"/>
  <c r="L123" i="9"/>
  <c r="L124" i="9"/>
  <c r="L125" i="9"/>
  <c r="L126" i="9"/>
  <c r="L127" i="9"/>
  <c r="L128" i="9"/>
  <c r="L129" i="9"/>
  <c r="L130" i="9"/>
  <c r="L131" i="9"/>
  <c r="L132" i="9"/>
  <c r="L133" i="9"/>
  <c r="L134" i="9"/>
  <c r="L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55" i="9"/>
  <c r="K56" i="9"/>
  <c r="K57" i="9"/>
  <c r="K58" i="9"/>
  <c r="K59" i="9"/>
  <c r="K60" i="9"/>
  <c r="K61" i="9"/>
  <c r="K62" i="9"/>
  <c r="K63" i="9"/>
  <c r="K64" i="9"/>
  <c r="K65" i="9"/>
  <c r="K66" i="9"/>
  <c r="K67" i="9"/>
  <c r="K68" i="9"/>
  <c r="K69" i="9"/>
  <c r="K70" i="9"/>
  <c r="K71" i="9"/>
  <c r="K72" i="9"/>
  <c r="K73" i="9"/>
  <c r="K74" i="9"/>
  <c r="K75" i="9"/>
  <c r="K76" i="9"/>
  <c r="K77" i="9"/>
  <c r="K78" i="9"/>
  <c r="K79" i="9"/>
  <c r="K80" i="9"/>
  <c r="K81" i="9"/>
  <c r="K82" i="9"/>
  <c r="K83" i="9"/>
  <c r="K84" i="9"/>
  <c r="K85" i="9"/>
  <c r="K86" i="9"/>
  <c r="K87" i="9"/>
  <c r="K88" i="9"/>
  <c r="K89" i="9"/>
  <c r="K90" i="9"/>
  <c r="K91" i="9"/>
  <c r="K92" i="9"/>
  <c r="K93" i="9"/>
  <c r="K94" i="9"/>
  <c r="K95" i="9"/>
  <c r="K96" i="9"/>
  <c r="K97" i="9"/>
  <c r="K98" i="9"/>
  <c r="K99" i="9"/>
  <c r="K100" i="9"/>
  <c r="K101" i="9"/>
  <c r="K102" i="9"/>
  <c r="K103" i="9"/>
  <c r="K104" i="9"/>
  <c r="K105" i="9"/>
  <c r="K106" i="9"/>
  <c r="K107" i="9"/>
  <c r="K108" i="9"/>
  <c r="K109" i="9"/>
  <c r="K110" i="9"/>
  <c r="K111" i="9"/>
  <c r="K112" i="9"/>
  <c r="K113" i="9"/>
  <c r="K114" i="9"/>
  <c r="K115" i="9"/>
  <c r="K116" i="9"/>
  <c r="K117" i="9"/>
  <c r="K118" i="9"/>
  <c r="K119" i="9"/>
  <c r="K120" i="9"/>
  <c r="K121" i="9"/>
  <c r="K122" i="9"/>
  <c r="K123" i="9"/>
  <c r="K124" i="9"/>
  <c r="K125" i="9"/>
  <c r="K126" i="9"/>
  <c r="K127" i="9"/>
  <c r="K128" i="9"/>
  <c r="K129" i="9"/>
  <c r="K130" i="9"/>
  <c r="K131" i="9"/>
  <c r="K132" i="9"/>
  <c r="K133" i="9"/>
  <c r="K134" i="9"/>
  <c r="K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7" i="9"/>
  <c r="O88" i="9"/>
  <c r="O89" i="9"/>
  <c r="O90" i="9"/>
  <c r="O91" i="9"/>
  <c r="O92" i="9"/>
  <c r="O93" i="9"/>
  <c r="O94" i="9"/>
  <c r="O95" i="9"/>
  <c r="O96" i="9"/>
  <c r="O97" i="9"/>
  <c r="O98" i="9"/>
  <c r="O99" i="9"/>
  <c r="O100" i="9"/>
  <c r="O101" i="9"/>
  <c r="O102" i="9"/>
  <c r="O103" i="9"/>
  <c r="O104" i="9"/>
  <c r="O105" i="9"/>
  <c r="O106" i="9"/>
  <c r="O107" i="9"/>
  <c r="O108" i="9"/>
  <c r="O109" i="9"/>
  <c r="O110" i="9"/>
  <c r="O111" i="9"/>
  <c r="O112" i="9"/>
  <c r="O113" i="9"/>
  <c r="O114" i="9"/>
  <c r="O115" i="9"/>
  <c r="O116" i="9"/>
  <c r="O117" i="9"/>
  <c r="O118" i="9"/>
  <c r="O119" i="9"/>
  <c r="O120" i="9"/>
  <c r="O121" i="9"/>
  <c r="O122" i="9"/>
  <c r="O123" i="9"/>
  <c r="O124" i="9"/>
  <c r="O125" i="9"/>
  <c r="O126" i="9"/>
  <c r="O127" i="9"/>
  <c r="O128" i="9"/>
  <c r="O129" i="9"/>
  <c r="O130" i="9"/>
  <c r="O131" i="9"/>
  <c r="O132" i="9"/>
  <c r="O133" i="9"/>
  <c r="O134" i="9"/>
  <c r="O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4" i="9"/>
  <c r="N55" i="9"/>
  <c r="N56" i="9"/>
  <c r="N57" i="9"/>
  <c r="N58" i="9"/>
  <c r="N59" i="9"/>
  <c r="N60" i="9"/>
  <c r="N61" i="9"/>
  <c r="N62" i="9"/>
  <c r="N63" i="9"/>
  <c r="N64" i="9"/>
  <c r="N65" i="9"/>
  <c r="N66" i="9"/>
  <c r="N67" i="9"/>
  <c r="N68" i="9"/>
  <c r="N69" i="9"/>
  <c r="N70" i="9"/>
  <c r="N71" i="9"/>
  <c r="N72" i="9"/>
  <c r="N73" i="9"/>
  <c r="N74" i="9"/>
  <c r="N75" i="9"/>
  <c r="N76" i="9"/>
  <c r="N77" i="9"/>
  <c r="N78" i="9"/>
  <c r="N79" i="9"/>
  <c r="N80" i="9"/>
  <c r="N81" i="9"/>
  <c r="N82" i="9"/>
  <c r="N83" i="9"/>
  <c r="N84" i="9"/>
  <c r="N85" i="9"/>
  <c r="N86" i="9"/>
  <c r="N87" i="9"/>
  <c r="N88" i="9"/>
  <c r="N89" i="9"/>
  <c r="N90" i="9"/>
  <c r="N91" i="9"/>
  <c r="N92" i="9"/>
  <c r="N93" i="9"/>
  <c r="N94" i="9"/>
  <c r="N95" i="9"/>
  <c r="N96" i="9"/>
  <c r="N97" i="9"/>
  <c r="N98" i="9"/>
  <c r="N99" i="9"/>
  <c r="N100" i="9"/>
  <c r="N101" i="9"/>
  <c r="N102" i="9"/>
  <c r="N103" i="9"/>
  <c r="N104" i="9"/>
  <c r="N105" i="9"/>
  <c r="N106" i="9"/>
  <c r="N107" i="9"/>
  <c r="N108" i="9"/>
  <c r="N109" i="9"/>
  <c r="N110" i="9"/>
  <c r="N111" i="9"/>
  <c r="N112" i="9"/>
  <c r="N113" i="9"/>
  <c r="N114" i="9"/>
  <c r="N115" i="9"/>
  <c r="N116" i="9"/>
  <c r="N117" i="9"/>
  <c r="N118" i="9"/>
  <c r="N119" i="9"/>
  <c r="N120" i="9"/>
  <c r="N121" i="9"/>
  <c r="N122" i="9"/>
  <c r="N123" i="9"/>
  <c r="N124" i="9"/>
  <c r="N125" i="9"/>
  <c r="N126" i="9"/>
  <c r="N127" i="9"/>
  <c r="N128" i="9"/>
  <c r="N129" i="9"/>
  <c r="N130" i="9"/>
  <c r="N131" i="9"/>
  <c r="N132" i="9"/>
  <c r="N133" i="9"/>
  <c r="N134" i="9"/>
  <c r="N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M70" i="9"/>
  <c r="M71" i="9"/>
  <c r="M72" i="9"/>
  <c r="M73" i="9"/>
  <c r="M74" i="9"/>
  <c r="M75" i="9"/>
  <c r="M76" i="9"/>
  <c r="M77" i="9"/>
  <c r="M78" i="9"/>
  <c r="M79" i="9"/>
  <c r="M80" i="9"/>
  <c r="M81" i="9"/>
  <c r="M82" i="9"/>
  <c r="M83" i="9"/>
  <c r="M84" i="9"/>
  <c r="M85" i="9"/>
  <c r="M86" i="9"/>
  <c r="M87" i="9"/>
  <c r="M88" i="9"/>
  <c r="M89" i="9"/>
  <c r="M90" i="9"/>
  <c r="M91" i="9"/>
  <c r="M92" i="9"/>
  <c r="M93" i="9"/>
  <c r="M94" i="9"/>
  <c r="M95" i="9"/>
  <c r="M96" i="9"/>
  <c r="M97" i="9"/>
  <c r="M98" i="9"/>
  <c r="M99" i="9"/>
  <c r="M100" i="9"/>
  <c r="M101" i="9"/>
  <c r="M102" i="9"/>
  <c r="M103" i="9"/>
  <c r="M104" i="9"/>
  <c r="M105" i="9"/>
  <c r="M106" i="9"/>
  <c r="M107" i="9"/>
  <c r="M108" i="9"/>
  <c r="M109" i="9"/>
  <c r="M110" i="9"/>
  <c r="M111" i="9"/>
  <c r="M112" i="9"/>
  <c r="M113" i="9"/>
  <c r="M114" i="9"/>
  <c r="M115" i="9"/>
  <c r="M116" i="9"/>
  <c r="M117" i="9"/>
  <c r="M118" i="9"/>
  <c r="M119" i="9"/>
  <c r="M120" i="9"/>
  <c r="M121" i="9"/>
  <c r="M122" i="9"/>
  <c r="M123" i="9"/>
  <c r="M124" i="9"/>
  <c r="M125" i="9"/>
  <c r="M126" i="9"/>
  <c r="M127" i="9"/>
  <c r="M128" i="9"/>
  <c r="M129" i="9"/>
  <c r="M130" i="9"/>
  <c r="M131" i="9"/>
  <c r="M132" i="9"/>
  <c r="M133" i="9"/>
  <c r="M134" i="9"/>
  <c r="M9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J77" i="9"/>
  <c r="J78" i="9"/>
  <c r="J79" i="9"/>
  <c r="J80" i="9"/>
  <c r="J81" i="9"/>
  <c r="J82" i="9"/>
  <c r="J83" i="9"/>
  <c r="J84" i="9"/>
  <c r="J85" i="9"/>
  <c r="J86" i="9"/>
  <c r="J87" i="9"/>
  <c r="J88" i="9"/>
  <c r="J89" i="9"/>
  <c r="J90" i="9"/>
  <c r="J91" i="9"/>
  <c r="J92" i="9"/>
  <c r="J93" i="9"/>
  <c r="J94" i="9"/>
  <c r="J95" i="9"/>
  <c r="J96" i="9"/>
  <c r="J97" i="9"/>
  <c r="J98" i="9"/>
  <c r="J99" i="9"/>
  <c r="J100" i="9"/>
  <c r="J101" i="9"/>
  <c r="J102" i="9"/>
  <c r="J103" i="9"/>
  <c r="J104" i="9"/>
  <c r="J105" i="9"/>
  <c r="J106" i="9"/>
  <c r="J107" i="9"/>
  <c r="J108" i="9"/>
  <c r="J109" i="9"/>
  <c r="J110" i="9"/>
  <c r="J111" i="9"/>
  <c r="J112" i="9"/>
  <c r="J113" i="9"/>
  <c r="J114" i="9"/>
  <c r="J115" i="9"/>
  <c r="J116" i="9"/>
  <c r="J117" i="9"/>
  <c r="J118" i="9"/>
  <c r="J119" i="9"/>
  <c r="J120" i="9"/>
  <c r="J121" i="9"/>
  <c r="J122" i="9"/>
  <c r="J123" i="9"/>
  <c r="J124" i="9"/>
  <c r="J125" i="9"/>
  <c r="J126" i="9"/>
  <c r="J127" i="9"/>
  <c r="J128" i="9"/>
  <c r="J129" i="9"/>
  <c r="J130" i="9"/>
  <c r="J131" i="9"/>
  <c r="J132" i="9"/>
  <c r="J133" i="9"/>
  <c r="J134" i="9"/>
  <c r="J10" i="9"/>
  <c r="J9" i="9"/>
  <c r="D134" i="9"/>
  <c r="E134" i="9"/>
  <c r="F134" i="9"/>
  <c r="G134" i="9"/>
  <c r="H134" i="9"/>
  <c r="I134" i="9"/>
  <c r="C134" i="9"/>
  <c r="B134" i="9"/>
  <c r="C133" i="9"/>
  <c r="D133" i="9"/>
  <c r="E133" i="9"/>
  <c r="F133" i="9"/>
  <c r="G133" i="9"/>
  <c r="H133" i="9"/>
  <c r="I133" i="9"/>
  <c r="B133" i="9"/>
  <c r="C132" i="9"/>
  <c r="D132" i="9"/>
  <c r="E132" i="9"/>
  <c r="F132" i="9"/>
  <c r="G132" i="9"/>
  <c r="H132" i="9"/>
  <c r="I132" i="9"/>
  <c r="B132" i="9"/>
  <c r="C131" i="9"/>
  <c r="D131" i="9"/>
  <c r="E131" i="9"/>
  <c r="F131" i="9"/>
  <c r="G131" i="9"/>
  <c r="H131" i="9"/>
  <c r="I131" i="9"/>
  <c r="B131" i="9"/>
  <c r="C130" i="9"/>
  <c r="D130" i="9"/>
  <c r="E130" i="9"/>
  <c r="F130" i="9"/>
  <c r="G130" i="9"/>
  <c r="H130" i="9"/>
  <c r="I130" i="9"/>
  <c r="B130" i="9"/>
  <c r="C129" i="9"/>
  <c r="D129" i="9"/>
  <c r="E129" i="9"/>
  <c r="F129" i="9"/>
  <c r="G129" i="9"/>
  <c r="H129" i="9"/>
  <c r="I129" i="9"/>
  <c r="B129" i="9"/>
  <c r="B10" i="9"/>
</calcChain>
</file>

<file path=xl/sharedStrings.xml><?xml version="1.0" encoding="utf-8"?>
<sst xmlns="http://schemas.openxmlformats.org/spreadsheetml/2006/main" count="143" uniqueCount="138">
  <si>
    <t>Luxembourg</t>
  </si>
  <si>
    <t>Bascharage</t>
  </si>
  <si>
    <t>Clemency</t>
  </si>
  <si>
    <t>Dippach</t>
  </si>
  <si>
    <t>Garnich</t>
  </si>
  <si>
    <t>Hobscheid</t>
  </si>
  <si>
    <t>Kehlen</t>
  </si>
  <si>
    <t>Koerich</t>
  </si>
  <si>
    <t>Kopstal</t>
  </si>
  <si>
    <t>Mamer</t>
  </si>
  <si>
    <t>Septfontaines</t>
  </si>
  <si>
    <t>Steinfort</t>
  </si>
  <si>
    <t>Bettembourg</t>
  </si>
  <si>
    <t>Differdange</t>
  </si>
  <si>
    <t>Dudelange</t>
  </si>
  <si>
    <t>Esch-Alzette</t>
  </si>
  <si>
    <t>Frisange</t>
  </si>
  <si>
    <t>Kayl</t>
  </si>
  <si>
    <t>Leudelange</t>
  </si>
  <si>
    <t>Mondercange</t>
  </si>
  <si>
    <t>Pétange</t>
  </si>
  <si>
    <t>Reckange</t>
  </si>
  <si>
    <t>Roeser</t>
  </si>
  <si>
    <t>Rumelange</t>
  </si>
  <si>
    <t>Sanem</t>
  </si>
  <si>
    <t>Schifflange</t>
  </si>
  <si>
    <t>Bertrange</t>
  </si>
  <si>
    <t>Contern</t>
  </si>
  <si>
    <t>Hesperange</t>
  </si>
  <si>
    <t>Niederanven</t>
  </si>
  <si>
    <t>Sandweiler</t>
  </si>
  <si>
    <t>Schuttrange</t>
  </si>
  <si>
    <t>Steinsel</t>
  </si>
  <si>
    <t>Strassen</t>
  </si>
  <si>
    <t>Walferdange</t>
  </si>
  <si>
    <t>Weiler-la-Tour</t>
  </si>
  <si>
    <t>Colmar-Berg</t>
  </si>
  <si>
    <t>Bissen</t>
  </si>
  <si>
    <t>Boevange-Attert</t>
  </si>
  <si>
    <t>Fischbach</t>
  </si>
  <si>
    <t>Heffingen</t>
  </si>
  <si>
    <t>Larochette</t>
  </si>
  <si>
    <t>Lintgen</t>
  </si>
  <si>
    <t>Lorentzweiler</t>
  </si>
  <si>
    <t>Mersch</t>
  </si>
  <si>
    <t>Nommern</t>
  </si>
  <si>
    <t>Tuntange</t>
  </si>
  <si>
    <t>Clervaux</t>
  </si>
  <si>
    <t>Consthum</t>
  </si>
  <si>
    <t>Heinerscheid</t>
  </si>
  <si>
    <t>Hosingen</t>
  </si>
  <si>
    <t>Munshausen</t>
  </si>
  <si>
    <t>Troisvierges</t>
  </si>
  <si>
    <t>Weiswampach</t>
  </si>
  <si>
    <t>Wincrange</t>
  </si>
  <si>
    <t>Bettendorf</t>
  </si>
  <si>
    <t>Bourscheid</t>
  </si>
  <si>
    <t>Diekirch</t>
  </si>
  <si>
    <t>Ermsdorf</t>
  </si>
  <si>
    <t>Erpeldange</t>
  </si>
  <si>
    <t>Ettelbruck</t>
  </si>
  <si>
    <t>Feulen</t>
  </si>
  <si>
    <t>Hoscheid</t>
  </si>
  <si>
    <t>Medernach</t>
  </si>
  <si>
    <t>Mertzig</t>
  </si>
  <si>
    <t>Reisdorf</t>
  </si>
  <si>
    <t>Schieren</t>
  </si>
  <si>
    <t>Beckerich</t>
  </si>
  <si>
    <t>Préizerdaul</t>
  </si>
  <si>
    <t>Ell</t>
  </si>
  <si>
    <t>Grosbous</t>
  </si>
  <si>
    <t>Rambrouch</t>
  </si>
  <si>
    <t>Redange</t>
  </si>
  <si>
    <t>Saeul</t>
  </si>
  <si>
    <t>Useldange</t>
  </si>
  <si>
    <t>Vichten</t>
  </si>
  <si>
    <t>Wahl</t>
  </si>
  <si>
    <t>Tandel</t>
  </si>
  <si>
    <t>Putscheid</t>
  </si>
  <si>
    <t>Vianden</t>
  </si>
  <si>
    <t>Boulaide</t>
  </si>
  <si>
    <t>Eschweiler</t>
  </si>
  <si>
    <t>Goesdorf</t>
  </si>
  <si>
    <t>Heiderscheid</t>
  </si>
  <si>
    <t>Kiischpelt</t>
  </si>
  <si>
    <t>Neunhausen</t>
  </si>
  <si>
    <t>Wiltz</t>
  </si>
  <si>
    <t>Winseler</t>
  </si>
  <si>
    <t>Beaufort</t>
  </si>
  <si>
    <t>Bech</t>
  </si>
  <si>
    <t>Berdorf</t>
  </si>
  <si>
    <t>Consdorf</t>
  </si>
  <si>
    <t>Echternach</t>
  </si>
  <si>
    <t>Mompach</t>
  </si>
  <si>
    <t>Rosport</t>
  </si>
  <si>
    <t>Waldbillig</t>
  </si>
  <si>
    <t>Betzdorf</t>
  </si>
  <si>
    <t>Biwer</t>
  </si>
  <si>
    <t>Flaxweiler</t>
  </si>
  <si>
    <t>Grevenmacher</t>
  </si>
  <si>
    <t>Junglinster</t>
  </si>
  <si>
    <t>Manternach</t>
  </si>
  <si>
    <t>Mertert</t>
  </si>
  <si>
    <t>Wormeldange</t>
  </si>
  <si>
    <t>Bous</t>
  </si>
  <si>
    <t>Burmerange</t>
  </si>
  <si>
    <t>Dalheim</t>
  </si>
  <si>
    <t>Lenningen</t>
  </si>
  <si>
    <t>Schengen</t>
  </si>
  <si>
    <t>Remich</t>
  </si>
  <si>
    <t>Stadtbredimus</t>
  </si>
  <si>
    <t>Waldbredimus</t>
  </si>
  <si>
    <t>Wellenstein</t>
  </si>
  <si>
    <t>Source : RP2011-STATEC</t>
  </si>
  <si>
    <t>Total</t>
  </si>
  <si>
    <t>Commune</t>
  </si>
  <si>
    <t>Esch-Sûre</t>
  </si>
  <si>
    <t>Lac Haute Sûre</t>
  </si>
  <si>
    <t>Mondorf</t>
  </si>
  <si>
    <t>Non indiqué</t>
  </si>
  <si>
    <t>Niveau 1 de la CITE Enseignement primaire</t>
  </si>
  <si>
    <t>Niveau 2 de la CITE Premier cycle de l'enseignement secondaire</t>
  </si>
  <si>
    <t>Niveau 3 de la CITE Deuxième cylce de l'enseignement secondaire</t>
  </si>
  <si>
    <t>Niveau 4 de la CITE Enseignement post-secondaire non tertiaire</t>
  </si>
  <si>
    <t>Niveau 5 de la CITE Premier cycle de l'enseignement supérieur</t>
  </si>
  <si>
    <t>Niveau 6  de la CITE Deuxième cycle de l'enseignement supérieur</t>
  </si>
  <si>
    <t>Niveau d'instruction (niveau le plus élevé atteint)</t>
  </si>
  <si>
    <r>
      <t>RP2011 - Population de résidence habituelle âgée de 15 ans et plus et ne suivant plus un enseignement par commune et niveau d'instruction (niveau le plus élevé atteint) au 1</t>
    </r>
    <r>
      <rPr>
        <b/>
        <vertAlign val="superscript"/>
        <sz val="10"/>
        <rFont val="Arial"/>
        <family val="2"/>
      </rPr>
      <t>er</t>
    </r>
    <r>
      <rPr>
        <b/>
        <sz val="10"/>
        <rFont val="Arial"/>
        <family val="2"/>
      </rPr>
      <t xml:space="preserve"> février 2011</t>
    </r>
  </si>
  <si>
    <t>Käerjeng</t>
  </si>
  <si>
    <t>Parc Hosingen</t>
  </si>
  <si>
    <t>Vallée de l’Ernz</t>
  </si>
  <si>
    <t>diplôme post-secondaire</t>
  </si>
  <si>
    <t>Total sans non indiqué</t>
  </si>
  <si>
    <t>pourcentage : diplôme secondaire</t>
  </si>
  <si>
    <t>pourcentage : diplôme universitaire</t>
  </si>
  <si>
    <t xml:space="preserve"> terminé l'enseignement primaire</t>
  </si>
  <si>
    <t>diplôme secondaire(diplôme de fin d'études secondaire ou formation profesionnelle)</t>
  </si>
  <si>
    <t>pourcentage :  terminé l'enseignement primaire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</si>
</sst>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9"/>
      <color indexed="8"/>
      <name val="Arial"/>
      <family val="2"/>
    </font>
    <font>
      <u val="singleAccounting"/>
      <sz val="9"/>
      <color indexed="8"/>
      <name val="Arial"/>
      <family val="2"/>
    </font>
    <font>
      <b/>
      <vertAlign val="superscript"/>
      <sz val="10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3" fontId="2" fillId="0" borderId="0" xfId="0" applyNumberFormat="1" applyFont="1"/>
    <xf numFmtId="0" fontId="2" fillId="0" borderId="0" xfId="0" applyFont="1" applyBorder="1"/>
    <xf numFmtId="0" fontId="3" fillId="0" borderId="0" xfId="0" applyFont="1"/>
    <xf numFmtId="0" fontId="4" fillId="0" borderId="0" xfId="0" applyFont="1" applyFill="1" applyBorder="1" applyAlignment="1">
      <alignment horizontal="left" vertical="top"/>
    </xf>
    <xf numFmtId="0" fontId="0" fillId="0" borderId="0" xfId="0" applyFont="1" applyFill="1" applyBorder="1" applyAlignment="1"/>
    <xf numFmtId="0" fontId="5" fillId="0" borderId="0" xfId="0" applyFont="1" applyFill="1" applyBorder="1" applyAlignment="1">
      <alignment horizontal="right" wrapText="1"/>
    </xf>
    <xf numFmtId="0" fontId="4" fillId="0" borderId="1" xfId="0" applyFont="1" applyFill="1" applyBorder="1" applyAlignment="1">
      <alignment vertical="top"/>
    </xf>
    <xf numFmtId="3" fontId="4" fillId="0" borderId="0" xfId="0" applyNumberFormat="1" applyFont="1" applyFill="1" applyBorder="1" applyAlignment="1">
      <alignment horizontal="right" vertical="top"/>
    </xf>
    <xf numFmtId="3" fontId="4" fillId="0" borderId="1" xfId="0" applyNumberFormat="1" applyFont="1" applyFill="1" applyBorder="1" applyAlignment="1">
      <alignment horizontal="right" vertical="top"/>
    </xf>
    <xf numFmtId="0" fontId="5" fillId="0" borderId="2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vertical="top"/>
    </xf>
    <xf numFmtId="3" fontId="4" fillId="2" borderId="0" xfId="0" applyNumberFormat="1" applyFont="1" applyFill="1" applyBorder="1" applyAlignment="1">
      <alignment horizontal="right" vertical="top"/>
    </xf>
    <xf numFmtId="0" fontId="0" fillId="2" borderId="0" xfId="0" applyFill="1"/>
    <xf numFmtId="3" fontId="0" fillId="0" borderId="0" xfId="0" applyNumberFormat="1"/>
    <xf numFmtId="0" fontId="7" fillId="0" borderId="0" xfId="0" applyFont="1"/>
    <xf numFmtId="0" fontId="4" fillId="0" borderId="0" xfId="0" applyFont="1" applyFill="1" applyBorder="1" applyAlignment="1">
      <alignment horizontal="right" wrapText="1"/>
    </xf>
    <xf numFmtId="0" fontId="0" fillId="0" borderId="0" xfId="0" applyFont="1"/>
    <xf numFmtId="3" fontId="0" fillId="0" borderId="0" xfId="0" applyNumberFormat="1" applyFont="1" applyFill="1" applyBorder="1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1028700</xdr:colOff>
      <xdr:row>1</xdr:row>
      <xdr:rowOff>47625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4"/>
  <sheetViews>
    <sheetView tabSelected="1" zoomScale="115" zoomScaleNormal="115" workbookViewId="0">
      <selection activeCell="A4" sqref="A4"/>
    </sheetView>
  </sheetViews>
  <sheetFormatPr defaultRowHeight="12.75" x14ac:dyDescent="0.2"/>
  <cols>
    <col min="1" max="1" width="13.42578125" bestFit="1" customWidth="1"/>
    <col min="2" max="9" width="13" customWidth="1"/>
    <col min="11" max="11" width="12.7109375" customWidth="1"/>
    <col min="12" max="12" width="14.140625" customWidth="1"/>
    <col min="13" max="13" width="21.28515625" customWidth="1"/>
    <col min="14" max="14" width="13.7109375" customWidth="1"/>
    <col min="15" max="15" width="14.42578125" customWidth="1"/>
  </cols>
  <sheetData>
    <row r="1" spans="1:16" s="2" customFormat="1" ht="11.25" x14ac:dyDescent="0.2">
      <c r="A1" s="6"/>
      <c r="B1" s="3"/>
      <c r="C1" s="4"/>
      <c r="J1" s="5"/>
      <c r="K1" s="5"/>
      <c r="L1" s="5"/>
    </row>
    <row r="2" spans="1:16" s="2" customFormat="1" ht="11.25" x14ac:dyDescent="0.2">
      <c r="A2" s="6"/>
      <c r="B2" s="3"/>
      <c r="C2" s="4"/>
      <c r="J2" s="5"/>
      <c r="K2" s="5"/>
      <c r="L2" s="5"/>
    </row>
    <row r="3" spans="1:16" s="2" customFormat="1" ht="11.25" x14ac:dyDescent="0.2">
      <c r="A3" s="6"/>
      <c r="B3" s="3"/>
      <c r="C3" s="4"/>
      <c r="J3" s="5"/>
      <c r="K3" s="5"/>
      <c r="L3" s="5"/>
    </row>
    <row r="4" spans="1:16" s="2" customFormat="1" ht="14.25" x14ac:dyDescent="0.2">
      <c r="A4" s="1" t="s">
        <v>127</v>
      </c>
      <c r="B4" s="3"/>
      <c r="C4" s="4"/>
      <c r="J4" s="5"/>
      <c r="K4" s="5"/>
      <c r="L4" s="5"/>
    </row>
    <row r="5" spans="1:16" s="2" customFormat="1" x14ac:dyDescent="0.2">
      <c r="A5" s="1" t="s">
        <v>113</v>
      </c>
      <c r="B5" s="3"/>
      <c r="C5" s="4"/>
      <c r="J5" s="5"/>
      <c r="K5" s="5"/>
      <c r="L5" s="5"/>
    </row>
    <row r="6" spans="1:16" ht="13.5" thickBot="1" x14ac:dyDescent="0.25">
      <c r="A6" s="8"/>
      <c r="B6" s="8"/>
      <c r="C6" s="8"/>
      <c r="D6" s="8"/>
      <c r="E6" s="8"/>
      <c r="F6" s="8"/>
      <c r="G6" s="8"/>
      <c r="H6" s="8"/>
      <c r="I6" s="8"/>
      <c r="J6" s="8"/>
    </row>
    <row r="7" spans="1:16" ht="15" x14ac:dyDescent="0.35">
      <c r="A7" s="13" t="s">
        <v>115</v>
      </c>
      <c r="B7" s="15" t="s">
        <v>126</v>
      </c>
      <c r="C7" s="15"/>
      <c r="D7" s="15"/>
      <c r="E7" s="15"/>
      <c r="F7" s="15"/>
      <c r="G7" s="15"/>
      <c r="H7" s="15"/>
      <c r="I7" s="15"/>
      <c r="J7" s="8"/>
    </row>
    <row r="8" spans="1:16" ht="86.25" x14ac:dyDescent="0.35">
      <c r="A8" s="14"/>
      <c r="B8" s="9" t="s">
        <v>120</v>
      </c>
      <c r="C8" s="9" t="s">
        <v>121</v>
      </c>
      <c r="D8" s="9" t="s">
        <v>122</v>
      </c>
      <c r="E8" s="9" t="s">
        <v>123</v>
      </c>
      <c r="F8" s="9" t="s">
        <v>124</v>
      </c>
      <c r="G8" s="9" t="s">
        <v>125</v>
      </c>
      <c r="H8" s="9" t="s">
        <v>119</v>
      </c>
      <c r="I8" s="9" t="s">
        <v>114</v>
      </c>
      <c r="J8" s="9" t="s">
        <v>132</v>
      </c>
      <c r="K8" s="21" t="s">
        <v>135</v>
      </c>
      <c r="L8" s="21" t="s">
        <v>136</v>
      </c>
      <c r="M8" s="22" t="s">
        <v>131</v>
      </c>
      <c r="N8" s="24" t="s">
        <v>137</v>
      </c>
      <c r="O8" s="24" t="s">
        <v>133</v>
      </c>
      <c r="P8" s="24" t="s">
        <v>134</v>
      </c>
    </row>
    <row r="9" spans="1:16" x14ac:dyDescent="0.2">
      <c r="A9" s="7" t="s">
        <v>0</v>
      </c>
      <c r="B9" s="11">
        <v>7432</v>
      </c>
      <c r="C9" s="11">
        <v>5064</v>
      </c>
      <c r="D9" s="11">
        <v>12922</v>
      </c>
      <c r="E9" s="11">
        <v>806</v>
      </c>
      <c r="F9" s="11">
        <v>20652</v>
      </c>
      <c r="G9" s="11">
        <v>1925</v>
      </c>
      <c r="H9" s="11">
        <v>26625</v>
      </c>
      <c r="I9" s="11">
        <v>75426</v>
      </c>
      <c r="J9" s="23">
        <f>I9-H9</f>
        <v>48801</v>
      </c>
      <c r="K9" s="19">
        <f>B9</f>
        <v>7432</v>
      </c>
      <c r="L9" s="19">
        <f>D9+C9</f>
        <v>17986</v>
      </c>
      <c r="M9" s="19">
        <f>SUM(E9:G9)</f>
        <v>23383</v>
      </c>
      <c r="N9">
        <f>K9/J9*100</f>
        <v>15.229196123030267</v>
      </c>
      <c r="O9">
        <f>L9/J9*100</f>
        <v>36.855802135202147</v>
      </c>
      <c r="P9">
        <f>M9/J9*100</f>
        <v>47.91500174176759</v>
      </c>
    </row>
    <row r="10" spans="1:16" s="18" customFormat="1" x14ac:dyDescent="0.2">
      <c r="A10" s="16" t="s">
        <v>1</v>
      </c>
      <c r="B10" s="17">
        <f>978</f>
        <v>978</v>
      </c>
      <c r="C10" s="17">
        <v>735</v>
      </c>
      <c r="D10" s="17">
        <v>1970</v>
      </c>
      <c r="E10" s="17">
        <v>152</v>
      </c>
      <c r="F10" s="17">
        <v>824</v>
      </c>
      <c r="G10" s="17">
        <v>44</v>
      </c>
      <c r="H10" s="17">
        <v>920</v>
      </c>
      <c r="I10" s="17">
        <v>5623</v>
      </c>
      <c r="J10" s="23">
        <f>I10-H10</f>
        <v>4703</v>
      </c>
      <c r="K10" s="19">
        <f t="shared" ref="K10:K73" si="0">B10</f>
        <v>978</v>
      </c>
      <c r="L10" s="19">
        <f t="shared" ref="L10:L73" si="1">D10+C10</f>
        <v>2705</v>
      </c>
      <c r="M10" s="19">
        <f t="shared" ref="M10:M73" si="2">SUM(E10:G10)</f>
        <v>1020</v>
      </c>
      <c r="N10">
        <f t="shared" ref="N10:N73" si="3">K10/J10*100</f>
        <v>20.795237082713161</v>
      </c>
      <c r="O10">
        <f t="shared" ref="O10:O73" si="4">L10/J10*100</f>
        <v>57.516478843291516</v>
      </c>
      <c r="P10">
        <f t="shared" ref="P10:P73" si="5">M10/J10*100</f>
        <v>21.688284073995323</v>
      </c>
    </row>
    <row r="11" spans="1:16" s="18" customFormat="1" x14ac:dyDescent="0.2">
      <c r="A11" s="16" t="s">
        <v>2</v>
      </c>
      <c r="B11" s="17">
        <v>253</v>
      </c>
      <c r="C11" s="17">
        <v>194</v>
      </c>
      <c r="D11" s="17">
        <v>563</v>
      </c>
      <c r="E11" s="17">
        <v>52</v>
      </c>
      <c r="F11" s="17">
        <v>272</v>
      </c>
      <c r="G11" s="17">
        <v>8</v>
      </c>
      <c r="H11" s="17">
        <v>213</v>
      </c>
      <c r="I11" s="17">
        <v>1555</v>
      </c>
      <c r="J11" s="23">
        <f t="shared" ref="J11:J74" si="6">I11-H11</f>
        <v>1342</v>
      </c>
      <c r="K11" s="19">
        <f t="shared" si="0"/>
        <v>253</v>
      </c>
      <c r="L11" s="19">
        <f t="shared" si="1"/>
        <v>757</v>
      </c>
      <c r="M11" s="19">
        <f t="shared" si="2"/>
        <v>332</v>
      </c>
      <c r="N11">
        <f t="shared" si="3"/>
        <v>18.852459016393443</v>
      </c>
      <c r="O11">
        <f t="shared" si="4"/>
        <v>56.408345752608049</v>
      </c>
      <c r="P11">
        <f t="shared" si="5"/>
        <v>24.739195230998508</v>
      </c>
    </row>
    <row r="12" spans="1:16" x14ac:dyDescent="0.2">
      <c r="A12" s="7" t="s">
        <v>3</v>
      </c>
      <c r="B12" s="11">
        <v>374</v>
      </c>
      <c r="C12" s="11">
        <v>298</v>
      </c>
      <c r="D12" s="11">
        <v>909</v>
      </c>
      <c r="E12" s="11">
        <v>75</v>
      </c>
      <c r="F12" s="11">
        <v>541</v>
      </c>
      <c r="G12" s="11">
        <v>46</v>
      </c>
      <c r="H12" s="11">
        <v>361</v>
      </c>
      <c r="I12" s="11">
        <v>2604</v>
      </c>
      <c r="J12" s="23">
        <f t="shared" si="6"/>
        <v>2243</v>
      </c>
      <c r="K12" s="19">
        <f t="shared" si="0"/>
        <v>374</v>
      </c>
      <c r="L12" s="19">
        <f t="shared" si="1"/>
        <v>1207</v>
      </c>
      <c r="M12" s="19">
        <f t="shared" si="2"/>
        <v>662</v>
      </c>
      <c r="N12">
        <f t="shared" si="3"/>
        <v>16.674097191261701</v>
      </c>
      <c r="O12">
        <f t="shared" si="4"/>
        <v>53.811859117253682</v>
      </c>
      <c r="P12">
        <f t="shared" si="5"/>
        <v>29.51404369148462</v>
      </c>
    </row>
    <row r="13" spans="1:16" x14ac:dyDescent="0.2">
      <c r="A13" s="7" t="s">
        <v>4</v>
      </c>
      <c r="B13" s="11">
        <v>157</v>
      </c>
      <c r="C13" s="11">
        <v>162</v>
      </c>
      <c r="D13" s="11">
        <v>508</v>
      </c>
      <c r="E13" s="11">
        <v>54</v>
      </c>
      <c r="F13" s="11">
        <v>336</v>
      </c>
      <c r="G13" s="11">
        <v>12</v>
      </c>
      <c r="H13" s="11">
        <v>91</v>
      </c>
      <c r="I13" s="11">
        <v>1320</v>
      </c>
      <c r="J13" s="23">
        <f t="shared" si="6"/>
        <v>1229</v>
      </c>
      <c r="K13" s="19">
        <f t="shared" si="0"/>
        <v>157</v>
      </c>
      <c r="L13" s="19">
        <f t="shared" si="1"/>
        <v>670</v>
      </c>
      <c r="M13" s="19">
        <f t="shared" si="2"/>
        <v>402</v>
      </c>
      <c r="N13">
        <f t="shared" si="3"/>
        <v>12.774613506916191</v>
      </c>
      <c r="O13">
        <f t="shared" si="4"/>
        <v>54.515866558177386</v>
      </c>
      <c r="P13">
        <f t="shared" si="5"/>
        <v>32.709519934906425</v>
      </c>
    </row>
    <row r="14" spans="1:16" x14ac:dyDescent="0.2">
      <c r="A14" s="7" t="s">
        <v>5</v>
      </c>
      <c r="B14" s="11">
        <v>342</v>
      </c>
      <c r="C14" s="11">
        <v>297</v>
      </c>
      <c r="D14" s="11">
        <v>789</v>
      </c>
      <c r="E14" s="11">
        <v>70</v>
      </c>
      <c r="F14" s="11">
        <v>421</v>
      </c>
      <c r="G14" s="11">
        <v>18</v>
      </c>
      <c r="H14" s="11">
        <v>330</v>
      </c>
      <c r="I14" s="11">
        <v>2267</v>
      </c>
      <c r="J14" s="23">
        <f t="shared" si="6"/>
        <v>1937</v>
      </c>
      <c r="K14" s="19">
        <f t="shared" si="0"/>
        <v>342</v>
      </c>
      <c r="L14" s="19">
        <f t="shared" si="1"/>
        <v>1086</v>
      </c>
      <c r="M14" s="19">
        <f t="shared" si="2"/>
        <v>509</v>
      </c>
      <c r="N14">
        <f t="shared" si="3"/>
        <v>17.656169334021683</v>
      </c>
      <c r="O14">
        <f t="shared" si="4"/>
        <v>56.066081569437273</v>
      </c>
      <c r="P14">
        <f t="shared" si="5"/>
        <v>26.277749096541044</v>
      </c>
    </row>
    <row r="15" spans="1:16" x14ac:dyDescent="0.2">
      <c r="A15" s="7" t="s">
        <v>6</v>
      </c>
      <c r="B15" s="11">
        <v>275</v>
      </c>
      <c r="C15" s="11">
        <v>375</v>
      </c>
      <c r="D15" s="11">
        <v>1267</v>
      </c>
      <c r="E15" s="11">
        <v>106</v>
      </c>
      <c r="F15" s="11">
        <v>1086</v>
      </c>
      <c r="G15" s="11">
        <v>73</v>
      </c>
      <c r="H15" s="11">
        <v>493</v>
      </c>
      <c r="I15" s="11">
        <v>3675</v>
      </c>
      <c r="J15" s="23">
        <f t="shared" si="6"/>
        <v>3182</v>
      </c>
      <c r="K15" s="19">
        <f t="shared" si="0"/>
        <v>275</v>
      </c>
      <c r="L15" s="19">
        <f t="shared" si="1"/>
        <v>1642</v>
      </c>
      <c r="M15" s="19">
        <f t="shared" si="2"/>
        <v>1265</v>
      </c>
      <c r="N15">
        <f t="shared" si="3"/>
        <v>8.6423632935260848</v>
      </c>
      <c r="O15">
        <f t="shared" si="4"/>
        <v>51.602765556253928</v>
      </c>
      <c r="P15">
        <f t="shared" si="5"/>
        <v>39.754871150219991</v>
      </c>
    </row>
    <row r="16" spans="1:16" x14ac:dyDescent="0.2">
      <c r="A16" s="7" t="s">
        <v>7</v>
      </c>
      <c r="B16" s="11">
        <v>177</v>
      </c>
      <c r="C16" s="11">
        <v>182</v>
      </c>
      <c r="D16" s="11">
        <v>606</v>
      </c>
      <c r="E16" s="11">
        <v>42</v>
      </c>
      <c r="F16" s="11">
        <v>319</v>
      </c>
      <c r="G16" s="11">
        <v>25</v>
      </c>
      <c r="H16" s="11">
        <v>232</v>
      </c>
      <c r="I16" s="11">
        <v>1583</v>
      </c>
      <c r="J16" s="23">
        <f t="shared" si="6"/>
        <v>1351</v>
      </c>
      <c r="K16" s="19">
        <f t="shared" si="0"/>
        <v>177</v>
      </c>
      <c r="L16" s="19">
        <f t="shared" si="1"/>
        <v>788</v>
      </c>
      <c r="M16" s="19">
        <f t="shared" si="2"/>
        <v>386</v>
      </c>
      <c r="N16">
        <f t="shared" si="3"/>
        <v>13.101406365655071</v>
      </c>
      <c r="O16">
        <f t="shared" si="4"/>
        <v>58.32716506291635</v>
      </c>
      <c r="P16">
        <f t="shared" si="5"/>
        <v>28.571428571428569</v>
      </c>
    </row>
    <row r="17" spans="1:16" x14ac:dyDescent="0.2">
      <c r="A17" s="7" t="s">
        <v>8</v>
      </c>
      <c r="B17" s="11">
        <v>169</v>
      </c>
      <c r="C17" s="11">
        <v>163</v>
      </c>
      <c r="D17" s="11">
        <v>538</v>
      </c>
      <c r="E17" s="11">
        <v>57</v>
      </c>
      <c r="F17" s="11">
        <v>823</v>
      </c>
      <c r="G17" s="11">
        <v>81</v>
      </c>
      <c r="H17" s="11">
        <v>384</v>
      </c>
      <c r="I17" s="11">
        <v>2215</v>
      </c>
      <c r="J17" s="23">
        <f t="shared" si="6"/>
        <v>1831</v>
      </c>
      <c r="K17" s="19">
        <f t="shared" si="0"/>
        <v>169</v>
      </c>
      <c r="L17" s="19">
        <f t="shared" si="1"/>
        <v>701</v>
      </c>
      <c r="M17" s="19">
        <f t="shared" si="2"/>
        <v>961</v>
      </c>
      <c r="N17">
        <f t="shared" si="3"/>
        <v>9.2299290005461501</v>
      </c>
      <c r="O17">
        <f t="shared" si="4"/>
        <v>38.285090114691428</v>
      </c>
      <c r="P17">
        <f t="shared" si="5"/>
        <v>52.484980884762422</v>
      </c>
    </row>
    <row r="18" spans="1:16" x14ac:dyDescent="0.2">
      <c r="A18" s="7" t="s">
        <v>9</v>
      </c>
      <c r="B18" s="11">
        <v>603</v>
      </c>
      <c r="C18" s="11">
        <v>521</v>
      </c>
      <c r="D18" s="11">
        <v>1701</v>
      </c>
      <c r="E18" s="11">
        <v>140</v>
      </c>
      <c r="F18" s="11">
        <v>1619</v>
      </c>
      <c r="G18" s="11">
        <v>101</v>
      </c>
      <c r="H18" s="11">
        <v>786</v>
      </c>
      <c r="I18" s="11">
        <v>5471</v>
      </c>
      <c r="J18" s="23">
        <f t="shared" si="6"/>
        <v>4685</v>
      </c>
      <c r="K18" s="19">
        <f t="shared" si="0"/>
        <v>603</v>
      </c>
      <c r="L18" s="19">
        <f t="shared" si="1"/>
        <v>2222</v>
      </c>
      <c r="M18" s="19">
        <f t="shared" si="2"/>
        <v>1860</v>
      </c>
      <c r="N18">
        <f t="shared" si="3"/>
        <v>12.870864461045892</v>
      </c>
      <c r="O18">
        <f t="shared" si="4"/>
        <v>47.427961579509073</v>
      </c>
      <c r="P18">
        <f t="shared" si="5"/>
        <v>39.701173959445036</v>
      </c>
    </row>
    <row r="19" spans="1:16" x14ac:dyDescent="0.2">
      <c r="A19" s="7" t="s">
        <v>10</v>
      </c>
      <c r="B19" s="11">
        <v>73</v>
      </c>
      <c r="C19" s="11">
        <v>67</v>
      </c>
      <c r="D19" s="11">
        <v>193</v>
      </c>
      <c r="E19" s="11">
        <v>22</v>
      </c>
      <c r="F19" s="11">
        <v>114</v>
      </c>
      <c r="G19" s="11">
        <v>5</v>
      </c>
      <c r="H19" s="11">
        <v>82</v>
      </c>
      <c r="I19" s="11">
        <v>556</v>
      </c>
      <c r="J19" s="23">
        <f t="shared" si="6"/>
        <v>474</v>
      </c>
      <c r="K19" s="19">
        <f t="shared" si="0"/>
        <v>73</v>
      </c>
      <c r="L19" s="19">
        <f t="shared" si="1"/>
        <v>260</v>
      </c>
      <c r="M19" s="19">
        <f t="shared" si="2"/>
        <v>141</v>
      </c>
      <c r="N19">
        <f t="shared" si="3"/>
        <v>15.400843881856542</v>
      </c>
      <c r="O19">
        <f t="shared" si="4"/>
        <v>54.852320675105481</v>
      </c>
      <c r="P19">
        <f t="shared" si="5"/>
        <v>29.746835443037973</v>
      </c>
    </row>
    <row r="20" spans="1:16" x14ac:dyDescent="0.2">
      <c r="A20" s="7" t="s">
        <v>11</v>
      </c>
      <c r="B20" s="11">
        <v>452</v>
      </c>
      <c r="C20" s="11">
        <v>391</v>
      </c>
      <c r="D20" s="11">
        <v>1079</v>
      </c>
      <c r="E20" s="11">
        <v>79</v>
      </c>
      <c r="F20" s="11">
        <v>659</v>
      </c>
      <c r="G20" s="11">
        <v>31</v>
      </c>
      <c r="H20" s="11">
        <v>500</v>
      </c>
      <c r="I20" s="11">
        <v>3191</v>
      </c>
      <c r="J20" s="23">
        <f t="shared" si="6"/>
        <v>2691</v>
      </c>
      <c r="K20" s="19">
        <f t="shared" si="0"/>
        <v>452</v>
      </c>
      <c r="L20" s="19">
        <f t="shared" si="1"/>
        <v>1470</v>
      </c>
      <c r="M20" s="19">
        <f t="shared" si="2"/>
        <v>769</v>
      </c>
      <c r="N20">
        <f t="shared" si="3"/>
        <v>16.796729840208101</v>
      </c>
      <c r="O20">
        <f t="shared" si="4"/>
        <v>54.626532887402455</v>
      </c>
      <c r="P20">
        <f t="shared" si="5"/>
        <v>28.576737272389447</v>
      </c>
    </row>
    <row r="21" spans="1:16" x14ac:dyDescent="0.2">
      <c r="A21" s="7" t="s">
        <v>12</v>
      </c>
      <c r="B21" s="11">
        <v>1262</v>
      </c>
      <c r="C21" s="11">
        <v>978</v>
      </c>
      <c r="D21" s="11">
        <v>2302</v>
      </c>
      <c r="E21" s="11">
        <v>171</v>
      </c>
      <c r="F21" s="11">
        <v>935</v>
      </c>
      <c r="G21" s="11">
        <v>53</v>
      </c>
      <c r="H21" s="11">
        <v>1579</v>
      </c>
      <c r="I21" s="11">
        <v>7280</v>
      </c>
      <c r="J21" s="23">
        <f t="shared" si="6"/>
        <v>5701</v>
      </c>
      <c r="K21" s="19">
        <f t="shared" si="0"/>
        <v>1262</v>
      </c>
      <c r="L21" s="19">
        <f t="shared" si="1"/>
        <v>3280</v>
      </c>
      <c r="M21" s="19">
        <f t="shared" si="2"/>
        <v>1159</v>
      </c>
      <c r="N21">
        <f t="shared" si="3"/>
        <v>22.136467286440975</v>
      </c>
      <c r="O21">
        <f t="shared" si="4"/>
        <v>57.533766005963869</v>
      </c>
      <c r="P21">
        <f t="shared" si="5"/>
        <v>20.329766707595159</v>
      </c>
    </row>
    <row r="22" spans="1:16" x14ac:dyDescent="0.2">
      <c r="A22" s="7" t="s">
        <v>13</v>
      </c>
      <c r="B22" s="11">
        <v>5130</v>
      </c>
      <c r="C22" s="11">
        <v>2666</v>
      </c>
      <c r="D22" s="11">
        <v>4371</v>
      </c>
      <c r="E22" s="11">
        <v>280</v>
      </c>
      <c r="F22" s="11">
        <v>1038</v>
      </c>
      <c r="G22" s="11">
        <v>57</v>
      </c>
      <c r="H22" s="11">
        <v>2298</v>
      </c>
      <c r="I22" s="11">
        <v>15840</v>
      </c>
      <c r="J22" s="23">
        <f t="shared" si="6"/>
        <v>13542</v>
      </c>
      <c r="K22" s="19">
        <f t="shared" si="0"/>
        <v>5130</v>
      </c>
      <c r="L22" s="19">
        <f t="shared" si="1"/>
        <v>7037</v>
      </c>
      <c r="M22" s="19">
        <f t="shared" si="2"/>
        <v>1375</v>
      </c>
      <c r="N22">
        <f t="shared" si="3"/>
        <v>37.88214443952149</v>
      </c>
      <c r="O22">
        <f t="shared" si="4"/>
        <v>51.964259341308519</v>
      </c>
      <c r="P22">
        <f t="shared" si="5"/>
        <v>10.153596219169989</v>
      </c>
    </row>
    <row r="23" spans="1:16" x14ac:dyDescent="0.2">
      <c r="A23" s="7" t="s">
        <v>14</v>
      </c>
      <c r="B23" s="11">
        <v>3233</v>
      </c>
      <c r="C23" s="11">
        <v>1910</v>
      </c>
      <c r="D23" s="11">
        <v>4304</v>
      </c>
      <c r="E23" s="11">
        <v>293</v>
      </c>
      <c r="F23" s="11">
        <v>1566</v>
      </c>
      <c r="G23" s="11">
        <v>104</v>
      </c>
      <c r="H23" s="11">
        <v>2701</v>
      </c>
      <c r="I23" s="11">
        <v>14111</v>
      </c>
      <c r="J23" s="23">
        <f t="shared" si="6"/>
        <v>11410</v>
      </c>
      <c r="K23" s="19">
        <f t="shared" si="0"/>
        <v>3233</v>
      </c>
      <c r="L23" s="19">
        <f t="shared" si="1"/>
        <v>6214</v>
      </c>
      <c r="M23" s="19">
        <f t="shared" si="2"/>
        <v>1963</v>
      </c>
      <c r="N23">
        <f t="shared" si="3"/>
        <v>28.334794040315515</v>
      </c>
      <c r="O23">
        <f t="shared" si="4"/>
        <v>54.460999123575817</v>
      </c>
      <c r="P23">
        <f t="shared" si="5"/>
        <v>17.204206836108675</v>
      </c>
    </row>
    <row r="24" spans="1:16" x14ac:dyDescent="0.2">
      <c r="A24" s="7" t="s">
        <v>15</v>
      </c>
      <c r="B24" s="11">
        <v>5948</v>
      </c>
      <c r="C24" s="11">
        <v>3549</v>
      </c>
      <c r="D24" s="11">
        <v>5789</v>
      </c>
      <c r="E24" s="11">
        <v>303</v>
      </c>
      <c r="F24" s="11">
        <v>2106</v>
      </c>
      <c r="G24" s="11">
        <v>208</v>
      </c>
      <c r="H24" s="11">
        <v>5018</v>
      </c>
      <c r="I24" s="11">
        <v>22921</v>
      </c>
      <c r="J24" s="23">
        <f t="shared" si="6"/>
        <v>17903</v>
      </c>
      <c r="K24" s="19">
        <f t="shared" si="0"/>
        <v>5948</v>
      </c>
      <c r="L24" s="19">
        <f t="shared" si="1"/>
        <v>9338</v>
      </c>
      <c r="M24" s="19">
        <f t="shared" si="2"/>
        <v>2617</v>
      </c>
      <c r="N24">
        <f t="shared" si="3"/>
        <v>33.223482097972408</v>
      </c>
      <c r="O24">
        <f t="shared" si="4"/>
        <v>52.158856057643966</v>
      </c>
      <c r="P24">
        <f t="shared" si="5"/>
        <v>14.617661844383623</v>
      </c>
    </row>
    <row r="25" spans="1:16" x14ac:dyDescent="0.2">
      <c r="A25" s="7" t="s">
        <v>16</v>
      </c>
      <c r="B25" s="11">
        <v>334</v>
      </c>
      <c r="C25" s="11">
        <v>338</v>
      </c>
      <c r="D25" s="11">
        <v>1003</v>
      </c>
      <c r="E25" s="11">
        <v>77</v>
      </c>
      <c r="F25" s="11">
        <v>531</v>
      </c>
      <c r="G25" s="11">
        <v>29</v>
      </c>
      <c r="H25" s="11">
        <v>495</v>
      </c>
      <c r="I25" s="11">
        <v>2807</v>
      </c>
      <c r="J25" s="23">
        <f t="shared" si="6"/>
        <v>2312</v>
      </c>
      <c r="K25" s="19">
        <f t="shared" si="0"/>
        <v>334</v>
      </c>
      <c r="L25" s="19">
        <f t="shared" si="1"/>
        <v>1341</v>
      </c>
      <c r="M25" s="19">
        <f t="shared" si="2"/>
        <v>637</v>
      </c>
      <c r="N25">
        <f t="shared" si="3"/>
        <v>14.446366782006919</v>
      </c>
      <c r="O25">
        <f t="shared" si="4"/>
        <v>58.001730103806224</v>
      </c>
      <c r="P25">
        <f t="shared" si="5"/>
        <v>27.55190311418685</v>
      </c>
    </row>
    <row r="26" spans="1:16" x14ac:dyDescent="0.2">
      <c r="A26" s="7" t="s">
        <v>17</v>
      </c>
      <c r="B26" s="11">
        <v>1312</v>
      </c>
      <c r="C26" s="11">
        <v>796</v>
      </c>
      <c r="D26" s="11">
        <v>1822</v>
      </c>
      <c r="E26" s="11">
        <v>127</v>
      </c>
      <c r="F26" s="11">
        <v>531</v>
      </c>
      <c r="G26" s="11">
        <v>24</v>
      </c>
      <c r="H26" s="11">
        <v>1112</v>
      </c>
      <c r="I26" s="11">
        <v>5724</v>
      </c>
      <c r="J26" s="23">
        <f t="shared" si="6"/>
        <v>4612</v>
      </c>
      <c r="K26" s="19">
        <f t="shared" si="0"/>
        <v>1312</v>
      </c>
      <c r="L26" s="19">
        <f t="shared" si="1"/>
        <v>2618</v>
      </c>
      <c r="M26" s="19">
        <f t="shared" si="2"/>
        <v>682</v>
      </c>
      <c r="N26">
        <f t="shared" si="3"/>
        <v>28.44752818733738</v>
      </c>
      <c r="O26">
        <f t="shared" si="4"/>
        <v>56.764960971379011</v>
      </c>
      <c r="P26">
        <f t="shared" si="5"/>
        <v>14.787510841283607</v>
      </c>
    </row>
    <row r="27" spans="1:16" x14ac:dyDescent="0.2">
      <c r="A27" s="7" t="s">
        <v>18</v>
      </c>
      <c r="B27" s="11">
        <v>130</v>
      </c>
      <c r="C27" s="11">
        <v>151</v>
      </c>
      <c r="D27" s="11">
        <v>528</v>
      </c>
      <c r="E27" s="11">
        <v>46</v>
      </c>
      <c r="F27" s="11">
        <v>446</v>
      </c>
      <c r="G27" s="11">
        <v>31</v>
      </c>
      <c r="H27" s="11">
        <v>268</v>
      </c>
      <c r="I27" s="11">
        <v>1600</v>
      </c>
      <c r="J27" s="23">
        <f t="shared" si="6"/>
        <v>1332</v>
      </c>
      <c r="K27" s="19">
        <f t="shared" si="0"/>
        <v>130</v>
      </c>
      <c r="L27" s="19">
        <f t="shared" si="1"/>
        <v>679</v>
      </c>
      <c r="M27" s="19">
        <f t="shared" si="2"/>
        <v>523</v>
      </c>
      <c r="N27">
        <f t="shared" si="3"/>
        <v>9.7597597597597598</v>
      </c>
      <c r="O27">
        <f t="shared" si="4"/>
        <v>50.97597597597597</v>
      </c>
      <c r="P27">
        <f t="shared" si="5"/>
        <v>39.264264264264263</v>
      </c>
    </row>
    <row r="28" spans="1:16" x14ac:dyDescent="0.2">
      <c r="A28" s="7" t="s">
        <v>19</v>
      </c>
      <c r="B28" s="11">
        <v>683</v>
      </c>
      <c r="C28" s="11">
        <v>620</v>
      </c>
      <c r="D28" s="11">
        <v>1788</v>
      </c>
      <c r="E28" s="11">
        <v>151</v>
      </c>
      <c r="F28" s="11">
        <v>776</v>
      </c>
      <c r="G28" s="11">
        <v>62</v>
      </c>
      <c r="H28" s="11">
        <v>575</v>
      </c>
      <c r="I28" s="11">
        <v>4655</v>
      </c>
      <c r="J28" s="23">
        <f t="shared" si="6"/>
        <v>4080</v>
      </c>
      <c r="K28" s="19">
        <f t="shared" si="0"/>
        <v>683</v>
      </c>
      <c r="L28" s="19">
        <f t="shared" si="1"/>
        <v>2408</v>
      </c>
      <c r="M28" s="19">
        <f t="shared" si="2"/>
        <v>989</v>
      </c>
      <c r="N28">
        <f t="shared" si="3"/>
        <v>16.740196078431371</v>
      </c>
      <c r="O28">
        <f t="shared" si="4"/>
        <v>59.019607843137258</v>
      </c>
      <c r="P28">
        <f t="shared" si="5"/>
        <v>24.240196078431371</v>
      </c>
    </row>
    <row r="29" spans="1:16" x14ac:dyDescent="0.2">
      <c r="A29" s="7" t="s">
        <v>20</v>
      </c>
      <c r="B29" s="11">
        <v>2696</v>
      </c>
      <c r="C29" s="11">
        <v>1847</v>
      </c>
      <c r="D29" s="11">
        <v>3586</v>
      </c>
      <c r="E29" s="11">
        <v>212</v>
      </c>
      <c r="F29" s="11">
        <v>988</v>
      </c>
      <c r="G29" s="11">
        <v>40</v>
      </c>
      <c r="H29" s="11">
        <v>2424</v>
      </c>
      <c r="I29" s="11">
        <v>11793</v>
      </c>
      <c r="J29" s="23">
        <f t="shared" si="6"/>
        <v>9369</v>
      </c>
      <c r="K29" s="19">
        <f t="shared" si="0"/>
        <v>2696</v>
      </c>
      <c r="L29" s="19">
        <f t="shared" si="1"/>
        <v>5433</v>
      </c>
      <c r="M29" s="19">
        <f t="shared" si="2"/>
        <v>1240</v>
      </c>
      <c r="N29">
        <f t="shared" si="3"/>
        <v>28.775749813213793</v>
      </c>
      <c r="O29">
        <f t="shared" si="4"/>
        <v>57.989113032340697</v>
      </c>
      <c r="P29">
        <f t="shared" si="5"/>
        <v>13.235137154445512</v>
      </c>
    </row>
    <row r="30" spans="1:16" x14ac:dyDescent="0.2">
      <c r="A30" s="7" t="s">
        <v>21</v>
      </c>
      <c r="B30" s="11">
        <v>159</v>
      </c>
      <c r="C30" s="11">
        <v>135</v>
      </c>
      <c r="D30" s="11">
        <v>563</v>
      </c>
      <c r="E30" s="11">
        <v>66</v>
      </c>
      <c r="F30" s="11">
        <v>380</v>
      </c>
      <c r="G30" s="11">
        <v>32</v>
      </c>
      <c r="H30" s="11">
        <v>208</v>
      </c>
      <c r="I30" s="11">
        <v>1543</v>
      </c>
      <c r="J30" s="23">
        <f t="shared" si="6"/>
        <v>1335</v>
      </c>
      <c r="K30" s="19">
        <f t="shared" si="0"/>
        <v>159</v>
      </c>
      <c r="L30" s="19">
        <f t="shared" si="1"/>
        <v>698</v>
      </c>
      <c r="M30" s="19">
        <f t="shared" si="2"/>
        <v>478</v>
      </c>
      <c r="N30">
        <f t="shared" si="3"/>
        <v>11.910112359550562</v>
      </c>
      <c r="O30">
        <f t="shared" si="4"/>
        <v>52.284644194756559</v>
      </c>
      <c r="P30">
        <f t="shared" si="5"/>
        <v>35.805243445692888</v>
      </c>
    </row>
    <row r="31" spans="1:16" x14ac:dyDescent="0.2">
      <c r="A31" s="7" t="s">
        <v>22</v>
      </c>
      <c r="B31" s="11">
        <v>531</v>
      </c>
      <c r="C31" s="11">
        <v>482</v>
      </c>
      <c r="D31" s="11">
        <v>1474</v>
      </c>
      <c r="E31" s="11">
        <v>117</v>
      </c>
      <c r="F31" s="11">
        <v>782</v>
      </c>
      <c r="G31" s="11">
        <v>43</v>
      </c>
      <c r="H31" s="11">
        <v>625</v>
      </c>
      <c r="I31" s="11">
        <v>4054</v>
      </c>
      <c r="J31" s="23">
        <f t="shared" si="6"/>
        <v>3429</v>
      </c>
      <c r="K31" s="19">
        <f t="shared" si="0"/>
        <v>531</v>
      </c>
      <c r="L31" s="19">
        <f t="shared" si="1"/>
        <v>1956</v>
      </c>
      <c r="M31" s="19">
        <f t="shared" si="2"/>
        <v>942</v>
      </c>
      <c r="N31">
        <f t="shared" si="3"/>
        <v>15.485564304461944</v>
      </c>
      <c r="O31">
        <f t="shared" si="4"/>
        <v>57.042869641294836</v>
      </c>
      <c r="P31">
        <f t="shared" si="5"/>
        <v>27.471566054243219</v>
      </c>
    </row>
    <row r="32" spans="1:16" x14ac:dyDescent="0.2">
      <c r="A32" s="7" t="s">
        <v>23</v>
      </c>
      <c r="B32" s="11">
        <v>857</v>
      </c>
      <c r="C32" s="11">
        <v>518</v>
      </c>
      <c r="D32" s="11">
        <v>1080</v>
      </c>
      <c r="E32" s="11">
        <v>41</v>
      </c>
      <c r="F32" s="11">
        <v>244</v>
      </c>
      <c r="G32" s="11">
        <v>9</v>
      </c>
      <c r="H32" s="11">
        <v>885</v>
      </c>
      <c r="I32" s="11">
        <v>3634</v>
      </c>
      <c r="J32" s="23">
        <f t="shared" si="6"/>
        <v>2749</v>
      </c>
      <c r="K32" s="19">
        <f t="shared" si="0"/>
        <v>857</v>
      </c>
      <c r="L32" s="19">
        <f t="shared" si="1"/>
        <v>1598</v>
      </c>
      <c r="M32" s="19">
        <f t="shared" si="2"/>
        <v>294</v>
      </c>
      <c r="N32">
        <f t="shared" si="3"/>
        <v>31.174972717351761</v>
      </c>
      <c r="O32">
        <f t="shared" si="4"/>
        <v>58.130229174245187</v>
      </c>
      <c r="P32">
        <f t="shared" si="5"/>
        <v>10.694798108403056</v>
      </c>
    </row>
    <row r="33" spans="1:16" x14ac:dyDescent="0.2">
      <c r="A33" s="7" t="s">
        <v>24</v>
      </c>
      <c r="B33" s="11">
        <v>2167</v>
      </c>
      <c r="C33" s="11">
        <v>1472</v>
      </c>
      <c r="D33" s="11">
        <v>3810</v>
      </c>
      <c r="E33" s="11">
        <v>276</v>
      </c>
      <c r="F33" s="11">
        <v>1171</v>
      </c>
      <c r="G33" s="11">
        <v>61</v>
      </c>
      <c r="H33" s="11">
        <v>1775</v>
      </c>
      <c r="I33" s="11">
        <v>10732</v>
      </c>
      <c r="J33" s="23">
        <f t="shared" si="6"/>
        <v>8957</v>
      </c>
      <c r="K33" s="19">
        <f t="shared" si="0"/>
        <v>2167</v>
      </c>
      <c r="L33" s="19">
        <f t="shared" si="1"/>
        <v>5282</v>
      </c>
      <c r="M33" s="19">
        <f t="shared" si="2"/>
        <v>1508</v>
      </c>
      <c r="N33">
        <f t="shared" si="3"/>
        <v>24.193368315284136</v>
      </c>
      <c r="O33">
        <f t="shared" si="4"/>
        <v>58.970637490231105</v>
      </c>
      <c r="P33">
        <f t="shared" si="5"/>
        <v>16.835994194484762</v>
      </c>
    </row>
    <row r="34" spans="1:16" x14ac:dyDescent="0.2">
      <c r="A34" s="7" t="s">
        <v>25</v>
      </c>
      <c r="B34" s="11">
        <v>1486</v>
      </c>
      <c r="C34" s="11">
        <v>908</v>
      </c>
      <c r="D34" s="11">
        <v>2084</v>
      </c>
      <c r="E34" s="11">
        <v>135</v>
      </c>
      <c r="F34" s="11">
        <v>611</v>
      </c>
      <c r="G34" s="11">
        <v>33</v>
      </c>
      <c r="H34" s="11">
        <v>1323</v>
      </c>
      <c r="I34" s="11">
        <v>6580</v>
      </c>
      <c r="J34" s="23">
        <f t="shared" si="6"/>
        <v>5257</v>
      </c>
      <c r="K34" s="19">
        <f t="shared" si="0"/>
        <v>1486</v>
      </c>
      <c r="L34" s="19">
        <f t="shared" si="1"/>
        <v>2992</v>
      </c>
      <c r="M34" s="19">
        <f t="shared" si="2"/>
        <v>779</v>
      </c>
      <c r="N34">
        <f t="shared" si="3"/>
        <v>28.267072474795512</v>
      </c>
      <c r="O34">
        <f t="shared" si="4"/>
        <v>56.914590070382346</v>
      </c>
      <c r="P34">
        <f t="shared" si="5"/>
        <v>14.818337454822142</v>
      </c>
    </row>
    <row r="35" spans="1:16" x14ac:dyDescent="0.2">
      <c r="A35" s="7" t="s">
        <v>26</v>
      </c>
      <c r="B35" s="11">
        <v>450</v>
      </c>
      <c r="C35" s="11">
        <v>404</v>
      </c>
      <c r="D35" s="11">
        <v>1319</v>
      </c>
      <c r="E35" s="11">
        <v>95</v>
      </c>
      <c r="F35" s="11">
        <v>1533</v>
      </c>
      <c r="G35" s="11">
        <v>135</v>
      </c>
      <c r="H35" s="11">
        <v>579</v>
      </c>
      <c r="I35" s="11">
        <v>4515</v>
      </c>
      <c r="J35" s="23">
        <f t="shared" si="6"/>
        <v>3936</v>
      </c>
      <c r="K35" s="19">
        <f t="shared" si="0"/>
        <v>450</v>
      </c>
      <c r="L35" s="19">
        <f t="shared" si="1"/>
        <v>1723</v>
      </c>
      <c r="M35" s="19">
        <f t="shared" si="2"/>
        <v>1763</v>
      </c>
      <c r="N35">
        <f t="shared" si="3"/>
        <v>11.432926829268293</v>
      </c>
      <c r="O35">
        <f t="shared" si="4"/>
        <v>43.775406504065039</v>
      </c>
      <c r="P35">
        <f t="shared" si="5"/>
        <v>44.791666666666671</v>
      </c>
    </row>
    <row r="36" spans="1:16" x14ac:dyDescent="0.2">
      <c r="A36" s="7" t="s">
        <v>27</v>
      </c>
      <c r="B36" s="11">
        <v>206</v>
      </c>
      <c r="C36" s="11">
        <v>221</v>
      </c>
      <c r="D36" s="11">
        <v>873</v>
      </c>
      <c r="E36" s="11">
        <v>60</v>
      </c>
      <c r="F36" s="11">
        <v>675</v>
      </c>
      <c r="G36" s="11">
        <v>45</v>
      </c>
      <c r="H36" s="11">
        <v>355</v>
      </c>
      <c r="I36" s="11">
        <v>2435</v>
      </c>
      <c r="J36" s="23">
        <f t="shared" si="6"/>
        <v>2080</v>
      </c>
      <c r="K36" s="19">
        <f t="shared" si="0"/>
        <v>206</v>
      </c>
      <c r="L36" s="19">
        <f t="shared" si="1"/>
        <v>1094</v>
      </c>
      <c r="M36" s="19">
        <f t="shared" si="2"/>
        <v>780</v>
      </c>
      <c r="N36">
        <f t="shared" si="3"/>
        <v>9.9038461538461533</v>
      </c>
      <c r="O36">
        <f t="shared" si="4"/>
        <v>52.596153846153847</v>
      </c>
      <c r="P36">
        <f t="shared" si="5"/>
        <v>37.5</v>
      </c>
    </row>
    <row r="37" spans="1:16" x14ac:dyDescent="0.2">
      <c r="A37" s="7" t="s">
        <v>28</v>
      </c>
      <c r="B37" s="11">
        <v>1118</v>
      </c>
      <c r="C37" s="11">
        <v>997</v>
      </c>
      <c r="D37" s="11">
        <v>2897</v>
      </c>
      <c r="E37" s="11">
        <v>200</v>
      </c>
      <c r="F37" s="11">
        <v>2981</v>
      </c>
      <c r="G37" s="11">
        <v>196</v>
      </c>
      <c r="H37" s="11">
        <v>1769</v>
      </c>
      <c r="I37" s="11">
        <v>10158</v>
      </c>
      <c r="J37" s="23">
        <f t="shared" si="6"/>
        <v>8389</v>
      </c>
      <c r="K37" s="19">
        <f t="shared" si="0"/>
        <v>1118</v>
      </c>
      <c r="L37" s="19">
        <f t="shared" si="1"/>
        <v>3894</v>
      </c>
      <c r="M37" s="19">
        <f t="shared" si="2"/>
        <v>3377</v>
      </c>
      <c r="N37">
        <f t="shared" si="3"/>
        <v>13.326975801645011</v>
      </c>
      <c r="O37">
        <f t="shared" si="4"/>
        <v>46.417928239361068</v>
      </c>
      <c r="P37">
        <f t="shared" si="5"/>
        <v>40.25509595899392</v>
      </c>
    </row>
    <row r="38" spans="1:16" x14ac:dyDescent="0.2">
      <c r="A38" s="7" t="s">
        <v>29</v>
      </c>
      <c r="B38" s="11">
        <v>381</v>
      </c>
      <c r="C38" s="11">
        <v>307</v>
      </c>
      <c r="D38" s="11">
        <v>1115</v>
      </c>
      <c r="E38" s="11">
        <v>96</v>
      </c>
      <c r="F38" s="11">
        <v>1338</v>
      </c>
      <c r="G38" s="11">
        <v>146</v>
      </c>
      <c r="H38" s="11">
        <v>557</v>
      </c>
      <c r="I38" s="11">
        <v>3940</v>
      </c>
      <c r="J38" s="23">
        <f t="shared" si="6"/>
        <v>3383</v>
      </c>
      <c r="K38" s="19">
        <f t="shared" si="0"/>
        <v>381</v>
      </c>
      <c r="L38" s="19">
        <f t="shared" si="1"/>
        <v>1422</v>
      </c>
      <c r="M38" s="19">
        <f t="shared" si="2"/>
        <v>1580</v>
      </c>
      <c r="N38">
        <f t="shared" si="3"/>
        <v>11.262193319538872</v>
      </c>
      <c r="O38">
        <f t="shared" si="4"/>
        <v>42.033697901271061</v>
      </c>
      <c r="P38">
        <f t="shared" si="5"/>
        <v>46.704108779190065</v>
      </c>
    </row>
    <row r="39" spans="1:16" x14ac:dyDescent="0.2">
      <c r="A39" s="7" t="s">
        <v>30</v>
      </c>
      <c r="B39" s="11">
        <v>264</v>
      </c>
      <c r="C39" s="11">
        <v>198</v>
      </c>
      <c r="D39" s="11">
        <v>713</v>
      </c>
      <c r="E39" s="11">
        <v>67</v>
      </c>
      <c r="F39" s="11">
        <v>676</v>
      </c>
      <c r="G39" s="11">
        <v>32</v>
      </c>
      <c r="H39" s="11">
        <v>308</v>
      </c>
      <c r="I39" s="11">
        <v>2258</v>
      </c>
      <c r="J39" s="23">
        <f t="shared" si="6"/>
        <v>1950</v>
      </c>
      <c r="K39" s="19">
        <f t="shared" si="0"/>
        <v>264</v>
      </c>
      <c r="L39" s="19">
        <f t="shared" si="1"/>
        <v>911</v>
      </c>
      <c r="M39" s="19">
        <f t="shared" si="2"/>
        <v>775</v>
      </c>
      <c r="N39">
        <f t="shared" si="3"/>
        <v>13.538461538461538</v>
      </c>
      <c r="O39">
        <f t="shared" si="4"/>
        <v>46.717948717948715</v>
      </c>
      <c r="P39">
        <f t="shared" si="5"/>
        <v>39.743589743589745</v>
      </c>
    </row>
    <row r="40" spans="1:16" x14ac:dyDescent="0.2">
      <c r="A40" s="7" t="s">
        <v>31</v>
      </c>
      <c r="B40" s="11">
        <v>165</v>
      </c>
      <c r="C40" s="11">
        <v>193</v>
      </c>
      <c r="D40" s="11">
        <v>727</v>
      </c>
      <c r="E40" s="11">
        <v>72</v>
      </c>
      <c r="F40" s="11">
        <v>795</v>
      </c>
      <c r="G40" s="11">
        <v>52</v>
      </c>
      <c r="H40" s="11">
        <v>732</v>
      </c>
      <c r="I40" s="11">
        <v>2736</v>
      </c>
      <c r="J40" s="23">
        <f t="shared" si="6"/>
        <v>2004</v>
      </c>
      <c r="K40" s="19">
        <f t="shared" si="0"/>
        <v>165</v>
      </c>
      <c r="L40" s="19">
        <f t="shared" si="1"/>
        <v>920</v>
      </c>
      <c r="M40" s="19">
        <f t="shared" si="2"/>
        <v>919</v>
      </c>
      <c r="N40">
        <f t="shared" si="3"/>
        <v>8.2335329341317358</v>
      </c>
      <c r="O40">
        <f t="shared" si="4"/>
        <v>45.908183632734527</v>
      </c>
      <c r="P40">
        <f t="shared" si="5"/>
        <v>45.858283433133735</v>
      </c>
    </row>
    <row r="41" spans="1:16" x14ac:dyDescent="0.2">
      <c r="A41" s="7" t="s">
        <v>32</v>
      </c>
      <c r="B41" s="11">
        <v>378</v>
      </c>
      <c r="C41" s="11">
        <v>332</v>
      </c>
      <c r="D41" s="11">
        <v>1040</v>
      </c>
      <c r="E41" s="11">
        <v>103</v>
      </c>
      <c r="F41" s="11">
        <v>1000</v>
      </c>
      <c r="G41" s="11">
        <v>74</v>
      </c>
      <c r="H41" s="11">
        <v>503</v>
      </c>
      <c r="I41" s="11">
        <v>3430</v>
      </c>
      <c r="J41" s="23">
        <f t="shared" si="6"/>
        <v>2927</v>
      </c>
      <c r="K41" s="19">
        <f t="shared" si="0"/>
        <v>378</v>
      </c>
      <c r="L41" s="19">
        <f t="shared" si="1"/>
        <v>1372</v>
      </c>
      <c r="M41" s="19">
        <f t="shared" si="2"/>
        <v>1177</v>
      </c>
      <c r="N41">
        <f t="shared" si="3"/>
        <v>12.914246668944312</v>
      </c>
      <c r="O41">
        <f t="shared" si="4"/>
        <v>46.873932353946017</v>
      </c>
      <c r="P41">
        <f t="shared" si="5"/>
        <v>40.211820977109667</v>
      </c>
    </row>
    <row r="42" spans="1:16" x14ac:dyDescent="0.2">
      <c r="A42" s="7" t="s">
        <v>33</v>
      </c>
      <c r="B42" s="11">
        <v>496</v>
      </c>
      <c r="C42" s="11">
        <v>451</v>
      </c>
      <c r="D42" s="11">
        <v>1421</v>
      </c>
      <c r="E42" s="11">
        <v>103</v>
      </c>
      <c r="F42" s="11">
        <v>2025</v>
      </c>
      <c r="G42" s="11">
        <v>182</v>
      </c>
      <c r="H42" s="11">
        <v>839</v>
      </c>
      <c r="I42" s="11">
        <v>5517</v>
      </c>
      <c r="J42" s="23">
        <f t="shared" si="6"/>
        <v>4678</v>
      </c>
      <c r="K42" s="19">
        <f t="shared" si="0"/>
        <v>496</v>
      </c>
      <c r="L42" s="19">
        <f t="shared" si="1"/>
        <v>1872</v>
      </c>
      <c r="M42" s="19">
        <f t="shared" si="2"/>
        <v>2310</v>
      </c>
      <c r="N42">
        <f t="shared" si="3"/>
        <v>10.602821718683197</v>
      </c>
      <c r="O42">
        <f t="shared" si="4"/>
        <v>40.017101325352719</v>
      </c>
      <c r="P42">
        <f t="shared" si="5"/>
        <v>49.380076955964086</v>
      </c>
    </row>
    <row r="43" spans="1:16" x14ac:dyDescent="0.2">
      <c r="A43" s="7" t="s">
        <v>34</v>
      </c>
      <c r="B43" s="11">
        <v>587</v>
      </c>
      <c r="C43" s="11">
        <v>512</v>
      </c>
      <c r="D43" s="11">
        <v>1521</v>
      </c>
      <c r="E43" s="11">
        <v>113</v>
      </c>
      <c r="F43" s="11">
        <v>1693</v>
      </c>
      <c r="G43" s="11">
        <v>146</v>
      </c>
      <c r="H43" s="11">
        <v>855</v>
      </c>
      <c r="I43" s="11">
        <v>5427</v>
      </c>
      <c r="J43" s="23">
        <f t="shared" si="6"/>
        <v>4572</v>
      </c>
      <c r="K43" s="19">
        <f t="shared" si="0"/>
        <v>587</v>
      </c>
      <c r="L43" s="19">
        <f t="shared" si="1"/>
        <v>2033</v>
      </c>
      <c r="M43" s="19">
        <f t="shared" si="2"/>
        <v>1952</v>
      </c>
      <c r="N43">
        <f t="shared" si="3"/>
        <v>12.83902012248469</v>
      </c>
      <c r="O43">
        <f t="shared" si="4"/>
        <v>44.466316710411199</v>
      </c>
      <c r="P43">
        <f t="shared" si="5"/>
        <v>42.69466316710411</v>
      </c>
    </row>
    <row r="44" spans="1:16" x14ac:dyDescent="0.2">
      <c r="A44" s="7" t="s">
        <v>35</v>
      </c>
      <c r="B44" s="11">
        <v>97</v>
      </c>
      <c r="C44" s="11">
        <v>155</v>
      </c>
      <c r="D44" s="11">
        <v>478</v>
      </c>
      <c r="E44" s="11">
        <v>33</v>
      </c>
      <c r="F44" s="11">
        <v>394</v>
      </c>
      <c r="G44" s="11">
        <v>26</v>
      </c>
      <c r="H44" s="11">
        <v>136</v>
      </c>
      <c r="I44" s="11">
        <v>1319</v>
      </c>
      <c r="J44" s="23">
        <f t="shared" si="6"/>
        <v>1183</v>
      </c>
      <c r="K44" s="19">
        <f t="shared" si="0"/>
        <v>97</v>
      </c>
      <c r="L44" s="19">
        <f t="shared" si="1"/>
        <v>633</v>
      </c>
      <c r="M44" s="19">
        <f t="shared" si="2"/>
        <v>453</v>
      </c>
      <c r="N44">
        <f t="shared" si="3"/>
        <v>8.1994928148774306</v>
      </c>
      <c r="O44">
        <f t="shared" si="4"/>
        <v>53.508030431107358</v>
      </c>
      <c r="P44">
        <f t="shared" si="5"/>
        <v>38.292476754015212</v>
      </c>
    </row>
    <row r="45" spans="1:16" x14ac:dyDescent="0.2">
      <c r="A45" s="7" t="s">
        <v>36</v>
      </c>
      <c r="B45" s="11">
        <v>237</v>
      </c>
      <c r="C45" s="11">
        <v>194</v>
      </c>
      <c r="D45" s="11">
        <v>480</v>
      </c>
      <c r="E45" s="11">
        <v>26</v>
      </c>
      <c r="F45" s="11">
        <v>231</v>
      </c>
      <c r="G45" s="11">
        <v>11</v>
      </c>
      <c r="H45" s="11">
        <v>214</v>
      </c>
      <c r="I45" s="11">
        <v>1393</v>
      </c>
      <c r="J45" s="23">
        <f t="shared" si="6"/>
        <v>1179</v>
      </c>
      <c r="K45" s="19">
        <f t="shared" si="0"/>
        <v>237</v>
      </c>
      <c r="L45" s="19">
        <f t="shared" si="1"/>
        <v>674</v>
      </c>
      <c r="M45" s="19">
        <f t="shared" si="2"/>
        <v>268</v>
      </c>
      <c r="N45">
        <f t="shared" si="3"/>
        <v>20.101781170483459</v>
      </c>
      <c r="O45">
        <f t="shared" si="4"/>
        <v>57.167090754877016</v>
      </c>
      <c r="P45">
        <f t="shared" si="5"/>
        <v>22.731128074639525</v>
      </c>
    </row>
    <row r="46" spans="1:16" x14ac:dyDescent="0.2">
      <c r="A46" s="7" t="s">
        <v>37</v>
      </c>
      <c r="B46" s="11">
        <v>369</v>
      </c>
      <c r="C46" s="11">
        <v>306</v>
      </c>
      <c r="D46" s="11">
        <v>634</v>
      </c>
      <c r="E46" s="11">
        <v>74</v>
      </c>
      <c r="F46" s="11">
        <v>297</v>
      </c>
      <c r="G46" s="11">
        <v>15</v>
      </c>
      <c r="H46" s="11">
        <v>255</v>
      </c>
      <c r="I46" s="11">
        <v>1950</v>
      </c>
      <c r="J46" s="23">
        <f t="shared" si="6"/>
        <v>1695</v>
      </c>
      <c r="K46" s="19">
        <f t="shared" si="0"/>
        <v>369</v>
      </c>
      <c r="L46" s="19">
        <f t="shared" si="1"/>
        <v>940</v>
      </c>
      <c r="M46" s="19">
        <f t="shared" si="2"/>
        <v>386</v>
      </c>
      <c r="N46">
        <f t="shared" si="3"/>
        <v>21.76991150442478</v>
      </c>
      <c r="O46">
        <f t="shared" si="4"/>
        <v>55.45722713864307</v>
      </c>
      <c r="P46">
        <f t="shared" si="5"/>
        <v>22.772861356932154</v>
      </c>
    </row>
    <row r="47" spans="1:16" x14ac:dyDescent="0.2">
      <c r="A47" s="7" t="s">
        <v>38</v>
      </c>
      <c r="B47" s="11">
        <v>185</v>
      </c>
      <c r="C47" s="11">
        <v>173</v>
      </c>
      <c r="D47" s="11">
        <v>597</v>
      </c>
      <c r="E47" s="11">
        <v>63</v>
      </c>
      <c r="F47" s="11">
        <v>231</v>
      </c>
      <c r="G47" s="11">
        <v>15</v>
      </c>
      <c r="H47" s="11">
        <v>200</v>
      </c>
      <c r="I47" s="11">
        <v>1464</v>
      </c>
      <c r="J47" s="23">
        <f t="shared" si="6"/>
        <v>1264</v>
      </c>
      <c r="K47" s="19">
        <f t="shared" si="0"/>
        <v>185</v>
      </c>
      <c r="L47" s="19">
        <f t="shared" si="1"/>
        <v>770</v>
      </c>
      <c r="M47" s="19">
        <f t="shared" si="2"/>
        <v>309</v>
      </c>
      <c r="N47">
        <f t="shared" si="3"/>
        <v>14.63607594936709</v>
      </c>
      <c r="O47">
        <f t="shared" si="4"/>
        <v>60.917721518987342</v>
      </c>
      <c r="P47">
        <f t="shared" si="5"/>
        <v>24.446202531645568</v>
      </c>
    </row>
    <row r="48" spans="1:16" x14ac:dyDescent="0.2">
      <c r="A48" s="7" t="s">
        <v>39</v>
      </c>
      <c r="B48" s="11">
        <v>67</v>
      </c>
      <c r="C48" s="11">
        <v>97</v>
      </c>
      <c r="D48" s="11">
        <v>263</v>
      </c>
      <c r="E48" s="11">
        <v>17</v>
      </c>
      <c r="F48" s="11">
        <v>116</v>
      </c>
      <c r="G48" s="11">
        <v>5</v>
      </c>
      <c r="H48" s="11">
        <v>66</v>
      </c>
      <c r="I48" s="11">
        <v>631</v>
      </c>
      <c r="J48" s="23">
        <f t="shared" si="6"/>
        <v>565</v>
      </c>
      <c r="K48" s="19">
        <f t="shared" si="0"/>
        <v>67</v>
      </c>
      <c r="L48" s="19">
        <f t="shared" si="1"/>
        <v>360</v>
      </c>
      <c r="M48" s="19">
        <f t="shared" si="2"/>
        <v>138</v>
      </c>
      <c r="N48">
        <f t="shared" si="3"/>
        <v>11.858407079646017</v>
      </c>
      <c r="O48">
        <f t="shared" si="4"/>
        <v>63.716814159292035</v>
      </c>
      <c r="P48">
        <f t="shared" si="5"/>
        <v>24.424778761061948</v>
      </c>
    </row>
    <row r="49" spans="1:16" x14ac:dyDescent="0.2">
      <c r="A49" s="7" t="s">
        <v>40</v>
      </c>
      <c r="B49" s="11">
        <v>120</v>
      </c>
      <c r="C49" s="11">
        <v>97</v>
      </c>
      <c r="D49" s="11">
        <v>259</v>
      </c>
      <c r="E49" s="11">
        <v>26</v>
      </c>
      <c r="F49" s="11">
        <v>162</v>
      </c>
      <c r="G49" s="11">
        <v>6</v>
      </c>
      <c r="H49" s="11">
        <v>65</v>
      </c>
      <c r="I49" s="11">
        <v>735</v>
      </c>
      <c r="J49" s="23">
        <f t="shared" si="6"/>
        <v>670</v>
      </c>
      <c r="K49" s="19">
        <f t="shared" si="0"/>
        <v>120</v>
      </c>
      <c r="L49" s="19">
        <f t="shared" si="1"/>
        <v>356</v>
      </c>
      <c r="M49" s="19">
        <f t="shared" si="2"/>
        <v>194</v>
      </c>
      <c r="N49">
        <f t="shared" si="3"/>
        <v>17.910447761194028</v>
      </c>
      <c r="O49">
        <f t="shared" si="4"/>
        <v>53.134328358208961</v>
      </c>
      <c r="P49">
        <f t="shared" si="5"/>
        <v>28.955223880597014</v>
      </c>
    </row>
    <row r="50" spans="1:16" x14ac:dyDescent="0.2">
      <c r="A50" s="7" t="s">
        <v>41</v>
      </c>
      <c r="B50" s="11">
        <v>340</v>
      </c>
      <c r="C50" s="11">
        <v>196</v>
      </c>
      <c r="D50" s="11">
        <v>375</v>
      </c>
      <c r="E50" s="11">
        <v>32</v>
      </c>
      <c r="F50" s="11">
        <v>187</v>
      </c>
      <c r="G50" s="11">
        <v>11</v>
      </c>
      <c r="H50" s="11">
        <v>269</v>
      </c>
      <c r="I50" s="11">
        <v>1410</v>
      </c>
      <c r="J50" s="23">
        <f t="shared" si="6"/>
        <v>1141</v>
      </c>
      <c r="K50" s="19">
        <f t="shared" si="0"/>
        <v>340</v>
      </c>
      <c r="L50" s="19">
        <f t="shared" si="1"/>
        <v>571</v>
      </c>
      <c r="M50" s="19">
        <f t="shared" si="2"/>
        <v>230</v>
      </c>
      <c r="N50">
        <f t="shared" si="3"/>
        <v>29.798422436459248</v>
      </c>
      <c r="O50">
        <f t="shared" si="4"/>
        <v>50.043821209465378</v>
      </c>
      <c r="P50">
        <f t="shared" si="5"/>
        <v>20.157756354075374</v>
      </c>
    </row>
    <row r="51" spans="1:16" x14ac:dyDescent="0.2">
      <c r="A51" s="7" t="s">
        <v>42</v>
      </c>
      <c r="B51" s="11">
        <v>393</v>
      </c>
      <c r="C51" s="11">
        <v>289</v>
      </c>
      <c r="D51" s="11">
        <v>683</v>
      </c>
      <c r="E51" s="11">
        <v>37</v>
      </c>
      <c r="F51" s="11">
        <v>289</v>
      </c>
      <c r="G51" s="11">
        <v>16</v>
      </c>
      <c r="H51" s="11">
        <v>210</v>
      </c>
      <c r="I51" s="11">
        <v>1917</v>
      </c>
      <c r="J51" s="23">
        <f t="shared" si="6"/>
        <v>1707</v>
      </c>
      <c r="K51" s="19">
        <f t="shared" si="0"/>
        <v>393</v>
      </c>
      <c r="L51" s="19">
        <f t="shared" si="1"/>
        <v>972</v>
      </c>
      <c r="M51" s="19">
        <f t="shared" si="2"/>
        <v>342</v>
      </c>
      <c r="N51">
        <f t="shared" si="3"/>
        <v>23.022847100175746</v>
      </c>
      <c r="O51">
        <f t="shared" si="4"/>
        <v>56.942003514938492</v>
      </c>
      <c r="P51">
        <f t="shared" si="5"/>
        <v>20.035149384885763</v>
      </c>
    </row>
    <row r="52" spans="1:16" x14ac:dyDescent="0.2">
      <c r="A52" s="7" t="s">
        <v>43</v>
      </c>
      <c r="B52" s="11">
        <v>426</v>
      </c>
      <c r="C52" s="11">
        <v>462</v>
      </c>
      <c r="D52" s="11">
        <v>1016</v>
      </c>
      <c r="E52" s="11">
        <v>76</v>
      </c>
      <c r="F52" s="11">
        <v>588</v>
      </c>
      <c r="G52" s="11">
        <v>26</v>
      </c>
      <c r="H52" s="11">
        <v>72</v>
      </c>
      <c r="I52" s="11">
        <v>2666</v>
      </c>
      <c r="J52" s="23">
        <f t="shared" si="6"/>
        <v>2594</v>
      </c>
      <c r="K52" s="19">
        <f t="shared" si="0"/>
        <v>426</v>
      </c>
      <c r="L52" s="19">
        <f t="shared" si="1"/>
        <v>1478</v>
      </c>
      <c r="M52" s="19">
        <f t="shared" si="2"/>
        <v>690</v>
      </c>
      <c r="N52">
        <f t="shared" si="3"/>
        <v>16.422513492675407</v>
      </c>
      <c r="O52">
        <f t="shared" si="4"/>
        <v>56.977640709329222</v>
      </c>
      <c r="P52">
        <f t="shared" si="5"/>
        <v>26.599845797995375</v>
      </c>
    </row>
    <row r="53" spans="1:16" x14ac:dyDescent="0.2">
      <c r="A53" s="7" t="s">
        <v>44</v>
      </c>
      <c r="B53" s="11">
        <v>942</v>
      </c>
      <c r="C53" s="11">
        <v>756</v>
      </c>
      <c r="D53" s="11">
        <v>1808</v>
      </c>
      <c r="E53" s="11">
        <v>164</v>
      </c>
      <c r="F53" s="11">
        <v>898</v>
      </c>
      <c r="G53" s="11">
        <v>48</v>
      </c>
      <c r="H53" s="11">
        <v>1348</v>
      </c>
      <c r="I53" s="11">
        <v>5964</v>
      </c>
      <c r="J53" s="23">
        <f t="shared" si="6"/>
        <v>4616</v>
      </c>
      <c r="K53" s="19">
        <f t="shared" si="0"/>
        <v>942</v>
      </c>
      <c r="L53" s="19">
        <f t="shared" si="1"/>
        <v>2564</v>
      </c>
      <c r="M53" s="19">
        <f t="shared" si="2"/>
        <v>1110</v>
      </c>
      <c r="N53">
        <f t="shared" si="3"/>
        <v>20.407279029462739</v>
      </c>
      <c r="O53">
        <f t="shared" si="4"/>
        <v>55.545927209705368</v>
      </c>
      <c r="P53">
        <f t="shared" si="5"/>
        <v>24.046793760831889</v>
      </c>
    </row>
    <row r="54" spans="1:16" x14ac:dyDescent="0.2">
      <c r="A54" s="7" t="s">
        <v>45</v>
      </c>
      <c r="B54" s="11">
        <v>73</v>
      </c>
      <c r="C54" s="11">
        <v>91</v>
      </c>
      <c r="D54" s="11">
        <v>326</v>
      </c>
      <c r="E54" s="11">
        <v>28</v>
      </c>
      <c r="F54" s="11">
        <v>149</v>
      </c>
      <c r="G54" s="11">
        <v>8</v>
      </c>
      <c r="H54" s="11">
        <v>131</v>
      </c>
      <c r="I54" s="11">
        <v>806</v>
      </c>
      <c r="J54" s="23">
        <f t="shared" si="6"/>
        <v>675</v>
      </c>
      <c r="K54" s="19">
        <f t="shared" si="0"/>
        <v>73</v>
      </c>
      <c r="L54" s="19">
        <f t="shared" si="1"/>
        <v>417</v>
      </c>
      <c r="M54" s="19">
        <f t="shared" si="2"/>
        <v>185</v>
      </c>
      <c r="N54">
        <f t="shared" si="3"/>
        <v>10.814814814814815</v>
      </c>
      <c r="O54">
        <f t="shared" si="4"/>
        <v>61.777777777777779</v>
      </c>
      <c r="P54">
        <f t="shared" si="5"/>
        <v>27.407407407407408</v>
      </c>
    </row>
    <row r="55" spans="1:16" x14ac:dyDescent="0.2">
      <c r="A55" s="7" t="s">
        <v>46</v>
      </c>
      <c r="B55" s="11">
        <v>63</v>
      </c>
      <c r="C55" s="11">
        <v>91</v>
      </c>
      <c r="D55" s="11">
        <v>285</v>
      </c>
      <c r="E55" s="11">
        <v>44</v>
      </c>
      <c r="F55" s="11">
        <v>222</v>
      </c>
      <c r="G55" s="11">
        <v>8</v>
      </c>
      <c r="H55" s="11">
        <v>185</v>
      </c>
      <c r="I55" s="11">
        <v>898</v>
      </c>
      <c r="J55" s="23">
        <f t="shared" si="6"/>
        <v>713</v>
      </c>
      <c r="K55" s="19">
        <f t="shared" si="0"/>
        <v>63</v>
      </c>
      <c r="L55" s="19">
        <f t="shared" si="1"/>
        <v>376</v>
      </c>
      <c r="M55" s="19">
        <f t="shared" si="2"/>
        <v>274</v>
      </c>
      <c r="N55">
        <f t="shared" si="3"/>
        <v>8.8359046283309954</v>
      </c>
      <c r="O55">
        <f t="shared" si="4"/>
        <v>52.734922861150068</v>
      </c>
      <c r="P55">
        <f t="shared" si="5"/>
        <v>38.429172510518931</v>
      </c>
    </row>
    <row r="56" spans="1:16" x14ac:dyDescent="0.2">
      <c r="A56" s="7" t="s">
        <v>54</v>
      </c>
      <c r="B56" s="11">
        <v>475</v>
      </c>
      <c r="C56" s="11">
        <v>444</v>
      </c>
      <c r="D56" s="11">
        <v>1045</v>
      </c>
      <c r="E56" s="11">
        <v>108</v>
      </c>
      <c r="F56" s="11">
        <v>270</v>
      </c>
      <c r="G56" s="11">
        <v>11</v>
      </c>
      <c r="H56" s="11">
        <v>409</v>
      </c>
      <c r="I56" s="11">
        <v>2762</v>
      </c>
      <c r="J56" s="23">
        <f t="shared" si="6"/>
        <v>2353</v>
      </c>
      <c r="K56" s="19">
        <f t="shared" si="0"/>
        <v>475</v>
      </c>
      <c r="L56" s="19">
        <f t="shared" si="1"/>
        <v>1489</v>
      </c>
      <c r="M56" s="19">
        <f t="shared" si="2"/>
        <v>389</v>
      </c>
      <c r="N56">
        <f t="shared" si="3"/>
        <v>20.186995325116872</v>
      </c>
      <c r="O56">
        <f t="shared" si="4"/>
        <v>63.280917977050578</v>
      </c>
      <c r="P56">
        <f t="shared" si="5"/>
        <v>16.532086697832554</v>
      </c>
    </row>
    <row r="57" spans="1:16" x14ac:dyDescent="0.2">
      <c r="A57" s="16" t="s">
        <v>47</v>
      </c>
      <c r="B57" s="11">
        <v>292</v>
      </c>
      <c r="C57" s="11">
        <v>218</v>
      </c>
      <c r="D57" s="11">
        <v>475</v>
      </c>
      <c r="E57" s="11">
        <v>58</v>
      </c>
      <c r="F57" s="11">
        <v>215</v>
      </c>
      <c r="G57" s="11">
        <v>11</v>
      </c>
      <c r="H57" s="11">
        <v>318</v>
      </c>
      <c r="I57" s="11">
        <v>1587</v>
      </c>
      <c r="J57" s="23">
        <f t="shared" si="6"/>
        <v>1269</v>
      </c>
      <c r="K57" s="19">
        <f t="shared" si="0"/>
        <v>292</v>
      </c>
      <c r="L57" s="19">
        <f t="shared" si="1"/>
        <v>693</v>
      </c>
      <c r="M57" s="19">
        <f t="shared" si="2"/>
        <v>284</v>
      </c>
      <c r="N57">
        <f t="shared" si="3"/>
        <v>23.010244286840031</v>
      </c>
      <c r="O57">
        <f t="shared" si="4"/>
        <v>54.609929078014183</v>
      </c>
      <c r="P57">
        <f t="shared" si="5"/>
        <v>22.379826635145783</v>
      </c>
    </row>
    <row r="58" spans="1:16" s="18" customFormat="1" x14ac:dyDescent="0.2">
      <c r="A58" s="16" t="s">
        <v>48</v>
      </c>
      <c r="B58" s="17">
        <v>54</v>
      </c>
      <c r="C58" s="17">
        <v>62</v>
      </c>
      <c r="D58" s="17">
        <v>129</v>
      </c>
      <c r="E58" s="17">
        <v>21</v>
      </c>
      <c r="F58" s="17">
        <v>37</v>
      </c>
      <c r="G58" s="17">
        <v>1</v>
      </c>
      <c r="H58" s="17">
        <v>42</v>
      </c>
      <c r="I58" s="17">
        <v>346</v>
      </c>
      <c r="J58" s="23">
        <f t="shared" si="6"/>
        <v>304</v>
      </c>
      <c r="K58" s="19">
        <f t="shared" si="0"/>
        <v>54</v>
      </c>
      <c r="L58" s="19">
        <f t="shared" si="1"/>
        <v>191</v>
      </c>
      <c r="M58" s="19">
        <f t="shared" si="2"/>
        <v>59</v>
      </c>
      <c r="N58">
        <f t="shared" si="3"/>
        <v>17.763157894736842</v>
      </c>
      <c r="O58">
        <f t="shared" si="4"/>
        <v>62.828947368421048</v>
      </c>
      <c r="P58">
        <f t="shared" si="5"/>
        <v>19.407894736842106</v>
      </c>
    </row>
    <row r="59" spans="1:16" x14ac:dyDescent="0.2">
      <c r="A59" s="16" t="s">
        <v>49</v>
      </c>
      <c r="B59" s="11">
        <v>177</v>
      </c>
      <c r="C59" s="11">
        <v>153</v>
      </c>
      <c r="D59" s="11">
        <v>345</v>
      </c>
      <c r="E59" s="11">
        <v>37</v>
      </c>
      <c r="F59" s="11">
        <v>82</v>
      </c>
      <c r="G59" s="11">
        <v>3</v>
      </c>
      <c r="H59" s="11">
        <v>85</v>
      </c>
      <c r="I59" s="11">
        <v>882</v>
      </c>
      <c r="J59" s="23">
        <f t="shared" si="6"/>
        <v>797</v>
      </c>
      <c r="K59" s="19">
        <f t="shared" si="0"/>
        <v>177</v>
      </c>
      <c r="L59" s="19">
        <f t="shared" si="1"/>
        <v>498</v>
      </c>
      <c r="M59" s="19">
        <f t="shared" si="2"/>
        <v>122</v>
      </c>
      <c r="N59">
        <f t="shared" si="3"/>
        <v>22.208281053952323</v>
      </c>
      <c r="O59">
        <f t="shared" si="4"/>
        <v>62.484316185696365</v>
      </c>
      <c r="P59">
        <f t="shared" si="5"/>
        <v>15.307402760351319</v>
      </c>
    </row>
    <row r="60" spans="1:16" s="18" customFormat="1" x14ac:dyDescent="0.2">
      <c r="A60" s="16" t="s">
        <v>50</v>
      </c>
      <c r="B60" s="17">
        <v>314</v>
      </c>
      <c r="C60" s="17">
        <v>191</v>
      </c>
      <c r="D60" s="17">
        <v>532</v>
      </c>
      <c r="E60" s="17">
        <v>60</v>
      </c>
      <c r="F60" s="17">
        <v>122</v>
      </c>
      <c r="G60" s="17">
        <v>12</v>
      </c>
      <c r="H60" s="17">
        <v>137</v>
      </c>
      <c r="I60" s="17">
        <v>1368</v>
      </c>
      <c r="J60" s="23">
        <f t="shared" si="6"/>
        <v>1231</v>
      </c>
      <c r="K60" s="19">
        <f t="shared" si="0"/>
        <v>314</v>
      </c>
      <c r="L60" s="19">
        <f t="shared" si="1"/>
        <v>723</v>
      </c>
      <c r="M60" s="19">
        <f t="shared" si="2"/>
        <v>194</v>
      </c>
      <c r="N60">
        <f t="shared" si="3"/>
        <v>25.507717303005688</v>
      </c>
      <c r="O60">
        <f t="shared" si="4"/>
        <v>58.732737611697807</v>
      </c>
      <c r="P60">
        <f t="shared" si="5"/>
        <v>15.759545085296505</v>
      </c>
    </row>
    <row r="61" spans="1:16" x14ac:dyDescent="0.2">
      <c r="A61" s="16" t="s">
        <v>51</v>
      </c>
      <c r="B61" s="11">
        <v>113</v>
      </c>
      <c r="C61" s="11">
        <v>110</v>
      </c>
      <c r="D61" s="11">
        <v>306</v>
      </c>
      <c r="E61" s="11">
        <v>31</v>
      </c>
      <c r="F61" s="11">
        <v>102</v>
      </c>
      <c r="G61" s="11">
        <v>1</v>
      </c>
      <c r="H61" s="11">
        <v>144</v>
      </c>
      <c r="I61" s="11">
        <v>807</v>
      </c>
      <c r="J61" s="23">
        <f t="shared" si="6"/>
        <v>663</v>
      </c>
      <c r="K61" s="19">
        <f t="shared" si="0"/>
        <v>113</v>
      </c>
      <c r="L61" s="19">
        <f t="shared" si="1"/>
        <v>416</v>
      </c>
      <c r="M61" s="19">
        <f t="shared" si="2"/>
        <v>134</v>
      </c>
      <c r="N61">
        <f t="shared" si="3"/>
        <v>17.043740573152338</v>
      </c>
      <c r="O61">
        <f t="shared" si="4"/>
        <v>62.745098039215684</v>
      </c>
      <c r="P61">
        <f t="shared" si="5"/>
        <v>20.211161387631975</v>
      </c>
    </row>
    <row r="62" spans="1:16" x14ac:dyDescent="0.2">
      <c r="A62" s="7" t="s">
        <v>52</v>
      </c>
      <c r="B62" s="11">
        <v>471</v>
      </c>
      <c r="C62" s="11">
        <v>371</v>
      </c>
      <c r="D62" s="11">
        <v>677</v>
      </c>
      <c r="E62" s="11">
        <v>69</v>
      </c>
      <c r="F62" s="11">
        <v>235</v>
      </c>
      <c r="G62" s="11">
        <v>9</v>
      </c>
      <c r="H62" s="11">
        <v>248</v>
      </c>
      <c r="I62" s="11">
        <v>2080</v>
      </c>
      <c r="J62" s="23">
        <f t="shared" si="6"/>
        <v>1832</v>
      </c>
      <c r="K62" s="19">
        <f t="shared" si="0"/>
        <v>471</v>
      </c>
      <c r="L62" s="19">
        <f t="shared" si="1"/>
        <v>1048</v>
      </c>
      <c r="M62" s="19">
        <f t="shared" si="2"/>
        <v>313</v>
      </c>
      <c r="N62">
        <f t="shared" si="3"/>
        <v>25.709606986899562</v>
      </c>
      <c r="O62">
        <f t="shared" si="4"/>
        <v>57.20524017467249</v>
      </c>
      <c r="P62">
        <f t="shared" si="5"/>
        <v>17.085152838427948</v>
      </c>
    </row>
    <row r="63" spans="1:16" x14ac:dyDescent="0.2">
      <c r="A63" s="7" t="s">
        <v>53</v>
      </c>
      <c r="B63" s="11">
        <v>193</v>
      </c>
      <c r="C63" s="11">
        <v>170</v>
      </c>
      <c r="D63" s="11">
        <v>396</v>
      </c>
      <c r="E63" s="11">
        <v>31</v>
      </c>
      <c r="F63" s="11">
        <v>116</v>
      </c>
      <c r="G63" s="11">
        <v>4</v>
      </c>
      <c r="H63" s="11">
        <v>133</v>
      </c>
      <c r="I63" s="11">
        <v>1043</v>
      </c>
      <c r="J63" s="23">
        <f t="shared" si="6"/>
        <v>910</v>
      </c>
      <c r="K63" s="19">
        <f t="shared" si="0"/>
        <v>193</v>
      </c>
      <c r="L63" s="19">
        <f t="shared" si="1"/>
        <v>566</v>
      </c>
      <c r="M63" s="19">
        <f t="shared" si="2"/>
        <v>151</v>
      </c>
      <c r="N63">
        <f t="shared" si="3"/>
        <v>21.208791208791208</v>
      </c>
      <c r="O63">
        <f t="shared" si="4"/>
        <v>62.197802197802197</v>
      </c>
      <c r="P63">
        <f t="shared" si="5"/>
        <v>16.593406593406591</v>
      </c>
    </row>
    <row r="64" spans="1:16" x14ac:dyDescent="0.2">
      <c r="A64" s="7" t="s">
        <v>55</v>
      </c>
      <c r="B64" s="11">
        <v>443</v>
      </c>
      <c r="C64" s="11">
        <v>308</v>
      </c>
      <c r="D64" s="11">
        <v>520</v>
      </c>
      <c r="E64" s="11">
        <v>63</v>
      </c>
      <c r="F64" s="11">
        <v>169</v>
      </c>
      <c r="G64" s="11">
        <v>10</v>
      </c>
      <c r="H64" s="11">
        <v>273</v>
      </c>
      <c r="I64" s="11">
        <v>1786</v>
      </c>
      <c r="J64" s="23">
        <f t="shared" si="6"/>
        <v>1513</v>
      </c>
      <c r="K64" s="19">
        <f t="shared" si="0"/>
        <v>443</v>
      </c>
      <c r="L64" s="19">
        <f t="shared" si="1"/>
        <v>828</v>
      </c>
      <c r="M64" s="19">
        <f t="shared" si="2"/>
        <v>242</v>
      </c>
      <c r="N64">
        <f t="shared" si="3"/>
        <v>29.279576999339064</v>
      </c>
      <c r="O64">
        <f t="shared" si="4"/>
        <v>54.725710508922667</v>
      </c>
      <c r="P64">
        <f t="shared" si="5"/>
        <v>15.994712491738269</v>
      </c>
    </row>
    <row r="65" spans="1:16" x14ac:dyDescent="0.2">
      <c r="A65" s="7" t="s">
        <v>56</v>
      </c>
      <c r="B65" s="11">
        <v>123</v>
      </c>
      <c r="C65" s="11">
        <v>111</v>
      </c>
      <c r="D65" s="11">
        <v>365</v>
      </c>
      <c r="E65" s="11">
        <v>34</v>
      </c>
      <c r="F65" s="11">
        <v>103</v>
      </c>
      <c r="G65" s="11">
        <v>7</v>
      </c>
      <c r="H65" s="11">
        <v>241</v>
      </c>
      <c r="I65" s="11">
        <v>984</v>
      </c>
      <c r="J65" s="23">
        <f t="shared" si="6"/>
        <v>743</v>
      </c>
      <c r="K65" s="19">
        <f t="shared" si="0"/>
        <v>123</v>
      </c>
      <c r="L65" s="19">
        <f t="shared" si="1"/>
        <v>476</v>
      </c>
      <c r="M65" s="19">
        <f t="shared" si="2"/>
        <v>144</v>
      </c>
      <c r="N65">
        <f t="shared" si="3"/>
        <v>16.55450874831763</v>
      </c>
      <c r="O65">
        <f t="shared" si="4"/>
        <v>64.06460296096904</v>
      </c>
      <c r="P65">
        <f t="shared" si="5"/>
        <v>19.380888290713326</v>
      </c>
    </row>
    <row r="66" spans="1:16" x14ac:dyDescent="0.2">
      <c r="A66" s="7" t="s">
        <v>57</v>
      </c>
      <c r="B66" s="11">
        <v>1024</v>
      </c>
      <c r="C66" s="11">
        <v>820</v>
      </c>
      <c r="D66" s="11">
        <v>1477</v>
      </c>
      <c r="E66" s="11">
        <v>100</v>
      </c>
      <c r="F66" s="11">
        <v>590</v>
      </c>
      <c r="G66" s="11">
        <v>47</v>
      </c>
      <c r="H66" s="11">
        <v>943</v>
      </c>
      <c r="I66" s="11">
        <v>5001</v>
      </c>
      <c r="J66" s="23">
        <f t="shared" si="6"/>
        <v>4058</v>
      </c>
      <c r="K66" s="19">
        <f t="shared" si="0"/>
        <v>1024</v>
      </c>
      <c r="L66" s="19">
        <f t="shared" si="1"/>
        <v>2297</v>
      </c>
      <c r="M66" s="19">
        <f t="shared" si="2"/>
        <v>737</v>
      </c>
      <c r="N66">
        <f t="shared" si="3"/>
        <v>25.23410547067521</v>
      </c>
      <c r="O66">
        <f t="shared" si="4"/>
        <v>56.604238541153272</v>
      </c>
      <c r="P66">
        <f t="shared" si="5"/>
        <v>18.161655988171514</v>
      </c>
    </row>
    <row r="67" spans="1:16" s="18" customFormat="1" x14ac:dyDescent="0.2">
      <c r="A67" s="16" t="s">
        <v>58</v>
      </c>
      <c r="B67" s="17">
        <v>114</v>
      </c>
      <c r="C67" s="17">
        <v>109</v>
      </c>
      <c r="D67" s="17">
        <v>287</v>
      </c>
      <c r="E67" s="17">
        <v>35</v>
      </c>
      <c r="F67" s="17">
        <v>99</v>
      </c>
      <c r="G67" s="17">
        <v>6</v>
      </c>
      <c r="H67" s="17">
        <v>80</v>
      </c>
      <c r="I67" s="17">
        <v>730</v>
      </c>
      <c r="J67" s="23">
        <f t="shared" si="6"/>
        <v>650</v>
      </c>
      <c r="K67" s="19">
        <f t="shared" si="0"/>
        <v>114</v>
      </c>
      <c r="L67" s="19">
        <f t="shared" si="1"/>
        <v>396</v>
      </c>
      <c r="M67" s="19">
        <f t="shared" si="2"/>
        <v>140</v>
      </c>
      <c r="N67">
        <f t="shared" si="3"/>
        <v>17.53846153846154</v>
      </c>
      <c r="O67">
        <f t="shared" si="4"/>
        <v>60.923076923076927</v>
      </c>
      <c r="P67">
        <f t="shared" si="5"/>
        <v>21.53846153846154</v>
      </c>
    </row>
    <row r="68" spans="1:16" x14ac:dyDescent="0.2">
      <c r="A68" s="7" t="s">
        <v>59</v>
      </c>
      <c r="B68" s="11">
        <v>180</v>
      </c>
      <c r="C68" s="11">
        <v>211</v>
      </c>
      <c r="D68" s="11">
        <v>548</v>
      </c>
      <c r="E68" s="11">
        <v>64</v>
      </c>
      <c r="F68" s="11">
        <v>305</v>
      </c>
      <c r="G68" s="11">
        <v>19</v>
      </c>
      <c r="H68" s="11">
        <v>408</v>
      </c>
      <c r="I68" s="11">
        <v>1735</v>
      </c>
      <c r="J68" s="23">
        <f t="shared" si="6"/>
        <v>1327</v>
      </c>
      <c r="K68" s="19">
        <f t="shared" si="0"/>
        <v>180</v>
      </c>
      <c r="L68" s="19">
        <f t="shared" si="1"/>
        <v>759</v>
      </c>
      <c r="M68" s="19">
        <f t="shared" si="2"/>
        <v>388</v>
      </c>
      <c r="N68">
        <f t="shared" si="3"/>
        <v>13.564431047475509</v>
      </c>
      <c r="O68">
        <f t="shared" si="4"/>
        <v>57.19668425018839</v>
      </c>
      <c r="P68">
        <f t="shared" si="5"/>
        <v>29.238884702336097</v>
      </c>
    </row>
    <row r="69" spans="1:16" x14ac:dyDescent="0.2">
      <c r="A69" s="7" t="s">
        <v>60</v>
      </c>
      <c r="B69" s="11">
        <v>1246</v>
      </c>
      <c r="C69" s="11">
        <v>901</v>
      </c>
      <c r="D69" s="11">
        <v>1736</v>
      </c>
      <c r="E69" s="11">
        <v>125</v>
      </c>
      <c r="F69" s="11">
        <v>667</v>
      </c>
      <c r="G69" s="11">
        <v>92</v>
      </c>
      <c r="H69" s="11">
        <v>1115</v>
      </c>
      <c r="I69" s="11">
        <v>5882</v>
      </c>
      <c r="J69" s="23">
        <f t="shared" si="6"/>
        <v>4767</v>
      </c>
      <c r="K69" s="19">
        <f t="shared" si="0"/>
        <v>1246</v>
      </c>
      <c r="L69" s="19">
        <f t="shared" si="1"/>
        <v>2637</v>
      </c>
      <c r="M69" s="19">
        <f t="shared" si="2"/>
        <v>884</v>
      </c>
      <c r="N69">
        <f t="shared" si="3"/>
        <v>26.138032305433185</v>
      </c>
      <c r="O69">
        <f t="shared" si="4"/>
        <v>55.317809943360608</v>
      </c>
      <c r="P69">
        <f t="shared" si="5"/>
        <v>18.544157751206207</v>
      </c>
    </row>
    <row r="70" spans="1:16" x14ac:dyDescent="0.2">
      <c r="A70" s="7" t="s">
        <v>61</v>
      </c>
      <c r="B70" s="11">
        <v>222</v>
      </c>
      <c r="C70" s="11">
        <v>198</v>
      </c>
      <c r="D70" s="11">
        <v>432</v>
      </c>
      <c r="E70" s="11">
        <v>45</v>
      </c>
      <c r="F70" s="11">
        <v>124</v>
      </c>
      <c r="G70" s="11">
        <v>10</v>
      </c>
      <c r="H70" s="11">
        <v>123</v>
      </c>
      <c r="I70" s="11">
        <v>1154</v>
      </c>
      <c r="J70" s="23">
        <f t="shared" si="6"/>
        <v>1031</v>
      </c>
      <c r="K70" s="19">
        <f t="shared" si="0"/>
        <v>222</v>
      </c>
      <c r="L70" s="19">
        <f t="shared" si="1"/>
        <v>630</v>
      </c>
      <c r="M70" s="19">
        <f t="shared" si="2"/>
        <v>179</v>
      </c>
      <c r="N70">
        <f t="shared" si="3"/>
        <v>21.532492725509215</v>
      </c>
      <c r="O70">
        <f t="shared" si="4"/>
        <v>61.105722599418044</v>
      </c>
      <c r="P70">
        <f t="shared" si="5"/>
        <v>17.361784675072744</v>
      </c>
    </row>
    <row r="71" spans="1:16" s="18" customFormat="1" x14ac:dyDescent="0.2">
      <c r="A71" s="16" t="s">
        <v>62</v>
      </c>
      <c r="B71" s="17">
        <v>75</v>
      </c>
      <c r="C71" s="17">
        <v>88</v>
      </c>
      <c r="D71" s="17">
        <v>166</v>
      </c>
      <c r="E71" s="17">
        <v>22</v>
      </c>
      <c r="F71" s="17">
        <v>43</v>
      </c>
      <c r="G71" s="17">
        <v>0</v>
      </c>
      <c r="H71" s="17">
        <v>43</v>
      </c>
      <c r="I71" s="17">
        <v>437</v>
      </c>
      <c r="J71" s="23">
        <f t="shared" si="6"/>
        <v>394</v>
      </c>
      <c r="K71" s="19">
        <f t="shared" si="0"/>
        <v>75</v>
      </c>
      <c r="L71" s="19">
        <f t="shared" si="1"/>
        <v>254</v>
      </c>
      <c r="M71" s="19">
        <f t="shared" si="2"/>
        <v>65</v>
      </c>
      <c r="N71">
        <f t="shared" si="3"/>
        <v>19.035532994923855</v>
      </c>
      <c r="O71">
        <f t="shared" si="4"/>
        <v>64.467005076142129</v>
      </c>
      <c r="P71">
        <f t="shared" si="5"/>
        <v>16.497461928934008</v>
      </c>
    </row>
    <row r="72" spans="1:16" s="18" customFormat="1" x14ac:dyDescent="0.2">
      <c r="A72" s="16" t="s">
        <v>63</v>
      </c>
      <c r="B72" s="17">
        <v>180</v>
      </c>
      <c r="C72" s="17">
        <v>146</v>
      </c>
      <c r="D72" s="17">
        <v>299</v>
      </c>
      <c r="E72" s="17">
        <v>24</v>
      </c>
      <c r="F72" s="17">
        <v>111</v>
      </c>
      <c r="G72" s="17">
        <v>3</v>
      </c>
      <c r="H72" s="17">
        <v>157</v>
      </c>
      <c r="I72" s="17">
        <v>920</v>
      </c>
      <c r="J72" s="23">
        <f t="shared" si="6"/>
        <v>763</v>
      </c>
      <c r="K72" s="19">
        <f t="shared" si="0"/>
        <v>180</v>
      </c>
      <c r="L72" s="19">
        <f t="shared" si="1"/>
        <v>445</v>
      </c>
      <c r="M72" s="19">
        <f t="shared" si="2"/>
        <v>138</v>
      </c>
      <c r="N72">
        <f t="shared" si="3"/>
        <v>23.591087811271297</v>
      </c>
      <c r="O72">
        <f t="shared" si="4"/>
        <v>58.322411533420706</v>
      </c>
      <c r="P72">
        <f t="shared" si="5"/>
        <v>18.086500655307994</v>
      </c>
    </row>
    <row r="73" spans="1:16" x14ac:dyDescent="0.2">
      <c r="A73" s="7" t="s">
        <v>64</v>
      </c>
      <c r="B73" s="11">
        <v>181</v>
      </c>
      <c r="C73" s="11">
        <v>186</v>
      </c>
      <c r="D73" s="11">
        <v>435</v>
      </c>
      <c r="E73" s="11">
        <v>49</v>
      </c>
      <c r="F73" s="11">
        <v>143</v>
      </c>
      <c r="G73" s="11">
        <v>7</v>
      </c>
      <c r="H73" s="11">
        <v>209</v>
      </c>
      <c r="I73" s="11">
        <v>1210</v>
      </c>
      <c r="J73" s="23">
        <f t="shared" si="6"/>
        <v>1001</v>
      </c>
      <c r="K73" s="19">
        <f t="shared" si="0"/>
        <v>181</v>
      </c>
      <c r="L73" s="19">
        <f t="shared" si="1"/>
        <v>621</v>
      </c>
      <c r="M73" s="19">
        <f t="shared" si="2"/>
        <v>199</v>
      </c>
      <c r="N73">
        <f t="shared" si="3"/>
        <v>18.081918081918083</v>
      </c>
      <c r="O73">
        <f t="shared" si="4"/>
        <v>62.037962037962032</v>
      </c>
      <c r="P73">
        <f t="shared" si="5"/>
        <v>19.880119880119882</v>
      </c>
    </row>
    <row r="74" spans="1:16" x14ac:dyDescent="0.2">
      <c r="A74" s="7" t="s">
        <v>65</v>
      </c>
      <c r="B74" s="11">
        <v>118</v>
      </c>
      <c r="C74" s="11">
        <v>134</v>
      </c>
      <c r="D74" s="11">
        <v>233</v>
      </c>
      <c r="E74" s="11">
        <v>29</v>
      </c>
      <c r="F74" s="11">
        <v>53</v>
      </c>
      <c r="G74" s="11">
        <v>2</v>
      </c>
      <c r="H74" s="11">
        <v>156</v>
      </c>
      <c r="I74" s="11">
        <v>725</v>
      </c>
      <c r="J74" s="23">
        <f t="shared" si="6"/>
        <v>569</v>
      </c>
      <c r="K74" s="19">
        <f t="shared" ref="K74:K134" si="7">B74</f>
        <v>118</v>
      </c>
      <c r="L74" s="19">
        <f t="shared" ref="L74:L134" si="8">D74+C74</f>
        <v>367</v>
      </c>
      <c r="M74" s="19">
        <f t="shared" ref="M74:M134" si="9">SUM(E74:G74)</f>
        <v>84</v>
      </c>
      <c r="N74">
        <f t="shared" ref="N74:N134" si="10">K74/J74*100</f>
        <v>20.738137082601053</v>
      </c>
      <c r="O74">
        <f t="shared" ref="O74:O134" si="11">L74/J74*100</f>
        <v>64.499121265377852</v>
      </c>
      <c r="P74">
        <f t="shared" ref="P74:P134" si="12">M74/J74*100</f>
        <v>14.762741652021088</v>
      </c>
    </row>
    <row r="75" spans="1:16" x14ac:dyDescent="0.2">
      <c r="A75" s="7" t="s">
        <v>66</v>
      </c>
      <c r="B75" s="11">
        <v>231</v>
      </c>
      <c r="C75" s="11">
        <v>195</v>
      </c>
      <c r="D75" s="11">
        <v>347</v>
      </c>
      <c r="E75" s="11">
        <v>25</v>
      </c>
      <c r="F75" s="11">
        <v>126</v>
      </c>
      <c r="G75" s="11">
        <v>10</v>
      </c>
      <c r="H75" s="11">
        <v>161</v>
      </c>
      <c r="I75" s="11">
        <v>1095</v>
      </c>
      <c r="J75" s="23">
        <f t="shared" ref="J75:J134" si="13">I75-H75</f>
        <v>934</v>
      </c>
      <c r="K75" s="19">
        <f t="shared" si="7"/>
        <v>231</v>
      </c>
      <c r="L75" s="19">
        <f t="shared" si="8"/>
        <v>542</v>
      </c>
      <c r="M75" s="19">
        <f t="shared" si="9"/>
        <v>161</v>
      </c>
      <c r="N75">
        <f t="shared" si="10"/>
        <v>24.732334047109209</v>
      </c>
      <c r="O75">
        <f t="shared" si="11"/>
        <v>58.029978586723772</v>
      </c>
      <c r="P75">
        <f t="shared" si="12"/>
        <v>17.237687366167023</v>
      </c>
    </row>
    <row r="76" spans="1:16" x14ac:dyDescent="0.2">
      <c r="A76" s="7" t="s">
        <v>67</v>
      </c>
      <c r="B76" s="11">
        <v>229</v>
      </c>
      <c r="C76" s="11">
        <v>260</v>
      </c>
      <c r="D76" s="11">
        <v>613</v>
      </c>
      <c r="E76" s="11">
        <v>49</v>
      </c>
      <c r="F76" s="11">
        <v>294</v>
      </c>
      <c r="G76" s="11">
        <v>9</v>
      </c>
      <c r="H76" s="11">
        <v>174</v>
      </c>
      <c r="I76" s="11">
        <v>1628</v>
      </c>
      <c r="J76" s="23">
        <f t="shared" si="13"/>
        <v>1454</v>
      </c>
      <c r="K76" s="19">
        <f t="shared" si="7"/>
        <v>229</v>
      </c>
      <c r="L76" s="19">
        <f t="shared" si="8"/>
        <v>873</v>
      </c>
      <c r="M76" s="19">
        <f t="shared" si="9"/>
        <v>352</v>
      </c>
      <c r="N76">
        <f t="shared" si="10"/>
        <v>15.74965612104539</v>
      </c>
      <c r="O76">
        <f t="shared" si="11"/>
        <v>60.041265474552965</v>
      </c>
      <c r="P76">
        <f t="shared" si="12"/>
        <v>24.209078404401652</v>
      </c>
    </row>
    <row r="77" spans="1:16" x14ac:dyDescent="0.2">
      <c r="A77" s="7" t="s">
        <v>68</v>
      </c>
      <c r="B77" s="11">
        <v>154</v>
      </c>
      <c r="C77" s="11">
        <v>155</v>
      </c>
      <c r="D77" s="11">
        <v>382</v>
      </c>
      <c r="E77" s="11">
        <v>28</v>
      </c>
      <c r="F77" s="11">
        <v>149</v>
      </c>
      <c r="G77" s="11">
        <v>2</v>
      </c>
      <c r="H77" s="11">
        <v>111</v>
      </c>
      <c r="I77" s="11">
        <v>981</v>
      </c>
      <c r="J77" s="23">
        <f t="shared" si="13"/>
        <v>870</v>
      </c>
      <c r="K77" s="19">
        <f t="shared" si="7"/>
        <v>154</v>
      </c>
      <c r="L77" s="19">
        <f t="shared" si="8"/>
        <v>537</v>
      </c>
      <c r="M77" s="19">
        <f t="shared" si="9"/>
        <v>179</v>
      </c>
      <c r="N77">
        <f t="shared" si="10"/>
        <v>17.701149425287358</v>
      </c>
      <c r="O77">
        <f t="shared" si="11"/>
        <v>61.724137931034484</v>
      </c>
      <c r="P77">
        <f t="shared" si="12"/>
        <v>20.574712643678161</v>
      </c>
    </row>
    <row r="78" spans="1:16" x14ac:dyDescent="0.2">
      <c r="A78" s="7" t="s">
        <v>69</v>
      </c>
      <c r="B78" s="11">
        <v>79</v>
      </c>
      <c r="C78" s="11">
        <v>117</v>
      </c>
      <c r="D78" s="11">
        <v>303</v>
      </c>
      <c r="E78" s="11">
        <v>23</v>
      </c>
      <c r="F78" s="11">
        <v>171</v>
      </c>
      <c r="G78" s="11">
        <v>2</v>
      </c>
      <c r="H78" s="11">
        <v>76</v>
      </c>
      <c r="I78" s="11">
        <v>771</v>
      </c>
      <c r="J78" s="23">
        <f t="shared" si="13"/>
        <v>695</v>
      </c>
      <c r="K78" s="19">
        <f t="shared" si="7"/>
        <v>79</v>
      </c>
      <c r="L78" s="19">
        <f t="shared" si="8"/>
        <v>420</v>
      </c>
      <c r="M78" s="19">
        <f t="shared" si="9"/>
        <v>196</v>
      </c>
      <c r="N78">
        <f t="shared" si="10"/>
        <v>11.366906474820144</v>
      </c>
      <c r="O78">
        <f t="shared" si="11"/>
        <v>60.431654676258994</v>
      </c>
      <c r="P78">
        <f t="shared" si="12"/>
        <v>28.201438848920862</v>
      </c>
    </row>
    <row r="79" spans="1:16" x14ac:dyDescent="0.2">
      <c r="A79" s="7" t="s">
        <v>71</v>
      </c>
      <c r="B79" s="11">
        <v>429</v>
      </c>
      <c r="C79" s="11">
        <v>379</v>
      </c>
      <c r="D79" s="11">
        <v>988</v>
      </c>
      <c r="E79" s="11">
        <v>87</v>
      </c>
      <c r="F79" s="11">
        <v>432</v>
      </c>
      <c r="G79" s="11">
        <v>22</v>
      </c>
      <c r="H79" s="11">
        <v>451</v>
      </c>
      <c r="I79" s="11">
        <v>2788</v>
      </c>
      <c r="J79" s="23">
        <f t="shared" si="13"/>
        <v>2337</v>
      </c>
      <c r="K79" s="19">
        <f t="shared" si="7"/>
        <v>429</v>
      </c>
      <c r="L79" s="19">
        <f t="shared" si="8"/>
        <v>1367</v>
      </c>
      <c r="M79" s="19">
        <f t="shared" si="9"/>
        <v>541</v>
      </c>
      <c r="N79">
        <f t="shared" si="10"/>
        <v>18.356867779204109</v>
      </c>
      <c r="O79">
        <f t="shared" si="11"/>
        <v>58.493795464270434</v>
      </c>
      <c r="P79">
        <f t="shared" si="12"/>
        <v>23.149336756525461</v>
      </c>
    </row>
    <row r="80" spans="1:16" x14ac:dyDescent="0.2">
      <c r="A80" s="7" t="s">
        <v>70</v>
      </c>
      <c r="B80" s="11">
        <v>100</v>
      </c>
      <c r="C80" s="11">
        <v>92</v>
      </c>
      <c r="D80" s="11">
        <v>283</v>
      </c>
      <c r="E80" s="11">
        <v>24</v>
      </c>
      <c r="F80" s="11">
        <v>72</v>
      </c>
      <c r="G80" s="11">
        <v>3</v>
      </c>
      <c r="H80" s="11">
        <v>75</v>
      </c>
      <c r="I80" s="11">
        <v>649</v>
      </c>
      <c r="J80" s="23">
        <f t="shared" si="13"/>
        <v>574</v>
      </c>
      <c r="K80" s="19">
        <f t="shared" si="7"/>
        <v>100</v>
      </c>
      <c r="L80" s="19">
        <f t="shared" si="8"/>
        <v>375</v>
      </c>
      <c r="M80" s="19">
        <f t="shared" si="9"/>
        <v>99</v>
      </c>
      <c r="N80">
        <f t="shared" si="10"/>
        <v>17.421602787456447</v>
      </c>
      <c r="O80">
        <f t="shared" si="11"/>
        <v>65.331010452961664</v>
      </c>
      <c r="P80">
        <f t="shared" si="12"/>
        <v>17.247386759581882</v>
      </c>
    </row>
    <row r="81" spans="1:16" x14ac:dyDescent="0.2">
      <c r="A81" s="7" t="s">
        <v>72</v>
      </c>
      <c r="B81" s="11">
        <v>345</v>
      </c>
      <c r="C81" s="11">
        <v>250</v>
      </c>
      <c r="D81" s="11">
        <v>658</v>
      </c>
      <c r="E81" s="11">
        <v>85</v>
      </c>
      <c r="F81" s="11">
        <v>289</v>
      </c>
      <c r="G81" s="11">
        <v>24</v>
      </c>
      <c r="H81" s="11">
        <v>202</v>
      </c>
      <c r="I81" s="11">
        <v>1853</v>
      </c>
      <c r="J81" s="23">
        <f t="shared" si="13"/>
        <v>1651</v>
      </c>
      <c r="K81" s="19">
        <f t="shared" si="7"/>
        <v>345</v>
      </c>
      <c r="L81" s="19">
        <f t="shared" si="8"/>
        <v>908</v>
      </c>
      <c r="M81" s="19">
        <f t="shared" si="9"/>
        <v>398</v>
      </c>
      <c r="N81">
        <f t="shared" si="10"/>
        <v>20.896426408237431</v>
      </c>
      <c r="O81">
        <f t="shared" si="11"/>
        <v>54.996971532404601</v>
      </c>
      <c r="P81">
        <f t="shared" si="12"/>
        <v>24.106602059357964</v>
      </c>
    </row>
    <row r="82" spans="1:16" x14ac:dyDescent="0.2">
      <c r="A82" s="7" t="s">
        <v>73</v>
      </c>
      <c r="B82" s="11">
        <v>61</v>
      </c>
      <c r="C82" s="11">
        <v>50</v>
      </c>
      <c r="D82" s="11">
        <v>180</v>
      </c>
      <c r="E82" s="11">
        <v>19</v>
      </c>
      <c r="F82" s="11">
        <v>109</v>
      </c>
      <c r="G82" s="11">
        <v>3</v>
      </c>
      <c r="H82" s="11">
        <v>60</v>
      </c>
      <c r="I82" s="11">
        <v>482</v>
      </c>
      <c r="J82" s="23">
        <f t="shared" si="13"/>
        <v>422</v>
      </c>
      <c r="K82" s="19">
        <f t="shared" si="7"/>
        <v>61</v>
      </c>
      <c r="L82" s="19">
        <f t="shared" si="8"/>
        <v>230</v>
      </c>
      <c r="M82" s="19">
        <f t="shared" si="9"/>
        <v>131</v>
      </c>
      <c r="N82">
        <f t="shared" si="10"/>
        <v>14.454976303317535</v>
      </c>
      <c r="O82">
        <f t="shared" si="11"/>
        <v>54.502369668246445</v>
      </c>
      <c r="P82">
        <f t="shared" si="12"/>
        <v>31.042654028436019</v>
      </c>
    </row>
    <row r="83" spans="1:16" x14ac:dyDescent="0.2">
      <c r="A83" s="7" t="s">
        <v>74</v>
      </c>
      <c r="B83" s="11">
        <v>186</v>
      </c>
      <c r="C83" s="11">
        <v>187</v>
      </c>
      <c r="D83" s="11">
        <v>391</v>
      </c>
      <c r="E83" s="11">
        <v>45</v>
      </c>
      <c r="F83" s="11">
        <v>160</v>
      </c>
      <c r="G83" s="11">
        <v>6</v>
      </c>
      <c r="H83" s="11">
        <v>123</v>
      </c>
      <c r="I83" s="11">
        <v>1098</v>
      </c>
      <c r="J83" s="23">
        <f t="shared" si="13"/>
        <v>975</v>
      </c>
      <c r="K83" s="19">
        <f t="shared" si="7"/>
        <v>186</v>
      </c>
      <c r="L83" s="19">
        <f t="shared" si="8"/>
        <v>578</v>
      </c>
      <c r="M83" s="19">
        <f t="shared" si="9"/>
        <v>211</v>
      </c>
      <c r="N83">
        <f t="shared" si="10"/>
        <v>19.076923076923077</v>
      </c>
      <c r="O83">
        <f t="shared" si="11"/>
        <v>59.282051282051285</v>
      </c>
      <c r="P83">
        <f t="shared" si="12"/>
        <v>21.641025641025642</v>
      </c>
    </row>
    <row r="84" spans="1:16" x14ac:dyDescent="0.2">
      <c r="A84" s="7" t="s">
        <v>75</v>
      </c>
      <c r="B84" s="11">
        <v>108</v>
      </c>
      <c r="C84" s="11">
        <v>131</v>
      </c>
      <c r="D84" s="11">
        <v>299</v>
      </c>
      <c r="E84" s="11">
        <v>36</v>
      </c>
      <c r="F84" s="11">
        <v>84</v>
      </c>
      <c r="G84" s="11">
        <v>5</v>
      </c>
      <c r="H84" s="11">
        <v>69</v>
      </c>
      <c r="I84" s="11">
        <v>732</v>
      </c>
      <c r="J84" s="23">
        <f t="shared" si="13"/>
        <v>663</v>
      </c>
      <c r="K84" s="19">
        <f t="shared" si="7"/>
        <v>108</v>
      </c>
      <c r="L84" s="19">
        <f t="shared" si="8"/>
        <v>430</v>
      </c>
      <c r="M84" s="19">
        <f t="shared" si="9"/>
        <v>125</v>
      </c>
      <c r="N84">
        <f t="shared" si="10"/>
        <v>16.289592760180994</v>
      </c>
      <c r="O84">
        <f t="shared" si="11"/>
        <v>64.856711915535442</v>
      </c>
      <c r="P84">
        <f t="shared" si="12"/>
        <v>18.85369532428356</v>
      </c>
    </row>
    <row r="85" spans="1:16" x14ac:dyDescent="0.2">
      <c r="A85" s="7" t="s">
        <v>76</v>
      </c>
      <c r="B85" s="11">
        <v>100</v>
      </c>
      <c r="C85" s="11">
        <v>100</v>
      </c>
      <c r="D85" s="11">
        <v>210</v>
      </c>
      <c r="E85" s="11">
        <v>24</v>
      </c>
      <c r="F85" s="11">
        <v>69</v>
      </c>
      <c r="G85" s="11">
        <v>5</v>
      </c>
      <c r="H85" s="11">
        <v>82</v>
      </c>
      <c r="I85" s="11">
        <v>590</v>
      </c>
      <c r="J85" s="23">
        <f t="shared" si="13"/>
        <v>508</v>
      </c>
      <c r="K85" s="19">
        <f t="shared" si="7"/>
        <v>100</v>
      </c>
      <c r="L85" s="19">
        <f t="shared" si="8"/>
        <v>310</v>
      </c>
      <c r="M85" s="19">
        <f t="shared" si="9"/>
        <v>98</v>
      </c>
      <c r="N85">
        <f t="shared" si="10"/>
        <v>19.685039370078741</v>
      </c>
      <c r="O85">
        <f t="shared" si="11"/>
        <v>61.023622047244096</v>
      </c>
      <c r="P85">
        <f t="shared" si="12"/>
        <v>19.291338582677163</v>
      </c>
    </row>
    <row r="86" spans="1:16" x14ac:dyDescent="0.2">
      <c r="A86" s="7" t="s">
        <v>80</v>
      </c>
      <c r="B86" s="11">
        <v>120</v>
      </c>
      <c r="C86" s="11">
        <v>105</v>
      </c>
      <c r="D86" s="11">
        <v>256</v>
      </c>
      <c r="E86" s="11">
        <v>17</v>
      </c>
      <c r="F86" s="11">
        <v>91</v>
      </c>
      <c r="G86" s="11">
        <v>2</v>
      </c>
      <c r="H86" s="11">
        <v>124</v>
      </c>
      <c r="I86" s="11">
        <v>715</v>
      </c>
      <c r="J86" s="23">
        <f t="shared" si="13"/>
        <v>591</v>
      </c>
      <c r="K86" s="19">
        <f t="shared" si="7"/>
        <v>120</v>
      </c>
      <c r="L86" s="19">
        <f t="shared" si="8"/>
        <v>361</v>
      </c>
      <c r="M86" s="19">
        <f t="shared" si="9"/>
        <v>110</v>
      </c>
      <c r="N86">
        <f t="shared" si="10"/>
        <v>20.304568527918782</v>
      </c>
      <c r="O86">
        <f t="shared" si="11"/>
        <v>61.082910321489003</v>
      </c>
      <c r="P86">
        <f t="shared" si="12"/>
        <v>18.612521150592219</v>
      </c>
    </row>
    <row r="87" spans="1:16" s="18" customFormat="1" x14ac:dyDescent="0.2">
      <c r="A87" s="16" t="s">
        <v>116</v>
      </c>
      <c r="B87" s="17">
        <v>33</v>
      </c>
      <c r="C87" s="17">
        <v>29</v>
      </c>
      <c r="D87" s="17">
        <v>66</v>
      </c>
      <c r="E87" s="17">
        <v>2</v>
      </c>
      <c r="F87" s="17">
        <v>33</v>
      </c>
      <c r="G87" s="17">
        <v>4</v>
      </c>
      <c r="H87" s="17">
        <v>71</v>
      </c>
      <c r="I87" s="17">
        <v>238</v>
      </c>
      <c r="J87" s="23">
        <f t="shared" si="13"/>
        <v>167</v>
      </c>
      <c r="K87" s="19">
        <f t="shared" si="7"/>
        <v>33</v>
      </c>
      <c r="L87" s="19">
        <f t="shared" si="8"/>
        <v>95</v>
      </c>
      <c r="M87" s="19">
        <f t="shared" si="9"/>
        <v>39</v>
      </c>
      <c r="N87">
        <f t="shared" si="10"/>
        <v>19.760479041916167</v>
      </c>
      <c r="O87">
        <f t="shared" si="11"/>
        <v>56.886227544910184</v>
      </c>
      <c r="P87">
        <f t="shared" si="12"/>
        <v>23.353293413173652</v>
      </c>
    </row>
    <row r="88" spans="1:16" s="18" customFormat="1" x14ac:dyDescent="0.2">
      <c r="A88" s="16" t="s">
        <v>81</v>
      </c>
      <c r="B88" s="17">
        <v>89</v>
      </c>
      <c r="C88" s="17">
        <v>88</v>
      </c>
      <c r="D88" s="17">
        <v>237</v>
      </c>
      <c r="E88" s="17">
        <v>16</v>
      </c>
      <c r="F88" s="17">
        <v>75</v>
      </c>
      <c r="G88" s="17">
        <v>4</v>
      </c>
      <c r="H88" s="17">
        <v>116</v>
      </c>
      <c r="I88" s="17">
        <v>625</v>
      </c>
      <c r="J88" s="23">
        <f t="shared" si="13"/>
        <v>509</v>
      </c>
      <c r="K88" s="19">
        <f t="shared" si="7"/>
        <v>89</v>
      </c>
      <c r="L88" s="19">
        <f t="shared" si="8"/>
        <v>325</v>
      </c>
      <c r="M88" s="19">
        <f t="shared" si="9"/>
        <v>95</v>
      </c>
      <c r="N88">
        <f t="shared" si="10"/>
        <v>17.485265225933201</v>
      </c>
      <c r="O88">
        <f t="shared" si="11"/>
        <v>63.850687622789778</v>
      </c>
      <c r="P88">
        <f t="shared" si="12"/>
        <v>18.664047151277014</v>
      </c>
    </row>
    <row r="89" spans="1:16" x14ac:dyDescent="0.2">
      <c r="A89" s="7" t="s">
        <v>82</v>
      </c>
      <c r="B89" s="11">
        <v>128</v>
      </c>
      <c r="C89" s="11">
        <v>140</v>
      </c>
      <c r="D89" s="11">
        <v>372</v>
      </c>
      <c r="E89" s="11">
        <v>36</v>
      </c>
      <c r="F89" s="11">
        <v>122</v>
      </c>
      <c r="G89" s="11">
        <v>6</v>
      </c>
      <c r="H89" s="11">
        <v>110</v>
      </c>
      <c r="I89" s="11">
        <v>914</v>
      </c>
      <c r="J89" s="23">
        <f t="shared" si="13"/>
        <v>804</v>
      </c>
      <c r="K89" s="19">
        <f t="shared" si="7"/>
        <v>128</v>
      </c>
      <c r="L89" s="19">
        <f t="shared" si="8"/>
        <v>512</v>
      </c>
      <c r="M89" s="19">
        <f t="shared" si="9"/>
        <v>164</v>
      </c>
      <c r="N89">
        <f t="shared" si="10"/>
        <v>15.920398009950249</v>
      </c>
      <c r="O89">
        <f t="shared" si="11"/>
        <v>63.681592039800996</v>
      </c>
      <c r="P89">
        <f t="shared" si="12"/>
        <v>20.398009950248756</v>
      </c>
    </row>
    <row r="90" spans="1:16" x14ac:dyDescent="0.2">
      <c r="A90" s="7" t="s">
        <v>117</v>
      </c>
      <c r="B90" s="11">
        <v>184</v>
      </c>
      <c r="C90" s="11">
        <v>158</v>
      </c>
      <c r="D90" s="11">
        <v>399</v>
      </c>
      <c r="E90" s="11">
        <v>34</v>
      </c>
      <c r="F90" s="11">
        <v>135</v>
      </c>
      <c r="G90" s="11">
        <v>2</v>
      </c>
      <c r="H90" s="11">
        <v>200</v>
      </c>
      <c r="I90" s="11">
        <v>1112</v>
      </c>
      <c r="J90" s="23">
        <f t="shared" si="13"/>
        <v>912</v>
      </c>
      <c r="K90" s="19">
        <f t="shared" si="7"/>
        <v>184</v>
      </c>
      <c r="L90" s="19">
        <f t="shared" si="8"/>
        <v>557</v>
      </c>
      <c r="M90" s="19">
        <f t="shared" si="9"/>
        <v>171</v>
      </c>
      <c r="N90">
        <f t="shared" si="10"/>
        <v>20.175438596491226</v>
      </c>
      <c r="O90">
        <f t="shared" si="11"/>
        <v>61.074561403508774</v>
      </c>
      <c r="P90">
        <f t="shared" si="12"/>
        <v>18.75</v>
      </c>
    </row>
    <row r="91" spans="1:16" s="18" customFormat="1" x14ac:dyDescent="0.2">
      <c r="A91" s="16" t="s">
        <v>83</v>
      </c>
      <c r="B91" s="17">
        <v>219</v>
      </c>
      <c r="C91" s="17">
        <v>151</v>
      </c>
      <c r="D91" s="17">
        <v>396</v>
      </c>
      <c r="E91" s="17">
        <v>34</v>
      </c>
      <c r="F91" s="17">
        <v>137</v>
      </c>
      <c r="G91" s="17">
        <v>6</v>
      </c>
      <c r="H91" s="17">
        <v>158</v>
      </c>
      <c r="I91" s="17">
        <v>1101</v>
      </c>
      <c r="J91" s="23">
        <f t="shared" si="13"/>
        <v>943</v>
      </c>
      <c r="K91" s="19">
        <f t="shared" si="7"/>
        <v>219</v>
      </c>
      <c r="L91" s="19">
        <f t="shared" si="8"/>
        <v>547</v>
      </c>
      <c r="M91" s="19">
        <f t="shared" si="9"/>
        <v>177</v>
      </c>
      <c r="N91">
        <f t="shared" si="10"/>
        <v>23.223753976670203</v>
      </c>
      <c r="O91">
        <f t="shared" si="11"/>
        <v>58.006362672322375</v>
      </c>
      <c r="P91">
        <f t="shared" si="12"/>
        <v>18.769883351007426</v>
      </c>
    </row>
    <row r="92" spans="1:16" x14ac:dyDescent="0.2">
      <c r="A92" s="7" t="s">
        <v>84</v>
      </c>
      <c r="B92" s="11">
        <v>107</v>
      </c>
      <c r="C92" s="11">
        <v>102</v>
      </c>
      <c r="D92" s="11">
        <v>277</v>
      </c>
      <c r="E92" s="11">
        <v>33</v>
      </c>
      <c r="F92" s="11">
        <v>88</v>
      </c>
      <c r="G92" s="11">
        <v>5</v>
      </c>
      <c r="H92" s="11">
        <v>125</v>
      </c>
      <c r="I92" s="11">
        <v>737</v>
      </c>
      <c r="J92" s="23">
        <f t="shared" si="13"/>
        <v>612</v>
      </c>
      <c r="K92" s="19">
        <f t="shared" si="7"/>
        <v>107</v>
      </c>
      <c r="L92" s="19">
        <f t="shared" si="8"/>
        <v>379</v>
      </c>
      <c r="M92" s="19">
        <f t="shared" si="9"/>
        <v>126</v>
      </c>
      <c r="N92">
        <f t="shared" si="10"/>
        <v>17.483660130718953</v>
      </c>
      <c r="O92">
        <f t="shared" si="11"/>
        <v>61.928104575163403</v>
      </c>
      <c r="P92">
        <f t="shared" si="12"/>
        <v>20.588235294117645</v>
      </c>
    </row>
    <row r="93" spans="1:16" s="18" customFormat="1" x14ac:dyDescent="0.2">
      <c r="A93" s="16" t="s">
        <v>85</v>
      </c>
      <c r="B93" s="17">
        <v>39</v>
      </c>
      <c r="C93" s="17">
        <v>38</v>
      </c>
      <c r="D93" s="17">
        <v>103</v>
      </c>
      <c r="E93" s="17">
        <v>8</v>
      </c>
      <c r="F93" s="17">
        <v>29</v>
      </c>
      <c r="G93" s="17">
        <v>1</v>
      </c>
      <c r="H93" s="17">
        <v>28</v>
      </c>
      <c r="I93" s="17">
        <v>246</v>
      </c>
      <c r="J93" s="23">
        <f t="shared" si="13"/>
        <v>218</v>
      </c>
      <c r="K93" s="19">
        <f t="shared" si="7"/>
        <v>39</v>
      </c>
      <c r="L93" s="19">
        <f t="shared" si="8"/>
        <v>141</v>
      </c>
      <c r="M93" s="19">
        <f t="shared" si="9"/>
        <v>38</v>
      </c>
      <c r="N93">
        <f t="shared" si="10"/>
        <v>17.889908256880734</v>
      </c>
      <c r="O93">
        <f t="shared" si="11"/>
        <v>64.678899082568805</v>
      </c>
      <c r="P93">
        <f t="shared" si="12"/>
        <v>17.431192660550458</v>
      </c>
    </row>
    <row r="94" spans="1:16" s="18" customFormat="1" x14ac:dyDescent="0.2">
      <c r="A94" s="16" t="s">
        <v>86</v>
      </c>
      <c r="B94" s="17">
        <v>770</v>
      </c>
      <c r="C94" s="17">
        <v>514</v>
      </c>
      <c r="D94" s="17">
        <v>899</v>
      </c>
      <c r="E94" s="17">
        <v>71</v>
      </c>
      <c r="F94" s="17">
        <v>294</v>
      </c>
      <c r="G94" s="17">
        <v>27</v>
      </c>
      <c r="H94" s="17">
        <v>879</v>
      </c>
      <c r="I94" s="17">
        <v>3454</v>
      </c>
      <c r="J94" s="23">
        <f t="shared" si="13"/>
        <v>2575</v>
      </c>
      <c r="K94" s="19">
        <f t="shared" si="7"/>
        <v>770</v>
      </c>
      <c r="L94" s="19">
        <f t="shared" si="8"/>
        <v>1413</v>
      </c>
      <c r="M94" s="19">
        <f t="shared" si="9"/>
        <v>392</v>
      </c>
      <c r="N94">
        <f t="shared" si="10"/>
        <v>29.902912621359224</v>
      </c>
      <c r="O94">
        <f t="shared" si="11"/>
        <v>54.873786407766985</v>
      </c>
      <c r="P94">
        <f t="shared" si="12"/>
        <v>15.223300970873787</v>
      </c>
    </row>
    <row r="95" spans="1:16" x14ac:dyDescent="0.2">
      <c r="A95" s="7" t="s">
        <v>87</v>
      </c>
      <c r="B95" s="11">
        <v>95</v>
      </c>
      <c r="C95" s="11">
        <v>97</v>
      </c>
      <c r="D95" s="11">
        <v>278</v>
      </c>
      <c r="E95" s="11">
        <v>26</v>
      </c>
      <c r="F95" s="11">
        <v>122</v>
      </c>
      <c r="G95" s="11">
        <v>8</v>
      </c>
      <c r="H95" s="11">
        <v>160</v>
      </c>
      <c r="I95" s="11">
        <v>786</v>
      </c>
      <c r="J95" s="23">
        <f t="shared" si="13"/>
        <v>626</v>
      </c>
      <c r="K95" s="19">
        <f t="shared" si="7"/>
        <v>95</v>
      </c>
      <c r="L95" s="19">
        <f t="shared" si="8"/>
        <v>375</v>
      </c>
      <c r="M95" s="19">
        <f t="shared" si="9"/>
        <v>156</v>
      </c>
      <c r="N95">
        <f t="shared" si="10"/>
        <v>15.175718849840255</v>
      </c>
      <c r="O95">
        <f t="shared" si="11"/>
        <v>59.904153354632584</v>
      </c>
      <c r="P95">
        <f t="shared" si="12"/>
        <v>24.920127795527154</v>
      </c>
    </row>
    <row r="96" spans="1:16" x14ac:dyDescent="0.2">
      <c r="A96" s="7" t="s">
        <v>77</v>
      </c>
      <c r="B96" s="11">
        <v>175</v>
      </c>
      <c r="C96" s="11">
        <v>159</v>
      </c>
      <c r="D96" s="11">
        <v>482</v>
      </c>
      <c r="E96" s="11">
        <v>59</v>
      </c>
      <c r="F96" s="11">
        <v>156</v>
      </c>
      <c r="G96" s="11">
        <v>5</v>
      </c>
      <c r="H96" s="11">
        <v>174</v>
      </c>
      <c r="I96" s="11">
        <v>1210</v>
      </c>
      <c r="J96" s="23">
        <f t="shared" si="13"/>
        <v>1036</v>
      </c>
      <c r="K96" s="19">
        <f t="shared" si="7"/>
        <v>175</v>
      </c>
      <c r="L96" s="19">
        <f t="shared" si="8"/>
        <v>641</v>
      </c>
      <c r="M96" s="19">
        <f t="shared" si="9"/>
        <v>220</v>
      </c>
      <c r="N96">
        <f t="shared" si="10"/>
        <v>16.891891891891891</v>
      </c>
      <c r="O96">
        <f t="shared" si="11"/>
        <v>61.872586872586879</v>
      </c>
      <c r="P96">
        <f t="shared" si="12"/>
        <v>21.235521235521233</v>
      </c>
    </row>
    <row r="97" spans="1:16" x14ac:dyDescent="0.2">
      <c r="A97" s="7" t="s">
        <v>78</v>
      </c>
      <c r="B97" s="11">
        <v>160</v>
      </c>
      <c r="C97" s="11">
        <v>113</v>
      </c>
      <c r="D97" s="11">
        <v>283</v>
      </c>
      <c r="E97" s="11">
        <v>27</v>
      </c>
      <c r="F97" s="11">
        <v>78</v>
      </c>
      <c r="G97" s="11">
        <v>3</v>
      </c>
      <c r="H97" s="11">
        <v>39</v>
      </c>
      <c r="I97" s="11">
        <v>703</v>
      </c>
      <c r="J97" s="23">
        <f t="shared" si="13"/>
        <v>664</v>
      </c>
      <c r="K97" s="19">
        <f t="shared" si="7"/>
        <v>160</v>
      </c>
      <c r="L97" s="19">
        <f t="shared" si="8"/>
        <v>396</v>
      </c>
      <c r="M97" s="19">
        <f t="shared" si="9"/>
        <v>108</v>
      </c>
      <c r="N97">
        <f t="shared" si="10"/>
        <v>24.096385542168676</v>
      </c>
      <c r="O97">
        <f t="shared" si="11"/>
        <v>59.638554216867469</v>
      </c>
      <c r="P97">
        <f t="shared" si="12"/>
        <v>16.265060240963855</v>
      </c>
    </row>
    <row r="98" spans="1:16" x14ac:dyDescent="0.2">
      <c r="A98" s="7" t="s">
        <v>79</v>
      </c>
      <c r="B98" s="11">
        <v>273</v>
      </c>
      <c r="C98" s="11">
        <v>164</v>
      </c>
      <c r="D98" s="11">
        <v>353</v>
      </c>
      <c r="E98" s="11">
        <v>47</v>
      </c>
      <c r="F98" s="11">
        <v>95</v>
      </c>
      <c r="G98" s="11">
        <v>6</v>
      </c>
      <c r="H98" s="11">
        <v>359</v>
      </c>
      <c r="I98" s="11">
        <v>1297</v>
      </c>
      <c r="J98" s="23">
        <f t="shared" si="13"/>
        <v>938</v>
      </c>
      <c r="K98" s="19">
        <f t="shared" si="7"/>
        <v>273</v>
      </c>
      <c r="L98" s="19">
        <f t="shared" si="8"/>
        <v>517</v>
      </c>
      <c r="M98" s="19">
        <f t="shared" si="9"/>
        <v>148</v>
      </c>
      <c r="N98">
        <f t="shared" si="10"/>
        <v>29.1044776119403</v>
      </c>
      <c r="O98">
        <f t="shared" si="11"/>
        <v>55.117270788912577</v>
      </c>
      <c r="P98">
        <f t="shared" si="12"/>
        <v>15.778251599147122</v>
      </c>
    </row>
    <row r="99" spans="1:16" x14ac:dyDescent="0.2">
      <c r="A99" s="7" t="s">
        <v>88</v>
      </c>
      <c r="B99" s="11">
        <v>321</v>
      </c>
      <c r="C99" s="11">
        <v>247</v>
      </c>
      <c r="D99" s="11">
        <v>548</v>
      </c>
      <c r="E99" s="11">
        <v>43</v>
      </c>
      <c r="F99" s="11">
        <v>149</v>
      </c>
      <c r="G99" s="11">
        <v>14</v>
      </c>
      <c r="H99" s="11">
        <v>232</v>
      </c>
      <c r="I99" s="11">
        <v>1554</v>
      </c>
      <c r="J99" s="23">
        <f t="shared" si="13"/>
        <v>1322</v>
      </c>
      <c r="K99" s="19">
        <f t="shared" si="7"/>
        <v>321</v>
      </c>
      <c r="L99" s="19">
        <f t="shared" si="8"/>
        <v>795</v>
      </c>
      <c r="M99" s="19">
        <f t="shared" si="9"/>
        <v>206</v>
      </c>
      <c r="N99">
        <f t="shared" si="10"/>
        <v>24.281391830559759</v>
      </c>
      <c r="O99">
        <f t="shared" si="11"/>
        <v>60.136157337367621</v>
      </c>
      <c r="P99">
        <f t="shared" si="12"/>
        <v>15.582450832072617</v>
      </c>
    </row>
    <row r="100" spans="1:16" x14ac:dyDescent="0.2">
      <c r="A100" s="7" t="s">
        <v>89</v>
      </c>
      <c r="B100" s="11">
        <v>75</v>
      </c>
      <c r="C100" s="11">
        <v>94</v>
      </c>
      <c r="D100" s="11">
        <v>255</v>
      </c>
      <c r="E100" s="11">
        <v>20</v>
      </c>
      <c r="F100" s="11">
        <v>167</v>
      </c>
      <c r="G100" s="11">
        <v>8</v>
      </c>
      <c r="H100" s="11">
        <v>161</v>
      </c>
      <c r="I100" s="11">
        <v>780</v>
      </c>
      <c r="J100" s="23">
        <f t="shared" si="13"/>
        <v>619</v>
      </c>
      <c r="K100" s="19">
        <f t="shared" si="7"/>
        <v>75</v>
      </c>
      <c r="L100" s="19">
        <f t="shared" si="8"/>
        <v>349</v>
      </c>
      <c r="M100" s="19">
        <f t="shared" si="9"/>
        <v>195</v>
      </c>
      <c r="N100">
        <f t="shared" si="10"/>
        <v>12.116316639741518</v>
      </c>
      <c r="O100">
        <f t="shared" si="11"/>
        <v>56.381260096930532</v>
      </c>
      <c r="P100">
        <f t="shared" si="12"/>
        <v>31.502423263327948</v>
      </c>
    </row>
    <row r="101" spans="1:16" x14ac:dyDescent="0.2">
      <c r="A101" s="7" t="s">
        <v>90</v>
      </c>
      <c r="B101" s="11">
        <v>165</v>
      </c>
      <c r="C101" s="11">
        <v>163</v>
      </c>
      <c r="D101" s="11">
        <v>406</v>
      </c>
      <c r="E101" s="11">
        <v>30</v>
      </c>
      <c r="F101" s="11">
        <v>127</v>
      </c>
      <c r="G101" s="11">
        <v>9</v>
      </c>
      <c r="H101" s="11">
        <v>255</v>
      </c>
      <c r="I101" s="11">
        <v>1155</v>
      </c>
      <c r="J101" s="23">
        <f t="shared" si="13"/>
        <v>900</v>
      </c>
      <c r="K101" s="19">
        <f t="shared" si="7"/>
        <v>165</v>
      </c>
      <c r="L101" s="19">
        <f t="shared" si="8"/>
        <v>569</v>
      </c>
      <c r="M101" s="19">
        <f t="shared" si="9"/>
        <v>166</v>
      </c>
      <c r="N101">
        <f t="shared" si="10"/>
        <v>18.333333333333332</v>
      </c>
      <c r="O101">
        <f t="shared" si="11"/>
        <v>63.222222222222221</v>
      </c>
      <c r="P101">
        <f t="shared" si="12"/>
        <v>18.444444444444443</v>
      </c>
    </row>
    <row r="102" spans="1:16" x14ac:dyDescent="0.2">
      <c r="A102" s="7" t="s">
        <v>91</v>
      </c>
      <c r="B102" s="11">
        <v>244</v>
      </c>
      <c r="C102" s="11">
        <v>165</v>
      </c>
      <c r="D102" s="11">
        <v>455</v>
      </c>
      <c r="E102" s="11">
        <v>46</v>
      </c>
      <c r="F102" s="11">
        <v>205</v>
      </c>
      <c r="G102" s="11">
        <v>13</v>
      </c>
      <c r="H102" s="11">
        <v>178</v>
      </c>
      <c r="I102" s="11">
        <v>1306</v>
      </c>
      <c r="J102" s="23">
        <f t="shared" si="13"/>
        <v>1128</v>
      </c>
      <c r="K102" s="19">
        <f t="shared" si="7"/>
        <v>244</v>
      </c>
      <c r="L102" s="19">
        <f t="shared" si="8"/>
        <v>620</v>
      </c>
      <c r="M102" s="19">
        <f t="shared" si="9"/>
        <v>264</v>
      </c>
      <c r="N102">
        <f t="shared" si="10"/>
        <v>21.631205673758867</v>
      </c>
      <c r="O102">
        <f t="shared" si="11"/>
        <v>54.964539007092192</v>
      </c>
      <c r="P102">
        <f t="shared" si="12"/>
        <v>23.404255319148938</v>
      </c>
    </row>
    <row r="103" spans="1:16" x14ac:dyDescent="0.2">
      <c r="A103" s="7" t="s">
        <v>92</v>
      </c>
      <c r="B103" s="11">
        <v>921</v>
      </c>
      <c r="C103" s="11">
        <v>560</v>
      </c>
      <c r="D103" s="11">
        <v>1108</v>
      </c>
      <c r="E103" s="11">
        <v>105</v>
      </c>
      <c r="F103" s="11">
        <v>513</v>
      </c>
      <c r="G103" s="11">
        <v>55</v>
      </c>
      <c r="H103" s="11">
        <v>812</v>
      </c>
      <c r="I103" s="11">
        <v>4074</v>
      </c>
      <c r="J103" s="23">
        <f t="shared" si="13"/>
        <v>3262</v>
      </c>
      <c r="K103" s="19">
        <f t="shared" si="7"/>
        <v>921</v>
      </c>
      <c r="L103" s="19">
        <f t="shared" si="8"/>
        <v>1668</v>
      </c>
      <c r="M103" s="19">
        <f t="shared" si="9"/>
        <v>673</v>
      </c>
      <c r="N103">
        <f t="shared" si="10"/>
        <v>28.234212139791538</v>
      </c>
      <c r="O103">
        <f t="shared" si="11"/>
        <v>51.134273451870015</v>
      </c>
      <c r="P103">
        <f t="shared" si="12"/>
        <v>20.631514408338443</v>
      </c>
    </row>
    <row r="104" spans="1:16" x14ac:dyDescent="0.2">
      <c r="A104" s="7" t="s">
        <v>93</v>
      </c>
      <c r="B104" s="11">
        <v>129</v>
      </c>
      <c r="C104" s="11">
        <v>97</v>
      </c>
      <c r="D104" s="11">
        <v>301</v>
      </c>
      <c r="E104" s="11">
        <v>17</v>
      </c>
      <c r="F104" s="11">
        <v>113</v>
      </c>
      <c r="G104" s="11">
        <v>1</v>
      </c>
      <c r="H104" s="11">
        <v>104</v>
      </c>
      <c r="I104" s="11">
        <v>762</v>
      </c>
      <c r="J104" s="23">
        <f t="shared" si="13"/>
        <v>658</v>
      </c>
      <c r="K104" s="19">
        <f t="shared" si="7"/>
        <v>129</v>
      </c>
      <c r="L104" s="19">
        <f t="shared" si="8"/>
        <v>398</v>
      </c>
      <c r="M104" s="19">
        <f t="shared" si="9"/>
        <v>131</v>
      </c>
      <c r="N104">
        <f t="shared" si="10"/>
        <v>19.6048632218845</v>
      </c>
      <c r="O104">
        <f t="shared" si="11"/>
        <v>60.486322188449847</v>
      </c>
      <c r="P104">
        <f t="shared" si="12"/>
        <v>19.908814589665656</v>
      </c>
    </row>
    <row r="105" spans="1:16" x14ac:dyDescent="0.2">
      <c r="A105" s="7" t="s">
        <v>94</v>
      </c>
      <c r="B105" s="11">
        <v>262</v>
      </c>
      <c r="C105" s="11">
        <v>212</v>
      </c>
      <c r="D105" s="11">
        <v>624</v>
      </c>
      <c r="E105" s="11">
        <v>57</v>
      </c>
      <c r="F105" s="11">
        <v>187</v>
      </c>
      <c r="G105" s="11">
        <v>9</v>
      </c>
      <c r="H105" s="11">
        <v>136</v>
      </c>
      <c r="I105" s="11">
        <v>1487</v>
      </c>
      <c r="J105" s="23">
        <f t="shared" si="13"/>
        <v>1351</v>
      </c>
      <c r="K105" s="19">
        <f t="shared" si="7"/>
        <v>262</v>
      </c>
      <c r="L105" s="19">
        <f t="shared" si="8"/>
        <v>836</v>
      </c>
      <c r="M105" s="19">
        <f t="shared" si="9"/>
        <v>253</v>
      </c>
      <c r="N105">
        <f t="shared" si="10"/>
        <v>19.393042190969652</v>
      </c>
      <c r="O105">
        <f t="shared" si="11"/>
        <v>61.880088823094006</v>
      </c>
      <c r="P105">
        <f t="shared" si="12"/>
        <v>18.726868985936342</v>
      </c>
    </row>
    <row r="106" spans="1:16" x14ac:dyDescent="0.2">
      <c r="A106" s="7" t="s">
        <v>95</v>
      </c>
      <c r="B106" s="11">
        <v>153</v>
      </c>
      <c r="C106" s="11">
        <v>133</v>
      </c>
      <c r="D106" s="11">
        <v>355</v>
      </c>
      <c r="E106" s="11">
        <v>27</v>
      </c>
      <c r="F106" s="11">
        <v>166</v>
      </c>
      <c r="G106" s="11">
        <v>9</v>
      </c>
      <c r="H106" s="11">
        <v>96</v>
      </c>
      <c r="I106" s="11">
        <v>939</v>
      </c>
      <c r="J106" s="23">
        <f t="shared" si="13"/>
        <v>843</v>
      </c>
      <c r="K106" s="19">
        <f t="shared" si="7"/>
        <v>153</v>
      </c>
      <c r="L106" s="19">
        <f t="shared" si="8"/>
        <v>488</v>
      </c>
      <c r="M106" s="19">
        <f t="shared" si="9"/>
        <v>202</v>
      </c>
      <c r="N106">
        <f t="shared" si="10"/>
        <v>18.14946619217082</v>
      </c>
      <c r="O106">
        <f t="shared" si="11"/>
        <v>57.88849347568209</v>
      </c>
      <c r="P106">
        <f t="shared" si="12"/>
        <v>23.962040332147094</v>
      </c>
    </row>
    <row r="107" spans="1:16" x14ac:dyDescent="0.2">
      <c r="A107" s="7" t="s">
        <v>96</v>
      </c>
      <c r="B107" s="11">
        <v>213</v>
      </c>
      <c r="C107" s="11">
        <v>199</v>
      </c>
      <c r="D107" s="11">
        <v>810</v>
      </c>
      <c r="E107" s="11">
        <v>62</v>
      </c>
      <c r="F107" s="11">
        <v>627</v>
      </c>
      <c r="G107" s="11">
        <v>34</v>
      </c>
      <c r="H107" s="11">
        <v>275</v>
      </c>
      <c r="I107" s="11">
        <v>2220</v>
      </c>
      <c r="J107" s="23">
        <f t="shared" si="13"/>
        <v>1945</v>
      </c>
      <c r="K107" s="19">
        <f t="shared" si="7"/>
        <v>213</v>
      </c>
      <c r="L107" s="19">
        <f t="shared" si="8"/>
        <v>1009</v>
      </c>
      <c r="M107" s="19">
        <f t="shared" si="9"/>
        <v>723</v>
      </c>
      <c r="N107">
        <f t="shared" si="10"/>
        <v>10.951156812339331</v>
      </c>
      <c r="O107">
        <f t="shared" si="11"/>
        <v>51.876606683804624</v>
      </c>
      <c r="P107">
        <f t="shared" si="12"/>
        <v>37.172236503856041</v>
      </c>
    </row>
    <row r="108" spans="1:16" x14ac:dyDescent="0.2">
      <c r="A108" s="7" t="s">
        <v>97</v>
      </c>
      <c r="B108" s="11">
        <v>166</v>
      </c>
      <c r="C108" s="11">
        <v>194</v>
      </c>
      <c r="D108" s="11">
        <v>468</v>
      </c>
      <c r="E108" s="11">
        <v>34</v>
      </c>
      <c r="F108" s="11">
        <v>212</v>
      </c>
      <c r="G108" s="11">
        <v>5</v>
      </c>
      <c r="H108" s="11">
        <v>131</v>
      </c>
      <c r="I108" s="11">
        <v>1210</v>
      </c>
      <c r="J108" s="23">
        <f t="shared" si="13"/>
        <v>1079</v>
      </c>
      <c r="K108" s="19">
        <f t="shared" si="7"/>
        <v>166</v>
      </c>
      <c r="L108" s="19">
        <f t="shared" si="8"/>
        <v>662</v>
      </c>
      <c r="M108" s="19">
        <f t="shared" si="9"/>
        <v>251</v>
      </c>
      <c r="N108">
        <f t="shared" si="10"/>
        <v>15.384615384615385</v>
      </c>
      <c r="O108">
        <f t="shared" si="11"/>
        <v>61.353104726598708</v>
      </c>
      <c r="P108">
        <f t="shared" si="12"/>
        <v>23.262279888785915</v>
      </c>
    </row>
    <row r="109" spans="1:16" x14ac:dyDescent="0.2">
      <c r="A109" s="7" t="s">
        <v>98</v>
      </c>
      <c r="B109" s="11">
        <v>177</v>
      </c>
      <c r="C109" s="11">
        <v>177</v>
      </c>
      <c r="D109" s="11">
        <v>458</v>
      </c>
      <c r="E109" s="11">
        <v>37</v>
      </c>
      <c r="F109" s="11">
        <v>229</v>
      </c>
      <c r="G109" s="11">
        <v>9</v>
      </c>
      <c r="H109" s="11">
        <v>125</v>
      </c>
      <c r="I109" s="11">
        <v>1212</v>
      </c>
      <c r="J109" s="23">
        <f t="shared" si="13"/>
        <v>1087</v>
      </c>
      <c r="K109" s="19">
        <f t="shared" si="7"/>
        <v>177</v>
      </c>
      <c r="L109" s="19">
        <f t="shared" si="8"/>
        <v>635</v>
      </c>
      <c r="M109" s="19">
        <f t="shared" si="9"/>
        <v>275</v>
      </c>
      <c r="N109">
        <f t="shared" si="10"/>
        <v>16.283348666053357</v>
      </c>
      <c r="O109">
        <f t="shared" si="11"/>
        <v>58.417663293468259</v>
      </c>
      <c r="P109">
        <f t="shared" si="12"/>
        <v>25.298988040478381</v>
      </c>
    </row>
    <row r="110" spans="1:16" x14ac:dyDescent="0.2">
      <c r="A110" s="7" t="s">
        <v>99</v>
      </c>
      <c r="B110" s="11">
        <v>747</v>
      </c>
      <c r="C110" s="11">
        <v>444</v>
      </c>
      <c r="D110" s="11">
        <v>1103</v>
      </c>
      <c r="E110" s="11">
        <v>86</v>
      </c>
      <c r="F110" s="11">
        <v>527</v>
      </c>
      <c r="G110" s="11">
        <v>30</v>
      </c>
      <c r="H110" s="11">
        <v>296</v>
      </c>
      <c r="I110" s="11">
        <v>3233</v>
      </c>
      <c r="J110" s="23">
        <f t="shared" si="13"/>
        <v>2937</v>
      </c>
      <c r="K110" s="19">
        <f t="shared" si="7"/>
        <v>747</v>
      </c>
      <c r="L110" s="19">
        <f t="shared" si="8"/>
        <v>1547</v>
      </c>
      <c r="M110" s="19">
        <f t="shared" si="9"/>
        <v>643</v>
      </c>
      <c r="N110">
        <f t="shared" si="10"/>
        <v>25.434116445352402</v>
      </c>
      <c r="O110">
        <f t="shared" si="11"/>
        <v>52.672795369424584</v>
      </c>
      <c r="P110">
        <f t="shared" si="12"/>
        <v>21.893088185223018</v>
      </c>
    </row>
    <row r="111" spans="1:16" x14ac:dyDescent="0.2">
      <c r="A111" s="7" t="s">
        <v>100</v>
      </c>
      <c r="B111" s="11">
        <v>503</v>
      </c>
      <c r="C111" s="11">
        <v>462</v>
      </c>
      <c r="D111" s="11">
        <v>1629</v>
      </c>
      <c r="E111" s="11">
        <v>152</v>
      </c>
      <c r="F111" s="11">
        <v>1207</v>
      </c>
      <c r="G111" s="11">
        <v>71</v>
      </c>
      <c r="H111" s="11">
        <v>594</v>
      </c>
      <c r="I111" s="11">
        <v>4618</v>
      </c>
      <c r="J111" s="23">
        <f t="shared" si="13"/>
        <v>4024</v>
      </c>
      <c r="K111" s="19">
        <f t="shared" si="7"/>
        <v>503</v>
      </c>
      <c r="L111" s="19">
        <f t="shared" si="8"/>
        <v>2091</v>
      </c>
      <c r="M111" s="19">
        <f t="shared" si="9"/>
        <v>1430</v>
      </c>
      <c r="N111">
        <f t="shared" si="10"/>
        <v>12.5</v>
      </c>
      <c r="O111">
        <f t="shared" si="11"/>
        <v>51.963220675944335</v>
      </c>
      <c r="P111">
        <f t="shared" si="12"/>
        <v>35.536779324055665</v>
      </c>
    </row>
    <row r="112" spans="1:16" x14ac:dyDescent="0.2">
      <c r="A112" s="7" t="s">
        <v>101</v>
      </c>
      <c r="B112" s="11">
        <v>142</v>
      </c>
      <c r="C112" s="11">
        <v>163</v>
      </c>
      <c r="D112" s="11">
        <v>425</v>
      </c>
      <c r="E112" s="11">
        <v>38</v>
      </c>
      <c r="F112" s="11">
        <v>196</v>
      </c>
      <c r="G112" s="11">
        <v>12</v>
      </c>
      <c r="H112" s="11">
        <v>283</v>
      </c>
      <c r="I112" s="11">
        <v>1259</v>
      </c>
      <c r="J112" s="23">
        <f t="shared" si="13"/>
        <v>976</v>
      </c>
      <c r="K112" s="19">
        <f t="shared" si="7"/>
        <v>142</v>
      </c>
      <c r="L112" s="19">
        <f t="shared" si="8"/>
        <v>588</v>
      </c>
      <c r="M112" s="19">
        <f t="shared" si="9"/>
        <v>246</v>
      </c>
      <c r="N112">
        <f t="shared" si="10"/>
        <v>14.549180327868852</v>
      </c>
      <c r="O112">
        <f t="shared" si="11"/>
        <v>60.245901639344254</v>
      </c>
      <c r="P112">
        <f t="shared" si="12"/>
        <v>25.204918032786882</v>
      </c>
    </row>
    <row r="113" spans="1:16" x14ac:dyDescent="0.2">
      <c r="A113" s="7" t="s">
        <v>102</v>
      </c>
      <c r="B113" s="11">
        <v>564</v>
      </c>
      <c r="C113" s="11">
        <v>438</v>
      </c>
      <c r="D113" s="11">
        <v>1045</v>
      </c>
      <c r="E113" s="11">
        <v>84</v>
      </c>
      <c r="F113" s="11">
        <v>340</v>
      </c>
      <c r="G113" s="11">
        <v>15</v>
      </c>
      <c r="H113" s="11">
        <v>441</v>
      </c>
      <c r="I113" s="11">
        <v>2927</v>
      </c>
      <c r="J113" s="23">
        <f t="shared" si="13"/>
        <v>2486</v>
      </c>
      <c r="K113" s="19">
        <f t="shared" si="7"/>
        <v>564</v>
      </c>
      <c r="L113" s="19">
        <f t="shared" si="8"/>
        <v>1483</v>
      </c>
      <c r="M113" s="19">
        <f t="shared" si="9"/>
        <v>439</v>
      </c>
      <c r="N113">
        <f t="shared" si="10"/>
        <v>22.687047465808526</v>
      </c>
      <c r="O113">
        <f t="shared" si="11"/>
        <v>59.654062751407885</v>
      </c>
      <c r="P113">
        <f t="shared" si="12"/>
        <v>17.658889782783589</v>
      </c>
    </row>
    <row r="114" spans="1:16" x14ac:dyDescent="0.2">
      <c r="A114" s="7" t="s">
        <v>103</v>
      </c>
      <c r="B114" s="11">
        <v>372</v>
      </c>
      <c r="C114" s="11">
        <v>219</v>
      </c>
      <c r="D114" s="11">
        <v>617</v>
      </c>
      <c r="E114" s="11">
        <v>67</v>
      </c>
      <c r="F114" s="11">
        <v>287</v>
      </c>
      <c r="G114" s="11">
        <v>34</v>
      </c>
      <c r="H114" s="11">
        <v>217</v>
      </c>
      <c r="I114" s="11">
        <v>1813</v>
      </c>
      <c r="J114" s="23">
        <f t="shared" si="13"/>
        <v>1596</v>
      </c>
      <c r="K114" s="19">
        <f t="shared" si="7"/>
        <v>372</v>
      </c>
      <c r="L114" s="19">
        <f t="shared" si="8"/>
        <v>836</v>
      </c>
      <c r="M114" s="19">
        <f t="shared" si="9"/>
        <v>388</v>
      </c>
      <c r="N114">
        <f t="shared" si="10"/>
        <v>23.308270676691727</v>
      </c>
      <c r="O114">
        <f t="shared" si="11"/>
        <v>52.380952380952387</v>
      </c>
      <c r="P114">
        <f t="shared" si="12"/>
        <v>24.31077694235589</v>
      </c>
    </row>
    <row r="115" spans="1:16" x14ac:dyDescent="0.2">
      <c r="A115" s="7" t="s">
        <v>104</v>
      </c>
      <c r="B115" s="11">
        <v>162</v>
      </c>
      <c r="C115" s="11">
        <v>121</v>
      </c>
      <c r="D115" s="11">
        <v>388</v>
      </c>
      <c r="E115" s="11">
        <v>29</v>
      </c>
      <c r="F115" s="11">
        <v>189</v>
      </c>
      <c r="G115" s="11">
        <v>5</v>
      </c>
      <c r="H115" s="11">
        <v>109</v>
      </c>
      <c r="I115" s="11">
        <v>1003</v>
      </c>
      <c r="J115" s="23">
        <f t="shared" si="13"/>
        <v>894</v>
      </c>
      <c r="K115" s="19">
        <f t="shared" si="7"/>
        <v>162</v>
      </c>
      <c r="L115" s="19">
        <f t="shared" si="8"/>
        <v>509</v>
      </c>
      <c r="M115" s="19">
        <f t="shared" si="9"/>
        <v>223</v>
      </c>
      <c r="N115">
        <f t="shared" si="10"/>
        <v>18.120805369127517</v>
      </c>
      <c r="O115">
        <f t="shared" si="11"/>
        <v>56.935123042505595</v>
      </c>
      <c r="P115">
        <f t="shared" si="12"/>
        <v>24.944071588366889</v>
      </c>
    </row>
    <row r="116" spans="1:16" s="18" customFormat="1" x14ac:dyDescent="0.2">
      <c r="A116" s="16" t="s">
        <v>105</v>
      </c>
      <c r="B116" s="17">
        <v>81</v>
      </c>
      <c r="C116" s="17">
        <v>83</v>
      </c>
      <c r="D116" s="17">
        <v>317</v>
      </c>
      <c r="E116" s="17">
        <v>34</v>
      </c>
      <c r="F116" s="17">
        <v>126</v>
      </c>
      <c r="G116" s="17">
        <v>9</v>
      </c>
      <c r="H116" s="17">
        <v>61</v>
      </c>
      <c r="I116" s="17">
        <v>711</v>
      </c>
      <c r="J116" s="23">
        <f t="shared" si="13"/>
        <v>650</v>
      </c>
      <c r="K116" s="19">
        <f t="shared" si="7"/>
        <v>81</v>
      </c>
      <c r="L116" s="19">
        <f t="shared" si="8"/>
        <v>400</v>
      </c>
      <c r="M116" s="19">
        <f t="shared" si="9"/>
        <v>169</v>
      </c>
      <c r="N116">
        <f t="shared" si="10"/>
        <v>12.461538461538462</v>
      </c>
      <c r="O116">
        <f t="shared" si="11"/>
        <v>61.53846153846154</v>
      </c>
      <c r="P116">
        <f t="shared" si="12"/>
        <v>26</v>
      </c>
    </row>
    <row r="117" spans="1:16" x14ac:dyDescent="0.2">
      <c r="A117" s="7" t="s">
        <v>106</v>
      </c>
      <c r="B117" s="11">
        <v>213</v>
      </c>
      <c r="C117" s="11">
        <v>177</v>
      </c>
      <c r="D117" s="11">
        <v>508</v>
      </c>
      <c r="E117" s="11">
        <v>44</v>
      </c>
      <c r="F117" s="11">
        <v>225</v>
      </c>
      <c r="G117" s="11">
        <v>14</v>
      </c>
      <c r="H117" s="11">
        <v>216</v>
      </c>
      <c r="I117" s="11">
        <v>1397</v>
      </c>
      <c r="J117" s="23">
        <f t="shared" si="13"/>
        <v>1181</v>
      </c>
      <c r="K117" s="19">
        <f t="shared" si="7"/>
        <v>213</v>
      </c>
      <c r="L117" s="19">
        <f t="shared" si="8"/>
        <v>685</v>
      </c>
      <c r="M117" s="19">
        <f t="shared" si="9"/>
        <v>283</v>
      </c>
      <c r="N117">
        <f t="shared" si="10"/>
        <v>18.035563082133784</v>
      </c>
      <c r="O117">
        <f t="shared" si="11"/>
        <v>58.001693480101615</v>
      </c>
      <c r="P117">
        <f t="shared" si="12"/>
        <v>23.962743437764605</v>
      </c>
    </row>
    <row r="118" spans="1:16" x14ac:dyDescent="0.2">
      <c r="A118" s="7" t="s">
        <v>107</v>
      </c>
      <c r="B118" s="11">
        <v>130</v>
      </c>
      <c r="C118" s="11">
        <v>130</v>
      </c>
      <c r="D118" s="11">
        <v>392</v>
      </c>
      <c r="E118" s="11">
        <v>29</v>
      </c>
      <c r="F118" s="11">
        <v>269</v>
      </c>
      <c r="G118" s="11">
        <v>13</v>
      </c>
      <c r="H118" s="11">
        <v>147</v>
      </c>
      <c r="I118" s="11">
        <v>1110</v>
      </c>
      <c r="J118" s="23">
        <f t="shared" si="13"/>
        <v>963</v>
      </c>
      <c r="K118" s="19">
        <f t="shared" si="7"/>
        <v>130</v>
      </c>
      <c r="L118" s="19">
        <f t="shared" si="8"/>
        <v>522</v>
      </c>
      <c r="M118" s="19">
        <f t="shared" si="9"/>
        <v>311</v>
      </c>
      <c r="N118">
        <f t="shared" si="10"/>
        <v>13.499480789200415</v>
      </c>
      <c r="O118">
        <f t="shared" si="11"/>
        <v>54.205607476635507</v>
      </c>
      <c r="P118">
        <f t="shared" si="12"/>
        <v>32.294911734164074</v>
      </c>
    </row>
    <row r="119" spans="1:16" x14ac:dyDescent="0.2">
      <c r="A119" s="7" t="s">
        <v>118</v>
      </c>
      <c r="B119" s="11">
        <v>537</v>
      </c>
      <c r="C119" s="11">
        <v>460</v>
      </c>
      <c r="D119" s="11">
        <v>997</v>
      </c>
      <c r="E119" s="11">
        <v>90</v>
      </c>
      <c r="F119" s="11">
        <v>512</v>
      </c>
      <c r="G119" s="11">
        <v>33</v>
      </c>
      <c r="H119" s="11">
        <v>813</v>
      </c>
      <c r="I119" s="11">
        <v>3442</v>
      </c>
      <c r="J119" s="23">
        <f t="shared" si="13"/>
        <v>2629</v>
      </c>
      <c r="K119" s="19">
        <f t="shared" si="7"/>
        <v>537</v>
      </c>
      <c r="L119" s="19">
        <f t="shared" si="8"/>
        <v>1457</v>
      </c>
      <c r="M119" s="19">
        <f t="shared" si="9"/>
        <v>635</v>
      </c>
      <c r="N119">
        <f t="shared" si="10"/>
        <v>20.426017497147203</v>
      </c>
      <c r="O119">
        <f t="shared" si="11"/>
        <v>55.420311905667553</v>
      </c>
      <c r="P119">
        <f t="shared" si="12"/>
        <v>24.153670597185243</v>
      </c>
    </row>
    <row r="120" spans="1:16" s="18" customFormat="1" x14ac:dyDescent="0.2">
      <c r="A120" s="16" t="s">
        <v>108</v>
      </c>
      <c r="B120" s="17">
        <v>219</v>
      </c>
      <c r="C120" s="17">
        <v>166</v>
      </c>
      <c r="D120" s="17">
        <v>424</v>
      </c>
      <c r="E120" s="17">
        <v>28</v>
      </c>
      <c r="F120" s="17">
        <v>192</v>
      </c>
      <c r="G120" s="17">
        <v>15</v>
      </c>
      <c r="H120" s="17">
        <v>137</v>
      </c>
      <c r="I120" s="17">
        <v>1181</v>
      </c>
      <c r="J120" s="23">
        <f t="shared" si="13"/>
        <v>1044</v>
      </c>
      <c r="K120" s="19">
        <f t="shared" si="7"/>
        <v>219</v>
      </c>
      <c r="L120" s="19">
        <f t="shared" si="8"/>
        <v>590</v>
      </c>
      <c r="M120" s="19">
        <f t="shared" si="9"/>
        <v>235</v>
      </c>
      <c r="N120">
        <f t="shared" si="10"/>
        <v>20.977011494252874</v>
      </c>
      <c r="O120">
        <f t="shared" si="11"/>
        <v>56.513409961685824</v>
      </c>
      <c r="P120">
        <f t="shared" si="12"/>
        <v>22.509578544061306</v>
      </c>
    </row>
    <row r="121" spans="1:16" x14ac:dyDescent="0.2">
      <c r="A121" s="7" t="s">
        <v>109</v>
      </c>
      <c r="B121" s="11">
        <v>559</v>
      </c>
      <c r="C121" s="11">
        <v>397</v>
      </c>
      <c r="D121" s="11">
        <v>817</v>
      </c>
      <c r="E121" s="11">
        <v>84</v>
      </c>
      <c r="F121" s="11">
        <v>372</v>
      </c>
      <c r="G121" s="11">
        <v>30</v>
      </c>
      <c r="H121" s="11">
        <v>356</v>
      </c>
      <c r="I121" s="11">
        <v>2615</v>
      </c>
      <c r="J121" s="23">
        <f t="shared" si="13"/>
        <v>2259</v>
      </c>
      <c r="K121" s="19">
        <f t="shared" si="7"/>
        <v>559</v>
      </c>
      <c r="L121" s="19">
        <f t="shared" si="8"/>
        <v>1214</v>
      </c>
      <c r="M121" s="19">
        <f t="shared" si="9"/>
        <v>486</v>
      </c>
      <c r="N121">
        <f t="shared" si="10"/>
        <v>24.745462594068172</v>
      </c>
      <c r="O121">
        <f t="shared" si="11"/>
        <v>53.740593182824256</v>
      </c>
      <c r="P121">
        <f t="shared" si="12"/>
        <v>21.513944223107568</v>
      </c>
    </row>
    <row r="122" spans="1:16" x14ac:dyDescent="0.2">
      <c r="A122" s="7" t="s">
        <v>110</v>
      </c>
      <c r="B122" s="11">
        <v>171</v>
      </c>
      <c r="C122" s="11">
        <v>132</v>
      </c>
      <c r="D122" s="11">
        <v>463</v>
      </c>
      <c r="E122" s="11">
        <v>41</v>
      </c>
      <c r="F122" s="11">
        <v>210</v>
      </c>
      <c r="G122" s="11">
        <v>5</v>
      </c>
      <c r="H122" s="11">
        <v>146</v>
      </c>
      <c r="I122" s="11">
        <v>1168</v>
      </c>
      <c r="J122" s="23">
        <f t="shared" si="13"/>
        <v>1022</v>
      </c>
      <c r="K122" s="19">
        <f t="shared" si="7"/>
        <v>171</v>
      </c>
      <c r="L122" s="19">
        <f t="shared" si="8"/>
        <v>595</v>
      </c>
      <c r="M122" s="19">
        <f t="shared" si="9"/>
        <v>256</v>
      </c>
      <c r="N122">
        <f t="shared" si="10"/>
        <v>16.731898238747554</v>
      </c>
      <c r="O122">
        <f t="shared" si="11"/>
        <v>58.219178082191782</v>
      </c>
      <c r="P122">
        <f t="shared" si="12"/>
        <v>25.048923679060664</v>
      </c>
    </row>
    <row r="123" spans="1:16" x14ac:dyDescent="0.2">
      <c r="A123" s="7" t="s">
        <v>111</v>
      </c>
      <c r="B123" s="11">
        <v>71</v>
      </c>
      <c r="C123" s="11">
        <v>79</v>
      </c>
      <c r="D123" s="11">
        <v>244</v>
      </c>
      <c r="E123" s="11">
        <v>24</v>
      </c>
      <c r="F123" s="11">
        <v>150</v>
      </c>
      <c r="G123" s="11">
        <v>9</v>
      </c>
      <c r="H123" s="11">
        <v>85</v>
      </c>
      <c r="I123" s="11">
        <v>662</v>
      </c>
      <c r="J123" s="23">
        <f t="shared" si="13"/>
        <v>577</v>
      </c>
      <c r="K123" s="19">
        <f t="shared" si="7"/>
        <v>71</v>
      </c>
      <c r="L123" s="19">
        <f t="shared" si="8"/>
        <v>323</v>
      </c>
      <c r="M123" s="19">
        <f t="shared" si="9"/>
        <v>183</v>
      </c>
      <c r="N123">
        <f t="shared" si="10"/>
        <v>12.305025996533796</v>
      </c>
      <c r="O123">
        <f t="shared" si="11"/>
        <v>55.97920277296361</v>
      </c>
      <c r="P123">
        <f t="shared" si="12"/>
        <v>31.715771230502597</v>
      </c>
    </row>
    <row r="124" spans="1:16" s="18" customFormat="1" x14ac:dyDescent="0.2">
      <c r="A124" s="16" t="s">
        <v>112</v>
      </c>
      <c r="B124" s="17">
        <v>170</v>
      </c>
      <c r="C124" s="17">
        <v>131</v>
      </c>
      <c r="D124" s="17">
        <v>383</v>
      </c>
      <c r="E124" s="17">
        <v>29</v>
      </c>
      <c r="F124" s="17">
        <v>165</v>
      </c>
      <c r="G124" s="17">
        <v>9</v>
      </c>
      <c r="H124" s="17">
        <v>193</v>
      </c>
      <c r="I124" s="17">
        <v>1080</v>
      </c>
      <c r="J124" s="23">
        <f t="shared" si="13"/>
        <v>887</v>
      </c>
      <c r="K124" s="19">
        <f t="shared" si="7"/>
        <v>170</v>
      </c>
      <c r="L124" s="19">
        <f t="shared" si="8"/>
        <v>514</v>
      </c>
      <c r="M124" s="19">
        <f t="shared" si="9"/>
        <v>203</v>
      </c>
      <c r="N124">
        <f t="shared" si="10"/>
        <v>19.165727170236753</v>
      </c>
      <c r="O124">
        <f t="shared" si="11"/>
        <v>57.948139797068777</v>
      </c>
      <c r="P124">
        <f t="shared" si="12"/>
        <v>22.886133032694474</v>
      </c>
    </row>
    <row r="125" spans="1:16" ht="13.5" thickBot="1" x14ac:dyDescent="0.25">
      <c r="A125" s="10" t="s">
        <v>114</v>
      </c>
      <c r="B125" s="12">
        <v>62446</v>
      </c>
      <c r="C125" s="12">
        <v>45889</v>
      </c>
      <c r="D125" s="12">
        <v>111377</v>
      </c>
      <c r="E125" s="12">
        <v>8676</v>
      </c>
      <c r="F125" s="12">
        <v>70909</v>
      </c>
      <c r="G125" s="12">
        <v>5253</v>
      </c>
      <c r="H125" s="12">
        <v>77941</v>
      </c>
      <c r="I125" s="12">
        <v>382491</v>
      </c>
      <c r="J125" s="23">
        <f t="shared" si="13"/>
        <v>304550</v>
      </c>
      <c r="K125" s="19">
        <f t="shared" si="7"/>
        <v>62446</v>
      </c>
      <c r="L125" s="19">
        <f t="shared" si="8"/>
        <v>157266</v>
      </c>
      <c r="M125" s="19">
        <f t="shared" si="9"/>
        <v>84838</v>
      </c>
      <c r="N125">
        <f t="shared" si="10"/>
        <v>20.504350681333115</v>
      </c>
      <c r="O125">
        <f t="shared" si="11"/>
        <v>51.638811361024459</v>
      </c>
      <c r="P125">
        <f t="shared" si="12"/>
        <v>27.856837957642423</v>
      </c>
    </row>
    <row r="126" spans="1:16" x14ac:dyDescent="0.2">
      <c r="J126" s="23">
        <f t="shared" si="13"/>
        <v>0</v>
      </c>
      <c r="K126" s="19">
        <f t="shared" si="7"/>
        <v>0</v>
      </c>
      <c r="L126" s="19">
        <f t="shared" si="8"/>
        <v>0</v>
      </c>
      <c r="M126" s="19">
        <f t="shared" si="9"/>
        <v>0</v>
      </c>
      <c r="N126" t="e">
        <f t="shared" si="10"/>
        <v>#DIV/0!</v>
      </c>
      <c r="O126" t="e">
        <f t="shared" si="11"/>
        <v>#DIV/0!</v>
      </c>
      <c r="P126" t="e">
        <f t="shared" si="12"/>
        <v>#DIV/0!</v>
      </c>
    </row>
    <row r="127" spans="1:16" x14ac:dyDescent="0.2">
      <c r="J127" s="23">
        <f t="shared" si="13"/>
        <v>0</v>
      </c>
      <c r="K127" s="19">
        <f t="shared" si="7"/>
        <v>0</v>
      </c>
      <c r="L127" s="19">
        <f t="shared" si="8"/>
        <v>0</v>
      </c>
      <c r="M127" s="19">
        <f t="shared" si="9"/>
        <v>0</v>
      </c>
      <c r="N127" t="e">
        <f t="shared" si="10"/>
        <v>#DIV/0!</v>
      </c>
      <c r="O127" t="e">
        <f t="shared" si="11"/>
        <v>#DIV/0!</v>
      </c>
      <c r="P127" t="e">
        <f t="shared" si="12"/>
        <v>#DIV/0!</v>
      </c>
    </row>
    <row r="128" spans="1:16" x14ac:dyDescent="0.2">
      <c r="A128" t="s">
        <v>128</v>
      </c>
      <c r="B128">
        <v>1231</v>
      </c>
      <c r="C128">
        <v>929</v>
      </c>
      <c r="D128">
        <v>2533</v>
      </c>
      <c r="E128">
        <v>204</v>
      </c>
      <c r="F128">
        <v>1096</v>
      </c>
      <c r="G128">
        <v>52</v>
      </c>
      <c r="H128">
        <v>1133</v>
      </c>
      <c r="I128">
        <v>7178</v>
      </c>
      <c r="J128" s="23">
        <f t="shared" si="13"/>
        <v>6045</v>
      </c>
      <c r="K128" s="19">
        <f t="shared" si="7"/>
        <v>1231</v>
      </c>
      <c r="L128" s="19">
        <f t="shared" si="8"/>
        <v>3462</v>
      </c>
      <c r="M128" s="19">
        <f t="shared" si="9"/>
        <v>1352</v>
      </c>
      <c r="N128">
        <f t="shared" si="10"/>
        <v>20.363937138130687</v>
      </c>
      <c r="O128">
        <f t="shared" si="11"/>
        <v>57.270471464019856</v>
      </c>
      <c r="P128">
        <f t="shared" si="12"/>
        <v>22.365591397849464</v>
      </c>
    </row>
    <row r="129" spans="1:16" x14ac:dyDescent="0.2">
      <c r="A129" s="7" t="s">
        <v>47</v>
      </c>
      <c r="B129" s="11">
        <f>SUM(B57,B59,B61)</f>
        <v>582</v>
      </c>
      <c r="C129" s="11">
        <f t="shared" ref="C129:I129" si="14">SUM(C57,C59,C61)</f>
        <v>481</v>
      </c>
      <c r="D129" s="11">
        <f t="shared" si="14"/>
        <v>1126</v>
      </c>
      <c r="E129" s="11">
        <f t="shared" si="14"/>
        <v>126</v>
      </c>
      <c r="F129" s="11">
        <f t="shared" si="14"/>
        <v>399</v>
      </c>
      <c r="G129" s="11">
        <f t="shared" si="14"/>
        <v>15</v>
      </c>
      <c r="H129" s="11">
        <f t="shared" si="14"/>
        <v>547</v>
      </c>
      <c r="I129" s="11">
        <f t="shared" si="14"/>
        <v>3276</v>
      </c>
      <c r="J129" s="23">
        <f t="shared" si="13"/>
        <v>2729</v>
      </c>
      <c r="K129" s="19">
        <f t="shared" si="7"/>
        <v>582</v>
      </c>
      <c r="L129" s="19">
        <f t="shared" si="8"/>
        <v>1607</v>
      </c>
      <c r="M129" s="19">
        <f t="shared" si="9"/>
        <v>540</v>
      </c>
      <c r="N129">
        <f t="shared" si="10"/>
        <v>21.326493220960057</v>
      </c>
      <c r="O129">
        <f t="shared" si="11"/>
        <v>58.886038842066689</v>
      </c>
      <c r="P129">
        <f t="shared" si="12"/>
        <v>19.78746793697325</v>
      </c>
    </row>
    <row r="130" spans="1:16" x14ac:dyDescent="0.2">
      <c r="A130" t="s">
        <v>129</v>
      </c>
      <c r="B130" s="19">
        <f>SUM(B58,B60,B71)</f>
        <v>443</v>
      </c>
      <c r="C130" s="19">
        <f t="shared" ref="C130:I130" si="15">SUM(C58,C60,C71)</f>
        <v>341</v>
      </c>
      <c r="D130" s="19">
        <f t="shared" si="15"/>
        <v>827</v>
      </c>
      <c r="E130" s="19">
        <f t="shared" si="15"/>
        <v>103</v>
      </c>
      <c r="F130" s="19">
        <f t="shared" si="15"/>
        <v>202</v>
      </c>
      <c r="G130" s="19">
        <f t="shared" si="15"/>
        <v>13</v>
      </c>
      <c r="H130" s="19">
        <f t="shared" si="15"/>
        <v>222</v>
      </c>
      <c r="I130" s="19">
        <f t="shared" si="15"/>
        <v>2151</v>
      </c>
      <c r="J130" s="23">
        <f t="shared" si="13"/>
        <v>1929</v>
      </c>
      <c r="K130" s="19">
        <f t="shared" si="7"/>
        <v>443</v>
      </c>
      <c r="L130" s="19">
        <f t="shared" si="8"/>
        <v>1168</v>
      </c>
      <c r="M130" s="19">
        <f t="shared" si="9"/>
        <v>318</v>
      </c>
      <c r="N130">
        <f t="shared" si="10"/>
        <v>22.965266977708655</v>
      </c>
      <c r="O130">
        <f t="shared" si="11"/>
        <v>60.549507516848109</v>
      </c>
      <c r="P130">
        <f t="shared" si="12"/>
        <v>16.485225505443236</v>
      </c>
    </row>
    <row r="131" spans="1:16" x14ac:dyDescent="0.2">
      <c r="A131" t="s">
        <v>108</v>
      </c>
      <c r="B131" s="19">
        <f>SUM(B116,B120,B124)</f>
        <v>470</v>
      </c>
      <c r="C131" s="19">
        <f t="shared" ref="C131:I131" si="16">SUM(C116,C120,C124)</f>
        <v>380</v>
      </c>
      <c r="D131" s="19">
        <f t="shared" si="16"/>
        <v>1124</v>
      </c>
      <c r="E131" s="19">
        <f t="shared" si="16"/>
        <v>91</v>
      </c>
      <c r="F131" s="19">
        <f t="shared" si="16"/>
        <v>483</v>
      </c>
      <c r="G131" s="19">
        <f t="shared" si="16"/>
        <v>33</v>
      </c>
      <c r="H131" s="19">
        <f t="shared" si="16"/>
        <v>391</v>
      </c>
      <c r="I131" s="19">
        <f t="shared" si="16"/>
        <v>2972</v>
      </c>
      <c r="J131" s="23">
        <f t="shared" si="13"/>
        <v>2581</v>
      </c>
      <c r="K131" s="19">
        <f t="shared" si="7"/>
        <v>470</v>
      </c>
      <c r="L131" s="19">
        <f t="shared" si="8"/>
        <v>1504</v>
      </c>
      <c r="M131" s="19">
        <f t="shared" si="9"/>
        <v>607</v>
      </c>
      <c r="N131">
        <f t="shared" si="10"/>
        <v>18.20999612553274</v>
      </c>
      <c r="O131">
        <f t="shared" si="11"/>
        <v>58.271987601704765</v>
      </c>
      <c r="P131">
        <f t="shared" si="12"/>
        <v>23.518016272762495</v>
      </c>
    </row>
    <row r="132" spans="1:16" x14ac:dyDescent="0.2">
      <c r="A132" s="20" t="s">
        <v>130</v>
      </c>
      <c r="B132" s="19">
        <f>SUM(B67,B72)</f>
        <v>294</v>
      </c>
      <c r="C132" s="19">
        <f t="shared" ref="C132:I132" si="17">SUM(C67,C72)</f>
        <v>255</v>
      </c>
      <c r="D132" s="19">
        <f t="shared" si="17"/>
        <v>586</v>
      </c>
      <c r="E132" s="19">
        <f t="shared" si="17"/>
        <v>59</v>
      </c>
      <c r="F132" s="19">
        <f t="shared" si="17"/>
        <v>210</v>
      </c>
      <c r="G132" s="19">
        <f t="shared" si="17"/>
        <v>9</v>
      </c>
      <c r="H132" s="19">
        <f t="shared" si="17"/>
        <v>237</v>
      </c>
      <c r="I132" s="19">
        <f t="shared" si="17"/>
        <v>1650</v>
      </c>
      <c r="J132" s="23">
        <f t="shared" si="13"/>
        <v>1413</v>
      </c>
      <c r="K132" s="19">
        <f t="shared" si="7"/>
        <v>294</v>
      </c>
      <c r="L132" s="19">
        <f t="shared" si="8"/>
        <v>841</v>
      </c>
      <c r="M132" s="19">
        <f t="shared" si="9"/>
        <v>278</v>
      </c>
      <c r="N132">
        <f t="shared" si="10"/>
        <v>20.806794055201699</v>
      </c>
      <c r="O132">
        <f t="shared" si="11"/>
        <v>59.518754423213025</v>
      </c>
      <c r="P132">
        <f t="shared" si="12"/>
        <v>19.674451521585279</v>
      </c>
    </row>
    <row r="133" spans="1:16" x14ac:dyDescent="0.2">
      <c r="A133" t="s">
        <v>116</v>
      </c>
      <c r="B133" s="19">
        <f>SUM(B87,B91,B93)</f>
        <v>291</v>
      </c>
      <c r="C133" s="19">
        <f t="shared" ref="C133:I133" si="18">SUM(C87,C91,C93)</f>
        <v>218</v>
      </c>
      <c r="D133" s="19">
        <f t="shared" si="18"/>
        <v>565</v>
      </c>
      <c r="E133" s="19">
        <f t="shared" si="18"/>
        <v>44</v>
      </c>
      <c r="F133" s="19">
        <f t="shared" si="18"/>
        <v>199</v>
      </c>
      <c r="G133" s="19">
        <f t="shared" si="18"/>
        <v>11</v>
      </c>
      <c r="H133" s="19">
        <f t="shared" si="18"/>
        <v>257</v>
      </c>
      <c r="I133" s="19">
        <f t="shared" si="18"/>
        <v>1585</v>
      </c>
      <c r="J133" s="23">
        <f t="shared" si="13"/>
        <v>1328</v>
      </c>
      <c r="K133" s="19">
        <f t="shared" si="7"/>
        <v>291</v>
      </c>
      <c r="L133" s="19">
        <f t="shared" si="8"/>
        <v>783</v>
      </c>
      <c r="M133" s="19">
        <f t="shared" si="9"/>
        <v>254</v>
      </c>
      <c r="N133">
        <f t="shared" si="10"/>
        <v>21.912650602409638</v>
      </c>
      <c r="O133">
        <f t="shared" si="11"/>
        <v>58.960843373493979</v>
      </c>
      <c r="P133">
        <f t="shared" si="12"/>
        <v>19.126506024096386</v>
      </c>
    </row>
    <row r="134" spans="1:16" x14ac:dyDescent="0.2">
      <c r="A134" t="s">
        <v>86</v>
      </c>
      <c r="B134" s="19">
        <f>SUM(B88,B94)</f>
        <v>859</v>
      </c>
      <c r="C134" s="19">
        <f>SUM(C88,C94)</f>
        <v>602</v>
      </c>
      <c r="D134" s="19">
        <f t="shared" ref="D134:I134" si="19">SUM(D88,D94)</f>
        <v>1136</v>
      </c>
      <c r="E134" s="19">
        <f t="shared" si="19"/>
        <v>87</v>
      </c>
      <c r="F134" s="19">
        <f t="shared" si="19"/>
        <v>369</v>
      </c>
      <c r="G134" s="19">
        <f t="shared" si="19"/>
        <v>31</v>
      </c>
      <c r="H134" s="19">
        <f t="shared" si="19"/>
        <v>995</v>
      </c>
      <c r="I134" s="19">
        <f t="shared" si="19"/>
        <v>4079</v>
      </c>
      <c r="J134" s="23">
        <f t="shared" si="13"/>
        <v>3084</v>
      </c>
      <c r="K134" s="19">
        <f t="shared" si="7"/>
        <v>859</v>
      </c>
      <c r="L134" s="19">
        <f t="shared" si="8"/>
        <v>1738</v>
      </c>
      <c r="M134" s="19">
        <f t="shared" si="9"/>
        <v>487</v>
      </c>
      <c r="N134">
        <f t="shared" si="10"/>
        <v>27.853437094682231</v>
      </c>
      <c r="O134">
        <f t="shared" si="11"/>
        <v>56.355382619974058</v>
      </c>
      <c r="P134">
        <f t="shared" si="12"/>
        <v>15.791180285343708</v>
      </c>
    </row>
  </sheetData>
  <autoFilter ref="A8:I125"/>
  <mergeCells count="2">
    <mergeCell ref="A7:A8"/>
    <mergeCell ref="B7:I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</vt:lpstr>
    </vt:vector>
  </TitlesOfParts>
  <Company>STATEC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Germaine Thill</dc:creator>
  <cp:lastModifiedBy>Pascale Wester</cp:lastModifiedBy>
  <cp:lastPrinted>2013-07-02T12:41:48Z</cp:lastPrinted>
  <dcterms:created xsi:type="dcterms:W3CDTF">2012-07-20T12:02:14Z</dcterms:created>
  <dcterms:modified xsi:type="dcterms:W3CDTF">2017-03-11T20:46:00Z</dcterms:modified>
</cp:coreProperties>
</file>