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io\Desktop\"/>
    </mc:Choice>
  </mc:AlternateContent>
  <bookViews>
    <workbookView xWindow="0" yWindow="0" windowWidth="20490" windowHeight="7530"/>
  </bookViews>
  <sheets>
    <sheet name="ReporteDemografías" sheetId="1" r:id="rId1"/>
  </sheets>
  <calcPr calcId="171027"/>
</workbook>
</file>

<file path=xl/calcChain.xml><?xml version="1.0" encoding="utf-8"?>
<calcChain xmlns="http://schemas.openxmlformats.org/spreadsheetml/2006/main">
  <c r="BN20" i="1" l="1"/>
  <c r="BO20" i="1"/>
  <c r="BP20" i="1"/>
  <c r="BQ20" i="1"/>
  <c r="BM20" i="1"/>
  <c r="BM19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AS18" i="1"/>
  <c r="BT17" i="1" l="1"/>
  <c r="BU17" i="1"/>
  <c r="BV17" i="1"/>
  <c r="BS17" i="1"/>
  <c r="BQ17" i="1"/>
  <c r="BN17" i="1"/>
  <c r="BO17" i="1"/>
  <c r="BP17" i="1"/>
  <c r="BM17" i="1"/>
  <c r="BK17" i="1"/>
  <c r="BI17" i="1"/>
  <c r="BJ17" i="1"/>
  <c r="BH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AS17" i="1"/>
  <c r="AM17" i="1"/>
  <c r="AN17" i="1"/>
  <c r="AO17" i="1"/>
  <c r="AP17" i="1"/>
  <c r="AQ17" i="1"/>
  <c r="AL17" i="1"/>
  <c r="AB17" i="1"/>
  <c r="AC17" i="1"/>
  <c r="AD17" i="1"/>
  <c r="AE17" i="1"/>
  <c r="AF17" i="1"/>
  <c r="AG17" i="1"/>
  <c r="AH17" i="1"/>
  <c r="AI17" i="1"/>
  <c r="AJ17" i="1"/>
  <c r="AA17" i="1"/>
  <c r="V17" i="1"/>
  <c r="W17" i="1"/>
  <c r="X17" i="1"/>
  <c r="Y17" i="1"/>
  <c r="U17" i="1"/>
  <c r="S17" i="1"/>
  <c r="R17" i="1"/>
  <c r="M17" i="1"/>
  <c r="N17" i="1"/>
  <c r="O17" i="1"/>
  <c r="P17" i="1"/>
  <c r="L17" i="1"/>
  <c r="BS16" i="1"/>
  <c r="BM16" i="1"/>
  <c r="BH16" i="1"/>
  <c r="AS16" i="1"/>
  <c r="AL16" i="1"/>
  <c r="AA16" i="1"/>
  <c r="U16" i="1"/>
  <c r="R16" i="1"/>
  <c r="L16" i="1"/>
</calcChain>
</file>

<file path=xl/sharedStrings.xml><?xml version="1.0" encoding="utf-8"?>
<sst xmlns="http://schemas.openxmlformats.org/spreadsheetml/2006/main" count="109" uniqueCount="88">
  <si>
    <t>Año 2016</t>
  </si>
  <si>
    <t>Promedios</t>
  </si>
  <si>
    <t>Edad</t>
  </si>
  <si>
    <t>Género</t>
  </si>
  <si>
    <t>Nivel de Estudios</t>
  </si>
  <si>
    <t>Antigüedad</t>
  </si>
  <si>
    <t>El principal motivo por el que permanezco en esta empresa es</t>
  </si>
  <si>
    <t>Menos de 25 años</t>
  </si>
  <si>
    <t>25 a 34 años</t>
  </si>
  <si>
    <t>35 a 44 años</t>
  </si>
  <si>
    <t>45 a 54 años</t>
  </si>
  <si>
    <t>55 años o más</t>
  </si>
  <si>
    <t>Masculino</t>
  </si>
  <si>
    <t>Femenino</t>
  </si>
  <si>
    <t>Primario o inferior</t>
  </si>
  <si>
    <t>Secundario</t>
  </si>
  <si>
    <t>Universitario incompleto / Técnico / Terciario</t>
  </si>
  <si>
    <t>Universitario completo</t>
  </si>
  <si>
    <t>Posgrado</t>
  </si>
  <si>
    <t>Director, Gerente General o Gerente (Nivel Hay 9 y superior)</t>
  </si>
  <si>
    <t>Gte/Team leader/Jefe/Operador de Mesa (Nivel Hay 8)</t>
  </si>
  <si>
    <t>Gerente/Jefe/Supervisor/RSC/T. Leader/Encargado/Tesorero/Supervisor Zonal/Líder/Coordinador (Nivel Hay 6 y 7)</t>
  </si>
  <si>
    <t>Técnico/ Especialista/Analista (Analista, trainee, SSR, SR) / Administrativo /Asesor RRHH/Supervisor UVM</t>
  </si>
  <si>
    <t>Oficiales Comerciales Áreas Centrales/Oficiales de Negocios/Oficial Banca Privada</t>
  </si>
  <si>
    <t>Auxiliar/Asistente/Ordenanza/Recepcionista/Secretaria</t>
  </si>
  <si>
    <t>Cajeros /Auxiliares de caja de seguridad/Cajero trainee comercial/Recepcionista Eminent</t>
  </si>
  <si>
    <t>Oficiales Comerciales Sucursales/ Oficiales ventas minoristas</t>
  </si>
  <si>
    <t>Centro de Contactos con clientes (Oficiales, Staff)</t>
  </si>
  <si>
    <t>Joven Profesional</t>
  </si>
  <si>
    <t>De 3 meses a 1 año</t>
  </si>
  <si>
    <t>2 a 5 años</t>
  </si>
  <si>
    <t>6 a 10 años</t>
  </si>
  <si>
    <t>11 a 15 años</t>
  </si>
  <si>
    <t>16 a 20 años</t>
  </si>
  <si>
    <t>Más de 21 años</t>
  </si>
  <si>
    <t>Directorio</t>
  </si>
  <si>
    <t>Gerencia General</t>
  </si>
  <si>
    <t>Auditoría</t>
  </si>
  <si>
    <t>Banca Mayorista</t>
  </si>
  <si>
    <t>Banca Minorista</t>
  </si>
  <si>
    <t>Desarrollo Org. Y Rec. Humanos</t>
  </si>
  <si>
    <t>Experiencia Del Cliente</t>
  </si>
  <si>
    <t>Créditos</t>
  </si>
  <si>
    <t>Planeamiento</t>
  </si>
  <si>
    <t>Gestión Del Riesgo</t>
  </si>
  <si>
    <t>Servicios Corporativos Integrados</t>
  </si>
  <si>
    <t>Banca Financiera</t>
  </si>
  <si>
    <t>Relaciones Institucionales</t>
  </si>
  <si>
    <t>Tarjetas Regionales</t>
  </si>
  <si>
    <t>Más de dos</t>
  </si>
  <si>
    <t>Dos</t>
  </si>
  <si>
    <t>Una</t>
  </si>
  <si>
    <t>Ninguna</t>
  </si>
  <si>
    <t>El hecho de que puedo armonizar el trabajo con mi vida personal</t>
  </si>
  <si>
    <t>La remuneración y los beneficios que me brinda la empresa</t>
  </si>
  <si>
    <t>El saber que el despido es un recurso de última instancia</t>
  </si>
  <si>
    <t>La oportunidad de crecer y desarrollarme profesionalmente</t>
  </si>
  <si>
    <t>Otro motivo</t>
  </si>
  <si>
    <t>Mas de dos</t>
  </si>
  <si>
    <t>Cantidad de Respuestas</t>
  </si>
  <si>
    <t>**</t>
  </si>
  <si>
    <t>Promedio CREDIBILIDAD</t>
  </si>
  <si>
    <t>Promedio RESPETO</t>
  </si>
  <si>
    <t>Promedio IMPARCIALIDAD</t>
  </si>
  <si>
    <t>Promedio ORGULLO</t>
  </si>
  <si>
    <t>Promedio CAMARADERÍA</t>
  </si>
  <si>
    <t>Gptw</t>
  </si>
  <si>
    <t>Teniendo en cuenta todo, yo diría que este es un excelente lugar para trabajar.</t>
  </si>
  <si>
    <t>Promedio General</t>
  </si>
  <si>
    <t>TI BANCO GALICIA Consolidado 2016</t>
  </si>
  <si>
    <t>Dif. 2016 - 2015</t>
  </si>
  <si>
    <t>Dif. 2016 - BMK</t>
  </si>
  <si>
    <t>BMK Mejores Argentina 2015</t>
  </si>
  <si>
    <t>-</t>
  </si>
  <si>
    <t>Cantidad de reuniones que ha tenido con su jefe para conversar sobre su desempeño durante los últimos 12 meses</t>
  </si>
  <si>
    <t>Cantidad de veces que ha recibido reconocimiento de su líder en los últimos 3 meses.</t>
  </si>
  <si>
    <t>Dif. 2016 - BMK TOP5</t>
  </si>
  <si>
    <t>BMK Las Mejores Top5 2015</t>
  </si>
  <si>
    <t>CARGO</t>
  </si>
  <si>
    <t>Departamento/ Gerencia</t>
  </si>
  <si>
    <t>Cantidad de Invitados</t>
  </si>
  <si>
    <t>Cantidad de Respuestas año anterior</t>
  </si>
  <si>
    <t>Promedio General año anterior</t>
  </si>
  <si>
    <t>Poblacion demografía</t>
  </si>
  <si>
    <t>% Rta por demografía</t>
  </si>
  <si>
    <t>% Rta por corte</t>
  </si>
  <si>
    <t>% Rta por demografía año anterior</t>
  </si>
  <si>
    <t>Poblacion demografía año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</si>
</sst>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Arial"/>
      <family val="1"/>
    </font>
    <font>
      <sz val="7"/>
      <color rgb="FF000000"/>
      <name val="Verdana"/>
      <family val="2"/>
    </font>
    <font>
      <b/>
      <sz val="16"/>
      <color rgb="FF7A7A7A"/>
      <name val="Arial"/>
      <family val="1"/>
    </font>
    <font>
      <sz val="8"/>
      <color theme="1"/>
      <name val="Arial"/>
      <family val="1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4"/>
      <color rgb="FF000000"/>
      <name val="Verdana"/>
      <family val="2"/>
    </font>
    <font>
      <sz val="8"/>
      <color rgb="FF000000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8"/>
      <color indexed="8"/>
      <name val="Arial"/>
      <family val="2"/>
    </font>
    <font>
      <b/>
      <sz val="8"/>
      <color rgb="FFC00000"/>
      <name val="Arial"/>
      <family val="2"/>
    </font>
    <font>
      <sz val="8"/>
      <color theme="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63634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40315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18" fillId="33" borderId="0" xfId="0" applyFont="1" applyFill="1" applyAlignment="1">
      <alignment horizontal="right" vertical="center" wrapText="1"/>
    </xf>
    <xf numFmtId="0" fontId="19" fillId="35" borderId="11" xfId="0" applyFont="1" applyFill="1" applyBorder="1" applyAlignment="1">
      <alignment vertical="center" wrapText="1"/>
    </xf>
    <xf numFmtId="0" fontId="21" fillId="0" borderId="12" xfId="0" applyFont="1" applyBorder="1" applyAlignment="1">
      <alignment horizontal="center" vertical="center" textRotation="90" wrapText="1"/>
    </xf>
    <xf numFmtId="0" fontId="22" fillId="34" borderId="14" xfId="0" applyFont="1" applyFill="1" applyBorder="1" applyAlignment="1">
      <alignment horizontal="right" vertical="center"/>
    </xf>
    <xf numFmtId="0" fontId="23" fillId="34" borderId="15" xfId="0" applyFont="1" applyFill="1" applyBorder="1" applyAlignment="1">
      <alignment horizontal="right" vertical="center"/>
    </xf>
    <xf numFmtId="0" fontId="23" fillId="34" borderId="12" xfId="0" applyFont="1" applyFill="1" applyBorder="1" applyAlignment="1">
      <alignment horizontal="center" vertical="center" wrapText="1"/>
    </xf>
    <xf numFmtId="0" fontId="24" fillId="33" borderId="1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25" fillId="0" borderId="12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left"/>
    </xf>
    <xf numFmtId="0" fontId="18" fillId="34" borderId="10" xfId="0" applyFont="1" applyFill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textRotation="90" wrapText="1"/>
    </xf>
    <xf numFmtId="1" fontId="23" fillId="36" borderId="12" xfId="0" applyNumberFormat="1" applyFont="1" applyFill="1" applyBorder="1" applyAlignment="1">
      <alignment horizontal="center" vertical="center" wrapText="1"/>
    </xf>
    <xf numFmtId="0" fontId="23" fillId="37" borderId="12" xfId="0" applyFont="1" applyFill="1" applyBorder="1" applyAlignment="1">
      <alignment horizontal="center" vertical="center" wrapText="1"/>
    </xf>
    <xf numFmtId="0" fontId="23" fillId="37" borderId="15" xfId="0" applyFont="1" applyFill="1" applyBorder="1" applyAlignment="1">
      <alignment horizontal="right" vertical="center"/>
    </xf>
    <xf numFmtId="0" fontId="22" fillId="37" borderId="14" xfId="0" applyFont="1" applyFill="1" applyBorder="1" applyAlignment="1">
      <alignment horizontal="right" vertical="center"/>
    </xf>
    <xf numFmtId="0" fontId="21" fillId="0" borderId="12" xfId="0" applyFont="1" applyFill="1" applyBorder="1" applyAlignment="1">
      <alignment horizontal="center" vertical="center" textRotation="90" wrapText="1"/>
    </xf>
    <xf numFmtId="0" fontId="26" fillId="38" borderId="14" xfId="0" applyFont="1" applyFill="1" applyBorder="1" applyAlignment="1">
      <alignment horizontal="right" vertical="center"/>
    </xf>
    <xf numFmtId="0" fontId="27" fillId="38" borderId="15" xfId="0" applyFont="1" applyFill="1" applyBorder="1" applyAlignment="1">
      <alignment horizontal="right" vertical="center"/>
    </xf>
    <xf numFmtId="0" fontId="27" fillId="38" borderId="12" xfId="0" applyFont="1" applyFill="1" applyBorder="1" applyAlignment="1">
      <alignment horizontal="center" vertical="center" wrapText="1"/>
    </xf>
    <xf numFmtId="1" fontId="27" fillId="38" borderId="12" xfId="0" applyNumberFormat="1" applyFont="1" applyFill="1" applyBorder="1" applyAlignment="1">
      <alignment horizontal="center" vertical="center" wrapText="1"/>
    </xf>
    <xf numFmtId="1" fontId="19" fillId="35" borderId="11" xfId="0" applyNumberFormat="1" applyFont="1" applyFill="1" applyBorder="1" applyAlignment="1">
      <alignment vertical="center" wrapText="1"/>
    </xf>
    <xf numFmtId="1" fontId="28" fillId="0" borderId="18" xfId="0" applyNumberFormat="1" applyFont="1" applyFill="1" applyBorder="1" applyAlignment="1">
      <alignment horizontal="center" vertical="center" wrapText="1"/>
    </xf>
    <xf numFmtId="1" fontId="29" fillId="0" borderId="18" xfId="0" applyNumberFormat="1" applyFont="1" applyFill="1" applyBorder="1" applyAlignment="1">
      <alignment horizontal="center" vertical="center" wrapText="1"/>
    </xf>
    <xf numFmtId="1" fontId="23" fillId="0" borderId="12" xfId="0" applyNumberFormat="1" applyFont="1" applyFill="1" applyBorder="1" applyAlignment="1">
      <alignment horizontal="center" vertical="center" wrapText="1"/>
    </xf>
    <xf numFmtId="1" fontId="23" fillId="0" borderId="12" xfId="0" applyNumberFormat="1" applyFont="1" applyFill="1" applyBorder="1" applyAlignment="1">
      <alignment horizontal="center" vertical="center"/>
    </xf>
    <xf numFmtId="164" fontId="23" fillId="37" borderId="12" xfId="42" applyNumberFormat="1" applyFont="1" applyFill="1" applyBorder="1" applyAlignment="1">
      <alignment horizontal="center" vertical="center" wrapText="1"/>
    </xf>
    <xf numFmtId="164" fontId="25" fillId="37" borderId="12" xfId="42" applyNumberFormat="1" applyFont="1" applyFill="1" applyBorder="1" applyAlignment="1">
      <alignment horizontal="center" vertical="center" wrapText="1"/>
    </xf>
    <xf numFmtId="164" fontId="27" fillId="38" borderId="12" xfId="42" applyNumberFormat="1" applyFont="1" applyFill="1" applyBorder="1" applyAlignment="1">
      <alignment horizontal="center" vertical="center" wrapText="1"/>
    </xf>
    <xf numFmtId="0" fontId="27" fillId="38" borderId="13" xfId="0" applyFont="1" applyFill="1" applyBorder="1" applyAlignment="1">
      <alignment horizontal="center" vertical="center" wrapText="1"/>
    </xf>
    <xf numFmtId="0" fontId="27" fillId="38" borderId="14" xfId="0" applyFont="1" applyFill="1" applyBorder="1" applyAlignment="1">
      <alignment horizontal="center" vertical="center" wrapText="1"/>
    </xf>
    <xf numFmtId="0" fontId="27" fillId="38" borderId="15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25" fillId="39" borderId="13" xfId="0" applyFont="1" applyFill="1" applyBorder="1" applyAlignment="1">
      <alignment horizontal="right" vertical="center" wrapText="1"/>
    </xf>
    <xf numFmtId="0" fontId="25" fillId="39" borderId="14" xfId="0" applyFont="1" applyFill="1" applyBorder="1" applyAlignment="1">
      <alignment horizontal="right" vertical="center" wrapText="1"/>
    </xf>
    <xf numFmtId="0" fontId="25" fillId="39" borderId="15" xfId="0" applyFont="1" applyFill="1" applyBorder="1" applyAlignment="1">
      <alignment horizontal="right" vertical="center" wrapText="1"/>
    </xf>
    <xf numFmtId="0" fontId="30" fillId="40" borderId="13" xfId="0" applyFont="1" applyFill="1" applyBorder="1" applyAlignment="1">
      <alignment horizontal="right" vertical="center" wrapText="1"/>
    </xf>
    <xf numFmtId="0" fontId="30" fillId="40" borderId="14" xfId="0" applyFont="1" applyFill="1" applyBorder="1" applyAlignment="1">
      <alignment horizontal="right" vertical="center" wrapText="1"/>
    </xf>
    <xf numFmtId="0" fontId="30" fillId="40" borderId="15" xfId="0" applyFont="1" applyFill="1" applyBorder="1" applyAlignment="1">
      <alignment horizontal="right" vertical="center" wrapText="1"/>
    </xf>
    <xf numFmtId="0" fontId="20" fillId="33" borderId="16" xfId="0" applyFont="1" applyFill="1" applyBorder="1" applyAlignment="1">
      <alignment horizontal="left" vertical="center" wrapText="1"/>
    </xf>
    <xf numFmtId="0" fontId="20" fillId="33" borderId="17" xfId="0" applyFont="1" applyFill="1" applyBorder="1" applyAlignment="1">
      <alignment horizontal="left" vertical="center" wrapText="1"/>
    </xf>
    <xf numFmtId="0" fontId="23" fillId="34" borderId="13" xfId="0" applyFont="1" applyFill="1" applyBorder="1" applyAlignment="1">
      <alignment horizontal="center" vertical="center" wrapText="1"/>
    </xf>
    <xf numFmtId="0" fontId="23" fillId="34" borderId="14" xfId="0" applyFont="1" applyFill="1" applyBorder="1" applyAlignment="1">
      <alignment horizontal="center" vertical="center" wrapText="1"/>
    </xf>
    <xf numFmtId="0" fontId="23" fillId="34" borderId="15" xfId="0" applyFont="1" applyFill="1" applyBorder="1" applyAlignment="1">
      <alignment horizontal="center" vertical="center" wrapText="1"/>
    </xf>
    <xf numFmtId="0" fontId="30" fillId="41" borderId="13" xfId="0" applyFont="1" applyFill="1" applyBorder="1" applyAlignment="1">
      <alignment horizontal="right" vertical="center" wrapText="1"/>
    </xf>
    <xf numFmtId="0" fontId="30" fillId="41" borderId="14" xfId="0" applyFont="1" applyFill="1" applyBorder="1" applyAlignment="1">
      <alignment horizontal="right" vertical="center" wrapText="1"/>
    </xf>
    <xf numFmtId="0" fontId="30" fillId="41" borderId="15" xfId="0" applyFont="1" applyFill="1" applyBorder="1" applyAlignment="1">
      <alignment horizontal="right" vertical="center" wrapText="1"/>
    </xf>
    <xf numFmtId="0" fontId="30" fillId="42" borderId="13" xfId="0" applyFont="1" applyFill="1" applyBorder="1" applyAlignment="1">
      <alignment horizontal="right" vertical="center" wrapText="1"/>
    </xf>
    <xf numFmtId="0" fontId="30" fillId="42" borderId="14" xfId="0" applyFont="1" applyFill="1" applyBorder="1" applyAlignment="1">
      <alignment horizontal="right" vertical="center" wrapText="1"/>
    </xf>
    <xf numFmtId="0" fontId="30" fillId="42" borderId="15" xfId="0" applyFont="1" applyFill="1" applyBorder="1" applyAlignment="1">
      <alignment horizontal="right" vertical="center" wrapText="1"/>
    </xf>
    <xf numFmtId="0" fontId="30" fillId="43" borderId="13" xfId="0" applyFont="1" applyFill="1" applyBorder="1" applyAlignment="1">
      <alignment horizontal="right" vertical="center" wrapText="1"/>
    </xf>
    <xf numFmtId="0" fontId="30" fillId="43" borderId="14" xfId="0" applyFont="1" applyFill="1" applyBorder="1" applyAlignment="1">
      <alignment horizontal="right" vertical="center" wrapText="1"/>
    </xf>
    <xf numFmtId="0" fontId="30" fillId="43" borderId="15" xfId="0" applyFont="1" applyFill="1" applyBorder="1" applyAlignment="1">
      <alignment horizontal="right" vertical="center" wrapText="1"/>
    </xf>
    <xf numFmtId="0" fontId="25" fillId="36" borderId="13" xfId="0" applyFont="1" applyFill="1" applyBorder="1" applyAlignment="1">
      <alignment horizontal="right" vertical="center" wrapText="1"/>
    </xf>
    <xf numFmtId="0" fontId="25" fillId="36" borderId="14" xfId="0" applyFont="1" applyFill="1" applyBorder="1" applyAlignment="1">
      <alignment horizontal="right" vertical="center" wrapText="1"/>
    </xf>
    <xf numFmtId="0" fontId="25" fillId="36" borderId="15" xfId="0" applyFont="1" applyFill="1" applyBorder="1" applyAlignment="1">
      <alignment horizontal="right" vertical="center" wrapText="1"/>
    </xf>
    <xf numFmtId="0" fontId="18" fillId="33" borderId="0" xfId="0" applyFont="1" applyFill="1" applyAlignment="1">
      <alignment horizontal="left" vertic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5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V20"/>
  <sheetViews>
    <sheetView showGridLines="0" tabSelected="1" workbookViewId="0">
      <pane ySplit="6" topLeftCell="A7" activePane="bottomLeft" state="frozen"/>
      <selection pane="bottomLeft" sqref="A1:B1"/>
    </sheetView>
  </sheetViews>
  <sheetFormatPr baseColWidth="10" defaultRowHeight="15" x14ac:dyDescent="0.25"/>
  <cols>
    <col min="1" max="1" width="5.140625" customWidth="1"/>
    <col min="2" max="2" width="4.28515625" customWidth="1"/>
    <col min="3" max="3" width="55.28515625" customWidth="1"/>
    <col min="4" max="10" width="5" customWidth="1"/>
    <col min="11" max="11" width="0.7109375" customWidth="1"/>
    <col min="12" max="16" width="5" customWidth="1"/>
    <col min="17" max="17" width="0.7109375" customWidth="1"/>
    <col min="18" max="19" width="5" customWidth="1"/>
    <col min="20" max="20" width="0.7109375" customWidth="1"/>
    <col min="21" max="25" width="5" customWidth="1"/>
    <col min="26" max="26" width="0.7109375" customWidth="1"/>
    <col min="27" max="36" width="5" customWidth="1"/>
    <col min="37" max="37" width="0.7109375" customWidth="1"/>
    <col min="38" max="43" width="5" customWidth="1"/>
    <col min="44" max="44" width="0.7109375" customWidth="1"/>
    <col min="45" max="50" width="5.7109375" customWidth="1"/>
    <col min="51" max="51" width="6" customWidth="1"/>
    <col min="52" max="58" width="5.7109375" customWidth="1"/>
    <col min="59" max="59" width="0.7109375" customWidth="1"/>
    <col min="60" max="63" width="5" customWidth="1"/>
    <col min="64" max="64" width="0.7109375" customWidth="1"/>
    <col min="65" max="69" width="5" customWidth="1"/>
    <col min="70" max="70" width="0.7109375" customWidth="1"/>
    <col min="71" max="74" width="5" customWidth="1"/>
  </cols>
  <sheetData>
    <row r="1" spans="1:74" ht="53.25" customHeight="1" x14ac:dyDescent="0.25">
      <c r="A1" s="59" t="s">
        <v>0</v>
      </c>
      <c r="B1" s="59"/>
      <c r="C1" s="1"/>
      <c r="D1" s="33" t="s">
        <v>1</v>
      </c>
      <c r="E1" s="34"/>
      <c r="F1" s="34"/>
      <c r="G1" s="34"/>
      <c r="H1" s="34"/>
      <c r="I1" s="34"/>
      <c r="J1" s="34"/>
      <c r="K1" s="2"/>
      <c r="L1" s="33" t="s">
        <v>2</v>
      </c>
      <c r="M1" s="34"/>
      <c r="N1" s="34"/>
      <c r="O1" s="34"/>
      <c r="P1" s="35"/>
      <c r="Q1" s="2"/>
      <c r="R1" s="33" t="s">
        <v>3</v>
      </c>
      <c r="S1" s="35"/>
      <c r="T1" s="2"/>
      <c r="U1" s="33" t="s">
        <v>4</v>
      </c>
      <c r="V1" s="34"/>
      <c r="W1" s="34"/>
      <c r="X1" s="34"/>
      <c r="Y1" s="35"/>
      <c r="Z1" s="2"/>
      <c r="AA1" s="33" t="s">
        <v>78</v>
      </c>
      <c r="AB1" s="34"/>
      <c r="AC1" s="34"/>
      <c r="AD1" s="34"/>
      <c r="AE1" s="34"/>
      <c r="AF1" s="34"/>
      <c r="AG1" s="34"/>
      <c r="AH1" s="34"/>
      <c r="AI1" s="34"/>
      <c r="AJ1" s="35"/>
      <c r="AK1" s="2"/>
      <c r="AL1" s="33" t="s">
        <v>5</v>
      </c>
      <c r="AM1" s="34"/>
      <c r="AN1" s="34"/>
      <c r="AO1" s="34"/>
      <c r="AP1" s="34"/>
      <c r="AQ1" s="35"/>
      <c r="AR1" s="2"/>
      <c r="AS1" s="33" t="s">
        <v>79</v>
      </c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5"/>
      <c r="BG1" s="2"/>
      <c r="BH1" s="33" t="s">
        <v>74</v>
      </c>
      <c r="BI1" s="34"/>
      <c r="BJ1" s="34"/>
      <c r="BK1" s="35"/>
      <c r="BL1" s="2"/>
      <c r="BM1" s="33" t="s">
        <v>6</v>
      </c>
      <c r="BN1" s="34"/>
      <c r="BO1" s="34"/>
      <c r="BP1" s="34"/>
      <c r="BQ1" s="35"/>
      <c r="BR1" s="2"/>
      <c r="BS1" s="33" t="s">
        <v>75</v>
      </c>
      <c r="BT1" s="34"/>
      <c r="BU1" s="34"/>
      <c r="BV1" s="35"/>
    </row>
    <row r="2" spans="1:74" ht="86.25" customHeight="1" x14ac:dyDescent="0.25">
      <c r="A2" s="42" t="s">
        <v>69</v>
      </c>
      <c r="B2" s="42"/>
      <c r="C2" s="43"/>
      <c r="D2" s="3">
        <v>2016</v>
      </c>
      <c r="E2" s="3">
        <v>2015</v>
      </c>
      <c r="F2" s="12" t="s">
        <v>77</v>
      </c>
      <c r="G2" s="3" t="s">
        <v>72</v>
      </c>
      <c r="H2" s="3" t="s">
        <v>70</v>
      </c>
      <c r="I2" s="3" t="s">
        <v>76</v>
      </c>
      <c r="J2" s="3" t="s">
        <v>71</v>
      </c>
      <c r="K2" s="2"/>
      <c r="L2" s="3" t="s">
        <v>7</v>
      </c>
      <c r="M2" s="3" t="s">
        <v>8</v>
      </c>
      <c r="N2" s="3" t="s">
        <v>9</v>
      </c>
      <c r="O2" s="3" t="s">
        <v>10</v>
      </c>
      <c r="P2" s="3" t="s">
        <v>11</v>
      </c>
      <c r="Q2" s="2"/>
      <c r="R2" s="3" t="s">
        <v>12</v>
      </c>
      <c r="S2" s="3" t="s">
        <v>13</v>
      </c>
      <c r="T2" s="2"/>
      <c r="U2" s="3" t="s">
        <v>14</v>
      </c>
      <c r="V2" s="3" t="s">
        <v>15</v>
      </c>
      <c r="W2" s="3" t="s">
        <v>16</v>
      </c>
      <c r="X2" s="3" t="s">
        <v>17</v>
      </c>
      <c r="Y2" s="3" t="s">
        <v>18</v>
      </c>
      <c r="Z2" s="2"/>
      <c r="AA2" s="17" t="s">
        <v>19</v>
      </c>
      <c r="AB2" s="17" t="s">
        <v>20</v>
      </c>
      <c r="AC2" s="17" t="s">
        <v>21</v>
      </c>
      <c r="AD2" s="17" t="s">
        <v>22</v>
      </c>
      <c r="AE2" s="17" t="s">
        <v>23</v>
      </c>
      <c r="AF2" s="17" t="s">
        <v>24</v>
      </c>
      <c r="AG2" s="17" t="s">
        <v>25</v>
      </c>
      <c r="AH2" s="17" t="s">
        <v>26</v>
      </c>
      <c r="AI2" s="17" t="s">
        <v>27</v>
      </c>
      <c r="AJ2" s="17" t="s">
        <v>28</v>
      </c>
      <c r="AK2" s="2"/>
      <c r="AL2" s="3" t="s">
        <v>29</v>
      </c>
      <c r="AM2" s="3" t="s">
        <v>30</v>
      </c>
      <c r="AN2" s="3" t="s">
        <v>31</v>
      </c>
      <c r="AO2" s="3" t="s">
        <v>32</v>
      </c>
      <c r="AP2" s="3" t="s">
        <v>33</v>
      </c>
      <c r="AQ2" s="3" t="s">
        <v>34</v>
      </c>
      <c r="AR2" s="2"/>
      <c r="AS2" s="12" t="s">
        <v>35</v>
      </c>
      <c r="AT2" s="12" t="s">
        <v>36</v>
      </c>
      <c r="AU2" s="12" t="s">
        <v>37</v>
      </c>
      <c r="AV2" s="12" t="s">
        <v>38</v>
      </c>
      <c r="AW2" s="12" t="s">
        <v>39</v>
      </c>
      <c r="AX2" s="12" t="s">
        <v>40</v>
      </c>
      <c r="AY2" s="12" t="s">
        <v>41</v>
      </c>
      <c r="AZ2" s="12" t="s">
        <v>42</v>
      </c>
      <c r="BA2" s="12" t="s">
        <v>43</v>
      </c>
      <c r="BB2" s="12" t="s">
        <v>44</v>
      </c>
      <c r="BC2" s="12" t="s">
        <v>45</v>
      </c>
      <c r="BD2" s="12" t="s">
        <v>46</v>
      </c>
      <c r="BE2" s="12" t="s">
        <v>47</v>
      </c>
      <c r="BF2" s="12" t="s">
        <v>48</v>
      </c>
      <c r="BG2" s="2"/>
      <c r="BH2" s="3" t="s">
        <v>49</v>
      </c>
      <c r="BI2" s="3" t="s">
        <v>50</v>
      </c>
      <c r="BJ2" s="3" t="s">
        <v>51</v>
      </c>
      <c r="BK2" s="3" t="s">
        <v>52</v>
      </c>
      <c r="BL2" s="2"/>
      <c r="BM2" s="3" t="s">
        <v>53</v>
      </c>
      <c r="BN2" s="3" t="s">
        <v>54</v>
      </c>
      <c r="BO2" s="3" t="s">
        <v>55</v>
      </c>
      <c r="BP2" s="3" t="s">
        <v>56</v>
      </c>
      <c r="BQ2" s="3" t="s">
        <v>57</v>
      </c>
      <c r="BR2" s="2"/>
      <c r="BS2" s="3" t="s">
        <v>58</v>
      </c>
      <c r="BT2" s="3" t="s">
        <v>50</v>
      </c>
      <c r="BU2" s="3" t="s">
        <v>51</v>
      </c>
      <c r="BV2" s="3" t="s">
        <v>52</v>
      </c>
    </row>
    <row r="3" spans="1:74" x14ac:dyDescent="0.25">
      <c r="A3" s="4"/>
      <c r="B3" s="4"/>
      <c r="C3" s="5" t="s">
        <v>59</v>
      </c>
      <c r="D3" s="6">
        <v>4886</v>
      </c>
      <c r="E3" s="6">
        <v>4735</v>
      </c>
      <c r="F3" s="6"/>
      <c r="G3" s="6"/>
      <c r="H3" s="6"/>
      <c r="I3" s="6"/>
      <c r="J3" s="6"/>
      <c r="K3" s="2"/>
      <c r="L3" s="6">
        <v>292</v>
      </c>
      <c r="M3" s="6">
        <v>1996</v>
      </c>
      <c r="N3" s="6">
        <v>1426</v>
      </c>
      <c r="O3" s="6">
        <v>736</v>
      </c>
      <c r="P3" s="6">
        <v>248</v>
      </c>
      <c r="Q3" s="2"/>
      <c r="R3" s="6">
        <v>2476</v>
      </c>
      <c r="S3" s="6">
        <v>2191</v>
      </c>
      <c r="T3" s="2"/>
      <c r="U3" s="6">
        <v>12</v>
      </c>
      <c r="V3" s="6">
        <v>360</v>
      </c>
      <c r="W3" s="6">
        <v>2276</v>
      </c>
      <c r="X3" s="6">
        <v>1542</v>
      </c>
      <c r="Y3" s="6">
        <v>500</v>
      </c>
      <c r="Z3" s="2"/>
      <c r="AA3" s="6">
        <v>74</v>
      </c>
      <c r="AB3" s="6">
        <v>139</v>
      </c>
      <c r="AC3" s="6">
        <v>979</v>
      </c>
      <c r="AD3" s="6">
        <v>794</v>
      </c>
      <c r="AE3" s="6">
        <v>386</v>
      </c>
      <c r="AF3" s="6">
        <v>426</v>
      </c>
      <c r="AG3" s="6">
        <v>536</v>
      </c>
      <c r="AH3" s="6">
        <v>877</v>
      </c>
      <c r="AI3" s="6">
        <v>396</v>
      </c>
      <c r="AJ3" s="6">
        <v>42</v>
      </c>
      <c r="AK3" s="2"/>
      <c r="AL3" s="6">
        <v>425</v>
      </c>
      <c r="AM3" s="6">
        <v>1125</v>
      </c>
      <c r="AN3" s="6">
        <v>1198</v>
      </c>
      <c r="AO3" s="6">
        <v>412</v>
      </c>
      <c r="AP3" s="6">
        <v>791</v>
      </c>
      <c r="AQ3" s="6">
        <v>719</v>
      </c>
      <c r="AR3" s="2"/>
      <c r="AS3" s="6">
        <v>8</v>
      </c>
      <c r="AT3" s="6">
        <v>14</v>
      </c>
      <c r="AU3" s="6">
        <v>41</v>
      </c>
      <c r="AV3" s="6">
        <v>199</v>
      </c>
      <c r="AW3" s="6">
        <v>2612</v>
      </c>
      <c r="AX3" s="6">
        <v>95</v>
      </c>
      <c r="AY3" s="6">
        <v>21</v>
      </c>
      <c r="AZ3" s="6">
        <v>170</v>
      </c>
      <c r="BA3" s="6">
        <v>102</v>
      </c>
      <c r="BB3" s="6">
        <v>60</v>
      </c>
      <c r="BC3" s="6">
        <v>1478</v>
      </c>
      <c r="BD3" s="6">
        <v>73</v>
      </c>
      <c r="BE3" s="6">
        <v>3</v>
      </c>
      <c r="BF3" s="6">
        <v>10</v>
      </c>
      <c r="BG3" s="2"/>
      <c r="BH3" s="6">
        <v>2444</v>
      </c>
      <c r="BI3" s="6">
        <v>1088</v>
      </c>
      <c r="BJ3" s="6">
        <v>501</v>
      </c>
      <c r="BK3" s="6">
        <v>116</v>
      </c>
      <c r="BL3" s="2"/>
      <c r="BM3" s="6">
        <v>680</v>
      </c>
      <c r="BN3" s="6">
        <v>940</v>
      </c>
      <c r="BO3" s="6">
        <v>101</v>
      </c>
      <c r="BP3" s="6">
        <v>1993</v>
      </c>
      <c r="BQ3" s="6">
        <v>218</v>
      </c>
      <c r="BR3" s="2"/>
      <c r="BS3" s="6">
        <v>789</v>
      </c>
      <c r="BT3" s="6">
        <v>283</v>
      </c>
      <c r="BU3" s="6">
        <v>450</v>
      </c>
      <c r="BV3" s="6">
        <v>317</v>
      </c>
    </row>
    <row r="4" spans="1:74" x14ac:dyDescent="0.25">
      <c r="A4" s="16"/>
      <c r="B4" s="16"/>
      <c r="C4" s="15" t="s">
        <v>80</v>
      </c>
      <c r="D4" s="14">
        <v>5231</v>
      </c>
      <c r="E4" s="14">
        <v>5159</v>
      </c>
      <c r="F4" s="14"/>
      <c r="G4" s="14"/>
      <c r="H4" s="14"/>
      <c r="I4" s="14"/>
      <c r="J4" s="14"/>
      <c r="K4" s="2"/>
      <c r="L4" s="14"/>
      <c r="M4" s="14"/>
      <c r="N4" s="14"/>
      <c r="O4" s="14"/>
      <c r="P4" s="14"/>
      <c r="Q4" s="2"/>
      <c r="R4" s="14"/>
      <c r="S4" s="14"/>
      <c r="T4" s="2"/>
      <c r="U4" s="14"/>
      <c r="V4" s="14"/>
      <c r="W4" s="14"/>
      <c r="X4" s="14"/>
      <c r="Y4" s="14"/>
      <c r="Z4" s="2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2"/>
      <c r="AL4" s="14"/>
      <c r="AM4" s="14"/>
      <c r="AN4" s="14"/>
      <c r="AO4" s="14"/>
      <c r="AP4" s="14"/>
      <c r="AQ4" s="14"/>
      <c r="AR4" s="2"/>
      <c r="AS4" s="14">
        <v>9</v>
      </c>
      <c r="AT4" s="14">
        <v>22</v>
      </c>
      <c r="AU4" s="14">
        <v>43</v>
      </c>
      <c r="AV4" s="14">
        <v>219</v>
      </c>
      <c r="AW4" s="14">
        <v>2790</v>
      </c>
      <c r="AX4" s="14">
        <v>97</v>
      </c>
      <c r="AY4" s="14">
        <v>21</v>
      </c>
      <c r="AZ4" s="14">
        <v>179</v>
      </c>
      <c r="BA4" s="14">
        <v>109</v>
      </c>
      <c r="BB4" s="14">
        <v>62</v>
      </c>
      <c r="BC4" s="14">
        <v>1587</v>
      </c>
      <c r="BD4" s="14">
        <v>77</v>
      </c>
      <c r="BE4" s="14">
        <v>4</v>
      </c>
      <c r="BF4" s="14">
        <v>12</v>
      </c>
      <c r="BG4" s="2"/>
      <c r="BH4" s="14"/>
      <c r="BI4" s="14"/>
      <c r="BJ4" s="14"/>
      <c r="BK4" s="14"/>
      <c r="BL4" s="2"/>
      <c r="BM4" s="14"/>
      <c r="BN4" s="14"/>
      <c r="BO4" s="14"/>
      <c r="BP4" s="14"/>
      <c r="BQ4" s="14"/>
      <c r="BR4" s="2"/>
      <c r="BS4" s="14"/>
      <c r="BT4" s="14"/>
      <c r="BU4" s="14"/>
      <c r="BV4" s="14"/>
    </row>
    <row r="5" spans="1:74" x14ac:dyDescent="0.25">
      <c r="A5" s="18"/>
      <c r="B5" s="18"/>
      <c r="C5" s="19" t="s">
        <v>81</v>
      </c>
      <c r="D5" s="20">
        <v>4735</v>
      </c>
      <c r="E5" s="20">
        <v>4504</v>
      </c>
      <c r="F5" s="20"/>
      <c r="G5" s="20"/>
      <c r="H5" s="20"/>
      <c r="I5" s="20"/>
      <c r="J5" s="20"/>
      <c r="K5" s="2"/>
      <c r="L5" s="20">
        <v>249</v>
      </c>
      <c r="M5" s="20">
        <v>1965</v>
      </c>
      <c r="N5" s="20">
        <v>1426</v>
      </c>
      <c r="O5" s="20">
        <v>733</v>
      </c>
      <c r="P5" s="20">
        <v>256</v>
      </c>
      <c r="Q5" s="2"/>
      <c r="R5" s="20">
        <v>2382</v>
      </c>
      <c r="S5" s="20">
        <v>2218</v>
      </c>
      <c r="T5" s="2"/>
      <c r="U5" s="20">
        <v>14</v>
      </c>
      <c r="V5" s="20">
        <v>413</v>
      </c>
      <c r="W5" s="20">
        <v>2318</v>
      </c>
      <c r="X5" s="20">
        <v>1467</v>
      </c>
      <c r="Y5" s="20">
        <v>425</v>
      </c>
      <c r="Z5" s="2"/>
      <c r="AA5" s="20">
        <v>65</v>
      </c>
      <c r="AB5" s="20">
        <v>121</v>
      </c>
      <c r="AC5" s="20">
        <v>895</v>
      </c>
      <c r="AD5" s="20">
        <v>768</v>
      </c>
      <c r="AE5" s="20">
        <v>265</v>
      </c>
      <c r="AF5" s="20">
        <v>519</v>
      </c>
      <c r="AG5" s="20">
        <v>572</v>
      </c>
      <c r="AH5" s="20">
        <v>937</v>
      </c>
      <c r="AI5" s="20">
        <v>444</v>
      </c>
      <c r="AJ5" s="20" t="s">
        <v>73</v>
      </c>
      <c r="AK5" s="2"/>
      <c r="AL5" s="20">
        <v>305</v>
      </c>
      <c r="AM5" s="20">
        <v>1135</v>
      </c>
      <c r="AN5" s="20">
        <v>1202</v>
      </c>
      <c r="AO5" s="20">
        <v>481</v>
      </c>
      <c r="AP5" s="20">
        <v>715</v>
      </c>
      <c r="AQ5" s="20">
        <v>773</v>
      </c>
      <c r="AR5" s="2"/>
      <c r="AS5" s="20">
        <v>22</v>
      </c>
      <c r="AT5" s="20">
        <v>10</v>
      </c>
      <c r="AU5" s="20">
        <v>47</v>
      </c>
      <c r="AV5" s="20">
        <v>187</v>
      </c>
      <c r="AW5" s="20">
        <v>2535</v>
      </c>
      <c r="AX5" s="20">
        <v>89</v>
      </c>
      <c r="AY5" s="20" t="s">
        <v>73</v>
      </c>
      <c r="AZ5" s="20">
        <v>159</v>
      </c>
      <c r="BA5" s="20">
        <v>99</v>
      </c>
      <c r="BB5" s="20">
        <v>55</v>
      </c>
      <c r="BC5" s="20">
        <v>1432</v>
      </c>
      <c r="BD5" s="20">
        <v>77</v>
      </c>
      <c r="BE5" s="20">
        <v>5</v>
      </c>
      <c r="BF5" s="20">
        <v>11</v>
      </c>
      <c r="BG5" s="2"/>
      <c r="BH5" s="20">
        <v>2773</v>
      </c>
      <c r="BI5" s="20">
        <v>1087</v>
      </c>
      <c r="BJ5" s="20">
        <v>595</v>
      </c>
      <c r="BK5" s="20">
        <v>110</v>
      </c>
      <c r="BL5" s="2"/>
      <c r="BM5" s="20">
        <v>764</v>
      </c>
      <c r="BN5" s="20">
        <v>1235</v>
      </c>
      <c r="BO5" s="20">
        <v>132</v>
      </c>
      <c r="BP5" s="20">
        <v>2149</v>
      </c>
      <c r="BQ5" s="20">
        <v>297</v>
      </c>
      <c r="BR5" s="2"/>
      <c r="BS5" s="20" t="s">
        <v>73</v>
      </c>
      <c r="BT5" s="20" t="s">
        <v>73</v>
      </c>
      <c r="BU5" s="20" t="s">
        <v>73</v>
      </c>
      <c r="BV5" s="20" t="s">
        <v>73</v>
      </c>
    </row>
    <row r="6" spans="1:74" ht="4.5" customHeight="1" x14ac:dyDescent="0.25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x14ac:dyDescent="0.25">
      <c r="A7" s="36" t="s">
        <v>61</v>
      </c>
      <c r="B7" s="37"/>
      <c r="C7" s="38"/>
      <c r="D7" s="23">
        <v>85.93</v>
      </c>
      <c r="E7" s="23">
        <v>82.67</v>
      </c>
      <c r="F7" s="23">
        <v>89.46</v>
      </c>
      <c r="G7" s="23">
        <v>79.150000000000006</v>
      </c>
      <c r="H7" s="25">
        <v>3.2600000000000051</v>
      </c>
      <c r="I7" s="25">
        <v>-3.5299999999999869</v>
      </c>
      <c r="J7" s="25">
        <v>6.7800000000000011</v>
      </c>
      <c r="K7" s="2"/>
      <c r="L7" s="23">
        <v>90.45</v>
      </c>
      <c r="M7" s="23">
        <v>86.08</v>
      </c>
      <c r="N7" s="23">
        <v>84.35</v>
      </c>
      <c r="O7" s="23">
        <v>87.74</v>
      </c>
      <c r="P7" s="23">
        <v>90.43</v>
      </c>
      <c r="Q7" s="2"/>
      <c r="R7" s="23">
        <v>86.53</v>
      </c>
      <c r="S7" s="23">
        <v>86.24</v>
      </c>
      <c r="T7" s="2"/>
      <c r="U7" s="23">
        <v>76.19</v>
      </c>
      <c r="V7" s="23">
        <v>87.14</v>
      </c>
      <c r="W7" s="23">
        <v>86.86</v>
      </c>
      <c r="X7" s="23">
        <v>85.18</v>
      </c>
      <c r="Y7" s="23">
        <v>87.05</v>
      </c>
      <c r="Z7" s="2"/>
      <c r="AA7" s="23">
        <v>93.53</v>
      </c>
      <c r="AB7" s="23">
        <v>91.83</v>
      </c>
      <c r="AC7" s="23">
        <v>88.97</v>
      </c>
      <c r="AD7" s="23">
        <v>83.86</v>
      </c>
      <c r="AE7" s="23">
        <v>84.1</v>
      </c>
      <c r="AF7" s="23">
        <v>78.73</v>
      </c>
      <c r="AG7" s="23">
        <v>86.35</v>
      </c>
      <c r="AH7" s="23">
        <v>87.52</v>
      </c>
      <c r="AI7" s="23">
        <v>90.4</v>
      </c>
      <c r="AJ7" s="23">
        <v>79.88</v>
      </c>
      <c r="AK7" s="2"/>
      <c r="AL7" s="23">
        <v>91.75</v>
      </c>
      <c r="AM7" s="23">
        <v>87.14</v>
      </c>
      <c r="AN7" s="23">
        <v>84.41</v>
      </c>
      <c r="AO7" s="23">
        <v>79.94</v>
      </c>
      <c r="AP7" s="23">
        <v>87.42</v>
      </c>
      <c r="AQ7" s="23">
        <v>88.24</v>
      </c>
      <c r="AR7" s="2"/>
      <c r="AS7" s="23">
        <v>70.28</v>
      </c>
      <c r="AT7" s="23">
        <v>93.52</v>
      </c>
      <c r="AU7" s="23">
        <v>81.7</v>
      </c>
      <c r="AV7" s="23">
        <v>85.8</v>
      </c>
      <c r="AW7" s="23">
        <v>86.78</v>
      </c>
      <c r="AX7" s="23">
        <v>83.81</v>
      </c>
      <c r="AY7" s="23">
        <v>96.24</v>
      </c>
      <c r="AZ7" s="23">
        <v>90.49</v>
      </c>
      <c r="BA7" s="23">
        <v>78.42</v>
      </c>
      <c r="BB7" s="23">
        <v>89.17</v>
      </c>
      <c r="BC7" s="23">
        <v>84.63</v>
      </c>
      <c r="BD7" s="23">
        <v>81.78</v>
      </c>
      <c r="BE7" s="23" t="s">
        <v>60</v>
      </c>
      <c r="BF7" s="23">
        <v>97.14</v>
      </c>
      <c r="BG7" s="2"/>
      <c r="BH7" s="23">
        <v>92.06</v>
      </c>
      <c r="BI7" s="23">
        <v>82.99</v>
      </c>
      <c r="BJ7" s="23">
        <v>73.010000000000005</v>
      </c>
      <c r="BK7" s="23">
        <v>58.22</v>
      </c>
      <c r="BL7" s="2"/>
      <c r="BM7" s="23">
        <v>88.46</v>
      </c>
      <c r="BN7" s="23">
        <v>81.81</v>
      </c>
      <c r="BO7" s="23">
        <v>69.47</v>
      </c>
      <c r="BP7" s="23">
        <v>90.75</v>
      </c>
      <c r="BQ7" s="23">
        <v>71.900000000000006</v>
      </c>
      <c r="BR7" s="2"/>
      <c r="BS7" s="23">
        <v>93.66</v>
      </c>
      <c r="BT7" s="23">
        <v>88.03</v>
      </c>
      <c r="BU7" s="23">
        <v>82.62</v>
      </c>
      <c r="BV7" s="23">
        <v>65.010000000000005</v>
      </c>
    </row>
    <row r="8" spans="1:74" x14ac:dyDescent="0.25">
      <c r="A8" s="39" t="s">
        <v>62</v>
      </c>
      <c r="B8" s="40"/>
      <c r="C8" s="41"/>
      <c r="D8" s="23">
        <v>81.56</v>
      </c>
      <c r="E8" s="23">
        <v>77.59</v>
      </c>
      <c r="F8" s="23">
        <v>88.6</v>
      </c>
      <c r="G8" s="23">
        <v>77.23</v>
      </c>
      <c r="H8" s="25">
        <v>3.9699999999999989</v>
      </c>
      <c r="I8" s="25">
        <v>-7.039999999999992</v>
      </c>
      <c r="J8" s="25">
        <v>4.3299999999999983</v>
      </c>
      <c r="K8" s="2"/>
      <c r="L8" s="23">
        <v>84.9</v>
      </c>
      <c r="M8" s="23">
        <v>80.59</v>
      </c>
      <c r="N8" s="23">
        <v>81</v>
      </c>
      <c r="O8" s="23">
        <v>84.36</v>
      </c>
      <c r="P8" s="23">
        <v>87.34</v>
      </c>
      <c r="Q8" s="2"/>
      <c r="R8" s="23">
        <v>82.52</v>
      </c>
      <c r="S8" s="23">
        <v>81.34</v>
      </c>
      <c r="T8" s="2"/>
      <c r="U8" s="23">
        <v>78.209999999999994</v>
      </c>
      <c r="V8" s="23">
        <v>80.63</v>
      </c>
      <c r="W8" s="23">
        <v>81.92</v>
      </c>
      <c r="X8" s="23">
        <v>81.260000000000005</v>
      </c>
      <c r="Y8" s="23">
        <v>85.26</v>
      </c>
      <c r="Z8" s="2"/>
      <c r="AA8" s="23">
        <v>93.66</v>
      </c>
      <c r="AB8" s="23">
        <v>89.43</v>
      </c>
      <c r="AC8" s="23">
        <v>85.92</v>
      </c>
      <c r="AD8" s="23">
        <v>81.99</v>
      </c>
      <c r="AE8" s="23">
        <v>79.41</v>
      </c>
      <c r="AF8" s="23">
        <v>74.709999999999994</v>
      </c>
      <c r="AG8" s="23">
        <v>79.209999999999994</v>
      </c>
      <c r="AH8" s="23">
        <v>81.94</v>
      </c>
      <c r="AI8" s="23">
        <v>82.09</v>
      </c>
      <c r="AJ8" s="23">
        <v>80.540000000000006</v>
      </c>
      <c r="AK8" s="2"/>
      <c r="AL8" s="23">
        <v>87.01</v>
      </c>
      <c r="AM8" s="23">
        <v>82.15</v>
      </c>
      <c r="AN8" s="23">
        <v>78.97</v>
      </c>
      <c r="AO8" s="23">
        <v>76.930000000000007</v>
      </c>
      <c r="AP8" s="23">
        <v>83.93</v>
      </c>
      <c r="AQ8" s="23">
        <v>84.79</v>
      </c>
      <c r="AR8" s="2"/>
      <c r="AS8" s="23">
        <v>62.23</v>
      </c>
      <c r="AT8" s="23">
        <v>94.29</v>
      </c>
      <c r="AU8" s="23">
        <v>80.44</v>
      </c>
      <c r="AV8" s="23">
        <v>83.68</v>
      </c>
      <c r="AW8" s="23">
        <v>81.459999999999994</v>
      </c>
      <c r="AX8" s="23">
        <v>84.28</v>
      </c>
      <c r="AY8" s="23">
        <v>91.48</v>
      </c>
      <c r="AZ8" s="23">
        <v>90.16</v>
      </c>
      <c r="BA8" s="23">
        <v>79.81</v>
      </c>
      <c r="BB8" s="23">
        <v>87.3</v>
      </c>
      <c r="BC8" s="23">
        <v>79.87</v>
      </c>
      <c r="BD8" s="23">
        <v>83.85</v>
      </c>
      <c r="BE8" s="23" t="s">
        <v>60</v>
      </c>
      <c r="BF8" s="23">
        <v>95.38</v>
      </c>
      <c r="BG8" s="2"/>
      <c r="BH8" s="23">
        <v>87.65</v>
      </c>
      <c r="BI8" s="23">
        <v>78.34</v>
      </c>
      <c r="BJ8" s="23">
        <v>69.09</v>
      </c>
      <c r="BK8" s="23">
        <v>54.71</v>
      </c>
      <c r="BL8" s="2"/>
      <c r="BM8" s="23">
        <v>84.45</v>
      </c>
      <c r="BN8" s="23">
        <v>75.67</v>
      </c>
      <c r="BO8" s="23">
        <v>62.34</v>
      </c>
      <c r="BP8" s="23">
        <v>87.24</v>
      </c>
      <c r="BQ8" s="23">
        <v>66.099999999999994</v>
      </c>
      <c r="BR8" s="2"/>
      <c r="BS8" s="23">
        <v>89.83</v>
      </c>
      <c r="BT8" s="23">
        <v>83.54</v>
      </c>
      <c r="BU8" s="23">
        <v>77.73</v>
      </c>
      <c r="BV8" s="23">
        <v>61.02</v>
      </c>
    </row>
    <row r="9" spans="1:74" x14ac:dyDescent="0.25">
      <c r="A9" s="47" t="s">
        <v>63</v>
      </c>
      <c r="B9" s="48"/>
      <c r="C9" s="49"/>
      <c r="D9" s="23">
        <v>77.78</v>
      </c>
      <c r="E9" s="23">
        <v>73.56</v>
      </c>
      <c r="F9" s="23">
        <v>84.91</v>
      </c>
      <c r="G9" s="23">
        <v>75.44</v>
      </c>
      <c r="H9" s="25">
        <v>4.2199999999999989</v>
      </c>
      <c r="I9" s="25">
        <v>-7.1299999999999955</v>
      </c>
      <c r="J9" s="25">
        <v>2.3400000000000034</v>
      </c>
      <c r="K9" s="2"/>
      <c r="L9" s="23">
        <v>85.2</v>
      </c>
      <c r="M9" s="23">
        <v>77.400000000000006</v>
      </c>
      <c r="N9" s="23">
        <v>75.959999999999994</v>
      </c>
      <c r="O9" s="23">
        <v>79.81</v>
      </c>
      <c r="P9" s="23">
        <v>83.12</v>
      </c>
      <c r="Q9" s="2"/>
      <c r="R9" s="23">
        <v>78.27</v>
      </c>
      <c r="S9" s="23">
        <v>78.02</v>
      </c>
      <c r="T9" s="2"/>
      <c r="U9" s="23">
        <v>80.489999999999995</v>
      </c>
      <c r="V9" s="23">
        <v>78.47</v>
      </c>
      <c r="W9" s="23">
        <v>78.739999999999995</v>
      </c>
      <c r="X9" s="23">
        <v>76.790000000000006</v>
      </c>
      <c r="Y9" s="23">
        <v>79.03</v>
      </c>
      <c r="Z9" s="2"/>
      <c r="AA9" s="23">
        <v>87.16</v>
      </c>
      <c r="AB9" s="23">
        <v>83.33</v>
      </c>
      <c r="AC9" s="23">
        <v>81.790000000000006</v>
      </c>
      <c r="AD9" s="23">
        <v>75.37</v>
      </c>
      <c r="AE9" s="23">
        <v>74.319999999999993</v>
      </c>
      <c r="AF9" s="23">
        <v>69.97</v>
      </c>
      <c r="AG9" s="23">
        <v>77.64</v>
      </c>
      <c r="AH9" s="23">
        <v>79.180000000000007</v>
      </c>
      <c r="AI9" s="23">
        <v>83.27</v>
      </c>
      <c r="AJ9" s="23">
        <v>72.260000000000005</v>
      </c>
      <c r="AK9" s="2"/>
      <c r="AL9" s="23">
        <v>87.17</v>
      </c>
      <c r="AM9" s="23">
        <v>79.760000000000005</v>
      </c>
      <c r="AN9" s="23">
        <v>74.66</v>
      </c>
      <c r="AO9" s="23">
        <v>72.42</v>
      </c>
      <c r="AP9" s="23">
        <v>77.63</v>
      </c>
      <c r="AQ9" s="23">
        <v>80.38</v>
      </c>
      <c r="AR9" s="2"/>
      <c r="AS9" s="23">
        <v>67.959999999999994</v>
      </c>
      <c r="AT9" s="23">
        <v>91.07</v>
      </c>
      <c r="AU9" s="23">
        <v>74.040000000000006</v>
      </c>
      <c r="AV9" s="23">
        <v>74.45</v>
      </c>
      <c r="AW9" s="23">
        <v>78.72</v>
      </c>
      <c r="AX9" s="23">
        <v>76.58</v>
      </c>
      <c r="AY9" s="23">
        <v>81.349999999999994</v>
      </c>
      <c r="AZ9" s="23">
        <v>80.63</v>
      </c>
      <c r="BA9" s="23">
        <v>70.56</v>
      </c>
      <c r="BB9" s="23">
        <v>81.760000000000005</v>
      </c>
      <c r="BC9" s="23">
        <v>76.849999999999994</v>
      </c>
      <c r="BD9" s="23">
        <v>73.540000000000006</v>
      </c>
      <c r="BE9" s="23" t="s">
        <v>60</v>
      </c>
      <c r="BF9" s="23">
        <v>85</v>
      </c>
      <c r="BG9" s="2"/>
      <c r="BH9" s="23">
        <v>83.2</v>
      </c>
      <c r="BI9" s="23">
        <v>74.31</v>
      </c>
      <c r="BJ9" s="23">
        <v>66.7</v>
      </c>
      <c r="BK9" s="23">
        <v>56.94</v>
      </c>
      <c r="BL9" s="2"/>
      <c r="BM9" s="23">
        <v>79.25</v>
      </c>
      <c r="BN9" s="23">
        <v>73.47</v>
      </c>
      <c r="BO9" s="23">
        <v>59.43</v>
      </c>
      <c r="BP9" s="23">
        <v>82.97</v>
      </c>
      <c r="BQ9" s="23">
        <v>62.41</v>
      </c>
      <c r="BR9" s="2"/>
      <c r="BS9" s="23">
        <v>85.29</v>
      </c>
      <c r="BT9" s="23">
        <v>79.36</v>
      </c>
      <c r="BU9" s="23">
        <v>73.209999999999994</v>
      </c>
      <c r="BV9" s="23">
        <v>61.49</v>
      </c>
    </row>
    <row r="10" spans="1:74" x14ac:dyDescent="0.25">
      <c r="A10" s="50" t="s">
        <v>64</v>
      </c>
      <c r="B10" s="51"/>
      <c r="C10" s="52"/>
      <c r="D10" s="23">
        <v>83.3</v>
      </c>
      <c r="E10" s="23">
        <v>78.540000000000006</v>
      </c>
      <c r="F10" s="23">
        <v>90.36</v>
      </c>
      <c r="G10" s="23">
        <v>80.28</v>
      </c>
      <c r="H10" s="25">
        <v>4.7599999999999909</v>
      </c>
      <c r="I10" s="25">
        <v>-7.0600000000000023</v>
      </c>
      <c r="J10" s="25">
        <v>3.019999999999996</v>
      </c>
      <c r="K10" s="2"/>
      <c r="L10" s="23">
        <v>83.54</v>
      </c>
      <c r="M10" s="23">
        <v>81.03</v>
      </c>
      <c r="N10" s="23">
        <v>83.26</v>
      </c>
      <c r="O10" s="23">
        <v>88.56</v>
      </c>
      <c r="P10" s="23">
        <v>91.07</v>
      </c>
      <c r="Q10" s="2"/>
      <c r="R10" s="23">
        <v>83.68</v>
      </c>
      <c r="S10" s="23">
        <v>83.52</v>
      </c>
      <c r="T10" s="2"/>
      <c r="U10" s="23">
        <v>84.38</v>
      </c>
      <c r="V10" s="23">
        <v>84.66</v>
      </c>
      <c r="W10" s="23">
        <v>83.78</v>
      </c>
      <c r="X10" s="23">
        <v>82.02</v>
      </c>
      <c r="Y10" s="23">
        <v>86.82</v>
      </c>
      <c r="Z10" s="2"/>
      <c r="AA10" s="23">
        <v>94.93</v>
      </c>
      <c r="AB10" s="23">
        <v>92.27</v>
      </c>
      <c r="AC10" s="23">
        <v>89.09</v>
      </c>
      <c r="AD10" s="23">
        <v>82.97</v>
      </c>
      <c r="AE10" s="23">
        <v>81.58</v>
      </c>
      <c r="AF10" s="23">
        <v>76.73</v>
      </c>
      <c r="AG10" s="23">
        <v>80.61</v>
      </c>
      <c r="AH10" s="23">
        <v>83.49</v>
      </c>
      <c r="AI10" s="23">
        <v>80.66</v>
      </c>
      <c r="AJ10" s="23">
        <v>76.23</v>
      </c>
      <c r="AK10" s="2"/>
      <c r="AL10" s="23">
        <v>86.67</v>
      </c>
      <c r="AM10" s="23">
        <v>82.73</v>
      </c>
      <c r="AN10" s="23">
        <v>79.88</v>
      </c>
      <c r="AO10" s="23">
        <v>80.069999999999993</v>
      </c>
      <c r="AP10" s="23">
        <v>86.61</v>
      </c>
      <c r="AQ10" s="23">
        <v>88.62</v>
      </c>
      <c r="AR10" s="2"/>
      <c r="AS10" s="23">
        <v>72.989999999999995</v>
      </c>
      <c r="AT10" s="23">
        <v>99.04</v>
      </c>
      <c r="AU10" s="23">
        <v>80</v>
      </c>
      <c r="AV10" s="23">
        <v>84.75</v>
      </c>
      <c r="AW10" s="23">
        <v>83.95</v>
      </c>
      <c r="AX10" s="23">
        <v>89.61</v>
      </c>
      <c r="AY10" s="23">
        <v>93.45</v>
      </c>
      <c r="AZ10" s="23">
        <v>88.73</v>
      </c>
      <c r="BA10" s="23">
        <v>76.319999999999993</v>
      </c>
      <c r="BB10" s="23">
        <v>90.11</v>
      </c>
      <c r="BC10" s="23">
        <v>80.97</v>
      </c>
      <c r="BD10" s="23">
        <v>81.84</v>
      </c>
      <c r="BE10" s="23" t="s">
        <v>60</v>
      </c>
      <c r="BF10" s="23">
        <v>96.25</v>
      </c>
      <c r="BG10" s="2"/>
      <c r="BH10" s="23">
        <v>87.6</v>
      </c>
      <c r="BI10" s="23">
        <v>81.8</v>
      </c>
      <c r="BJ10" s="23">
        <v>71.7</v>
      </c>
      <c r="BK10" s="23">
        <v>66.19</v>
      </c>
      <c r="BL10" s="2"/>
      <c r="BM10" s="23">
        <v>84.85</v>
      </c>
      <c r="BN10" s="23">
        <v>75.930000000000007</v>
      </c>
      <c r="BO10" s="23">
        <v>67.13</v>
      </c>
      <c r="BP10" s="23">
        <v>89.76</v>
      </c>
      <c r="BQ10" s="23">
        <v>66.989999999999995</v>
      </c>
      <c r="BR10" s="2"/>
      <c r="BS10" s="23">
        <v>89.45</v>
      </c>
      <c r="BT10" s="23">
        <v>84.49</v>
      </c>
      <c r="BU10" s="23">
        <v>80.319999999999993</v>
      </c>
      <c r="BV10" s="23">
        <v>67.36</v>
      </c>
    </row>
    <row r="11" spans="1:74" x14ac:dyDescent="0.25">
      <c r="A11" s="53" t="s">
        <v>65</v>
      </c>
      <c r="B11" s="54"/>
      <c r="C11" s="55"/>
      <c r="D11" s="23">
        <v>86.19</v>
      </c>
      <c r="E11" s="23">
        <v>81.86</v>
      </c>
      <c r="F11" s="23">
        <v>92.63</v>
      </c>
      <c r="G11" s="23">
        <v>83.31</v>
      </c>
      <c r="H11" s="25">
        <v>4.3299999999999983</v>
      </c>
      <c r="I11" s="25">
        <v>-6.4399999999999977</v>
      </c>
      <c r="J11" s="25">
        <v>2.8799999999999955</v>
      </c>
      <c r="K11" s="2"/>
      <c r="L11" s="23">
        <v>90.58</v>
      </c>
      <c r="M11" s="23">
        <v>85.89</v>
      </c>
      <c r="N11" s="23">
        <v>85.08</v>
      </c>
      <c r="O11" s="23">
        <v>88.42</v>
      </c>
      <c r="P11" s="23">
        <v>90.24</v>
      </c>
      <c r="Q11" s="2"/>
      <c r="R11" s="23">
        <v>86.39</v>
      </c>
      <c r="S11" s="23">
        <v>86.83</v>
      </c>
      <c r="T11" s="2"/>
      <c r="U11" s="23">
        <v>78.33</v>
      </c>
      <c r="V11" s="23">
        <v>85.6</v>
      </c>
      <c r="W11" s="23">
        <v>86.75</v>
      </c>
      <c r="X11" s="23">
        <v>85.69</v>
      </c>
      <c r="Y11" s="23">
        <v>89.35</v>
      </c>
      <c r="Z11" s="2"/>
      <c r="AA11" s="23">
        <v>94.86</v>
      </c>
      <c r="AB11" s="23">
        <v>92.88</v>
      </c>
      <c r="AC11" s="23">
        <v>90.23</v>
      </c>
      <c r="AD11" s="23">
        <v>86.42</v>
      </c>
      <c r="AE11" s="23">
        <v>83.34</v>
      </c>
      <c r="AF11" s="23">
        <v>79.400000000000006</v>
      </c>
      <c r="AG11" s="23">
        <v>84.13</v>
      </c>
      <c r="AH11" s="23">
        <v>86.8</v>
      </c>
      <c r="AI11" s="23">
        <v>89.26</v>
      </c>
      <c r="AJ11" s="23">
        <v>80.28</v>
      </c>
      <c r="AK11" s="2"/>
      <c r="AL11" s="23">
        <v>91.77</v>
      </c>
      <c r="AM11" s="23">
        <v>87.67</v>
      </c>
      <c r="AN11" s="23">
        <v>83.75</v>
      </c>
      <c r="AO11" s="23">
        <v>81.36</v>
      </c>
      <c r="AP11" s="23">
        <v>88.32</v>
      </c>
      <c r="AQ11" s="23">
        <v>88.26</v>
      </c>
      <c r="AR11" s="2"/>
      <c r="AS11" s="23">
        <v>60.71</v>
      </c>
      <c r="AT11" s="23">
        <v>98.57</v>
      </c>
      <c r="AU11" s="23">
        <v>79.77</v>
      </c>
      <c r="AV11" s="23">
        <v>87.66</v>
      </c>
      <c r="AW11" s="23">
        <v>86.3</v>
      </c>
      <c r="AX11" s="23">
        <v>90.11</v>
      </c>
      <c r="AY11" s="23">
        <v>93.76</v>
      </c>
      <c r="AZ11" s="23">
        <v>92.57</v>
      </c>
      <c r="BA11" s="23">
        <v>79.37</v>
      </c>
      <c r="BB11" s="23">
        <v>91.39</v>
      </c>
      <c r="BC11" s="23">
        <v>85.14</v>
      </c>
      <c r="BD11" s="23">
        <v>86.85</v>
      </c>
      <c r="BE11" s="23" t="s">
        <v>60</v>
      </c>
      <c r="BF11" s="23">
        <v>91</v>
      </c>
      <c r="BG11" s="2"/>
      <c r="BH11" s="23">
        <v>90.98</v>
      </c>
      <c r="BI11" s="23">
        <v>84.03</v>
      </c>
      <c r="BJ11" s="23">
        <v>75.88</v>
      </c>
      <c r="BK11" s="23">
        <v>65.92</v>
      </c>
      <c r="BL11" s="2"/>
      <c r="BM11" s="23">
        <v>88.44</v>
      </c>
      <c r="BN11" s="23">
        <v>81.05</v>
      </c>
      <c r="BO11" s="23">
        <v>68.94</v>
      </c>
      <c r="BP11" s="23">
        <v>91.63</v>
      </c>
      <c r="BQ11" s="23">
        <v>70.739999999999995</v>
      </c>
      <c r="BR11" s="2"/>
      <c r="BS11" s="23">
        <v>93.27</v>
      </c>
      <c r="BT11" s="23">
        <v>88.22</v>
      </c>
      <c r="BU11" s="23">
        <v>84</v>
      </c>
      <c r="BV11" s="23">
        <v>70.72</v>
      </c>
    </row>
    <row r="12" spans="1:74" ht="13.5" customHeight="1" x14ac:dyDescent="0.25">
      <c r="A12" s="11" t="s">
        <v>66</v>
      </c>
      <c r="B12" s="9">
        <v>58</v>
      </c>
      <c r="C12" s="10" t="s">
        <v>67</v>
      </c>
      <c r="D12" s="24">
        <v>84.08</v>
      </c>
      <c r="E12" s="24">
        <v>79.319999999999993</v>
      </c>
      <c r="F12" s="24">
        <v>91.62</v>
      </c>
      <c r="G12" s="24">
        <v>82.28</v>
      </c>
      <c r="H12" s="26">
        <v>4.7600000000000051</v>
      </c>
      <c r="I12" s="26">
        <v>-7.5400000000000063</v>
      </c>
      <c r="J12" s="26">
        <v>1.7999999999999972</v>
      </c>
      <c r="K12" s="2"/>
      <c r="L12" s="24">
        <v>87.33</v>
      </c>
      <c r="M12" s="24">
        <v>82.4</v>
      </c>
      <c r="N12" s="24">
        <v>83.7</v>
      </c>
      <c r="O12" s="24">
        <v>87.89</v>
      </c>
      <c r="P12" s="24">
        <v>93.55</v>
      </c>
      <c r="Q12" s="2"/>
      <c r="R12" s="24">
        <v>85.32</v>
      </c>
      <c r="S12" s="24">
        <v>83.78</v>
      </c>
      <c r="T12" s="2"/>
      <c r="U12" s="24">
        <v>75</v>
      </c>
      <c r="V12" s="24">
        <v>86.11</v>
      </c>
      <c r="W12" s="24">
        <v>84.66</v>
      </c>
      <c r="X12" s="24">
        <v>82.38</v>
      </c>
      <c r="Y12" s="24">
        <v>89.58</v>
      </c>
      <c r="Z12" s="2"/>
      <c r="AA12" s="24">
        <v>98.65</v>
      </c>
      <c r="AB12" s="24">
        <v>94.24</v>
      </c>
      <c r="AC12" s="24">
        <v>89.27</v>
      </c>
      <c r="AD12" s="24">
        <v>85.34</v>
      </c>
      <c r="AE12" s="24">
        <v>81.61</v>
      </c>
      <c r="AF12" s="24">
        <v>80</v>
      </c>
      <c r="AG12" s="24">
        <v>81.459999999999994</v>
      </c>
      <c r="AH12" s="24">
        <v>82.78</v>
      </c>
      <c r="AI12" s="24">
        <v>82.83</v>
      </c>
      <c r="AJ12" s="24">
        <v>76.19</v>
      </c>
      <c r="AK12" s="2"/>
      <c r="AL12" s="24">
        <v>90.59</v>
      </c>
      <c r="AM12" s="24">
        <v>84.53</v>
      </c>
      <c r="AN12" s="24">
        <v>80.75</v>
      </c>
      <c r="AO12" s="24">
        <v>79.08</v>
      </c>
      <c r="AP12" s="24">
        <v>86.71</v>
      </c>
      <c r="AQ12" s="24">
        <v>89.28</v>
      </c>
      <c r="AR12" s="2"/>
      <c r="AS12" s="24">
        <v>75</v>
      </c>
      <c r="AT12" s="24">
        <v>100</v>
      </c>
      <c r="AU12" s="24">
        <v>75.61</v>
      </c>
      <c r="AV12" s="24">
        <v>86.36</v>
      </c>
      <c r="AW12" s="24">
        <v>83.41</v>
      </c>
      <c r="AX12" s="24">
        <v>91.58</v>
      </c>
      <c r="AY12" s="24">
        <v>100</v>
      </c>
      <c r="AZ12" s="24">
        <v>91.12</v>
      </c>
      <c r="BA12" s="24">
        <v>81.37</v>
      </c>
      <c r="BB12" s="24">
        <v>91.53</v>
      </c>
      <c r="BC12" s="24">
        <v>83.23</v>
      </c>
      <c r="BD12" s="24">
        <v>87.67</v>
      </c>
      <c r="BE12" s="24" t="s">
        <v>60</v>
      </c>
      <c r="BF12" s="24">
        <v>100</v>
      </c>
      <c r="BG12" s="2"/>
      <c r="BH12" s="24">
        <v>89.51</v>
      </c>
      <c r="BI12" s="24">
        <v>82.26</v>
      </c>
      <c r="BJ12" s="24">
        <v>70.599999999999994</v>
      </c>
      <c r="BK12" s="24">
        <v>68.099999999999994</v>
      </c>
      <c r="BL12" s="2"/>
      <c r="BM12" s="24">
        <v>87.3</v>
      </c>
      <c r="BN12" s="24">
        <v>77.290000000000006</v>
      </c>
      <c r="BO12" s="24">
        <v>65.349999999999994</v>
      </c>
      <c r="BP12" s="24">
        <v>91.62</v>
      </c>
      <c r="BQ12" s="24">
        <v>61.47</v>
      </c>
      <c r="BR12" s="2"/>
      <c r="BS12" s="24">
        <v>93.54</v>
      </c>
      <c r="BT12" s="24">
        <v>87.99</v>
      </c>
      <c r="BU12" s="24">
        <v>81.739999999999995</v>
      </c>
      <c r="BV12" s="24">
        <v>63.29</v>
      </c>
    </row>
    <row r="13" spans="1:74" x14ac:dyDescent="0.25">
      <c r="A13" s="56" t="s">
        <v>68</v>
      </c>
      <c r="B13" s="57"/>
      <c r="C13" s="58"/>
      <c r="D13" s="13">
        <v>82.91</v>
      </c>
      <c r="E13" s="13">
        <v>78.88</v>
      </c>
      <c r="F13" s="13">
        <v>89.03</v>
      </c>
      <c r="G13" s="13">
        <v>78.88</v>
      </c>
      <c r="H13" s="13">
        <v>4.0300000000000011</v>
      </c>
      <c r="I13" s="13">
        <v>-6.1200000000000045</v>
      </c>
      <c r="J13" s="13">
        <v>4.0300000000000011</v>
      </c>
      <c r="K13" s="2"/>
      <c r="L13" s="13">
        <v>87.13</v>
      </c>
      <c r="M13" s="13">
        <v>82.26</v>
      </c>
      <c r="N13" s="13">
        <v>81.83</v>
      </c>
      <c r="O13" s="13">
        <v>85.57</v>
      </c>
      <c r="P13" s="13">
        <v>88.33</v>
      </c>
      <c r="Q13" s="2"/>
      <c r="R13" s="13">
        <v>83.48</v>
      </c>
      <c r="S13" s="13">
        <v>83.12</v>
      </c>
      <c r="T13" s="2"/>
      <c r="U13" s="13">
        <v>79.010000000000005</v>
      </c>
      <c r="V13" s="13">
        <v>83.26</v>
      </c>
      <c r="W13" s="13">
        <v>83.59</v>
      </c>
      <c r="X13" s="13">
        <v>82.17</v>
      </c>
      <c r="Y13" s="13">
        <v>85.4</v>
      </c>
      <c r="Z13" s="2"/>
      <c r="AA13" s="13">
        <v>92.75</v>
      </c>
      <c r="AB13" s="13">
        <v>89.82</v>
      </c>
      <c r="AC13" s="13">
        <v>87.04</v>
      </c>
      <c r="AD13" s="13">
        <v>82.03</v>
      </c>
      <c r="AE13" s="13">
        <v>80.510000000000005</v>
      </c>
      <c r="AF13" s="13">
        <v>75.88</v>
      </c>
      <c r="AG13" s="13">
        <v>81.69</v>
      </c>
      <c r="AH13" s="13">
        <v>83.78</v>
      </c>
      <c r="AI13" s="13">
        <v>85.39</v>
      </c>
      <c r="AJ13" s="13">
        <v>77.95</v>
      </c>
      <c r="AK13" s="2"/>
      <c r="AL13" s="13">
        <v>89.02</v>
      </c>
      <c r="AM13" s="13">
        <v>83.93</v>
      </c>
      <c r="AN13" s="13">
        <v>80.37</v>
      </c>
      <c r="AO13" s="13">
        <v>77.959999999999994</v>
      </c>
      <c r="AP13" s="13">
        <v>84.65</v>
      </c>
      <c r="AQ13" s="13">
        <v>85.91</v>
      </c>
      <c r="AR13" s="2"/>
      <c r="AS13" s="13">
        <v>66.8</v>
      </c>
      <c r="AT13" s="13">
        <v>94.93</v>
      </c>
      <c r="AU13" s="13">
        <v>79.16</v>
      </c>
      <c r="AV13" s="13">
        <v>83.16</v>
      </c>
      <c r="AW13" s="13">
        <v>83.39</v>
      </c>
      <c r="AX13" s="13">
        <v>84.44</v>
      </c>
      <c r="AY13" s="13">
        <v>91.35</v>
      </c>
      <c r="AZ13" s="13">
        <v>88.51</v>
      </c>
      <c r="BA13" s="13">
        <v>77.03</v>
      </c>
      <c r="BB13" s="13">
        <v>87.77</v>
      </c>
      <c r="BC13" s="13">
        <v>81.510000000000005</v>
      </c>
      <c r="BD13" s="13">
        <v>81.52</v>
      </c>
      <c r="BE13" s="13" t="s">
        <v>60</v>
      </c>
      <c r="BF13" s="13">
        <v>93.1</v>
      </c>
      <c r="BG13" s="2"/>
      <c r="BH13" s="13">
        <v>88.39</v>
      </c>
      <c r="BI13" s="13">
        <v>80.150000000000006</v>
      </c>
      <c r="BJ13" s="13">
        <v>71.099999999999994</v>
      </c>
      <c r="BK13" s="13">
        <v>59.77</v>
      </c>
      <c r="BL13" s="2"/>
      <c r="BM13" s="13">
        <v>85.13</v>
      </c>
      <c r="BN13" s="13">
        <v>77.69</v>
      </c>
      <c r="BO13" s="13">
        <v>65.31</v>
      </c>
      <c r="BP13" s="13">
        <v>88.38</v>
      </c>
      <c r="BQ13" s="13">
        <v>67.58</v>
      </c>
      <c r="BR13" s="2"/>
      <c r="BS13" s="13">
        <v>90.42</v>
      </c>
      <c r="BT13" s="13">
        <v>84.77</v>
      </c>
      <c r="BU13" s="13">
        <v>79.48</v>
      </c>
      <c r="BV13" s="13">
        <v>64.67</v>
      </c>
    </row>
    <row r="14" spans="1:74" x14ac:dyDescent="0.25">
      <c r="A14" s="18"/>
      <c r="B14" s="18"/>
      <c r="C14" s="19" t="s">
        <v>82</v>
      </c>
      <c r="D14" s="21">
        <v>78.88</v>
      </c>
      <c r="E14" s="21">
        <v>73.930000000000007</v>
      </c>
      <c r="F14" s="21"/>
      <c r="G14" s="21"/>
      <c r="H14" s="21"/>
      <c r="I14" s="21"/>
      <c r="J14" s="21"/>
      <c r="K14" s="22"/>
      <c r="L14" s="21">
        <v>82.41</v>
      </c>
      <c r="M14" s="21">
        <v>77.44</v>
      </c>
      <c r="N14" s="21">
        <v>78.069999999999993</v>
      </c>
      <c r="O14" s="21">
        <v>82.57</v>
      </c>
      <c r="P14" s="21">
        <v>86.36</v>
      </c>
      <c r="Q14" s="22"/>
      <c r="R14" s="21">
        <v>79.62</v>
      </c>
      <c r="S14" s="21">
        <v>78.790000000000006</v>
      </c>
      <c r="T14" s="22"/>
      <c r="U14" s="21">
        <v>68.069999999999993</v>
      </c>
      <c r="V14" s="21">
        <v>79.69</v>
      </c>
      <c r="W14" s="21">
        <v>79.13</v>
      </c>
      <c r="X14" s="21">
        <v>78.17</v>
      </c>
      <c r="Y14" s="21">
        <v>82.9</v>
      </c>
      <c r="Z14" s="22"/>
      <c r="AA14" s="21">
        <v>91.91</v>
      </c>
      <c r="AB14" s="21">
        <v>88.05</v>
      </c>
      <c r="AC14" s="21">
        <v>86.33</v>
      </c>
      <c r="AD14" s="21">
        <v>77.510000000000005</v>
      </c>
      <c r="AE14" s="21">
        <v>73.2</v>
      </c>
      <c r="AF14" s="21">
        <v>71.02</v>
      </c>
      <c r="AG14" s="21">
        <v>74.760000000000005</v>
      </c>
      <c r="AH14" s="21">
        <v>80.2</v>
      </c>
      <c r="AI14" s="21">
        <v>80.39</v>
      </c>
      <c r="AJ14" s="21" t="s">
        <v>60</v>
      </c>
      <c r="AK14" s="22"/>
      <c r="AL14" s="21">
        <v>83.99</v>
      </c>
      <c r="AM14" s="21">
        <v>78.19</v>
      </c>
      <c r="AN14" s="21">
        <v>76.42</v>
      </c>
      <c r="AO14" s="21">
        <v>76.36</v>
      </c>
      <c r="AP14" s="21">
        <v>80.75</v>
      </c>
      <c r="AQ14" s="21">
        <v>84.02</v>
      </c>
      <c r="AR14" s="22"/>
      <c r="AS14" s="21">
        <v>71.709999999999994</v>
      </c>
      <c r="AT14" s="21">
        <v>94.66</v>
      </c>
      <c r="AU14" s="21">
        <v>78.58</v>
      </c>
      <c r="AV14" s="21">
        <v>74.38</v>
      </c>
      <c r="AW14" s="21">
        <v>80.41</v>
      </c>
      <c r="AX14" s="21">
        <v>84.16</v>
      </c>
      <c r="AY14" s="21" t="s">
        <v>60</v>
      </c>
      <c r="AZ14" s="21">
        <v>87.49</v>
      </c>
      <c r="BA14" s="21">
        <v>80.099999999999994</v>
      </c>
      <c r="BB14" s="21">
        <v>77.22</v>
      </c>
      <c r="BC14" s="21">
        <v>75.45</v>
      </c>
      <c r="BD14" s="21">
        <v>82.2</v>
      </c>
      <c r="BE14" s="21" t="s">
        <v>60</v>
      </c>
      <c r="BF14" s="21">
        <v>91.82</v>
      </c>
      <c r="BG14" s="22"/>
      <c r="BH14" s="21">
        <v>84.86</v>
      </c>
      <c r="BI14" s="21">
        <v>74.510000000000005</v>
      </c>
      <c r="BJ14" s="21">
        <v>66.599999999999994</v>
      </c>
      <c r="BK14" s="21">
        <v>55.18</v>
      </c>
      <c r="BL14" s="22"/>
      <c r="BM14" s="21">
        <v>80.739999999999995</v>
      </c>
      <c r="BN14" s="21">
        <v>74.11</v>
      </c>
      <c r="BO14" s="21">
        <v>60.51</v>
      </c>
      <c r="BP14" s="21">
        <v>85.59</v>
      </c>
      <c r="BQ14" s="21">
        <v>59.82</v>
      </c>
      <c r="BR14" s="22"/>
      <c r="BS14" s="21" t="s">
        <v>60</v>
      </c>
      <c r="BT14" s="21" t="s">
        <v>60</v>
      </c>
      <c r="BU14" s="21" t="s">
        <v>60</v>
      </c>
      <c r="BV14" s="21" t="s">
        <v>60</v>
      </c>
    </row>
    <row r="15" spans="1:74" ht="4.5" customHeight="1" x14ac:dyDescent="0.25"/>
    <row r="16" spans="1:74" x14ac:dyDescent="0.25">
      <c r="A16" s="4"/>
      <c r="B16" s="4"/>
      <c r="C16" s="5" t="s">
        <v>83</v>
      </c>
      <c r="D16" s="6"/>
      <c r="E16" s="6"/>
      <c r="F16" s="6"/>
      <c r="G16" s="6"/>
      <c r="H16" s="6"/>
      <c r="I16" s="6"/>
      <c r="J16" s="6"/>
      <c r="K16" s="2"/>
      <c r="L16" s="44">
        <f>+SUM(L3:P3)</f>
        <v>4698</v>
      </c>
      <c r="M16" s="45"/>
      <c r="N16" s="45"/>
      <c r="O16" s="45"/>
      <c r="P16" s="46"/>
      <c r="Q16" s="2"/>
      <c r="R16" s="44">
        <f>+SUM(R3:S3)</f>
        <v>4667</v>
      </c>
      <c r="S16" s="46"/>
      <c r="T16" s="2"/>
      <c r="U16" s="44">
        <f>+SUM(U3:Y3)</f>
        <v>4690</v>
      </c>
      <c r="V16" s="45"/>
      <c r="W16" s="45"/>
      <c r="X16" s="45"/>
      <c r="Y16" s="46"/>
      <c r="Z16" s="2"/>
      <c r="AA16" s="44">
        <f>+SUM(AA3:AJ3)</f>
        <v>4649</v>
      </c>
      <c r="AB16" s="45"/>
      <c r="AC16" s="45"/>
      <c r="AD16" s="45"/>
      <c r="AE16" s="45"/>
      <c r="AF16" s="45"/>
      <c r="AG16" s="45"/>
      <c r="AH16" s="45"/>
      <c r="AI16" s="45"/>
      <c r="AJ16" s="46"/>
      <c r="AK16" s="2"/>
      <c r="AL16" s="44">
        <f>+SUM(AL3:AQ3)</f>
        <v>4670</v>
      </c>
      <c r="AM16" s="45"/>
      <c r="AN16" s="45"/>
      <c r="AO16" s="45"/>
      <c r="AP16" s="45"/>
      <c r="AQ16" s="46"/>
      <c r="AR16" s="2"/>
      <c r="AS16" s="44">
        <f>+SUM(AS3:BF3)</f>
        <v>4886</v>
      </c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6"/>
      <c r="BG16" s="2"/>
      <c r="BH16" s="44">
        <f>+SUM(BH3:BK3)</f>
        <v>4149</v>
      </c>
      <c r="BI16" s="45"/>
      <c r="BJ16" s="45"/>
      <c r="BK16" s="46"/>
      <c r="BL16" s="2"/>
      <c r="BM16" s="44">
        <f>+SUM(BM3:BQ3)</f>
        <v>3932</v>
      </c>
      <c r="BN16" s="45"/>
      <c r="BO16" s="45"/>
      <c r="BP16" s="45"/>
      <c r="BQ16" s="46"/>
      <c r="BR16" s="2"/>
      <c r="BS16" s="44">
        <f>+SUM(BS3:BV3)</f>
        <v>1839</v>
      </c>
      <c r="BT16" s="45"/>
      <c r="BU16" s="45"/>
      <c r="BV16" s="46"/>
    </row>
    <row r="17" spans="1:74" x14ac:dyDescent="0.25">
      <c r="A17" s="16"/>
      <c r="B17" s="16"/>
      <c r="C17" s="15" t="s">
        <v>84</v>
      </c>
      <c r="D17" s="14"/>
      <c r="E17" s="14"/>
      <c r="F17" s="14"/>
      <c r="G17" s="14"/>
      <c r="H17" s="14"/>
      <c r="I17" s="14"/>
      <c r="J17" s="14"/>
      <c r="K17" s="2"/>
      <c r="L17" s="27">
        <f>+L3/$L$16</f>
        <v>6.2154108131119629E-2</v>
      </c>
      <c r="M17" s="27">
        <f t="shared" ref="M17:P17" si="0">+M3/$L$16</f>
        <v>0.42486164325244785</v>
      </c>
      <c r="N17" s="27">
        <f t="shared" si="0"/>
        <v>0.30353341847594723</v>
      </c>
      <c r="O17" s="27">
        <f t="shared" si="0"/>
        <v>0.15666240953597274</v>
      </c>
      <c r="P17" s="27">
        <f t="shared" si="0"/>
        <v>5.2788420604512561E-2</v>
      </c>
      <c r="Q17" s="2"/>
      <c r="R17" s="27">
        <f>+R3/$R$16</f>
        <v>0.53053353331904862</v>
      </c>
      <c r="S17" s="27">
        <f>+S3/$R$16</f>
        <v>0.46946646668095138</v>
      </c>
      <c r="T17" s="2"/>
      <c r="U17" s="27">
        <f>+U3/$U$16</f>
        <v>2.5586353944562902E-3</v>
      </c>
      <c r="V17" s="27">
        <f t="shared" ref="V17:Y17" si="1">+V3/$U$16</f>
        <v>7.6759061833688705E-2</v>
      </c>
      <c r="W17" s="27">
        <f t="shared" si="1"/>
        <v>0.48528784648187634</v>
      </c>
      <c r="X17" s="27">
        <f t="shared" si="1"/>
        <v>0.32878464818763325</v>
      </c>
      <c r="Y17" s="27">
        <f t="shared" si="1"/>
        <v>0.10660980810234541</v>
      </c>
      <c r="Z17" s="2"/>
      <c r="AA17" s="27">
        <f>+AA3/$AA$16</f>
        <v>1.5917401591740158E-2</v>
      </c>
      <c r="AB17" s="27">
        <f t="shared" ref="AB17:AJ17" si="2">+AB3/$AA$16</f>
        <v>2.98989029898903E-2</v>
      </c>
      <c r="AC17" s="27">
        <f t="shared" si="2"/>
        <v>0.2105829210582921</v>
      </c>
      <c r="AD17" s="27">
        <f t="shared" si="2"/>
        <v>0.17078941707894171</v>
      </c>
      <c r="AE17" s="27">
        <f t="shared" si="2"/>
        <v>8.3028608302860823E-2</v>
      </c>
      <c r="AF17" s="27">
        <f t="shared" si="2"/>
        <v>9.1632609163260922E-2</v>
      </c>
      <c r="AG17" s="27">
        <f t="shared" si="2"/>
        <v>0.11529361152936116</v>
      </c>
      <c r="AH17" s="27">
        <f t="shared" si="2"/>
        <v>0.18864271886427189</v>
      </c>
      <c r="AI17" s="27">
        <f t="shared" si="2"/>
        <v>8.5179608517960859E-2</v>
      </c>
      <c r="AJ17" s="27">
        <f t="shared" si="2"/>
        <v>9.0342009034200896E-3</v>
      </c>
      <c r="AK17" s="2"/>
      <c r="AL17" s="27">
        <f>+AL3/$AL$16</f>
        <v>9.1006423982869372E-2</v>
      </c>
      <c r="AM17" s="27">
        <f t="shared" ref="AM17:AQ17" si="3">+AM3/$AL$16</f>
        <v>0.24089935760171305</v>
      </c>
      <c r="AN17" s="27">
        <f t="shared" si="3"/>
        <v>0.25653104925053533</v>
      </c>
      <c r="AO17" s="27">
        <f t="shared" si="3"/>
        <v>8.8222698072805139E-2</v>
      </c>
      <c r="AP17" s="27">
        <f t="shared" si="3"/>
        <v>0.16937901498929336</v>
      </c>
      <c r="AQ17" s="27">
        <f t="shared" si="3"/>
        <v>0.15396145610278372</v>
      </c>
      <c r="AR17" s="2"/>
      <c r="AS17" s="27">
        <f>+AS3/$AS$16</f>
        <v>1.637331150225133E-3</v>
      </c>
      <c r="AT17" s="27">
        <f t="shared" ref="AT17:BF17" si="4">+AT3/$AS$16</f>
        <v>2.8653295128939827E-3</v>
      </c>
      <c r="AU17" s="27">
        <f t="shared" si="4"/>
        <v>8.3913221449038074E-3</v>
      </c>
      <c r="AV17" s="27">
        <f t="shared" si="4"/>
        <v>4.0728612361850186E-2</v>
      </c>
      <c r="AW17" s="27">
        <f t="shared" si="4"/>
        <v>0.53458862054850598</v>
      </c>
      <c r="AX17" s="27">
        <f t="shared" si="4"/>
        <v>1.9443307408923454E-2</v>
      </c>
      <c r="AY17" s="27">
        <f t="shared" si="4"/>
        <v>4.2979942693409743E-3</v>
      </c>
      <c r="AZ17" s="27">
        <f t="shared" si="4"/>
        <v>3.4793286942284077E-2</v>
      </c>
      <c r="BA17" s="27">
        <f t="shared" si="4"/>
        <v>2.0875972165370446E-2</v>
      </c>
      <c r="BB17" s="27">
        <f t="shared" si="4"/>
        <v>1.2279983626688497E-2</v>
      </c>
      <c r="BC17" s="27">
        <f t="shared" si="4"/>
        <v>0.30249693000409333</v>
      </c>
      <c r="BD17" s="27">
        <f t="shared" si="4"/>
        <v>1.4940646745804339E-2</v>
      </c>
      <c r="BE17" s="27">
        <f t="shared" si="4"/>
        <v>6.1399918133442485E-4</v>
      </c>
      <c r="BF17" s="27">
        <f t="shared" si="4"/>
        <v>2.0466639377814161E-3</v>
      </c>
      <c r="BG17" s="2"/>
      <c r="BH17" s="27">
        <f>+BH3/$BH$16</f>
        <v>0.58905760424198605</v>
      </c>
      <c r="BI17" s="27">
        <f t="shared" ref="BI17:BJ17" si="5">+BI3/$BH$16</f>
        <v>0.26223186309954205</v>
      </c>
      <c r="BJ17" s="27">
        <f t="shared" si="5"/>
        <v>0.12075198843094721</v>
      </c>
      <c r="BK17" s="27">
        <f>+BK3/$BH$16</f>
        <v>2.7958544227524706E-2</v>
      </c>
      <c r="BL17" s="2"/>
      <c r="BM17" s="27">
        <f>+BM3/$BM$16</f>
        <v>0.17293997965412003</v>
      </c>
      <c r="BN17" s="27">
        <f t="shared" ref="BN17:BP17" si="6">+BN3/$BM$16</f>
        <v>0.23906408952187183</v>
      </c>
      <c r="BO17" s="27">
        <f t="shared" si="6"/>
        <v>2.5686673448626653E-2</v>
      </c>
      <c r="BP17" s="27">
        <f t="shared" si="6"/>
        <v>0.50686673448626651</v>
      </c>
      <c r="BQ17" s="27">
        <f>+BQ3/$BM$16</f>
        <v>5.5442522889114956E-2</v>
      </c>
      <c r="BR17" s="2"/>
      <c r="BS17" s="27">
        <f>+BS3/$BS$16</f>
        <v>0.4290375203915171</v>
      </c>
      <c r="BT17" s="27">
        <f t="shared" ref="BT17:BV17" si="7">+BT3/$BS$16</f>
        <v>0.15388798259923872</v>
      </c>
      <c r="BU17" s="27">
        <f t="shared" si="7"/>
        <v>0.24469820554649266</v>
      </c>
      <c r="BV17" s="27">
        <f t="shared" si="7"/>
        <v>0.17237629146275149</v>
      </c>
    </row>
    <row r="18" spans="1:74" x14ac:dyDescent="0.25">
      <c r="A18" s="16"/>
      <c r="B18" s="16"/>
      <c r="C18" s="15" t="s">
        <v>85</v>
      </c>
      <c r="D18" s="14"/>
      <c r="E18" s="14"/>
      <c r="F18" s="14"/>
      <c r="G18" s="14"/>
      <c r="H18" s="14"/>
      <c r="I18" s="14"/>
      <c r="J18" s="14"/>
      <c r="K18" s="2"/>
      <c r="L18" s="14"/>
      <c r="M18" s="14"/>
      <c r="N18" s="14"/>
      <c r="O18" s="14"/>
      <c r="P18" s="14"/>
      <c r="Q18" s="2"/>
      <c r="R18" s="14"/>
      <c r="S18" s="14"/>
      <c r="T18" s="2"/>
      <c r="U18" s="14"/>
      <c r="V18" s="14"/>
      <c r="W18" s="14"/>
      <c r="X18" s="14"/>
      <c r="Y18" s="14"/>
      <c r="Z18" s="2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2"/>
      <c r="AL18" s="14"/>
      <c r="AM18" s="14"/>
      <c r="AN18" s="14"/>
      <c r="AO18" s="14"/>
      <c r="AP18" s="14"/>
      <c r="AQ18" s="14"/>
      <c r="AR18" s="2"/>
      <c r="AS18" s="28">
        <f>+AS3/AS4</f>
        <v>0.88888888888888884</v>
      </c>
      <c r="AT18" s="28">
        <f t="shared" ref="AT18:BF18" si="8">+AT3/AT4</f>
        <v>0.63636363636363635</v>
      </c>
      <c r="AU18" s="28">
        <f t="shared" si="8"/>
        <v>0.95348837209302328</v>
      </c>
      <c r="AV18" s="28">
        <f t="shared" si="8"/>
        <v>0.908675799086758</v>
      </c>
      <c r="AW18" s="28">
        <f t="shared" si="8"/>
        <v>0.93620071684587813</v>
      </c>
      <c r="AX18" s="28">
        <f t="shared" si="8"/>
        <v>0.97938144329896903</v>
      </c>
      <c r="AY18" s="28">
        <f t="shared" si="8"/>
        <v>1</v>
      </c>
      <c r="AZ18" s="28">
        <f t="shared" si="8"/>
        <v>0.94972067039106145</v>
      </c>
      <c r="BA18" s="28">
        <f t="shared" si="8"/>
        <v>0.93577981651376152</v>
      </c>
      <c r="BB18" s="28">
        <f t="shared" si="8"/>
        <v>0.967741935483871</v>
      </c>
      <c r="BC18" s="28">
        <f t="shared" si="8"/>
        <v>0.93131695022054195</v>
      </c>
      <c r="BD18" s="28">
        <f t="shared" si="8"/>
        <v>0.94805194805194803</v>
      </c>
      <c r="BE18" s="28">
        <f t="shared" si="8"/>
        <v>0.75</v>
      </c>
      <c r="BF18" s="28">
        <f t="shared" si="8"/>
        <v>0.83333333333333337</v>
      </c>
      <c r="BG18" s="2"/>
      <c r="BH18" s="14"/>
      <c r="BI18" s="14"/>
      <c r="BJ18" s="14"/>
      <c r="BK18" s="14"/>
      <c r="BL18" s="2"/>
      <c r="BM18" s="14"/>
      <c r="BN18" s="14"/>
      <c r="BO18" s="14"/>
      <c r="BP18" s="14"/>
      <c r="BQ18" s="14"/>
      <c r="BR18" s="2"/>
      <c r="BS18" s="14"/>
      <c r="BT18" s="14"/>
      <c r="BU18" s="14"/>
      <c r="BV18" s="14"/>
    </row>
    <row r="19" spans="1:74" x14ac:dyDescent="0.25">
      <c r="A19" s="18"/>
      <c r="B19" s="18"/>
      <c r="C19" s="19" t="s">
        <v>87</v>
      </c>
      <c r="D19" s="20"/>
      <c r="E19" s="20"/>
      <c r="F19" s="20"/>
      <c r="G19" s="20"/>
      <c r="H19" s="20"/>
      <c r="I19" s="20"/>
      <c r="J19" s="20"/>
      <c r="K19" s="2"/>
      <c r="L19" s="20"/>
      <c r="M19" s="20"/>
      <c r="N19" s="20"/>
      <c r="O19" s="20"/>
      <c r="P19" s="20"/>
      <c r="Q19" s="2"/>
      <c r="R19" s="20"/>
      <c r="S19" s="20"/>
      <c r="T19" s="2"/>
      <c r="U19" s="20"/>
      <c r="V19" s="20"/>
      <c r="W19" s="20"/>
      <c r="X19" s="20"/>
      <c r="Y19" s="20"/>
      <c r="Z19" s="2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"/>
      <c r="AL19" s="20"/>
      <c r="AM19" s="20"/>
      <c r="AN19" s="20"/>
      <c r="AO19" s="20"/>
      <c r="AP19" s="20"/>
      <c r="AQ19" s="20"/>
      <c r="AR19" s="2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"/>
      <c r="BH19" s="20"/>
      <c r="BI19" s="20"/>
      <c r="BJ19" s="20"/>
      <c r="BK19" s="20"/>
      <c r="BL19" s="2"/>
      <c r="BM19" s="30">
        <f>+SUM(BM5:BQ5)</f>
        <v>4577</v>
      </c>
      <c r="BN19" s="31"/>
      <c r="BO19" s="31"/>
      <c r="BP19" s="31"/>
      <c r="BQ19" s="32"/>
      <c r="BR19" s="2"/>
      <c r="BS19" s="20"/>
      <c r="BT19" s="20"/>
      <c r="BU19" s="20"/>
      <c r="BV19" s="20"/>
    </row>
    <row r="20" spans="1:74" x14ac:dyDescent="0.25">
      <c r="A20" s="18"/>
      <c r="B20" s="18"/>
      <c r="C20" s="19" t="s">
        <v>86</v>
      </c>
      <c r="D20" s="20"/>
      <c r="E20" s="20"/>
      <c r="F20" s="20"/>
      <c r="G20" s="20"/>
      <c r="H20" s="20"/>
      <c r="I20" s="20"/>
      <c r="J20" s="20"/>
      <c r="K20" s="2"/>
      <c r="L20" s="20"/>
      <c r="M20" s="20"/>
      <c r="N20" s="20"/>
      <c r="O20" s="20"/>
      <c r="P20" s="20"/>
      <c r="Q20" s="2"/>
      <c r="R20" s="20"/>
      <c r="S20" s="20"/>
      <c r="T20" s="2"/>
      <c r="U20" s="20"/>
      <c r="V20" s="20"/>
      <c r="W20" s="20"/>
      <c r="X20" s="20"/>
      <c r="Y20" s="20"/>
      <c r="Z20" s="2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"/>
      <c r="AL20" s="20"/>
      <c r="AM20" s="20"/>
      <c r="AN20" s="20"/>
      <c r="AO20" s="20"/>
      <c r="AP20" s="20"/>
      <c r="AQ20" s="20"/>
      <c r="AR20" s="2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"/>
      <c r="BH20" s="20"/>
      <c r="BI20" s="20"/>
      <c r="BJ20" s="20"/>
      <c r="BK20" s="20"/>
      <c r="BL20" s="2"/>
      <c r="BM20" s="29">
        <f>+BM5/$BM$19</f>
        <v>0.16692156434345642</v>
      </c>
      <c r="BN20" s="29">
        <f t="shared" ref="BN20:BQ20" si="9">+BN5/$BM$19</f>
        <v>0.26982739785885951</v>
      </c>
      <c r="BO20" s="29">
        <f t="shared" si="9"/>
        <v>2.8839851431068386E-2</v>
      </c>
      <c r="BP20" s="29">
        <f t="shared" si="9"/>
        <v>0.46952152064671182</v>
      </c>
      <c r="BQ20" s="29">
        <f t="shared" si="9"/>
        <v>6.4889665719903872E-2</v>
      </c>
      <c r="BR20" s="2"/>
      <c r="BS20" s="20"/>
      <c r="BT20" s="20"/>
      <c r="BU20" s="20"/>
      <c r="BV20" s="20"/>
    </row>
  </sheetData>
  <mergeCells count="28">
    <mergeCell ref="BM16:BQ16"/>
    <mergeCell ref="BS16:BV16"/>
    <mergeCell ref="R16:S16"/>
    <mergeCell ref="U16:Y16"/>
    <mergeCell ref="AA16:AJ16"/>
    <mergeCell ref="AL16:AQ16"/>
    <mergeCell ref="AS16:BF16"/>
    <mergeCell ref="D1:J1"/>
    <mergeCell ref="L1:P1"/>
    <mergeCell ref="R1:S1"/>
    <mergeCell ref="U1:Y1"/>
    <mergeCell ref="BH16:BK16"/>
    <mergeCell ref="BM19:BQ19"/>
    <mergeCell ref="BH1:BK1"/>
    <mergeCell ref="BM1:BQ1"/>
    <mergeCell ref="BS1:BV1"/>
    <mergeCell ref="A7:C7"/>
    <mergeCell ref="A8:C8"/>
    <mergeCell ref="A2:C2"/>
    <mergeCell ref="AL1:AQ1"/>
    <mergeCell ref="AA1:AJ1"/>
    <mergeCell ref="L16:P16"/>
    <mergeCell ref="AS1:BF1"/>
    <mergeCell ref="A9:C9"/>
    <mergeCell ref="A10:C10"/>
    <mergeCell ref="A11:C11"/>
    <mergeCell ref="A13:C13"/>
    <mergeCell ref="A1:B1"/>
  </mergeCells>
  <conditionalFormatting sqref="L7:P11">
    <cfRule type="cellIs" dxfId="44" priority="43" stopIfTrue="1" operator="lessThanOrEqual">
      <formula>44.49</formula>
    </cfRule>
    <cfRule type="cellIs" dxfId="43" priority="44" stopIfTrue="1" operator="greaterThanOrEqual">
      <formula>85.5</formula>
    </cfRule>
    <cfRule type="cellIs" dxfId="42" priority="45" stopIfTrue="1" operator="between">
      <formula>44.5</formula>
      <formula>60.49</formula>
    </cfRule>
  </conditionalFormatting>
  <conditionalFormatting sqref="D7:D11">
    <cfRule type="cellIs" dxfId="41" priority="40" stopIfTrue="1" operator="lessThanOrEqual">
      <formula>44.49</formula>
    </cfRule>
    <cfRule type="cellIs" dxfId="40" priority="41" stopIfTrue="1" operator="greaterThanOrEqual">
      <formula>85.5</formula>
    </cfRule>
    <cfRule type="cellIs" dxfId="39" priority="42" stopIfTrue="1" operator="between">
      <formula>44.5</formula>
      <formula>60.49</formula>
    </cfRule>
  </conditionalFormatting>
  <conditionalFormatting sqref="E7:E11">
    <cfRule type="cellIs" dxfId="38" priority="37" stopIfTrue="1" operator="lessThanOrEqual">
      <formula>44.49</formula>
    </cfRule>
    <cfRule type="cellIs" dxfId="37" priority="38" stopIfTrue="1" operator="greaterThanOrEqual">
      <formula>85.5</formula>
    </cfRule>
    <cfRule type="cellIs" dxfId="36" priority="39" stopIfTrue="1" operator="between">
      <formula>44.5</formula>
      <formula>60.49</formula>
    </cfRule>
  </conditionalFormatting>
  <conditionalFormatting sqref="F7:F11">
    <cfRule type="cellIs" dxfId="35" priority="34" stopIfTrue="1" operator="lessThanOrEqual">
      <formula>44.49</formula>
    </cfRule>
    <cfRule type="cellIs" dxfId="34" priority="35" stopIfTrue="1" operator="greaterThanOrEqual">
      <formula>85.5</formula>
    </cfRule>
    <cfRule type="cellIs" dxfId="33" priority="36" stopIfTrue="1" operator="between">
      <formula>44.5</formula>
      <formula>60.49</formula>
    </cfRule>
  </conditionalFormatting>
  <conditionalFormatting sqref="G7:G11">
    <cfRule type="cellIs" dxfId="32" priority="31" stopIfTrue="1" operator="lessThanOrEqual">
      <formula>44.49</formula>
    </cfRule>
    <cfRule type="cellIs" dxfId="31" priority="32" stopIfTrue="1" operator="greaterThanOrEqual">
      <formula>85.5</formula>
    </cfRule>
    <cfRule type="cellIs" dxfId="30" priority="33" stopIfTrue="1" operator="between">
      <formula>44.5</formula>
      <formula>60.49</formula>
    </cfRule>
  </conditionalFormatting>
  <conditionalFormatting sqref="R7:R11">
    <cfRule type="cellIs" dxfId="29" priority="28" stopIfTrue="1" operator="lessThanOrEqual">
      <formula>44.49</formula>
    </cfRule>
    <cfRule type="cellIs" dxfId="28" priority="29" stopIfTrue="1" operator="greaterThanOrEqual">
      <formula>85.5</formula>
    </cfRule>
    <cfRule type="cellIs" dxfId="27" priority="30" stopIfTrue="1" operator="between">
      <formula>44.5</formula>
      <formula>60.49</formula>
    </cfRule>
  </conditionalFormatting>
  <conditionalFormatting sqref="S7:S11">
    <cfRule type="cellIs" dxfId="26" priority="25" stopIfTrue="1" operator="lessThanOrEqual">
      <formula>44.49</formula>
    </cfRule>
    <cfRule type="cellIs" dxfId="25" priority="26" stopIfTrue="1" operator="greaterThanOrEqual">
      <formula>85.5</formula>
    </cfRule>
    <cfRule type="cellIs" dxfId="24" priority="27" stopIfTrue="1" operator="between">
      <formula>44.5</formula>
      <formula>60.49</formula>
    </cfRule>
  </conditionalFormatting>
  <conditionalFormatting sqref="U7:U11">
    <cfRule type="cellIs" dxfId="23" priority="22" stopIfTrue="1" operator="lessThanOrEqual">
      <formula>44.49</formula>
    </cfRule>
    <cfRule type="cellIs" dxfId="22" priority="23" stopIfTrue="1" operator="greaterThanOrEqual">
      <formula>85.5</formula>
    </cfRule>
    <cfRule type="cellIs" dxfId="21" priority="24" stopIfTrue="1" operator="between">
      <formula>44.5</formula>
      <formula>60.49</formula>
    </cfRule>
  </conditionalFormatting>
  <conditionalFormatting sqref="V7:Y11">
    <cfRule type="cellIs" dxfId="20" priority="19" stopIfTrue="1" operator="lessThanOrEqual">
      <formula>44.49</formula>
    </cfRule>
    <cfRule type="cellIs" dxfId="19" priority="20" stopIfTrue="1" operator="greaterThanOrEqual">
      <formula>85.5</formula>
    </cfRule>
    <cfRule type="cellIs" dxfId="18" priority="21" stopIfTrue="1" operator="between">
      <formula>44.5</formula>
      <formula>60.49</formula>
    </cfRule>
  </conditionalFormatting>
  <conditionalFormatting sqref="AA7:AJ11">
    <cfRule type="cellIs" dxfId="17" priority="16" stopIfTrue="1" operator="lessThanOrEqual">
      <formula>44.49</formula>
    </cfRule>
    <cfRule type="cellIs" dxfId="16" priority="17" stopIfTrue="1" operator="greaterThanOrEqual">
      <formula>85.5</formula>
    </cfRule>
    <cfRule type="cellIs" dxfId="15" priority="18" stopIfTrue="1" operator="between">
      <formula>44.5</formula>
      <formula>60.49</formula>
    </cfRule>
  </conditionalFormatting>
  <conditionalFormatting sqref="AL7:AQ11">
    <cfRule type="cellIs" dxfId="14" priority="13" stopIfTrue="1" operator="lessThanOrEqual">
      <formula>44.49</formula>
    </cfRule>
    <cfRule type="cellIs" dxfId="13" priority="14" stopIfTrue="1" operator="greaterThanOrEqual">
      <formula>85.5</formula>
    </cfRule>
    <cfRule type="cellIs" dxfId="12" priority="15" stopIfTrue="1" operator="between">
      <formula>44.5</formula>
      <formula>60.49</formula>
    </cfRule>
  </conditionalFormatting>
  <conditionalFormatting sqref="AS7:BD11 BF7:BF11">
    <cfRule type="cellIs" dxfId="11" priority="10" stopIfTrue="1" operator="lessThanOrEqual">
      <formula>44.49</formula>
    </cfRule>
    <cfRule type="cellIs" dxfId="10" priority="11" stopIfTrue="1" operator="greaterThanOrEqual">
      <formula>85.5</formula>
    </cfRule>
    <cfRule type="cellIs" dxfId="9" priority="12" stopIfTrue="1" operator="between">
      <formula>44.5</formula>
      <formula>60.49</formula>
    </cfRule>
  </conditionalFormatting>
  <conditionalFormatting sqref="BH7:BK11">
    <cfRule type="cellIs" dxfId="8" priority="7" stopIfTrue="1" operator="lessThanOrEqual">
      <formula>44.49</formula>
    </cfRule>
    <cfRule type="cellIs" dxfId="7" priority="8" stopIfTrue="1" operator="greaterThanOrEqual">
      <formula>85.5</formula>
    </cfRule>
    <cfRule type="cellIs" dxfId="6" priority="9" stopIfTrue="1" operator="between">
      <formula>44.5</formula>
      <formula>60.49</formula>
    </cfRule>
  </conditionalFormatting>
  <conditionalFormatting sqref="BM7:BQ11">
    <cfRule type="cellIs" dxfId="5" priority="4" stopIfTrue="1" operator="lessThanOrEqual">
      <formula>44.49</formula>
    </cfRule>
    <cfRule type="cellIs" dxfId="4" priority="5" stopIfTrue="1" operator="greaterThanOrEqual">
      <formula>85.5</formula>
    </cfRule>
    <cfRule type="cellIs" dxfId="3" priority="6" stopIfTrue="1" operator="between">
      <formula>44.5</formula>
      <formula>60.49</formula>
    </cfRule>
  </conditionalFormatting>
  <conditionalFormatting sqref="BS7:BV11">
    <cfRule type="cellIs" dxfId="2" priority="1" stopIfTrue="1" operator="lessThanOrEqual">
      <formula>44.49</formula>
    </cfRule>
    <cfRule type="cellIs" dxfId="1" priority="2" stopIfTrue="1" operator="greaterThanOrEqual">
      <formula>85.5</formula>
    </cfRule>
    <cfRule type="cellIs" dxfId="0" priority="3" stopIfTrue="1" operator="between">
      <formula>44.5</formula>
      <formula>60.49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ReporteDemografías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Adriana Orellana</dc:creator>
  <cp:lastModifiedBy>Gino</cp:lastModifiedBy>
  <dcterms:created xsi:type="dcterms:W3CDTF">2016-10-01T18:26:17Z</dcterms:created>
  <dcterms:modified xsi:type="dcterms:W3CDTF">2017-03-03T03:41:45Z</dcterms:modified>
</cp:coreProperties>
</file>